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3.xml" ContentType="application/vnd.openxmlformats-officedocument.themeOverrid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4.xml" ContentType="application/vnd.openxmlformats-officedocument.themeOverrid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DELL\Desktop\Desktop\My Projects\"/>
    </mc:Choice>
  </mc:AlternateContent>
  <xr:revisionPtr revIDLastSave="0" documentId="13_ncr:1_{CE5CB737-9E9F-4C7C-A76C-8629FAF3D34C}" xr6:coauthVersionLast="47" xr6:coauthVersionMax="47" xr10:uidLastSave="{00000000-0000-0000-0000-000000000000}"/>
  <bookViews>
    <workbookView xWindow="-108" yWindow="-108" windowWidth="23256" windowHeight="12576" activeTab="2" xr2:uid="{5BBB352A-1CEC-4099-B0F9-791B122A3CF4}"/>
  </bookViews>
  <sheets>
    <sheet name="SuperStoreUS-2015(Orders)" sheetId="1" r:id="rId1"/>
    <sheet name="Analysis" sheetId="2" r:id="rId2"/>
    <sheet name="Dark Mode" sheetId="5" r:id="rId3"/>
    <sheet name="Light Mode" sheetId="7" r:id="rId4"/>
    <sheet name="Color" sheetId="4" r:id="rId5"/>
  </sheets>
  <definedNames>
    <definedName name="_xlchart.v5.0" hidden="1">Analysis!$S$6</definedName>
    <definedName name="_xlchart.v5.1" hidden="1">Analysis!$S$7:$S$55</definedName>
    <definedName name="_xlchart.v5.2" hidden="1">Analysis!$T$6</definedName>
    <definedName name="_xlchart.v5.3" hidden="1">Analysis!$T$7:$T$55</definedName>
    <definedName name="_xlchart.v5.4" hidden="1">Analysis!$S$6</definedName>
    <definedName name="_xlchart.v5.5" hidden="1">Analysis!$S$7:$S$55</definedName>
    <definedName name="_xlchart.v5.6" hidden="1">Analysis!$T$6</definedName>
    <definedName name="_xlchart.v5.7" hidden="1">Analysis!$T$7:$T$55</definedName>
    <definedName name="Slicer_Customer_Segment">#N/A</definedName>
    <definedName name="Slicer_Month">#N/A</definedName>
    <definedName name="Slicer_Region">#N/A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2" l="1"/>
  <c r="T7" i="2"/>
  <c r="S8" i="2"/>
  <c r="T8" i="2"/>
  <c r="S9" i="2"/>
  <c r="T9" i="2"/>
  <c r="S10" i="2"/>
  <c r="T10" i="2"/>
  <c r="S11" i="2"/>
  <c r="T11" i="2"/>
  <c r="S12" i="2"/>
  <c r="T12" i="2"/>
  <c r="S13" i="2"/>
  <c r="T13" i="2"/>
  <c r="S14" i="2"/>
  <c r="T14" i="2"/>
  <c r="S15" i="2"/>
  <c r="T15" i="2"/>
  <c r="S16" i="2"/>
  <c r="T16" i="2"/>
  <c r="S17" i="2"/>
  <c r="T17" i="2"/>
  <c r="S18" i="2"/>
  <c r="T18" i="2"/>
  <c r="S19" i="2"/>
  <c r="T19" i="2"/>
  <c r="S20" i="2"/>
  <c r="T20" i="2"/>
  <c r="S21" i="2"/>
  <c r="T21" i="2"/>
  <c r="S22" i="2"/>
  <c r="T22" i="2"/>
  <c r="S23" i="2"/>
  <c r="T23" i="2"/>
  <c r="S24" i="2"/>
  <c r="T24" i="2"/>
  <c r="S25" i="2"/>
  <c r="T25" i="2"/>
  <c r="S26" i="2"/>
  <c r="T26" i="2"/>
  <c r="S27" i="2"/>
  <c r="T27" i="2"/>
  <c r="S28" i="2"/>
  <c r="T28" i="2"/>
  <c r="S29" i="2"/>
  <c r="T29" i="2"/>
  <c r="S30" i="2"/>
  <c r="T30" i="2"/>
  <c r="S31" i="2"/>
  <c r="T31" i="2"/>
  <c r="S32" i="2"/>
  <c r="T32" i="2"/>
  <c r="S33" i="2"/>
  <c r="T33" i="2"/>
  <c r="S34" i="2"/>
  <c r="T34" i="2"/>
  <c r="S35" i="2"/>
  <c r="T35" i="2"/>
  <c r="S36" i="2"/>
  <c r="T36" i="2"/>
  <c r="S37" i="2"/>
  <c r="T37" i="2"/>
  <c r="S38" i="2"/>
  <c r="T38" i="2"/>
  <c r="S39" i="2"/>
  <c r="T39" i="2"/>
  <c r="S40" i="2"/>
  <c r="T40" i="2"/>
  <c r="S41" i="2"/>
  <c r="T41" i="2"/>
  <c r="S42" i="2"/>
  <c r="T42" i="2"/>
  <c r="S43" i="2"/>
  <c r="T43" i="2"/>
  <c r="S44" i="2"/>
  <c r="T44" i="2"/>
  <c r="S45" i="2"/>
  <c r="T45" i="2"/>
  <c r="S46" i="2"/>
  <c r="T46" i="2"/>
  <c r="S47" i="2"/>
  <c r="T47" i="2"/>
  <c r="S48" i="2"/>
  <c r="T48" i="2"/>
  <c r="S49" i="2"/>
  <c r="T49" i="2"/>
  <c r="S50" i="2"/>
  <c r="T50" i="2"/>
  <c r="S51" i="2"/>
  <c r="T51" i="2"/>
  <c r="S52" i="2"/>
  <c r="T52" i="2"/>
  <c r="S53" i="2"/>
  <c r="T53" i="2"/>
  <c r="S54" i="2"/>
  <c r="T54" i="2"/>
  <c r="S55" i="2"/>
  <c r="T55" i="2"/>
  <c r="T6" i="2"/>
  <c r="S6" i="2"/>
  <c r="E15" i="2"/>
  <c r="F15" i="2"/>
  <c r="E16" i="2"/>
  <c r="F16" i="2"/>
  <c r="E17" i="2"/>
  <c r="F17" i="2"/>
  <c r="E18" i="2"/>
  <c r="F18" i="2"/>
  <c r="E19" i="2"/>
  <c r="F19" i="2"/>
  <c r="E20" i="2"/>
  <c r="F20" i="2"/>
  <c r="E21" i="2"/>
  <c r="F21" i="2"/>
  <c r="G15" i="2"/>
  <c r="G16" i="2"/>
  <c r="G17" i="2"/>
  <c r="G18" i="2"/>
  <c r="G19" i="2"/>
  <c r="G20" i="2"/>
  <c r="G21" i="2"/>
  <c r="E26" i="2" l="1"/>
  <c r="F26" i="2"/>
  <c r="G26" i="2"/>
  <c r="E27" i="2"/>
  <c r="F27" i="2"/>
  <c r="G27" i="2"/>
  <c r="E28" i="2"/>
  <c r="F28" i="2"/>
  <c r="G28" i="2"/>
  <c r="E29" i="2"/>
  <c r="F29" i="2"/>
  <c r="G29" i="2"/>
  <c r="E30" i="2"/>
  <c r="F30" i="2"/>
  <c r="G30" i="2"/>
  <c r="E31" i="2"/>
  <c r="F31" i="2"/>
  <c r="G31" i="2"/>
  <c r="E32" i="2"/>
  <c r="F32" i="2"/>
  <c r="G32" i="2"/>
  <c r="E33" i="2"/>
  <c r="F33" i="2"/>
  <c r="G33" i="2"/>
  <c r="E34" i="2"/>
  <c r="F34" i="2"/>
  <c r="G34" i="2"/>
  <c r="E35" i="2"/>
  <c r="F35" i="2"/>
  <c r="G35" i="2"/>
  <c r="E36" i="2"/>
  <c r="F36" i="2"/>
  <c r="G36" i="2"/>
  <c r="E37" i="2"/>
  <c r="F37" i="2"/>
  <c r="G37" i="2"/>
  <c r="E38" i="2"/>
  <c r="F38" i="2"/>
  <c r="G38" i="2"/>
  <c r="E39" i="2"/>
  <c r="F39" i="2"/>
  <c r="G39" i="2"/>
  <c r="E40" i="2"/>
  <c r="F40" i="2"/>
  <c r="G40" i="2"/>
  <c r="E41" i="2"/>
  <c r="F41" i="2"/>
  <c r="G41" i="2"/>
  <c r="E42" i="2"/>
  <c r="F42" i="2"/>
  <c r="G42" i="2"/>
  <c r="F25" i="2"/>
  <c r="G25" i="2"/>
  <c r="E25" i="2"/>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alcChain>
</file>

<file path=xl/sharedStrings.xml><?xml version="1.0" encoding="utf-8"?>
<sst xmlns="http://schemas.openxmlformats.org/spreadsheetml/2006/main" count="23551" uniqueCount="3034">
  <si>
    <t>Row ID</t>
  </si>
  <si>
    <t>Order Priority</t>
  </si>
  <si>
    <t>Discount</t>
  </si>
  <si>
    <t>Unit Price</t>
  </si>
  <si>
    <t>Shipping Cost</t>
  </si>
  <si>
    <t>Customer ID</t>
  </si>
  <si>
    <t>Customer Name</t>
  </si>
  <si>
    <t>Ship Mode</t>
  </si>
  <si>
    <t>Customer Segment</t>
  </si>
  <si>
    <t>Product Category</t>
  </si>
  <si>
    <t>Product Sub-Category</t>
  </si>
  <si>
    <t>Product Container</t>
  </si>
  <si>
    <t>Product Name</t>
  </si>
  <si>
    <t>Product Base Margin</t>
  </si>
  <si>
    <t>Country</t>
  </si>
  <si>
    <t>Region</t>
  </si>
  <si>
    <t>State or Province</t>
  </si>
  <si>
    <t>City</t>
  </si>
  <si>
    <t>Postal Code</t>
  </si>
  <si>
    <t>Order Date</t>
  </si>
  <si>
    <t>Ship Date</t>
  </si>
  <si>
    <t>Profit</t>
  </si>
  <si>
    <t>Quantity ordered new</t>
  </si>
  <si>
    <t>Sales</t>
  </si>
  <si>
    <t>Order ID</t>
  </si>
  <si>
    <t>High</t>
  </si>
  <si>
    <t>Bonnie Potter</t>
  </si>
  <si>
    <t>Express Air</t>
  </si>
  <si>
    <t>Corporate</t>
  </si>
  <si>
    <t>Office Supplies</t>
  </si>
  <si>
    <t>Pens &amp; Art Supplies</t>
  </si>
  <si>
    <t>Wrap Bag</t>
  </si>
  <si>
    <t>SANFORD Liquid Accent™ Tank-Style Highlighters</t>
  </si>
  <si>
    <t>United States</t>
  </si>
  <si>
    <t>West</t>
  </si>
  <si>
    <t>Washington</t>
  </si>
  <si>
    <t>Anacortes</t>
  </si>
  <si>
    <t>Not Specified</t>
  </si>
  <si>
    <t>Ronnie Proctor</t>
  </si>
  <si>
    <t>Delivery Truck</t>
  </si>
  <si>
    <t>Home Office</t>
  </si>
  <si>
    <t>Furniture</t>
  </si>
  <si>
    <t>Chairs &amp; Chairmats</t>
  </si>
  <si>
    <t>Jumbo Drum</t>
  </si>
  <si>
    <t>Global Troy™ Executive Leather Low-Back Tilter</t>
  </si>
  <si>
    <t>California</t>
  </si>
  <si>
    <t>San Gabriel</t>
  </si>
  <si>
    <t>Critical</t>
  </si>
  <si>
    <t>Marcus Dunlap</t>
  </si>
  <si>
    <t>Regular Air</t>
  </si>
  <si>
    <t>Office Furnishings</t>
  </si>
  <si>
    <t>Small Pack</t>
  </si>
  <si>
    <t>DAX Two-Tone Rosewood/Black Document Frame, Desktop, 5 x 7</t>
  </si>
  <si>
    <t>East</t>
  </si>
  <si>
    <t>New Jersey</t>
  </si>
  <si>
    <t>Roselle</t>
  </si>
  <si>
    <t>Medium</t>
  </si>
  <si>
    <t>Gwendolyn F Tyson</t>
  </si>
  <si>
    <t>Small Business</t>
  </si>
  <si>
    <t>Small Box</t>
  </si>
  <si>
    <t>Howard Miller 12-3/4 Diameter Accuwave DS ™ Wall Clock</t>
  </si>
  <si>
    <t>Central</t>
  </si>
  <si>
    <t>Minnesota</t>
  </si>
  <si>
    <t>Prior Lake</t>
  </si>
  <si>
    <t>Newell 321</t>
  </si>
  <si>
    <t>Newell 351</t>
  </si>
  <si>
    <t>Rubber Bands</t>
  </si>
  <si>
    <t>OIC Colored Binder Clips, Assorted Sizes</t>
  </si>
  <si>
    <t>Timothy Reese</t>
  </si>
  <si>
    <t>Envelopes</t>
  </si>
  <si>
    <t>Grip Seal Envelopes</t>
  </si>
  <si>
    <t>New York</t>
  </si>
  <si>
    <t>Smithtown</t>
  </si>
  <si>
    <t>Tyvek ® Top-Opening Peel &amp; Seel ® Envelopes, Gray</t>
  </si>
  <si>
    <t>Sarah Ramsey</t>
  </si>
  <si>
    <t>Staples Gold Paper Clips</t>
  </si>
  <si>
    <t>Syracuse</t>
  </si>
  <si>
    <t>Technology</t>
  </si>
  <si>
    <t>Telephones and Communication</t>
  </si>
  <si>
    <t>StarTAC 7797</t>
  </si>
  <si>
    <t>Laurie Hanna</t>
  </si>
  <si>
    <t>DAX Natural Wood-Tone Poster Frame</t>
  </si>
  <si>
    <t>Montana</t>
  </si>
  <si>
    <t>Helena</t>
  </si>
  <si>
    <t>Jim Rodgers</t>
  </si>
  <si>
    <t>Office Machines</t>
  </si>
  <si>
    <t>Medium Box</t>
  </si>
  <si>
    <t>Hewlett Packard 6S Scientific Calculator</t>
  </si>
  <si>
    <t>Missoula</t>
  </si>
  <si>
    <t>Tony Wilkins Winters</t>
  </si>
  <si>
    <t>New York City</t>
  </si>
  <si>
    <t>Advantus Plastic Paper Clips</t>
  </si>
  <si>
    <t>Edna Thomas</t>
  </si>
  <si>
    <t>Paper</t>
  </si>
  <si>
    <t>Xerox 194</t>
  </si>
  <si>
    <t>Laguna Niguel</t>
  </si>
  <si>
    <t>Newell 323</t>
  </si>
  <si>
    <t>Guy Gallagher</t>
  </si>
  <si>
    <t>Eldon Image Series Black Desk Accessories</t>
  </si>
  <si>
    <t>Lakewood</t>
  </si>
  <si>
    <t>Matthew Berman</t>
  </si>
  <si>
    <t>Hunt Boston® Vacuum Mount KS Pencil Sharpener</t>
  </si>
  <si>
    <t>Oregon</t>
  </si>
  <si>
    <t>Grants Pass</t>
  </si>
  <si>
    <t>Canon P1-DHIII Palm Printing Calculator</t>
  </si>
  <si>
    <t>StarTAC 3000</t>
  </si>
  <si>
    <t>Low</t>
  </si>
  <si>
    <t>TimeportP7382</t>
  </si>
  <si>
    <t>Ricky Hensley</t>
  </si>
  <si>
    <t>Binders and Binder Accessories</t>
  </si>
  <si>
    <t>Storex DuraTech Recycled Plastic Frosted Binders</t>
  </si>
  <si>
    <t>Gresham</t>
  </si>
  <si>
    <t>Newell 338</t>
  </si>
  <si>
    <t>Theodore Moran</t>
  </si>
  <si>
    <t>Consumer</t>
  </si>
  <si>
    <t>AT&amp;T 2230 Dual Handset Phone With Caller ID/Call Waiting</t>
  </si>
  <si>
    <t>Redmond</t>
  </si>
  <si>
    <t>Lorraine Kelly</t>
  </si>
  <si>
    <t>Puyallup</t>
  </si>
  <si>
    <t>Sidney Russell Austin</t>
  </si>
  <si>
    <t>Jumbo Box</t>
  </si>
  <si>
    <t>Okidata Pacemark 4410N Wide Format Dot Matrix Printer</t>
  </si>
  <si>
    <t>Xerox 1903</t>
  </si>
  <si>
    <t>Randall Montgomery</t>
  </si>
  <si>
    <t>Durable Pressboard Binders</t>
  </si>
  <si>
    <t>Tonawanda</t>
  </si>
  <si>
    <t>Newell 310</t>
  </si>
  <si>
    <t>Pam Gilbert</t>
  </si>
  <si>
    <t>Xerox 193</t>
  </si>
  <si>
    <t>Texas</t>
  </si>
  <si>
    <t>Round Rock</t>
  </si>
  <si>
    <t>Snap-A-Way® Black Print Carbonless Speed Message, No Reply Area, Duplicate</t>
  </si>
  <si>
    <t>Lynn Morrow</t>
  </si>
  <si>
    <t>Labels</t>
  </si>
  <si>
    <t>Avery 501</t>
  </si>
  <si>
    <t>South</t>
  </si>
  <si>
    <t>Virginia</t>
  </si>
  <si>
    <t>Salem</t>
  </si>
  <si>
    <t>Ellen McCormick</t>
  </si>
  <si>
    <t>Storage &amp; Organization</t>
  </si>
  <si>
    <t>Dual Level, Single-Width Filing Carts</t>
  </si>
  <si>
    <t>Napa</t>
  </si>
  <si>
    <t>Scott Bunn</t>
  </si>
  <si>
    <t>Hon 4070 Series Pagoda™ Armless Upholstered Stacking Chairs</t>
  </si>
  <si>
    <t>Hon Valutask™ Swivel Chairs</t>
  </si>
  <si>
    <t>Global High-Back Leather Tilter, Burgundy</t>
  </si>
  <si>
    <t>Annette Boone</t>
  </si>
  <si>
    <t>Vermont</t>
  </si>
  <si>
    <t>Burlington</t>
  </si>
  <si>
    <t>Edgar Stone</t>
  </si>
  <si>
    <t>Tables</t>
  </si>
  <si>
    <t>Hon 94000 Series Round Tables</t>
  </si>
  <si>
    <t>Ohio</t>
  </si>
  <si>
    <t>Canton</t>
  </si>
  <si>
    <t>Helen Stein</t>
  </si>
  <si>
    <t>6" Cubicle Wall Clock, Black</t>
  </si>
  <si>
    <t>Cincinnati</t>
  </si>
  <si>
    <t>GBC DocuBind TL300 Electric Binding System</t>
  </si>
  <si>
    <t>Norman Shields</t>
  </si>
  <si>
    <t>Fellowes Super Stor/Drawer® Files</t>
  </si>
  <si>
    <t>Vacaville</t>
  </si>
  <si>
    <t>Avery 493</t>
  </si>
  <si>
    <t>Wallace Werner</t>
  </si>
  <si>
    <t>Prismacolor Color Pencil Set</t>
  </si>
  <si>
    <t>Vallejo</t>
  </si>
  <si>
    <t>Array® Memo Cubes</t>
  </si>
  <si>
    <t>Victoria Baker Hoover</t>
  </si>
  <si>
    <t>REDIFORM Incoming/Outgoing Call Register, 11" X 8 1/2", 100 Messages</t>
  </si>
  <si>
    <t>Louisiana</t>
  </si>
  <si>
    <t>Terrytown</t>
  </si>
  <si>
    <t>Xerox 1897</t>
  </si>
  <si>
    <t>Scissors, Rulers and Trimmers</t>
  </si>
  <si>
    <t>Acme® 8" Straight Scissors</t>
  </si>
  <si>
    <t>Eddie House Mueller</t>
  </si>
  <si>
    <t>Office Star - Mid Back Dual function Ergonomic High Back Chair with 2-Way Adjustable Arms</t>
  </si>
  <si>
    <t>Illinois</t>
  </si>
  <si>
    <t>Chicago</t>
  </si>
  <si>
    <t>Computer Peripherals</t>
  </si>
  <si>
    <t>Belkin 107-key enhanced keyboard, USB/PS/2 interface</t>
  </si>
  <si>
    <t>Max McKenna</t>
  </si>
  <si>
    <t>Kansas</t>
  </si>
  <si>
    <t>Manhattan</t>
  </si>
  <si>
    <t>Claudia Boyle</t>
  </si>
  <si>
    <t>Belkin 105-Key Black Keyboard</t>
  </si>
  <si>
    <t>Maine</t>
  </si>
  <si>
    <t>Biddeford</t>
  </si>
  <si>
    <t>Caroline Johnston</t>
  </si>
  <si>
    <t>Bookcases</t>
  </si>
  <si>
    <t>Atlantic Metals Mobile 5-Shelf Bookcases, Custom Colors</t>
  </si>
  <si>
    <t>Massachusetts</t>
  </si>
  <si>
    <t>Boston</t>
  </si>
  <si>
    <t>Avery Durable Binders</t>
  </si>
  <si>
    <t>Lois Hamilton</t>
  </si>
  <si>
    <t>New Hampshire</t>
  </si>
  <si>
    <t>Dover</t>
  </si>
  <si>
    <t>Tom McFarland</t>
  </si>
  <si>
    <t>Lodi</t>
  </si>
  <si>
    <t>Ron Newton</t>
  </si>
  <si>
    <t>Dixon Prang® Watercolor Pencils, 10-Color Set with Brush</t>
  </si>
  <si>
    <t>Lake Oswego</t>
  </si>
  <si>
    <t>EcoTones® Memo Sheets</t>
  </si>
  <si>
    <t>Dwight M Carr</t>
  </si>
  <si>
    <t>Fuji Slim Jewel Case CD-R</t>
  </si>
  <si>
    <t>Mcminnville</t>
  </si>
  <si>
    <t>Linda Weiss</t>
  </si>
  <si>
    <t>Seattle</t>
  </si>
  <si>
    <t>Helen H Murphy</t>
  </si>
  <si>
    <t>Avery 51</t>
  </si>
  <si>
    <t>Utah</t>
  </si>
  <si>
    <t>Layton</t>
  </si>
  <si>
    <t>Shawn Stern</t>
  </si>
  <si>
    <t>Acme® Office Executive Series Stainless Steel Trimmers</t>
  </si>
  <si>
    <t>Tysons Corner</t>
  </si>
  <si>
    <t>Kara Allison</t>
  </si>
  <si>
    <t>Eldon Regeneration Recycled Desk Accessories, Smoke</t>
  </si>
  <si>
    <t>Alton</t>
  </si>
  <si>
    <t>#10-4 1/8" x 9 1/2" Premium Diagonal Seam Envelopes</t>
  </si>
  <si>
    <t>Dale Gillespie</t>
  </si>
  <si>
    <t>Xerox 1939</t>
  </si>
  <si>
    <t>Petaluma</t>
  </si>
  <si>
    <t>Fiskars® Softgrip Scissors</t>
  </si>
  <si>
    <t>Brooke Weeks Taylor</t>
  </si>
  <si>
    <t>Xerox 1964</t>
  </si>
  <si>
    <t>Connecticut</t>
  </si>
  <si>
    <t>Ansonia</t>
  </si>
  <si>
    <t>Marguerite Moss</t>
  </si>
  <si>
    <t>Yarmouth</t>
  </si>
  <si>
    <t>Rhonda Ivey</t>
  </si>
  <si>
    <t>Wirebound Message Books, 2 7/8" x 5", 3 Forms per Page</t>
  </si>
  <si>
    <t>Pennsylvania</t>
  </si>
  <si>
    <t>West Mifflin</t>
  </si>
  <si>
    <t>Large Box</t>
  </si>
  <si>
    <t>Laminate Occasional Tables</t>
  </si>
  <si>
    <t>Yvonne Fox</t>
  </si>
  <si>
    <t>Tenex B1-RE Series Chair Mats for Low Pile Carpets</t>
  </si>
  <si>
    <t>Watauga</t>
  </si>
  <si>
    <t>Global Ergonomic Managers Chair</t>
  </si>
  <si>
    <t>Geoffrey Zhu</t>
  </si>
  <si>
    <t>PC Concepts 116 Key Quantum 3000 Keyboard</t>
  </si>
  <si>
    <t>Tennessee</t>
  </si>
  <si>
    <t>Kingsport</t>
  </si>
  <si>
    <t>Wausau Papers Astrobrights® Colored Envelopes</t>
  </si>
  <si>
    <t>Kent Kerr</t>
  </si>
  <si>
    <t>Newell 335</t>
  </si>
  <si>
    <t>Knoxville</t>
  </si>
  <si>
    <t>Eldon Cleatmat Plus™ Chair Mats for High Pile Carpets</t>
  </si>
  <si>
    <t>StarTAC Analog</t>
  </si>
  <si>
    <t>Microsoft Natural Keyboard Elite</t>
  </si>
  <si>
    <t>Diana Xu</t>
  </si>
  <si>
    <t>T60</t>
  </si>
  <si>
    <t>Colorado</t>
  </si>
  <si>
    <t>Fort Collins</t>
  </si>
  <si>
    <t>Appliances</t>
  </si>
  <si>
    <t>Belkin 6 Outlet Metallic Surge Strip</t>
  </si>
  <si>
    <t>Robin Kramer Vaughn</t>
  </si>
  <si>
    <t>Bush Westfield Collection Bookcases, Fully Assembled</t>
  </si>
  <si>
    <t>Richland</t>
  </si>
  <si>
    <t>Xerox 1952</t>
  </si>
  <si>
    <t>Vicki Hauser</t>
  </si>
  <si>
    <t>Okidata ML320 Series Turbo Dot Matrix Printers</t>
  </si>
  <si>
    <t>Lebanon</t>
  </si>
  <si>
    <t>Janice Cole</t>
  </si>
  <si>
    <t>Fellowes Mobile Numeric Keypad, Graphite</t>
  </si>
  <si>
    <t>Baton Rouge</t>
  </si>
  <si>
    <t>Polycom ViaVideo™ Desktop Video Communications Unit</t>
  </si>
  <si>
    <t>Staples Wirebound Steno Books, 6" x 9", 12/Pack</t>
  </si>
  <si>
    <t>Christina Matthews</t>
  </si>
  <si>
    <t>Staples® General Use 3-Ring Binders</t>
  </si>
  <si>
    <t>Fort Lee</t>
  </si>
  <si>
    <t>Wesley Waller</t>
  </si>
  <si>
    <t>Zoom V.92 USB External Faxmodem</t>
  </si>
  <si>
    <t>San Francisco</t>
  </si>
  <si>
    <t>Phillip Holmes</t>
  </si>
  <si>
    <t>Arlington</t>
  </si>
  <si>
    <t>Alex Harrell</t>
  </si>
  <si>
    <t>Riverleaf Stik-Withit® Designer Note Cubes®</t>
  </si>
  <si>
    <t>Gainesville</t>
  </si>
  <si>
    <t>Lloyd Norris</t>
  </si>
  <si>
    <t>Avery Arch Ring Binders</t>
  </si>
  <si>
    <t>Arlington Heights</t>
  </si>
  <si>
    <t>Gerald Kearney</t>
  </si>
  <si>
    <t>APC 7 Outlet Network SurgeArrest Surge Protector</t>
  </si>
  <si>
    <t>Aurora</t>
  </si>
  <si>
    <t>Fellowes 17-key keypad for PS/2 interface</t>
  </si>
  <si>
    <t>StarTAC ST7762</t>
  </si>
  <si>
    <t>Danny Hong</t>
  </si>
  <si>
    <t>Panasonic KX-P2130 Dot Matrix Printer</t>
  </si>
  <si>
    <t>Wilson Jones® Four-Pocket Poly Binders</t>
  </si>
  <si>
    <t>Tammy Goldman</t>
  </si>
  <si>
    <t>Xerox 1996</t>
  </si>
  <si>
    <t>Lehi</t>
  </si>
  <si>
    <t>Acco® Hot Clips™ Clips to Go</t>
  </si>
  <si>
    <t>Samantha Weaver</t>
  </si>
  <si>
    <t>Overland Park</t>
  </si>
  <si>
    <t>Leroy Blanchard</t>
  </si>
  <si>
    <t>Michigan</t>
  </si>
  <si>
    <t>Detroit</t>
  </si>
  <si>
    <t>Max Small</t>
  </si>
  <si>
    <t>Xerox 1933</t>
  </si>
  <si>
    <t>Oklahoma</t>
  </si>
  <si>
    <t>Bartlesville</t>
  </si>
  <si>
    <t>Imation 3.5" Unformatted DS/HD Diskettes, 10/Box</t>
  </si>
  <si>
    <t>Floyd Dale</t>
  </si>
  <si>
    <t>Super Bands, 12/Pack</t>
  </si>
  <si>
    <t>Troy</t>
  </si>
  <si>
    <t>3M Organizer Strips</t>
  </si>
  <si>
    <t>Seth Thomas 8 1/2" Cubicle Clock</t>
  </si>
  <si>
    <t>Newell 309</t>
  </si>
  <si>
    <t>Anna Wood</t>
  </si>
  <si>
    <t>Utica</t>
  </si>
  <si>
    <t>Kleencut® Forged Office Shears by Acme United Corporation</t>
  </si>
  <si>
    <t>Frances Saunders</t>
  </si>
  <si>
    <t>Hewlett-Packard 2600DN Business Color Inkjet Printer</t>
  </si>
  <si>
    <t>Murray</t>
  </si>
  <si>
    <t>Colleen Andrews</t>
  </si>
  <si>
    <t>Global Push Button Manager's Chair, Indigo</t>
  </si>
  <si>
    <t>North Carolina</t>
  </si>
  <si>
    <t>Mint Hill</t>
  </si>
  <si>
    <t>Michele Bullard</t>
  </si>
  <si>
    <t>Fellowes Black Plastic Comb Bindings</t>
  </si>
  <si>
    <t>Orland Park</t>
  </si>
  <si>
    <t>Eldon Expressions™ Desk Accessory, Wood Pencil Holder, Oak</t>
  </si>
  <si>
    <t>Don Cameron</t>
  </si>
  <si>
    <t>Sanyo 2.5 Cubic Foot Mid-Size Office Refrigerators</t>
  </si>
  <si>
    <t>Iowa</t>
  </si>
  <si>
    <t>Newton</t>
  </si>
  <si>
    <t>Lock-Up Easel 'Spel-Binder'</t>
  </si>
  <si>
    <t>Memorex 4.7GB DVD+R, 3/Pack</t>
  </si>
  <si>
    <t>Eldon Spacemaker® Box, Quick-Snap Lid, Clear</t>
  </si>
  <si>
    <t>Shawn McIntyre</t>
  </si>
  <si>
    <t>Okidata ML390 Turbo Dot Matrix Printers</t>
  </si>
  <si>
    <t>Louisville</t>
  </si>
  <si>
    <t>Gilbert Scarborough</t>
  </si>
  <si>
    <t>Xerox Blank Computer Paper</t>
  </si>
  <si>
    <t>Fountain</t>
  </si>
  <si>
    <t>Amy Ellis Holder</t>
  </si>
  <si>
    <t>Bevis Round Bullnose 29" High Table Top</t>
  </si>
  <si>
    <t>Grand Junction</t>
  </si>
  <si>
    <t>Storex Dura Pro™ Binders</t>
  </si>
  <si>
    <t>270c</t>
  </si>
  <si>
    <t>Marshall Brandt Briggs</t>
  </si>
  <si>
    <t>BPI Conference Tables</t>
  </si>
  <si>
    <t>Maryville</t>
  </si>
  <si>
    <t>Avery 514</t>
  </si>
  <si>
    <t>Brenda Nelson Blanchard</t>
  </si>
  <si>
    <t>DIXON Oriole® Pencils</t>
  </si>
  <si>
    <t>Richfield</t>
  </si>
  <si>
    <t>StarTAC Series</t>
  </si>
  <si>
    <t>Brett Hawkins</t>
  </si>
  <si>
    <t>Global Adaptabilities™ Conference Tables</t>
  </si>
  <si>
    <t>Highlands Ranch</t>
  </si>
  <si>
    <t>Irene Li</t>
  </si>
  <si>
    <t>Acme® Elite Stainless Steel Scissors</t>
  </si>
  <si>
    <t>Hanover</t>
  </si>
  <si>
    <t>Allan Shields</t>
  </si>
  <si>
    <t>Maxell Pro 80 Minute CD-R, 10/Pack</t>
  </si>
  <si>
    <t>Florida</t>
  </si>
  <si>
    <t>Seminole</t>
  </si>
  <si>
    <t>Edward Pugh</t>
  </si>
  <si>
    <t>Newell 340</t>
  </si>
  <si>
    <t>New Mexico</t>
  </si>
  <si>
    <t>Santa Fe</t>
  </si>
  <si>
    <t>Carlos Hess</t>
  </si>
  <si>
    <t>Hon iLevel™ Computer Training Table</t>
  </si>
  <si>
    <t>Cleveland Heights</t>
  </si>
  <si>
    <t>Ross Frederick</t>
  </si>
  <si>
    <t>Keytronic 105-Key Spanish Keyboard</t>
  </si>
  <si>
    <t>San Antonio</t>
  </si>
  <si>
    <t>Xerox 214</t>
  </si>
  <si>
    <t>Tennsco Commercial Shelving</t>
  </si>
  <si>
    <t>James Beck</t>
  </si>
  <si>
    <t>Staples Brown Kraft Recycled Clasp Envelopes</t>
  </si>
  <si>
    <t>Arizona</t>
  </si>
  <si>
    <t>Flagstaff</t>
  </si>
  <si>
    <t>Eldon Executive Woodline II Cherry Finish Desk Accessories</t>
  </si>
  <si>
    <t>Calvin Boyette</t>
  </si>
  <si>
    <t>Gilbert</t>
  </si>
  <si>
    <t>Tenex Antistatic Computer Chair Mats</t>
  </si>
  <si>
    <t>Xerox 1922</t>
  </si>
  <si>
    <t>Sam Rouse</t>
  </si>
  <si>
    <t>Hewlett-Packard Deskjet 940 REFURBISHED Color Inkjet Printer</t>
  </si>
  <si>
    <t>Georgia</t>
  </si>
  <si>
    <t>Forest Park</t>
  </si>
  <si>
    <t>Eleanor Swain</t>
  </si>
  <si>
    <t>Charlotte</t>
  </si>
  <si>
    <t>Roger Blalock Cassidy</t>
  </si>
  <si>
    <t>Recycled Premium Regency Composition Covers</t>
  </si>
  <si>
    <t>Fairfield</t>
  </si>
  <si>
    <t>Lucille Rankin</t>
  </si>
  <si>
    <t>Brites Rubber Bands, 1 1/2 oz. Box</t>
  </si>
  <si>
    <t>Newington</t>
  </si>
  <si>
    <t>Vickie Andrews</t>
  </si>
  <si>
    <t>Accessory36</t>
  </si>
  <si>
    <t>Belleville</t>
  </si>
  <si>
    <t>Pauline Boyette</t>
  </si>
  <si>
    <t>Newark</t>
  </si>
  <si>
    <t>Virginia Gay</t>
  </si>
  <si>
    <t>ACCOHIDE® Binder by Acco</t>
  </si>
  <si>
    <t>Shawnee</t>
  </si>
  <si>
    <t>O'Sullivan Elevations Bookcase, Cherry Finish</t>
  </si>
  <si>
    <t>Patricia Cole Blair</t>
  </si>
  <si>
    <t>Memorex 4.7GB DVD+RW, 3/Pack</t>
  </si>
  <si>
    <t>Wichita</t>
  </si>
  <si>
    <t>MicroTAC 650</t>
  </si>
  <si>
    <t>Sara O'Connor</t>
  </si>
  <si>
    <t>Imation 3.5", DISKETTE 44766 HGHLD3.52HD/FM, 10/Pack</t>
  </si>
  <si>
    <t>Loveland</t>
  </si>
  <si>
    <t>Thomas McAllister</t>
  </si>
  <si>
    <t>80 Minute Slim Jewel Case CD-R , 10/Pack - Staples</t>
  </si>
  <si>
    <t>Maryland</t>
  </si>
  <si>
    <t>Pikesville</t>
  </si>
  <si>
    <t>Accessory34</t>
  </si>
  <si>
    <t>Glen Caldwell</t>
  </si>
  <si>
    <t>Ruby Gibbons</t>
  </si>
  <si>
    <t>High Speed Automatic Electric Letter Opener</t>
  </si>
  <si>
    <t>Benjamin Kaufman</t>
  </si>
  <si>
    <t>Belchertown</t>
  </si>
  <si>
    <t>Katherine Kearney</t>
  </si>
  <si>
    <t>Eldon® Expressions™ Wood Desk Accessories, Oak</t>
  </si>
  <si>
    <t>Lemon Grove</t>
  </si>
  <si>
    <t>Decoflex Hanging Personal Folder File, Blue</t>
  </si>
  <si>
    <t>Arthur Lowe Nash</t>
  </si>
  <si>
    <t>Potomac</t>
  </si>
  <si>
    <t>Brenda May</t>
  </si>
  <si>
    <t>Bell Sonecor JB700 Caller ID</t>
  </si>
  <si>
    <t>Batavia</t>
  </si>
  <si>
    <t>Faye Dyer</t>
  </si>
  <si>
    <t>Sanford</t>
  </si>
  <si>
    <t>Bradley Pollock</t>
  </si>
  <si>
    <t>Acco Keyboard-In-A-Box®</t>
  </si>
  <si>
    <t>Goffstown</t>
  </si>
  <si>
    <t>Curtis O'Connell</t>
  </si>
  <si>
    <t>SAFCO Arco Folding Chair</t>
  </si>
  <si>
    <t>Medford</t>
  </si>
  <si>
    <t>Eldon® 200 Class™ Desk Accessories, Burgundy</t>
  </si>
  <si>
    <t>Bobby Clements</t>
  </si>
  <si>
    <t>Hoover Commercial Soft Guard Upright Vacuum And Disposable Filtration Bags</t>
  </si>
  <si>
    <t>Columbus</t>
  </si>
  <si>
    <t>Master Giant Foot® Doorstop, Safety Yellow</t>
  </si>
  <si>
    <t>Jacqueline Noble</t>
  </si>
  <si>
    <t>Avery Hi-Liter GlideStik Fluorescent Highlighter, Yellow Ink</t>
  </si>
  <si>
    <t>Miami</t>
  </si>
  <si>
    <t>Lynn Epstein</t>
  </si>
  <si>
    <t>Anderson Hickey Conga Table Tops &amp; Accessories</t>
  </si>
  <si>
    <t>Bangor</t>
  </si>
  <si>
    <t>Rosemary English</t>
  </si>
  <si>
    <t>Portland</t>
  </si>
  <si>
    <t>Kim Weiss</t>
  </si>
  <si>
    <t>GE 48" Fluorescent Tube, Cool White Energy Saver, 34 Watts, 30/Box</t>
  </si>
  <si>
    <t>Juanita Coley Knox</t>
  </si>
  <si>
    <t>Watertown</t>
  </si>
  <si>
    <t>Bonnie Chambers</t>
  </si>
  <si>
    <t>Maxell 3.5" DS/HD IBM-Formatted Diskettes, 10/Pack</t>
  </si>
  <si>
    <t>Glendale</t>
  </si>
  <si>
    <t>Xerox 1898</t>
  </si>
  <si>
    <t>Barbara McNamara</t>
  </si>
  <si>
    <t>Bevis 36 x 72 Conference Tables</t>
  </si>
  <si>
    <t>Kingman</t>
  </si>
  <si>
    <t>Chris F Brandt</t>
  </si>
  <si>
    <t>M70</t>
  </si>
  <si>
    <t>King of Prussia</t>
  </si>
  <si>
    <t>Patrick Rosenthal</t>
  </si>
  <si>
    <t>Sanyo Counter Height Refrigerator with Crisper, 3.6 Cubic Foot, Stainless Steel/Black</t>
  </si>
  <si>
    <t>Rhode Island</t>
  </si>
  <si>
    <t>Cranston</t>
  </si>
  <si>
    <t>Troy Moon</t>
  </si>
  <si>
    <t>Executive Impressions 13" Clairmont Wall Clock</t>
  </si>
  <si>
    <t>Oakland</t>
  </si>
  <si>
    <t>Sam Oh</t>
  </si>
  <si>
    <t>1726 Digital Answering Machine</t>
  </si>
  <si>
    <t>Lewiston</t>
  </si>
  <si>
    <t>Roberta Mullins Peters</t>
  </si>
  <si>
    <t>Everett</t>
  </si>
  <si>
    <t>Jeanne Werner</t>
  </si>
  <si>
    <t>O'Sullivan Living Dimensions 3-Shelf Bookcases</t>
  </si>
  <si>
    <t>Xerox 1971</t>
  </si>
  <si>
    <t>Accessory4</t>
  </si>
  <si>
    <t>Sandra Sharma</t>
  </si>
  <si>
    <t>Morristown</t>
  </si>
  <si>
    <t>Sylvia Bush</t>
  </si>
  <si>
    <t>3M Office Air Cleaner</t>
  </si>
  <si>
    <t>Danielle Watts</t>
  </si>
  <si>
    <t>Deluxe Rollaway Locking File with Drawer</t>
  </si>
  <si>
    <t>Bloomington</t>
  </si>
  <si>
    <t>Renee Alston</t>
  </si>
  <si>
    <t>Pressboard Data Binder, Crimson, 12" X 8 1/2"</t>
  </si>
  <si>
    <t>Drexel Hill</t>
  </si>
  <si>
    <t>Angela Howe</t>
  </si>
  <si>
    <t>GBC Instant Index™ System for Binding Systems</t>
  </si>
  <si>
    <t>Nebraska</t>
  </si>
  <si>
    <t>Grand Island</t>
  </si>
  <si>
    <t>Roger Schwartz</t>
  </si>
  <si>
    <t>Xerox 4200 Series MultiUse Premium Copy Paper (20Lb. and 84 Bright)</t>
  </si>
  <si>
    <t>Kearney</t>
  </si>
  <si>
    <t>T18</t>
  </si>
  <si>
    <t>Joel Buckley</t>
  </si>
  <si>
    <t>Lincoln</t>
  </si>
  <si>
    <t>Erica R Fuller</t>
  </si>
  <si>
    <t>Fellowes EZ Multi-Media Keyboard</t>
  </si>
  <si>
    <t>Missouri</t>
  </si>
  <si>
    <t>Clayton</t>
  </si>
  <si>
    <t>Telescoping Adjustable Floor Lamp</t>
  </si>
  <si>
    <t>Shawn Combs</t>
  </si>
  <si>
    <t>Filing/Storage Totes and Swivel Casters</t>
  </si>
  <si>
    <t>Auburn</t>
  </si>
  <si>
    <t>Monica McCormick</t>
  </si>
  <si>
    <t>Logitech Access Keyboard</t>
  </si>
  <si>
    <t>Albemarle</t>
  </si>
  <si>
    <t>Xerox 1929</t>
  </si>
  <si>
    <t>Denise Carver</t>
  </si>
  <si>
    <t>Cuyahoga Falls</t>
  </si>
  <si>
    <t>Bruce Stark</t>
  </si>
  <si>
    <t>Howard Miller 16" Diameter Gallery Wall Clock</t>
  </si>
  <si>
    <t>Dayton</t>
  </si>
  <si>
    <t>June Frank Hammond</t>
  </si>
  <si>
    <t>Rediform S.O.S. Phone Message Books</t>
  </si>
  <si>
    <t>South Vineland</t>
  </si>
  <si>
    <t>Calvin Parsons Walter</t>
  </si>
  <si>
    <t>Binding Machine Supplies</t>
  </si>
  <si>
    <t>San Juan</t>
  </si>
  <si>
    <t>Carolyn Proctor</t>
  </si>
  <si>
    <t>Hot File® 7-Pocket, Floor Stand</t>
  </si>
  <si>
    <t>Scott Feldman</t>
  </si>
  <si>
    <t>Polycom Soundstation EX Audio-Conferencing Telephone, Black</t>
  </si>
  <si>
    <t>Elizabeth</t>
  </si>
  <si>
    <t>Ernest Barber</t>
  </si>
  <si>
    <t>Nevada</t>
  </si>
  <si>
    <t>Carson City</t>
  </si>
  <si>
    <t>Accessory20</t>
  </si>
  <si>
    <t>Manila Recycled Extra-Heavyweight Clasp Envelopes, 6" x 9"</t>
  </si>
  <si>
    <t>Alice Berger McIntyre</t>
  </si>
  <si>
    <t>Lunenburg</t>
  </si>
  <si>
    <t>Thelma Abrams</t>
  </si>
  <si>
    <t>Urbana</t>
  </si>
  <si>
    <t>Judy Barrett</t>
  </si>
  <si>
    <t>14-7/8 x 11 Blue Bar Computer Printout Paper</t>
  </si>
  <si>
    <t>Norfolk</t>
  </si>
  <si>
    <t>Newell 333</t>
  </si>
  <si>
    <t>Valerie Moon</t>
  </si>
  <si>
    <t>Office Star - Contemporary Task Swivel chair with 2-way adjustable arms, Plum</t>
  </si>
  <si>
    <t>Roseville</t>
  </si>
  <si>
    <t>2160i</t>
  </si>
  <si>
    <t>Joyce Murray</t>
  </si>
  <si>
    <t>210 Trimline Phone, White</t>
  </si>
  <si>
    <t>Los Altos</t>
  </si>
  <si>
    <t>Vinyl Sectional Post Binders</t>
  </si>
  <si>
    <t>Leslie Rowland</t>
  </si>
  <si>
    <t>Los Banos</t>
  </si>
  <si>
    <t>George Terry</t>
  </si>
  <si>
    <t>Seth Thomas 14" Putty-Colored Wall Clock</t>
  </si>
  <si>
    <t>Los Gatos</t>
  </si>
  <si>
    <t>Anne Armstrong</t>
  </si>
  <si>
    <t>Tenex Personal Self-Stacking Standard File Box, Black/Gray</t>
  </si>
  <si>
    <t>Millville</t>
  </si>
  <si>
    <t>Debbie Stevenson</t>
  </si>
  <si>
    <t>Economy Rollaway Files</t>
  </si>
  <si>
    <t>West Hollywood</t>
  </si>
  <si>
    <t>Marc Nash</t>
  </si>
  <si>
    <t>Panasonic KX-P3200 Dot Matrix Printer</t>
  </si>
  <si>
    <t>Bellingham</t>
  </si>
  <si>
    <t>Maria Thomas</t>
  </si>
  <si>
    <t>Tensor "Hersey Kiss" Styled Floor Lamp</t>
  </si>
  <si>
    <t>Beverly</t>
  </si>
  <si>
    <t>Craig Bennett</t>
  </si>
  <si>
    <t>Holmes Odor Grabber</t>
  </si>
  <si>
    <t>Hanson</t>
  </si>
  <si>
    <t>Marion Bowling</t>
  </si>
  <si>
    <t>Hawthorne</t>
  </si>
  <si>
    <t>Tony Doyle</t>
  </si>
  <si>
    <t>Xerox 188</t>
  </si>
  <si>
    <t>Trenton</t>
  </si>
  <si>
    <t>Ross Simpson</t>
  </si>
  <si>
    <t>Motorola SB4200 Cable Modem</t>
  </si>
  <si>
    <t>Atlanta</t>
  </si>
  <si>
    <t>Donna Craven</t>
  </si>
  <si>
    <t>Randallstown</t>
  </si>
  <si>
    <t>Edgar McKenzie</t>
  </si>
  <si>
    <t>Staples 6 Outlet Surge</t>
  </si>
  <si>
    <t>Oswego</t>
  </si>
  <si>
    <t>Cardinal Poly Pocket Divider Pockets for Ring Binders</t>
  </si>
  <si>
    <t>Copiers and Fax</t>
  </si>
  <si>
    <t>Canon PC1060 Personal Laser Copier</t>
  </si>
  <si>
    <t>Edward Leonard</t>
  </si>
  <si>
    <t>Avery 49</t>
  </si>
  <si>
    <t>Fresno</t>
  </si>
  <si>
    <t>Molly Vincent</t>
  </si>
  <si>
    <t>Ronnie Creech</t>
  </si>
  <si>
    <t>South Portland</t>
  </si>
  <si>
    <t>Eileen Cheek</t>
  </si>
  <si>
    <t>Accessory25</t>
  </si>
  <si>
    <t>Norwood</t>
  </si>
  <si>
    <t>Toni Swanson</t>
  </si>
  <si>
    <t>Newell 343</t>
  </si>
  <si>
    <t>Okidata ML395C Color Dot Matrix Printer</t>
  </si>
  <si>
    <t>Southworth 25% Cotton Linen-Finish Paper &amp; Envelopes</t>
  </si>
  <si>
    <t>Douglas Buck</t>
  </si>
  <si>
    <t>Xerox 21</t>
  </si>
  <si>
    <t>Seatac</t>
  </si>
  <si>
    <t>Advantus Rolling Storage Box</t>
  </si>
  <si>
    <t>Jimmy Alston Holder</t>
  </si>
  <si>
    <t>Imation 3.5 IBM Formatted Diskettes, 10/Box</t>
  </si>
  <si>
    <t>Steve McKee</t>
  </si>
  <si>
    <t>Adesso Programmable 142-Key Keyboard</t>
  </si>
  <si>
    <t>Murfreesboro</t>
  </si>
  <si>
    <t>Carol Saunders</t>
  </si>
  <si>
    <t>Xerox 1908</t>
  </si>
  <si>
    <t>Kentucky</t>
  </si>
  <si>
    <t>Bowling Green</t>
  </si>
  <si>
    <t>Talkabout T8367</t>
  </si>
  <si>
    <t>Cameron Owens</t>
  </si>
  <si>
    <t>Tennsco Lockers, Gray</t>
  </si>
  <si>
    <t>Covington</t>
  </si>
  <si>
    <t>SAFCO Folding Chair Trolley</t>
  </si>
  <si>
    <t>Gregory Rao</t>
  </si>
  <si>
    <t>Xerox 1910</t>
  </si>
  <si>
    <t>Manteca</t>
  </si>
  <si>
    <t>C-Line Peel &amp; Stick Add-On Filing Pockets, 8-3/4 x 5-1/8, 10/Pack</t>
  </si>
  <si>
    <t>Mark Ritchie</t>
  </si>
  <si>
    <t>Nu-Dell Executive Frame</t>
  </si>
  <si>
    <t>Aaron Riggs</t>
  </si>
  <si>
    <t>Canon MP41DH Printing Calculator</t>
  </si>
  <si>
    <t>Wirebound Message Book, 4 per Page</t>
  </si>
  <si>
    <t>Bevis Round Conference Table Top, X-Base</t>
  </si>
  <si>
    <t>Gina McKnight</t>
  </si>
  <si>
    <t>Fellowes PB500 Electric Punch Plastic Comb Binding Machine with Manual Bind</t>
  </si>
  <si>
    <t>Farragut</t>
  </si>
  <si>
    <t>Lexmark 4227 Plus Dot Matrix Printer</t>
  </si>
  <si>
    <t>April Hu</t>
  </si>
  <si>
    <t>Mesa</t>
  </si>
  <si>
    <t>Xerox 1978</t>
  </si>
  <si>
    <t>Jill Clements</t>
  </si>
  <si>
    <t>GBC Pre-Punched Binding Paper, Plastic, White, 8-1/2" x 11"</t>
  </si>
  <si>
    <t>Montclair</t>
  </si>
  <si>
    <t>Alice Coley</t>
  </si>
  <si>
    <t>GBC Recycled Regency Composition Covers</t>
  </si>
  <si>
    <t>Ruth Lamm</t>
  </si>
  <si>
    <t>Accessory29</t>
  </si>
  <si>
    <t>Vernon Hills</t>
  </si>
  <si>
    <t>Soundgear Copyboard Conference Phone, Optional Battery</t>
  </si>
  <si>
    <t>Henry Ball</t>
  </si>
  <si>
    <t>DAX Wood Document Frame.</t>
  </si>
  <si>
    <t>West Virginia</t>
  </si>
  <si>
    <t>Morgantown</t>
  </si>
  <si>
    <t>Dennis Boykin Townsend</t>
  </si>
  <si>
    <t>Wilson Jones Hanging View Binder, White, 1"</t>
  </si>
  <si>
    <t>Roswell</t>
  </si>
  <si>
    <t>Edna Monroe Talley</t>
  </si>
  <si>
    <t>Seguin</t>
  </si>
  <si>
    <t>BoxOffice By Design Rectangular and Half-Moon Meeting Room Tables</t>
  </si>
  <si>
    <t>Sharp 1540cs Digital Laser Copier</t>
  </si>
  <si>
    <t>Peggy Chan</t>
  </si>
  <si>
    <t>White GlueTop Scratch Pads</t>
  </si>
  <si>
    <t>Sherman</t>
  </si>
  <si>
    <t>Kristine Connolly</t>
  </si>
  <si>
    <t>Adams Phone Message Book, 200 Message Capacity, 8 1/16” x 11”</t>
  </si>
  <si>
    <t>Los Angeles</t>
  </si>
  <si>
    <t>Walter Young</t>
  </si>
  <si>
    <t>Pleasant Grove</t>
  </si>
  <si>
    <t>Kristina Sanders</t>
  </si>
  <si>
    <t>Provo</t>
  </si>
  <si>
    <t>Fellowes Neat Ideas® Storage Cubes</t>
  </si>
  <si>
    <t>Peter McConnell</t>
  </si>
  <si>
    <t>Hon 2090 “Pillow Soft” Series Mid Back Swivel/Tilt Chairs</t>
  </si>
  <si>
    <t>Mississippi</t>
  </si>
  <si>
    <t>Tripp Lite Isotel 8 Ultra 8 Outlet Metal Surge</t>
  </si>
  <si>
    <t>Catalog Binders with Expanding Posts</t>
  </si>
  <si>
    <t>Katharine Bass</t>
  </si>
  <si>
    <t>Henderson</t>
  </si>
  <si>
    <t>Vanessa Winstead</t>
  </si>
  <si>
    <t>ACCOHIDE® 3-Ring Binder, Blue, 1"</t>
  </si>
  <si>
    <t>Pekin</t>
  </si>
  <si>
    <t>Gordon Lyon</t>
  </si>
  <si>
    <t>Hoover Portapower™ Portable Vacuum</t>
  </si>
  <si>
    <t>Pomona</t>
  </si>
  <si>
    <t>Evan K Bullard</t>
  </si>
  <si>
    <t>Multimedia Mailers</t>
  </si>
  <si>
    <t>Naugatuck</t>
  </si>
  <si>
    <t>Marlene Abrams</t>
  </si>
  <si>
    <t>Peel &amp; Seel® Recycled Catalog Envelopes, Brown</t>
  </si>
  <si>
    <t>Seymour</t>
  </si>
  <si>
    <t>Kathryn Patrick</t>
  </si>
  <si>
    <t>Accessory6</t>
  </si>
  <si>
    <t>Timothy Currie</t>
  </si>
  <si>
    <t>Tenex File Box, Personal Filing Tote with Lid, Black</t>
  </si>
  <si>
    <t>Woburn</t>
  </si>
  <si>
    <t>William Larson</t>
  </si>
  <si>
    <t>Acme Hot Forged Carbon Steel Scissors with Nickel-Plated Handles, 3 7/8" Cut, 8"L</t>
  </si>
  <si>
    <t>Concord</t>
  </si>
  <si>
    <t>Eva Silverman</t>
  </si>
  <si>
    <t>Avery 4027 File Folder Labels for Dot Matrix Printers, 5000 Labels per Box, White</t>
  </si>
  <si>
    <t>Wilmette</t>
  </si>
  <si>
    <t>Joel Huffman</t>
  </si>
  <si>
    <t>Woodridge</t>
  </si>
  <si>
    <t>Charlie Moore</t>
  </si>
  <si>
    <t>9-3/4 Diameter Round Wall Clock</t>
  </si>
  <si>
    <t>Indiana</t>
  </si>
  <si>
    <t>Anderson</t>
  </si>
  <si>
    <t>80 Minute CD-R Spindle, 100/Pack - Staples</t>
  </si>
  <si>
    <t>3M Hangers With Command Adhesive</t>
  </si>
  <si>
    <t>Doris Fitzpatrick</t>
  </si>
  <si>
    <t>Carmel</t>
  </si>
  <si>
    <t>Adams Telephone Message Book w/Frequently-Called Numbers Space, 400 Messages per Book</t>
  </si>
  <si>
    <t>Bretford “Just In Time” Height-Adjustable Multi-Task Work Tables</t>
  </si>
  <si>
    <t>Alexandra Wise</t>
  </si>
  <si>
    <t>Xerox 1976</t>
  </si>
  <si>
    <t>Vickie Morse</t>
  </si>
  <si>
    <t>Xerox 210</t>
  </si>
  <si>
    <t>Reisterstown</t>
  </si>
  <si>
    <t>Gretchen Ball</t>
  </si>
  <si>
    <t>Accessory27</t>
  </si>
  <si>
    <t>Pueblo</t>
  </si>
  <si>
    <t>Lindsay P Ashley</t>
  </si>
  <si>
    <t>Alison Peters Wooten</t>
  </si>
  <si>
    <t>West Islip</t>
  </si>
  <si>
    <t>Brett Schultz</t>
  </si>
  <si>
    <t>Park Ridge™ Embossed Executive Business Envelopes</t>
  </si>
  <si>
    <t>Iris® 3-Drawer Stacking Bin, Black</t>
  </si>
  <si>
    <t>Robert Cowan</t>
  </si>
  <si>
    <t>Pueblo West</t>
  </si>
  <si>
    <t>Acco PRESSTEX® Data Binder with Storage Hooks, Dark Blue, 14 7/8" X 11"</t>
  </si>
  <si>
    <t>1/4 Fold Party Design Invitations &amp; White Envelopes, 24 8-1/2" X 11" Cards, 25 Env./Pack</t>
  </si>
  <si>
    <t>Howard Rogers</t>
  </si>
  <si>
    <t>Coloredge Poster Frame</t>
  </si>
  <si>
    <t>Southgate</t>
  </si>
  <si>
    <t>Heather Stern</t>
  </si>
  <si>
    <t>Hazel Khan</t>
  </si>
  <si>
    <t>T28 WORLD</t>
  </si>
  <si>
    <t>Jenny Petty</t>
  </si>
  <si>
    <t>Xerox 212</t>
  </si>
  <si>
    <t>Manchester</t>
  </si>
  <si>
    <t>Terry Klein</t>
  </si>
  <si>
    <t>Rutland</t>
  </si>
  <si>
    <t>Scott McKenna</t>
  </si>
  <si>
    <t>Smead Adjustable Mobile File Trolley with Lockable Top</t>
  </si>
  <si>
    <t>Steubenville</t>
  </si>
  <si>
    <t>Juan Justice</t>
  </si>
  <si>
    <t>Eldon® Wave Desk Accessories</t>
  </si>
  <si>
    <t>Saint Paul</t>
  </si>
  <si>
    <t>Sauder Facets Collection Locker/File Cabinet, Sky Alder Finish</t>
  </si>
  <si>
    <t>Christopher Bryant</t>
  </si>
  <si>
    <t>Rush Hierlooms Collection Rich Wood Bookcases</t>
  </si>
  <si>
    <t>Santa Clara</t>
  </si>
  <si>
    <t>Brooke Shepherd</t>
  </si>
  <si>
    <t>Santa Cruz</t>
  </si>
  <si>
    <t>KH 688</t>
  </si>
  <si>
    <t>Lois Rowland</t>
  </si>
  <si>
    <t>Chromcraft Rectangular Conference Tables</t>
  </si>
  <si>
    <t>Santa Maria</t>
  </si>
  <si>
    <t>Neal Wolfe</t>
  </si>
  <si>
    <t>Robin High</t>
  </si>
  <si>
    <t>Howard Miller 13-3/4" Diameter Brushed Chrome Round Wall Clock</t>
  </si>
  <si>
    <t>Shakopee</t>
  </si>
  <si>
    <t>Steve O'Brien</t>
  </si>
  <si>
    <t>Executive Impressions 13" Chairman Wall Clock</t>
  </si>
  <si>
    <t>Bolingbrook</t>
  </si>
  <si>
    <t>Roger Meyer</t>
  </si>
  <si>
    <t>Staples Bulldog Clip</t>
  </si>
  <si>
    <t>Buffalo Grove</t>
  </si>
  <si>
    <t>Leah Clapp</t>
  </si>
  <si>
    <t>Las Vegas</t>
  </si>
  <si>
    <t>Riverside Palais Royal Lawyers Bookcase, Royale Cherry Finish</t>
  </si>
  <si>
    <t>Electrix 20W Halogen Replacement Bulb for Zoom-In Desk Lamp</t>
  </si>
  <si>
    <t>Ann Katz</t>
  </si>
  <si>
    <t>Wilson Jones Suede Grain Vinyl Binders</t>
  </si>
  <si>
    <t>Rancho Cucamonga</t>
  </si>
  <si>
    <t>Derek McCormick</t>
  </si>
  <si>
    <t>Computer Printout Paper with Letter-Trim Perforations</t>
  </si>
  <si>
    <t>Oxford</t>
  </si>
  <si>
    <t>Marjorie Arthur</t>
  </si>
  <si>
    <t>South Burlington</t>
  </si>
  <si>
    <t>Hilda Bennett</t>
  </si>
  <si>
    <t>DAX Clear Channel Poster Frame</t>
  </si>
  <si>
    <t>Miriam Mueller</t>
  </si>
  <si>
    <t>Executive Impressions 14" Two-Color Numerals Wall Clock</t>
  </si>
  <si>
    <t>Emily Sims</t>
  </si>
  <si>
    <t>Newell® 3-Hole Punched Plastic Slotted Magazine Holders for Binders</t>
  </si>
  <si>
    <t>Nashville</t>
  </si>
  <si>
    <t>Allison Kirby</t>
  </si>
  <si>
    <t>Dallas</t>
  </si>
  <si>
    <t>Amy Shea</t>
  </si>
  <si>
    <t>Avery 498</t>
  </si>
  <si>
    <t>Ottumwa</t>
  </si>
  <si>
    <t>Xerox 1891</t>
  </si>
  <si>
    <t>Lewis Baldwin</t>
  </si>
  <si>
    <t>Brian Leach</t>
  </si>
  <si>
    <t>Sanford Colorific Colored Pencils, 12/Box</t>
  </si>
  <si>
    <t>R380</t>
  </si>
  <si>
    <t>Albert Frost</t>
  </si>
  <si>
    <t>Raytown</t>
  </si>
  <si>
    <t>Edward McKenzie</t>
  </si>
  <si>
    <t>Rose Hill</t>
  </si>
  <si>
    <t>Katie Dougherty</t>
  </si>
  <si>
    <t>Hoover Replacement Belts For Soft Guard™ &amp; Commercial Ltweight Upright Vacs, 2/Pk</t>
  </si>
  <si>
    <t>Spanaway</t>
  </si>
  <si>
    <t>Ibico Ibimaster 300 Manual Binding System</t>
  </si>
  <si>
    <t>Laurence Poe</t>
  </si>
  <si>
    <t>Spokane</t>
  </si>
  <si>
    <t>Seth Merrill</t>
  </si>
  <si>
    <t>Executive Impressions 12" Wall Clock</t>
  </si>
  <si>
    <t>Papillion</t>
  </si>
  <si>
    <t>Ashley Reese</t>
  </si>
  <si>
    <t>Tennsco Snap-Together Open Shelving Units, Starter Sets and Add-On Units</t>
  </si>
  <si>
    <t>Saint Louis</t>
  </si>
  <si>
    <t>Avery® Durable Slant Ring Binders With Label Holder</t>
  </si>
  <si>
    <t>Tommy Honeycutt</t>
  </si>
  <si>
    <t>BASF Silver 74 Minute CD-R</t>
  </si>
  <si>
    <t>Saint Peters</t>
  </si>
  <si>
    <t>Alicia Curtis</t>
  </si>
  <si>
    <t>Xerox 200</t>
  </si>
  <si>
    <t>Tacoma</t>
  </si>
  <si>
    <t>Richard McClure</t>
  </si>
  <si>
    <t>DMI Eclipse Executive Suite Bookcases</t>
  </si>
  <si>
    <t>Thornton</t>
  </si>
  <si>
    <t>Wilson Jones 14 Line Acrylic Coated Pressboard Data Binders</t>
  </si>
  <si>
    <t>Bush Heritage Pine Collection 5-Shelf Bookcase, Albany Pine Finish, *Special Order</t>
  </si>
  <si>
    <t>i470</t>
  </si>
  <si>
    <t>Bush® Cubix Conference Tables, Fully Assembled</t>
  </si>
  <si>
    <t>Johnny Reid</t>
  </si>
  <si>
    <t>Imation Neon Mac Format Diskettes, 10/Pack</t>
  </si>
  <si>
    <t>Crown Point</t>
  </si>
  <si>
    <t>Deflect-o EconoMat Nonstudded, No Bevel Mat</t>
  </si>
  <si>
    <t>Keytronic Designer 104- Key Black Keyboard</t>
  </si>
  <si>
    <t>Adam G Sawyer</t>
  </si>
  <si>
    <t>East Chicago</t>
  </si>
  <si>
    <t>Holmes Replacement Filter for HEPA Air Cleaner, Large Room</t>
  </si>
  <si>
    <t>Nelson Hensley</t>
  </si>
  <si>
    <t>Jenny Gold</t>
  </si>
  <si>
    <t>Xerox 1954</t>
  </si>
  <si>
    <t>Staples Pen Style Liquid Stix; Assorted (yellow, pink, green, blue, orange), 5/Pack</t>
  </si>
  <si>
    <t>Staples Vinyl Coated Paper Clips, 800/Box</t>
  </si>
  <si>
    <t>*Staples* vLetter Openers, 2/Pack</t>
  </si>
  <si>
    <t>Imation 3.5, DISKETTE 44766 HGHLD3.52HD/FM, 10/Pack</t>
  </si>
  <si>
    <t>Joseph Grossman</t>
  </si>
  <si>
    <t>Kelly O'Connor</t>
  </si>
  <si>
    <t>Santa Rosa</t>
  </si>
  <si>
    <t>Pam Anthony</t>
  </si>
  <si>
    <t>Winthrop</t>
  </si>
  <si>
    <t>Stephen Lam</t>
  </si>
  <si>
    <t>Hewlett-Packard 4.7GB DVD+R Discs</t>
  </si>
  <si>
    <t>Pahrump</t>
  </si>
  <si>
    <t>Fellowes Stor/Drawer® Steel Plus™ Storage Drawers</t>
  </si>
  <si>
    <t>Melvin Duke</t>
  </si>
  <si>
    <t>Eldon Expressions Punched Metal &amp; Wood Desk Accessories, Pewter &amp; Cherry</t>
  </si>
  <si>
    <t>Frankfort</t>
  </si>
  <si>
    <t>Prang Drawing Pencil Set</t>
  </si>
  <si>
    <t>Array® Parchment Paper, Assorted Colors</t>
  </si>
  <si>
    <t>Beverly Cooke Brooks</t>
  </si>
  <si>
    <t>SC7868i</t>
  </si>
  <si>
    <t>Stratford</t>
  </si>
  <si>
    <t>Lindsay Link</t>
  </si>
  <si>
    <t>June Herbert</t>
  </si>
  <si>
    <t>Tennsco Regal Shelving Units</t>
  </si>
  <si>
    <t>Meredith Walters</t>
  </si>
  <si>
    <t>Office Star - Professional Matrix Back Chair with 2-to-1 Synchro Tilt and Mesh Fabric Seat</t>
  </si>
  <si>
    <t>Danny Vaughn</t>
  </si>
  <si>
    <t>Xerox 1937</t>
  </si>
  <si>
    <t>Bloomfield</t>
  </si>
  <si>
    <t>Peggy Rowe</t>
  </si>
  <si>
    <t>Hon Metal Bookcases, Putty</t>
  </si>
  <si>
    <t>Cranford</t>
  </si>
  <si>
    <t>Stacey Hale</t>
  </si>
  <si>
    <t>Belkin MediaBoard 104- Keyboard</t>
  </si>
  <si>
    <t>Summit</t>
  </si>
  <si>
    <t>Joy Maxwell</t>
  </si>
  <si>
    <t>Belkin 8 Outlet SurgeMaster II Gold Surge Protector</t>
  </si>
  <si>
    <t>Oro Valley</t>
  </si>
  <si>
    <t>Wilson Jones Impact Binders</t>
  </si>
  <si>
    <t>Mary Page</t>
  </si>
  <si>
    <t>Verbatim DVD-R, 4.7GB, Spindle, WE, Blank, Ink Jet/Thermal, 20/Spindle</t>
  </si>
  <si>
    <t>Peoria</t>
  </si>
  <si>
    <t>Jordan Wilkinson</t>
  </si>
  <si>
    <t>Fellowes Super Stor/Drawer®</t>
  </si>
  <si>
    <t>Florence</t>
  </si>
  <si>
    <t>David Wrenn</t>
  </si>
  <si>
    <t>Georgetown</t>
  </si>
  <si>
    <t>Elisabeth Massey</t>
  </si>
  <si>
    <t>Avery 479</t>
  </si>
  <si>
    <t>Prescott</t>
  </si>
  <si>
    <t>Telephone Message Books with Fax/Mobile Section, 5 1/2" x 3 3/16"</t>
  </si>
  <si>
    <t>Helen Lyons</t>
  </si>
  <si>
    <t>Prescott Valley</t>
  </si>
  <si>
    <t>Epson C82 Color Inkjet Printer</t>
  </si>
  <si>
    <t>Neil Hogan</t>
  </si>
  <si>
    <t>Snap-A-Way® Black Print Carbonless Ruled Speed Letter, Triplicate</t>
  </si>
  <si>
    <t>Tualatin</t>
  </si>
  <si>
    <t>Bernice F Day</t>
  </si>
  <si>
    <t>Accessory39</t>
  </si>
  <si>
    <t>Quincy</t>
  </si>
  <si>
    <t>Stuart Holloway</t>
  </si>
  <si>
    <t>5170i</t>
  </si>
  <si>
    <t>Vancouver</t>
  </si>
  <si>
    <t>Jeffrey Mueller</t>
  </si>
  <si>
    <t>Memorex 4.7GB DVD-RAM, 3/Pack</t>
  </si>
  <si>
    <t>Rock Island</t>
  </si>
  <si>
    <t>Geraldine Puckett</t>
  </si>
  <si>
    <t>Deborah Paul</t>
  </si>
  <si>
    <t>Acco 6 Outlet Guardian Premium Surge Suppressor</t>
  </si>
  <si>
    <t>West Linn</t>
  </si>
  <si>
    <t>Brother DCP1000 Digital 3 in 1 Multifunction Machine</t>
  </si>
  <si>
    <t>Jean Webster</t>
  </si>
  <si>
    <t>Allentown</t>
  </si>
  <si>
    <t>Eureka Disposable Bags for Sanitaire® Vibra Groomer I® Upright Vac</t>
  </si>
  <si>
    <t>Sharp EL501VB Scientific Calculator, Battery Operated, 10-Digit Display, Hard Case</t>
  </si>
  <si>
    <t>Sarah N Becker</t>
  </si>
  <si>
    <t>Home/Office Personal File Carts</t>
  </si>
  <si>
    <t>Whittier</t>
  </si>
  <si>
    <t>Carlos Byrd</t>
  </si>
  <si>
    <t>Bristol</t>
  </si>
  <si>
    <t>Jason Bray</t>
  </si>
  <si>
    <t>Southworth 25% Cotton Antique Laid Paper &amp; Envelopes</t>
  </si>
  <si>
    <t>Mission Viejo</t>
  </si>
  <si>
    <t>Holly Pate</t>
  </si>
  <si>
    <t>Xerox 1993</t>
  </si>
  <si>
    <t>Mustang</t>
  </si>
  <si>
    <t>Amanda Conner</t>
  </si>
  <si>
    <t>Avery Printable Repositionable Plastic Tabs</t>
  </si>
  <si>
    <t>Eileen Riddle</t>
  </si>
  <si>
    <t>Dixon Ticonderoga Core-Lock Colored Pencils</t>
  </si>
  <si>
    <t>Roy</t>
  </si>
  <si>
    <t>Space Solutions Commercial Steel Shelving</t>
  </si>
  <si>
    <t>Xerox 204</t>
  </si>
  <si>
    <t>Lee McKenna Gregory</t>
  </si>
  <si>
    <t>Novimex Swivel Fabric Task Chair</t>
  </si>
  <si>
    <t>South Carolina</t>
  </si>
  <si>
    <t>Hilton Head Island</t>
  </si>
  <si>
    <t>Eldon Portable Mobile Manager</t>
  </si>
  <si>
    <t>Accessory35</t>
  </si>
  <si>
    <t>Cheryl Guthrie</t>
  </si>
  <si>
    <t>Microsoft Natural Multimedia Keyboard</t>
  </si>
  <si>
    <t>Xerox 23</t>
  </si>
  <si>
    <t>Marianne Goldstein</t>
  </si>
  <si>
    <t>New Smyrna Beach</t>
  </si>
  <si>
    <t>Judy Singer</t>
  </si>
  <si>
    <t>VTech VT20-2481 2.4GHz Two-Line Phone System w/Answering Machine</t>
  </si>
  <si>
    <t>Catherine Mullins</t>
  </si>
  <si>
    <t>Avery Hi-Liter® Smear-Safe Highlighters</t>
  </si>
  <si>
    <t>Walla Walla</t>
  </si>
  <si>
    <t>Christian Albright</t>
  </si>
  <si>
    <t>Eldon Expressions Mahogany Wood Desk Collection</t>
  </si>
  <si>
    <t>Smyrna</t>
  </si>
  <si>
    <t>Joann Moser</t>
  </si>
  <si>
    <t>Atlantic Metals Mobile 3-Shelf Bookcases, Custom Colors</t>
  </si>
  <si>
    <t>Spring Hill</t>
  </si>
  <si>
    <t>Marvin Hunt</t>
  </si>
  <si>
    <t>Abilene</t>
  </si>
  <si>
    <t>Sheryl Marsh</t>
  </si>
  <si>
    <t>Adams Phone Message Book, Professional, 400 Message Capacity, 5 3/6” x 11”</t>
  </si>
  <si>
    <t>Amarillo</t>
  </si>
  <si>
    <t>Monica Law Thompson</t>
  </si>
  <si>
    <t>Arkansas</t>
  </si>
  <si>
    <t>Texarkana</t>
  </si>
  <si>
    <t>Douglas Sutton</t>
  </si>
  <si>
    <t>Wheat Ridge</t>
  </si>
  <si>
    <t>Gerald Love</t>
  </si>
  <si>
    <t>Boston 16765 Mini Stand Up Battery Pencil Sharpener</t>
  </si>
  <si>
    <t>Gilroy</t>
  </si>
  <si>
    <t>Jesse Hutchinson</t>
  </si>
  <si>
    <t>Zebra Zazzle Fluorescent Highlighters</t>
  </si>
  <si>
    <t>Goleta</t>
  </si>
  <si>
    <t>Helen H Heller</t>
  </si>
  <si>
    <t>Dana Fluorescent Magnifying Lamp, White, 36"</t>
  </si>
  <si>
    <t>Hacienda Heights</t>
  </si>
  <si>
    <t>Holmes Cool Mist Humidifier for the Whole House with 8-Gallon Output per Day, Extended Life Filter</t>
  </si>
  <si>
    <t>Bagged Rubber Bands</t>
  </si>
  <si>
    <t>Leah Davenport</t>
  </si>
  <si>
    <t>Hesperia</t>
  </si>
  <si>
    <t>Karen Hendricks</t>
  </si>
  <si>
    <t>Branford</t>
  </si>
  <si>
    <t>Jacob Lanier</t>
  </si>
  <si>
    <t>2300 Heavy-Duty Transfer File Systems by Perma</t>
  </si>
  <si>
    <t>Danbury</t>
  </si>
  <si>
    <t>Arthur Brady</t>
  </si>
  <si>
    <t>Accessory41</t>
  </si>
  <si>
    <t>Dana Burgess</t>
  </si>
  <si>
    <t>Xerox 1985</t>
  </si>
  <si>
    <t>Sharon Ellis</t>
  </si>
  <si>
    <t>Deflect-o SuperTray™ Unbreakable Stackable Tray, Letter, Black</t>
  </si>
  <si>
    <t>Shoreview</t>
  </si>
  <si>
    <t>Carina 42"Hx23 3/4"W Media Storage Unit</t>
  </si>
  <si>
    <t>Xerox 224</t>
  </si>
  <si>
    <t>SAFCO PlanMaster Heigh-Adjustable Drafting Table Base, 43w x 30d x 30-37h, Black</t>
  </si>
  <si>
    <t>Sandy Ellington</t>
  </si>
  <si>
    <t>Reno</t>
  </si>
  <si>
    <t>Xerox 231</t>
  </si>
  <si>
    <t>Erika Fink</t>
  </si>
  <si>
    <t>Eureka Sanitaire ® Multi-Pro Heavy-Duty Upright, Disposable Bags</t>
  </si>
  <si>
    <t>Salt Lake City</t>
  </si>
  <si>
    <t>CF 688</t>
  </si>
  <si>
    <t>Ellen Beck</t>
  </si>
  <si>
    <t>Staples Standard Envelopes</t>
  </si>
  <si>
    <t>Scottsdale</t>
  </si>
  <si>
    <t>Malcolm Robertson</t>
  </si>
  <si>
    <t>Global Stack Chair without Arms, Black</t>
  </si>
  <si>
    <t>Billie Fowler</t>
  </si>
  <si>
    <t>Metal Folding Chairs, Beige, 4/Carton</t>
  </si>
  <si>
    <t>Bedford</t>
  </si>
  <si>
    <t>Gail Rankin Cole</t>
  </si>
  <si>
    <t>Document Clip Frames</t>
  </si>
  <si>
    <t>District of Columbia</t>
  </si>
  <si>
    <t>Newell 337</t>
  </si>
  <si>
    <t>OIC Thumb-Tacks</t>
  </si>
  <si>
    <t>Jennifer Siegel</t>
  </si>
  <si>
    <t>Denton</t>
  </si>
  <si>
    <t>DS/HD IBM Formatted Diskettes, 200/Pack - Staples</t>
  </si>
  <si>
    <t>Harriet Hodges</t>
  </si>
  <si>
    <t>Lexmark Z55se Color Inkjet Printer</t>
  </si>
  <si>
    <t>Round Specialty Laser Printer Labels</t>
  </si>
  <si>
    <t>Jordan Berry</t>
  </si>
  <si>
    <t>Altoona</t>
  </si>
  <si>
    <t>Francis Spivey</t>
  </si>
  <si>
    <t>Avery Hanging File Binders</t>
  </si>
  <si>
    <t>Wilmington</t>
  </si>
  <si>
    <t>Rachel Casey</t>
  </si>
  <si>
    <t>12 Colored Short Pencils</t>
  </si>
  <si>
    <t>Carla Hauser</t>
  </si>
  <si>
    <t>Marsha P Joyner</t>
  </si>
  <si>
    <t>Rediform Wirebound "Phone Memo" Message Book, 11 x 5-3/4</t>
  </si>
  <si>
    <t>Wheeling</t>
  </si>
  <si>
    <t>Advantus 10-Drawer Portable Organizer, Chrome Metal Frame, Smoke Drawers</t>
  </si>
  <si>
    <t>Carol Sherrill</t>
  </si>
  <si>
    <t>Bryan</t>
  </si>
  <si>
    <t>Marion Wilcox</t>
  </si>
  <si>
    <t>Burleson</t>
  </si>
  <si>
    <t>Kerry Jernigan</t>
  </si>
  <si>
    <t>Steel Personal Filing/Posting Tote</t>
  </si>
  <si>
    <t>O'Sullivan 3-Shelf Heavy-Duty Bookcases</t>
  </si>
  <si>
    <t>Tracy Livingston</t>
  </si>
  <si>
    <t>Redding</t>
  </si>
  <si>
    <t>Jessie Kelly</t>
  </si>
  <si>
    <t>Redlands</t>
  </si>
  <si>
    <t>Fellowes Twister Kit, Gray/Clear, 3/pkg</t>
  </si>
  <si>
    <t>Dolores Abrams</t>
  </si>
  <si>
    <t>Ruth Dudley</t>
  </si>
  <si>
    <t>Advantus Push Pins</t>
  </si>
  <si>
    <t>Augusta</t>
  </si>
  <si>
    <t>Calvin Conway</t>
  </si>
  <si>
    <t>Rush Hierlooms Collection 1" Thick Stackable Bookcases</t>
  </si>
  <si>
    <t>Old Bridge</t>
  </si>
  <si>
    <t>Robyn Garner</t>
  </si>
  <si>
    <t>Adams Telephone Message Books, 5 1/4” x 11”</t>
  </si>
  <si>
    <t>Xerox 1983</t>
  </si>
  <si>
    <t>Kelly Shaw</t>
  </si>
  <si>
    <t>StarTAC 7760</t>
  </si>
  <si>
    <t>Redondo Beach</t>
  </si>
  <si>
    <t>Albert Maxwell</t>
  </si>
  <si>
    <t>New Milford</t>
  </si>
  <si>
    <t>Stephanie Sun Perry</t>
  </si>
  <si>
    <t>GBC Wire Binding Strips</t>
  </si>
  <si>
    <t>Saratoga</t>
  </si>
  <si>
    <t>Denise Parks</t>
  </si>
  <si>
    <t>Eldon ClusterMat Chair Mat with Cordless Antistatic Protection</t>
  </si>
  <si>
    <t>Dorothy Buchanan</t>
  </si>
  <si>
    <t>Bayonne</t>
  </si>
  <si>
    <t>Ernest Oh</t>
  </si>
  <si>
    <t>Avery Trapezoid Ring Binder, 3" Capacity, Black, 1040 sheets</t>
  </si>
  <si>
    <t>Jane Shah</t>
  </si>
  <si>
    <t>Epson DFX5000+ Dot Matrix Printer</t>
  </si>
  <si>
    <t>Newell 320</t>
  </si>
  <si>
    <t>Tony Chandler</t>
  </si>
  <si>
    <t>Self-Adhesive Address Labels for Typewriters by Universal</t>
  </si>
  <si>
    <t>Highland Village</t>
  </si>
  <si>
    <t>Turquoise Lead Holder with Pocket Clip</t>
  </si>
  <si>
    <t>Sally House</t>
  </si>
  <si>
    <t>Panasonic KX-P1150 Dot Matrix Printer</t>
  </si>
  <si>
    <t>Phillip Chappell</t>
  </si>
  <si>
    <t>Benjamin Chan</t>
  </si>
  <si>
    <t>Redwood City</t>
  </si>
  <si>
    <t>Yvonne Clarke</t>
  </si>
  <si>
    <t>Lynn Payne</t>
  </si>
  <si>
    <t>Gregory Holden</t>
  </si>
  <si>
    <t>Global Commerce™ Series High-Back Swivel/Tilt Chairs</t>
  </si>
  <si>
    <t>Riverside</t>
  </si>
  <si>
    <t>Francis Evans</t>
  </si>
  <si>
    <t>Hoover Replacement Belt for Commercial Guardsman Heavy-Duty Upright Vacuum</t>
  </si>
  <si>
    <t>Howard Burnett</t>
  </si>
  <si>
    <t>Companion Letter/Legal File, Black</t>
  </si>
  <si>
    <t>Sue Drake</t>
  </si>
  <si>
    <t>Gyration Ultra Professional Cordless Optical Suite</t>
  </si>
  <si>
    <t>Searcy</t>
  </si>
  <si>
    <t>Gail Currin</t>
  </si>
  <si>
    <t>Oxnard</t>
  </si>
  <si>
    <t>Neal Weber</t>
  </si>
  <si>
    <t>Bretford CR8500 Series Meeting Room Furniture</t>
  </si>
  <si>
    <t>Lloyd Spencer</t>
  </si>
  <si>
    <t>West Scarborough</t>
  </si>
  <si>
    <t>Phillip Pollard</t>
  </si>
  <si>
    <t>Fellowes Command Center 5-outlet power strip</t>
  </si>
  <si>
    <t>Rita Barton</t>
  </si>
  <si>
    <t>Verbatim DVD-RAM, 9.4GB, Rewritable, Type 1, DS, DataLife Plus</t>
  </si>
  <si>
    <t>Ridgewood</t>
  </si>
  <si>
    <t>Lynn Bell</t>
  </si>
  <si>
    <t>Linden® 12" Wall Clock With Oak Frame</t>
  </si>
  <si>
    <t>Bennington</t>
  </si>
  <si>
    <t>Lloyd Dickson</t>
  </si>
  <si>
    <t>Xerox 1893</t>
  </si>
  <si>
    <t>Priscilla Frank</t>
  </si>
  <si>
    <t>Self-Adhesive Removable Labels</t>
  </si>
  <si>
    <t>Gorham</t>
  </si>
  <si>
    <t>Kristin George</t>
  </si>
  <si>
    <t>Chromcraft Bull-Nose Wood Oval Conference Tables &amp; Bases</t>
  </si>
  <si>
    <t>Saco</t>
  </si>
  <si>
    <t>Theresa Winters</t>
  </si>
  <si>
    <t>Bryant</t>
  </si>
  <si>
    <t>KF 788</t>
  </si>
  <si>
    <t>Heavy-Duty E-Z-D® Binders</t>
  </si>
  <si>
    <t>Beverly Cameron</t>
  </si>
  <si>
    <t>Boston 1645 Deluxe Heavier-Duty Electric Pencil Sharpener</t>
  </si>
  <si>
    <t>Apex</t>
  </si>
  <si>
    <t>Francis Sherrill</t>
  </si>
  <si>
    <t>Xerox 213</t>
  </si>
  <si>
    <t>Asheville</t>
  </si>
  <si>
    <t>Meredith Humphrey</t>
  </si>
  <si>
    <t>Jet-Pak Recycled Peel 'N' Seal Padded Mailers</t>
  </si>
  <si>
    <t>Cary</t>
  </si>
  <si>
    <t>Personal Creations™ Ink Jet Cards and Labels</t>
  </si>
  <si>
    <t>Julie Porter</t>
  </si>
  <si>
    <t>Panasonic KX-P3626 Dot Matrix Printer</t>
  </si>
  <si>
    <t>Pittsburg</t>
  </si>
  <si>
    <t>Ampad #10 Peel &amp; Seel® Holiday Envelopes</t>
  </si>
  <si>
    <t>Glen Newman</t>
  </si>
  <si>
    <t>Ibico Recycled Linen-Style Covers</t>
  </si>
  <si>
    <t>Wilkinsburg</t>
  </si>
  <si>
    <t>Eugene Kerr</t>
  </si>
  <si>
    <t>i500plus</t>
  </si>
  <si>
    <t>Central Islip</t>
  </si>
  <si>
    <t>Imation 3.5" IBM-Formatted Diskettes, 10/Pack</t>
  </si>
  <si>
    <t>Avery 494</t>
  </si>
  <si>
    <t>Brian Bennett</t>
  </si>
  <si>
    <t>Keytronic French Keyboard</t>
  </si>
  <si>
    <t>Cheektowaga</t>
  </si>
  <si>
    <t>Canon MP25DIII Desktop Whisper-Quiet Printing Calculator</t>
  </si>
  <si>
    <t>Marguerite Rodgers</t>
  </si>
  <si>
    <t>SANFORD Major Accent™ Highlighters</t>
  </si>
  <si>
    <t>Commack</t>
  </si>
  <si>
    <t>Micro Innovations Micro Digital Wireless Keyboard and Mouse, Gray</t>
  </si>
  <si>
    <t>Kent Burton</t>
  </si>
  <si>
    <t>i2000</t>
  </si>
  <si>
    <t>Delaware</t>
  </si>
  <si>
    <t>Jessica Huffman</t>
  </si>
  <si>
    <t>US Robotics 56K V.92 External Faxmodem</t>
  </si>
  <si>
    <t>Dublin</t>
  </si>
  <si>
    <t>Jon Hale</t>
  </si>
  <si>
    <t>Belle Glade</t>
  </si>
  <si>
    <t>Mildred Chase</t>
  </si>
  <si>
    <t>Fellowes Smart Design 104-Key Enhanced Keyboard, PS/2 Adapter, Platinum</t>
  </si>
  <si>
    <t>Woodland</t>
  </si>
  <si>
    <t>Avery 48</t>
  </si>
  <si>
    <t>Jerome Burch</t>
  </si>
  <si>
    <t>Yuba City</t>
  </si>
  <si>
    <t>Erin Ballard</t>
  </si>
  <si>
    <t>Luxo Professional Fluorescent Magnifier Lamp with Clamp-Mount Base</t>
  </si>
  <si>
    <t>Electrix Halogen Magnifier Lamp</t>
  </si>
  <si>
    <t>Xerox 1923</t>
  </si>
  <si>
    <t>Gayle Pearson</t>
  </si>
  <si>
    <t>Keith R Atkinson</t>
  </si>
  <si>
    <t>Wilson Jones Custom Binder Spines &amp; Labels</t>
  </si>
  <si>
    <t>Surprise</t>
  </si>
  <si>
    <t>Xerox 1883</t>
  </si>
  <si>
    <t>Accessory37</t>
  </si>
  <si>
    <t>Gene Gilliam</t>
  </si>
  <si>
    <t>Balt Split Level Computer Training Table</t>
  </si>
  <si>
    <t>Willie Robinson</t>
  </si>
  <si>
    <t>Coram</t>
  </si>
  <si>
    <t>Avery Flip-Chart Easel Binder, Black</t>
  </si>
  <si>
    <t>Seth Thomas 13 1/2" Wall Clock</t>
  </si>
  <si>
    <t>Vicki Bond</t>
  </si>
  <si>
    <t>Burbank</t>
  </si>
  <si>
    <t>Erik Barr</t>
  </si>
  <si>
    <t>Xerox 1982</t>
  </si>
  <si>
    <t>Calumet City</t>
  </si>
  <si>
    <t>Pam Bennett</t>
  </si>
  <si>
    <t>Boston 16701 Slimline Battery Pencil Sharpener</t>
  </si>
  <si>
    <t>Carbondale</t>
  </si>
  <si>
    <t>Marion Owens</t>
  </si>
  <si>
    <t>Global Leather &amp; Oak Executive Chair, Burgundy</t>
  </si>
  <si>
    <t>Bethlehem</t>
  </si>
  <si>
    <t>Theodore Tyson</t>
  </si>
  <si>
    <t>Romeoville</t>
  </si>
  <si>
    <t>Colleen Fletcher</t>
  </si>
  <si>
    <t>Saint Charles</t>
  </si>
  <si>
    <t>Hazel Dale</t>
  </si>
  <si>
    <t>Springfield</t>
  </si>
  <si>
    <t>Ted Dunlap</t>
  </si>
  <si>
    <t>Deer Park</t>
  </si>
  <si>
    <t>Fellowes Internet Keyboard, Platinum</t>
  </si>
  <si>
    <t>Leon Peele</t>
  </si>
  <si>
    <t>GBC Laser Imprintable Binding System Covers, Desert Sand</t>
  </si>
  <si>
    <t>Dix Hills</t>
  </si>
  <si>
    <t>Kimberly McCarthy</t>
  </si>
  <si>
    <t>Eldon® Gobal File Keepers</t>
  </si>
  <si>
    <t>Sidney Bowling</t>
  </si>
  <si>
    <t>Omaha</t>
  </si>
  <si>
    <t>Timothy Ross</t>
  </si>
  <si>
    <t>Maxine Collier Grady</t>
  </si>
  <si>
    <t>Acme® Forged Steel Scissors with Black Enamel Handles</t>
  </si>
  <si>
    <t>Hon Olson Stacker Stools</t>
  </si>
  <si>
    <t>Joanna Keith</t>
  </si>
  <si>
    <t>Lake Jackson</t>
  </si>
  <si>
    <t>Dwight Bishop</t>
  </si>
  <si>
    <t>Lancaster</t>
  </si>
  <si>
    <t>Dennis Welch</t>
  </si>
  <si>
    <t>Westinghouse Clip-On Gooseneck Lamps</t>
  </si>
  <si>
    <t>Laredo</t>
  </si>
  <si>
    <t>Luis Kerr</t>
  </si>
  <si>
    <t>Yucaipa</t>
  </si>
  <si>
    <t>Epson DFX-8500 Dot Matrix Printer</t>
  </si>
  <si>
    <t>Julia Reynolds</t>
  </si>
  <si>
    <t>Arvada</t>
  </si>
  <si>
    <t>Samantha Koch</t>
  </si>
  <si>
    <t>Tucson</t>
  </si>
  <si>
    <t>Tonya Proctor</t>
  </si>
  <si>
    <t>Southworth 25% Cotton Premium Laser Paper and Envelopes</t>
  </si>
  <si>
    <t>Temecula</t>
  </si>
  <si>
    <t>Timeport L7089</t>
  </si>
  <si>
    <t>Peggy Lanier</t>
  </si>
  <si>
    <t>Angle-D Binders with Locking Rings, Label Holders</t>
  </si>
  <si>
    <t>Randy Jiang</t>
  </si>
  <si>
    <t>Norwich</t>
  </si>
  <si>
    <t>Ray Grady</t>
  </si>
  <si>
    <t>Eagle Pass</t>
  </si>
  <si>
    <t>Plymouth Boxed Rubber Bands by Plymouth</t>
  </si>
  <si>
    <t>Kurt O'Connor</t>
  </si>
  <si>
    <t>Important Message Pads, 50 4-1/4 x 5-1/2 Forms per Pad</t>
  </si>
  <si>
    <t>Edinburg</t>
  </si>
  <si>
    <t>Pam Patton</t>
  </si>
  <si>
    <t>Canon Imageclass D680 Copier / Fax</t>
  </si>
  <si>
    <t>HP Office Recycled Paper (20Lb. and 87 Bright)</t>
  </si>
  <si>
    <t>#10- 4 1/8" x 9 1/2" Security-Tint Envelopes</t>
  </si>
  <si>
    <t>Logitech Internet Navigator Keyboard</t>
  </si>
  <si>
    <t>Benjamin Strauss</t>
  </si>
  <si>
    <t>El Paso</t>
  </si>
  <si>
    <t>Michael Robbins</t>
  </si>
  <si>
    <t>Euless</t>
  </si>
  <si>
    <t>Marjorie Owens</t>
  </si>
  <si>
    <t>Farmers Branch</t>
  </si>
  <si>
    <t>Carmen McPherson</t>
  </si>
  <si>
    <t>Epson LQ-570e Dot Matrix Printer</t>
  </si>
  <si>
    <t>Carol Stream</t>
  </si>
  <si>
    <t>Malcolm Floyd</t>
  </si>
  <si>
    <t>The Colony</t>
  </si>
  <si>
    <t>Russell Chan</t>
  </si>
  <si>
    <t>Hoover WindTunnel™ Plus Canister Vacuum</t>
  </si>
  <si>
    <t>Waco</t>
  </si>
  <si>
    <t>Edna Huang</t>
  </si>
  <si>
    <t>South Hadley</t>
  </si>
  <si>
    <t>Alex Nicholson</t>
  </si>
  <si>
    <t>Black Print Carbonless Snap-Off® Rapid Letter, 8 1/2" x 7"</t>
  </si>
  <si>
    <t>Montebello</t>
  </si>
  <si>
    <t>Edith Forbes</t>
  </si>
  <si>
    <t>Tewksbury</t>
  </si>
  <si>
    <t>Arlene Weeks</t>
  </si>
  <si>
    <t>Union City</t>
  </si>
  <si>
    <t>Jessie Houston</t>
  </si>
  <si>
    <t>Staples #10 Laser &amp; Inkjet Envelopes, 4 1/8" x 9 1/2", 100/Box</t>
  </si>
  <si>
    <t>Sandy Hunt</t>
  </si>
  <si>
    <t>Altamonte Springs</t>
  </si>
  <si>
    <t>Global Leather Executive Chair</t>
  </si>
  <si>
    <t>Targus USB Numeric Keypad</t>
  </si>
  <si>
    <t>Jesse Williamson</t>
  </si>
  <si>
    <t>Spanish Fork</t>
  </si>
  <si>
    <t>Becky O'Brien</t>
  </si>
  <si>
    <t>Accessory9</t>
  </si>
  <si>
    <t>Springville</t>
  </si>
  <si>
    <t>Lee Xu</t>
  </si>
  <si>
    <t>Polycom ViewStation™ ISDN Videoconferencing Unit</t>
  </si>
  <si>
    <t>Alabama</t>
  </si>
  <si>
    <t>Madison</t>
  </si>
  <si>
    <t>Harmony HEPA Quiet Air Purifiers</t>
  </si>
  <si>
    <t>Glenda Herbert</t>
  </si>
  <si>
    <t>Hewlett-Packard Deskjet 1220Cse Color Inkjet Printer</t>
  </si>
  <si>
    <t>Huntington Beach</t>
  </si>
  <si>
    <t>Dwight Stephenson</t>
  </si>
  <si>
    <t>Staples Plastic Wall Frames</t>
  </si>
  <si>
    <t>John Morse</t>
  </si>
  <si>
    <t>New Britain</t>
  </si>
  <si>
    <t>Louis Parrish</t>
  </si>
  <si>
    <t>Ibico Laser Imprintable Binding System Covers</t>
  </si>
  <si>
    <t>Dixon Ticonderoga Core-Lock Colored Pencils, 48-Color Set</t>
  </si>
  <si>
    <t>Sidney Brewer</t>
  </si>
  <si>
    <t>Immokalee</t>
  </si>
  <si>
    <t>Grace McNeill Hunt</t>
  </si>
  <si>
    <t>Hon 4700 Series Mobuis™ Mid-Back Task Chairs with Adjustable Arms</t>
  </si>
  <si>
    <t>Sudbury</t>
  </si>
  <si>
    <t>Edward Lamm</t>
  </si>
  <si>
    <t>Nashua</t>
  </si>
  <si>
    <t>Beth English</t>
  </si>
  <si>
    <t>Elmwood Park</t>
  </si>
  <si>
    <t>Faye Wolf</t>
  </si>
  <si>
    <t>South Orange</t>
  </si>
  <si>
    <t>Judy Merritt</t>
  </si>
  <si>
    <t>Debra Proctor</t>
  </si>
  <si>
    <t>Avery 497</t>
  </si>
  <si>
    <t>Fort Wayne</t>
  </si>
  <si>
    <t>Eileen Fletcher</t>
  </si>
  <si>
    <t>Pressboard Covers with Storage Hooks, 9 1/2" x 11", Light Blue</t>
  </si>
  <si>
    <t>Gary</t>
  </si>
  <si>
    <t>Canon imageCLASS 2200 Advanced Copier</t>
  </si>
  <si>
    <t>Jeremy Pratt</t>
  </si>
  <si>
    <t>Verbatim DVD-RAM, 5.2GB, Rewritable, Type 1, DS</t>
  </si>
  <si>
    <t>Granger</t>
  </si>
  <si>
    <t>Newell 312</t>
  </si>
  <si>
    <t>Billy Perry Browning</t>
  </si>
  <si>
    <t>Ken Cash</t>
  </si>
  <si>
    <t>Pawtucket</t>
  </si>
  <si>
    <t>Elsie Hwang</t>
  </si>
  <si>
    <t>Hazel Jennings</t>
  </si>
  <si>
    <t>Philadelphia</t>
  </si>
  <si>
    <t>Patrick Byrne</t>
  </si>
  <si>
    <t>Sulphur Springs</t>
  </si>
  <si>
    <t>Gary Hester</t>
  </si>
  <si>
    <t>GBC VeloBinder Electric Binding Machine</t>
  </si>
  <si>
    <t>Flower Mound</t>
  </si>
  <si>
    <t>Eva Simpson</t>
  </si>
  <si>
    <t>Carrollton</t>
  </si>
  <si>
    <t>Polycom VoiceStation 100</t>
  </si>
  <si>
    <t>Phone 918</t>
  </si>
  <si>
    <t>April Bowers</t>
  </si>
  <si>
    <t>Cedar Hill</t>
  </si>
  <si>
    <t>Bradley Schroeder</t>
  </si>
  <si>
    <t>Fellowes PB300 Plastic Comb Binding Machine</t>
  </si>
  <si>
    <t>Hewlett-Packard Deskjet 6122 Color Inkjet Printer</t>
  </si>
  <si>
    <t>Lois Hansen</t>
  </si>
  <si>
    <t>G.E. Halogen Desk Lamp Bulbs</t>
  </si>
  <si>
    <t>Hayes Optima 56K V.90 Internal Voice Modem</t>
  </si>
  <si>
    <t>Henry O'Connell</t>
  </si>
  <si>
    <t>Leander</t>
  </si>
  <si>
    <t>Kara Patton</t>
  </si>
  <si>
    <t>Avery Binder Labels</t>
  </si>
  <si>
    <t>Carpentersville</t>
  </si>
  <si>
    <t>Hon Every-Day® Chair Series Swivel Task Chairs</t>
  </si>
  <si>
    <t>IBM Multi-Purpose Copy Paper, 8 1/2 x 11", Case</t>
  </si>
  <si>
    <t>Vickie Coates</t>
  </si>
  <si>
    <t>Bionaire Personal Warm Mist Humidifier/Vaporizer</t>
  </si>
  <si>
    <t>Cedar Park</t>
  </si>
  <si>
    <t>Sauder Forest Hills Library, Woodland Oak Finish</t>
  </si>
  <si>
    <t>Bush Advantage Collection® Round Conference Table</t>
  </si>
  <si>
    <t>Anne Bland</t>
  </si>
  <si>
    <t>Economy Binders</t>
  </si>
  <si>
    <t>Channelview</t>
  </si>
  <si>
    <t>Carina Double Wide Media Storage Towers in Natural &amp; Black</t>
  </si>
  <si>
    <t>Advantus Map Pennant Flags and Round Head Tacks</t>
  </si>
  <si>
    <t>Ryan Foster</t>
  </si>
  <si>
    <t>Hewlett-Packard Deskjet 5550 Color Inkjet Printer</t>
  </si>
  <si>
    <t>Letter Slitter</t>
  </si>
  <si>
    <t>Keith Hobbs</t>
  </si>
  <si>
    <t>Colored Envelopes</t>
  </si>
  <si>
    <t>Danville</t>
  </si>
  <si>
    <t>Vickie Gonzalez</t>
  </si>
  <si>
    <t>Broomfield</t>
  </si>
  <si>
    <t>Danielle Kramer</t>
  </si>
  <si>
    <t>Xerox 1928</t>
  </si>
  <si>
    <t>Altus</t>
  </si>
  <si>
    <t>Rosemary Branch</t>
  </si>
  <si>
    <t>Sharp EL500L Fraction Calculator</t>
  </si>
  <si>
    <t>Boca Raton</t>
  </si>
  <si>
    <t>Imation 3.5" DS/HD IBM Formatted Diskettes, 10/Pack</t>
  </si>
  <si>
    <t>Joanne Church</t>
  </si>
  <si>
    <t>La Mesa</t>
  </si>
  <si>
    <t>Hand-Finished Solid Wood Document Frame</t>
  </si>
  <si>
    <t>Josephine Rao</t>
  </si>
  <si>
    <t>Wilson Jones Ledger-Size, Piano-Hinge Binder, 2", Blue</t>
  </si>
  <si>
    <t>Hammond</t>
  </si>
  <si>
    <t>Harold Albright</t>
  </si>
  <si>
    <t>Pauline Denton</t>
  </si>
  <si>
    <t>Safco Contoured Stacking Chairs</t>
  </si>
  <si>
    <t>Vincennes</t>
  </si>
  <si>
    <t>Canon PC-428 Personal Copier</t>
  </si>
  <si>
    <t>Dana Sharpe</t>
  </si>
  <si>
    <t>Herbert Beard</t>
  </si>
  <si>
    <t>Fellowes High-Stak® Drawer Files</t>
  </si>
  <si>
    <t>Cindy Harvey</t>
  </si>
  <si>
    <t>Tooele</t>
  </si>
  <si>
    <t>Sherri McIntosh</t>
  </si>
  <si>
    <t>Avery 507</t>
  </si>
  <si>
    <t>West Jordan</t>
  </si>
  <si>
    <t>Chris Pritchard</t>
  </si>
  <si>
    <t>Deflect-o Glass Clear Studded Chair Mats</t>
  </si>
  <si>
    <t>West Valley City</t>
  </si>
  <si>
    <t>Teresa Hill</t>
  </si>
  <si>
    <t>Coos Bay</t>
  </si>
  <si>
    <t>Keith Marsh</t>
  </si>
  <si>
    <t>Adam Saunders Gray</t>
  </si>
  <si>
    <t>Acco Pressboard Covers with Storage Hooks, 14 7/8" x 11", Light Blue</t>
  </si>
  <si>
    <t>Colorado Springs</t>
  </si>
  <si>
    <t>Marion Lindsey</t>
  </si>
  <si>
    <t>Commerce City</t>
  </si>
  <si>
    <t>Denise McIntosh</t>
  </si>
  <si>
    <t>Accessory24</t>
  </si>
  <si>
    <t>Marie Bass</t>
  </si>
  <si>
    <t>Perma STOR-ALL™ Hanging File Box, 13 1/8"W x 12 1/4"D x 10 1/2"H</t>
  </si>
  <si>
    <t>Fluorescent Highlighters by Dixon</t>
  </si>
  <si>
    <t>Edward Bynum</t>
  </si>
  <si>
    <t>Chambersburg</t>
  </si>
  <si>
    <t>IBM 80 Minute CD-R Spindle, 50/Pack</t>
  </si>
  <si>
    <t>Vivian Goldstein</t>
  </si>
  <si>
    <t>Staples Metal Binder Clips</t>
  </si>
  <si>
    <t>Brandon</t>
  </si>
  <si>
    <t>Jackie Burke</t>
  </si>
  <si>
    <t>Advantus Panel Wall Certificate Holder - 8.5x11</t>
  </si>
  <si>
    <t>Carol City</t>
  </si>
  <si>
    <t>Janet McCullough</t>
  </si>
  <si>
    <t>LX 677</t>
  </si>
  <si>
    <t>Coconut Creek</t>
  </si>
  <si>
    <t>Vivian Clarke</t>
  </si>
  <si>
    <t>Camp Springs</t>
  </si>
  <si>
    <t>Aaron Dillon</t>
  </si>
  <si>
    <t>Avery 491</t>
  </si>
  <si>
    <t>Weatherford</t>
  </si>
  <si>
    <t>Avery White Multi-Purpose Labels</t>
  </si>
  <si>
    <t>Marguerite Yu</t>
  </si>
  <si>
    <t>Weslaco</t>
  </si>
  <si>
    <t>Epson C62 Color Inkjet Printer</t>
  </si>
  <si>
    <t>Arlene Gibbons</t>
  </si>
  <si>
    <t>Nu-Dell Leatherette Frames</t>
  </si>
  <si>
    <t>Muscatine</t>
  </si>
  <si>
    <t>Kristina Collier</t>
  </si>
  <si>
    <t>Allen Park</t>
  </si>
  <si>
    <t>Xerox 1894</t>
  </si>
  <si>
    <t>Earl Roy</t>
  </si>
  <si>
    <t>Mead 1st Gear 2" Zipper Binder, Asst. Colors</t>
  </si>
  <si>
    <t>Casselberry</t>
  </si>
  <si>
    <t>Advantus Push Pins, Aluminum Head</t>
  </si>
  <si>
    <t>Chris Ford</t>
  </si>
  <si>
    <t>Xerox 1947</t>
  </si>
  <si>
    <t>James Hunter</t>
  </si>
  <si>
    <t>Lubbock</t>
  </si>
  <si>
    <t>Patsy Harmon</t>
  </si>
  <si>
    <t>Presstex Flexible Ring Binders</t>
  </si>
  <si>
    <t>Lufkin</t>
  </si>
  <si>
    <t>Joe D Dean</t>
  </si>
  <si>
    <t>Mansfield</t>
  </si>
  <si>
    <t>Earl Buck</t>
  </si>
  <si>
    <t>Acco Smartsocket® Color-Coded Six-Outlet AC Adapter Model Surge Protectors</t>
  </si>
  <si>
    <t>Stockton</t>
  </si>
  <si>
    <t>Jeanne Walker</t>
  </si>
  <si>
    <t>Portsmouth</t>
  </si>
  <si>
    <t>Christina Hanna</t>
  </si>
  <si>
    <t>Eldon Pizzaz™ Desk Accessories</t>
  </si>
  <si>
    <t>George McLamb</t>
  </si>
  <si>
    <t>X-Rack™ File for Hanging Folders</t>
  </si>
  <si>
    <t>Alexandria</t>
  </si>
  <si>
    <t>Jean Khan</t>
  </si>
  <si>
    <t>Menlo Park</t>
  </si>
  <si>
    <t>Hazel Jones</t>
  </si>
  <si>
    <t>Wirebound Message Forms, Four 2 3/4 x 5 Forms per Page, Pink Paper</t>
  </si>
  <si>
    <t>Carolyn Greer</t>
  </si>
  <si>
    <t>Sunnyvale</t>
  </si>
  <si>
    <t>Recycled Eldon Regeneration Jumbo File</t>
  </si>
  <si>
    <t>Wesley Tate</t>
  </si>
  <si>
    <t>Crystal Floyd</t>
  </si>
  <si>
    <t>Battle Creek</t>
  </si>
  <si>
    <t>Charles Ward</t>
  </si>
  <si>
    <t>g520</t>
  </si>
  <si>
    <t>Moreno Valley</t>
  </si>
  <si>
    <t>Marc Ray</t>
  </si>
  <si>
    <t>Avery Hi-Liter® Fluorescent Desk Style Markers</t>
  </si>
  <si>
    <t>Mountain View</t>
  </si>
  <si>
    <t>Pamela Wiley</t>
  </si>
  <si>
    <t>Maxell DVD-RAM Discs</t>
  </si>
  <si>
    <t>Betsy Gibson</t>
  </si>
  <si>
    <t>Indianapolis</t>
  </si>
  <si>
    <t>Rebecca Lindsey</t>
  </si>
  <si>
    <t>*Staples* Highlighting Markers</t>
  </si>
  <si>
    <t>Kokomo</t>
  </si>
  <si>
    <t>Brooke Lancaster</t>
  </si>
  <si>
    <t>Lafayette</t>
  </si>
  <si>
    <t>Robyn Zhou</t>
  </si>
  <si>
    <t>Englewood</t>
  </si>
  <si>
    <t>#10- 4 1/8" x 9 1/2" Recycled Envelopes</t>
  </si>
  <si>
    <t>Gregory Crane</t>
  </si>
  <si>
    <t>Stacy Gould</t>
  </si>
  <si>
    <t>Bay City</t>
  </si>
  <si>
    <t>Kerry Green</t>
  </si>
  <si>
    <t>Frances Jackson</t>
  </si>
  <si>
    <t>Jeffersonville</t>
  </si>
  <si>
    <t>Global Leather and Oak Executive Chair, Black</t>
  </si>
  <si>
    <t>Tennsco Lockers, Sand</t>
  </si>
  <si>
    <t>Jean Weiss Diaz</t>
  </si>
  <si>
    <t>Elyria</t>
  </si>
  <si>
    <t>Kyle Kaufman</t>
  </si>
  <si>
    <t>Euclid</t>
  </si>
  <si>
    <t>Rodney Field</t>
  </si>
  <si>
    <t>Kensington 7 Outlet MasterPiece Power Center</t>
  </si>
  <si>
    <t>Howard Miller 13" Diameter Goldtone Round Wall Clock</t>
  </si>
  <si>
    <t>Veronica Peck</t>
  </si>
  <si>
    <t>Lifetime Advantage™ Folding Chairs, 4/Carton</t>
  </si>
  <si>
    <t>South Lake Tahoe</t>
  </si>
  <si>
    <t>Steve Raynor</t>
  </si>
  <si>
    <t>Taylors</t>
  </si>
  <si>
    <t>Norman Adams</t>
  </si>
  <si>
    <t>GBC Binding covers</t>
  </si>
  <si>
    <t>Wesley Reid</t>
  </si>
  <si>
    <t>Vicki Zhu Daniels</t>
  </si>
  <si>
    <t>Eldon Antistatic Chair Mats for Low to Medium Pile Carpets</t>
  </si>
  <si>
    <t>Clearfield</t>
  </si>
  <si>
    <t>Danielle Daniel</t>
  </si>
  <si>
    <t>GBC DocuBind 200 Manual Binding Machine</t>
  </si>
  <si>
    <t>Westerville</t>
  </si>
  <si>
    <t>Tommy Ellis Ritchie</t>
  </si>
  <si>
    <t>Westlake</t>
  </si>
  <si>
    <t>Fellowes Mighty 8 Compact Surge Protector</t>
  </si>
  <si>
    <t>Paul Puckett</t>
  </si>
  <si>
    <t>Memorex Slim 80 Minute CD-R, 10/Pack</t>
  </si>
  <si>
    <t>Wooster</t>
  </si>
  <si>
    <t>Marvin MacDonald</t>
  </si>
  <si>
    <t>Recycled Desk Saver Line "While You Were Out" Book, 5 1/2" X 4"</t>
  </si>
  <si>
    <t>Michael Tanner</t>
  </si>
  <si>
    <t>Alison Stewart</t>
  </si>
  <si>
    <t>Des Plaines</t>
  </si>
  <si>
    <t>Fellowes Staxonsteel® Drawer Files</t>
  </si>
  <si>
    <t>Wayne Sutherland</t>
  </si>
  <si>
    <t>Ibico Covers for Plastic or Wire Binding Elements</t>
  </si>
  <si>
    <t>Downers Grove</t>
  </si>
  <si>
    <t>Hanging Personal Folder File</t>
  </si>
  <si>
    <t>Tennsco Double-Tier Lockers</t>
  </si>
  <si>
    <t>Don Beard</t>
  </si>
  <si>
    <t>Ozark</t>
  </si>
  <si>
    <t>Kate Lehman</t>
  </si>
  <si>
    <t>Dundalk</t>
  </si>
  <si>
    <t>Gloria Jacobs</t>
  </si>
  <si>
    <t>Elmira</t>
  </si>
  <si>
    <t>Charlotte L Doyle</t>
  </si>
  <si>
    <t>Peel &amp; Stick Add-On Corner Pockets</t>
  </si>
  <si>
    <t>Coral Gables</t>
  </si>
  <si>
    <t>Renee Huang</t>
  </si>
  <si>
    <t>Avery 487</t>
  </si>
  <si>
    <t>Coral Springs</t>
  </si>
  <si>
    <t>Quartet Omega® Colored Chalk, 12/Pack</t>
  </si>
  <si>
    <t>StarTAC 8000</t>
  </si>
  <si>
    <t>Kay Schultz</t>
  </si>
  <si>
    <t>College Station</t>
  </si>
  <si>
    <t>Joseph Dawson</t>
  </si>
  <si>
    <t>Avery Legal 4-Ring Binder</t>
  </si>
  <si>
    <t>Muncie</t>
  </si>
  <si>
    <t>Randall Boykin</t>
  </si>
  <si>
    <t>Xerox 1888</t>
  </si>
  <si>
    <t>Earl Watts</t>
  </si>
  <si>
    <t>Hopkins</t>
  </si>
  <si>
    <t>Larry Hall</t>
  </si>
  <si>
    <t>Birmingham</t>
  </si>
  <si>
    <t>Neil Parker</t>
  </si>
  <si>
    <t>Boston School Pro Electric Pencil Sharpener, 1670</t>
  </si>
  <si>
    <t>Decatur</t>
  </si>
  <si>
    <t>Brad Stark</t>
  </si>
  <si>
    <t>GBC DocuBind 300 Electric Binding Machine</t>
  </si>
  <si>
    <t>Eden</t>
  </si>
  <si>
    <t>Jon Ayers</t>
  </si>
  <si>
    <t>Avery 508</t>
  </si>
  <si>
    <t>Palm Coast</t>
  </si>
  <si>
    <t>Nicole Reid</t>
  </si>
  <si>
    <t>University City</t>
  </si>
  <si>
    <t>John Bray</t>
  </si>
  <si>
    <t>Canon Image Class D660 Copier</t>
  </si>
  <si>
    <t>Richmond</t>
  </si>
  <si>
    <t>Laurence Flowers</t>
  </si>
  <si>
    <t>Portfile® Personal File Boxes</t>
  </si>
  <si>
    <t>Biloxi</t>
  </si>
  <si>
    <t>Gary Koch</t>
  </si>
  <si>
    <t>Bretford CR4500 Series Slim Rectangular Table</t>
  </si>
  <si>
    <t>Clinton</t>
  </si>
  <si>
    <t>Tara Powers Underwood</t>
  </si>
  <si>
    <t>Staples Premium Bright 1-Part Blank Computer Paper</t>
  </si>
  <si>
    <t>Greenville</t>
  </si>
  <si>
    <t>Joan Floyd</t>
  </si>
  <si>
    <t>Staples Surge Protector 6 outlet</t>
  </si>
  <si>
    <t>Gulfport</t>
  </si>
  <si>
    <t>Carol Wood</t>
  </si>
  <si>
    <t>Avery 482</t>
  </si>
  <si>
    <t>James Nicholson</t>
  </si>
  <si>
    <t>Euro Pro Shark Stick Mini Vacuum</t>
  </si>
  <si>
    <t>Annandale</t>
  </si>
  <si>
    <t>Zachary Maynard</t>
  </si>
  <si>
    <t>Hon GuestStacker Chair</t>
  </si>
  <si>
    <t>Blacksburg</t>
  </si>
  <si>
    <t>Edwin Coley</t>
  </si>
  <si>
    <t>Staples 1 Part Blank Computer Paper</t>
  </si>
  <si>
    <t>Sherry Hurley</t>
  </si>
  <si>
    <t>Fellowes Basic 104-Key Keyboard, Platinum</t>
  </si>
  <si>
    <t>Fayetteville</t>
  </si>
  <si>
    <t>Ronnie Nolan</t>
  </si>
  <si>
    <t>Waterville</t>
  </si>
  <si>
    <t>Lucille Buchanan</t>
  </si>
  <si>
    <t>Eldon Expressions™ Desk Accessory, Wood Photo Frame, Mahogany</t>
  </si>
  <si>
    <t>Willoughby</t>
  </si>
  <si>
    <t>Ronald O'Neill</t>
  </si>
  <si>
    <t>Avery Durable Poly Binders</t>
  </si>
  <si>
    <t>Chad Henson</t>
  </si>
  <si>
    <t>Huntington</t>
  </si>
  <si>
    <t>DAX Solid Wood Frames</t>
  </si>
  <si>
    <t>Newell 329</t>
  </si>
  <si>
    <t>Frank Hess</t>
  </si>
  <si>
    <t>Waldorf</t>
  </si>
  <si>
    <t>Alex Watkins</t>
  </si>
  <si>
    <t>Stockwell Push Pins</t>
  </si>
  <si>
    <t>Woodmere</t>
  </si>
  <si>
    <t>Don Rogers</t>
  </si>
  <si>
    <t>Avery Reinforcements for Hole-Punch Pages</t>
  </si>
  <si>
    <t>Franklin Square</t>
  </si>
  <si>
    <t>Kathleen Huang Hall</t>
  </si>
  <si>
    <t>GBC Clear Cover, 8-1/2 x 11, unpunched, 25 covers per pack</t>
  </si>
  <si>
    <t>Freeport</t>
  </si>
  <si>
    <t>Acme® Preferred Stainless Steel Scissors</t>
  </si>
  <si>
    <t>Jerry Ennis</t>
  </si>
  <si>
    <t>Sacramento</t>
  </si>
  <si>
    <t>Wayne Lutz</t>
  </si>
  <si>
    <t>TDK 4.7GB DVD-R Spindle, 15/Pack</t>
  </si>
  <si>
    <t>Hopkinton</t>
  </si>
  <si>
    <t>June Roberts</t>
  </si>
  <si>
    <t>Martin-Yale Premier Letter Opener</t>
  </si>
  <si>
    <t>Highland</t>
  </si>
  <si>
    <t>Gerald Petty</t>
  </si>
  <si>
    <t>600 Series Non-Flip</t>
  </si>
  <si>
    <t>Patrick Adcock</t>
  </si>
  <si>
    <t>GBC Prepunched Paper, 19-Hole, for Binding Systems, 24-lb</t>
  </si>
  <si>
    <t>Schererville</t>
  </si>
  <si>
    <t>Molly Browning</t>
  </si>
  <si>
    <t>Glen Cove</t>
  </si>
  <si>
    <t>Xerox 1882</t>
  </si>
  <si>
    <t>Letter/Legal File Tote with Clear Snap-On Lid, Black Granite</t>
  </si>
  <si>
    <t>Hon 2111 Invitation™ Series Corner Table</t>
  </si>
  <si>
    <t>Aaron Day</t>
  </si>
  <si>
    <t>Trav-L-File Heavy-Duty Shuttle II, Black</t>
  </si>
  <si>
    <t>Greeneville</t>
  </si>
  <si>
    <t>Lori Wolfe</t>
  </si>
  <si>
    <t>Hattiesburg</t>
  </si>
  <si>
    <t>BOSTON® Ranger® #55 Pencil Sharpener, Black</t>
  </si>
  <si>
    <t>Gerald Raynor</t>
  </si>
  <si>
    <t>Horn Lake</t>
  </si>
  <si>
    <t>Katherine W Epstein</t>
  </si>
  <si>
    <t>Hewlett-Packard Deskjet 3820 Color Inkjet Printer</t>
  </si>
  <si>
    <t>Jackson</t>
  </si>
  <si>
    <t>Sidney Greenberg</t>
  </si>
  <si>
    <t>Salinas</t>
  </si>
  <si>
    <t>Newell 336</t>
  </si>
  <si>
    <t>3M Polarizing Task Lamp with Clamp Arm, Light Gray</t>
  </si>
  <si>
    <t>Marvin Rollins</t>
  </si>
  <si>
    <t>Eaton Premium Continuous-Feed Paper, 25% Cotton, Letter Size, White, 1000 Shts/Box</t>
  </si>
  <si>
    <t>Stamford</t>
  </si>
  <si>
    <t>Sam Woodward</t>
  </si>
  <si>
    <t>Tenex Contemporary Contur Chairmats for Low and Medium Pile Carpet, Computer, 39" x 49"</t>
  </si>
  <si>
    <t>Friendswood</t>
  </si>
  <si>
    <t>Eugene Brewer Knox</t>
  </si>
  <si>
    <t>Bethpage</t>
  </si>
  <si>
    <t>Nina Bowles</t>
  </si>
  <si>
    <t>Woodstock</t>
  </si>
  <si>
    <t>Roy Hardison</t>
  </si>
  <si>
    <t>Belkin Premiere Surge Master II 8-outlet surge protector</t>
  </si>
  <si>
    <t>Dan Lamm</t>
  </si>
  <si>
    <t>Sony MFD2HD Formatted Diskettes, 10/Pack</t>
  </si>
  <si>
    <t>Asheboro</t>
  </si>
  <si>
    <t>Avery 485</t>
  </si>
  <si>
    <t>i270</t>
  </si>
  <si>
    <t>Charles Cline</t>
  </si>
  <si>
    <t>Thousand Oaks</t>
  </si>
  <si>
    <t>Elsie Pridgen</t>
  </si>
  <si>
    <t>Telephone Message Books with Fax/Mobile Section, 4 1/4" x 6"</t>
  </si>
  <si>
    <t>Laguna Hills</t>
  </si>
  <si>
    <t>Carolyn Bowling</t>
  </si>
  <si>
    <t>Imation DVD-RAM discs</t>
  </si>
  <si>
    <t>Letter Size Cart</t>
  </si>
  <si>
    <t>Mitchell Ross</t>
  </si>
  <si>
    <t>Burke</t>
  </si>
  <si>
    <t>GBC DocuBind TL200 Manual Binding Machine</t>
  </si>
  <si>
    <t>Sidney Scarborough</t>
  </si>
  <si>
    <t>Charlottesville</t>
  </si>
  <si>
    <t>Jeanne Nguyen</t>
  </si>
  <si>
    <t>Fairborn</t>
  </si>
  <si>
    <t>Esther Whitaker</t>
  </si>
  <si>
    <t>Staples Colored Interoffice Envelopes</t>
  </si>
  <si>
    <t>Electrix Fluorescent Magnifier Lamps &amp; Weighted Base</t>
  </si>
  <si>
    <t>Julie Edwards</t>
  </si>
  <si>
    <t>Eldon® 200 Class™ Desk Accessories</t>
  </si>
  <si>
    <t>Staples Copy Paper (20Lb. and 84 Bright)</t>
  </si>
  <si>
    <t>Wesley Corbett</t>
  </si>
  <si>
    <t>Conroe</t>
  </si>
  <si>
    <t>Lynn O'Donnell</t>
  </si>
  <si>
    <t>Elgin</t>
  </si>
  <si>
    <t>Larry Church</t>
  </si>
  <si>
    <t>Tennsco Industrial Shelving</t>
  </si>
  <si>
    <t>Neil Bailey</t>
  </si>
  <si>
    <t>Harrisburg</t>
  </si>
  <si>
    <t>Rhonda Schroeder</t>
  </si>
  <si>
    <t>Acme Design Line 8" Stainless Steel Bent Scissors w/Champagne Handles, 3-1/8" Cut</t>
  </si>
  <si>
    <t>Melinda Thornton</t>
  </si>
  <si>
    <t>Reston</t>
  </si>
  <si>
    <t>#10 White Business Envelopes,4 1/8 x 9 1/2</t>
  </si>
  <si>
    <t>Holly Osborne</t>
  </si>
  <si>
    <t>Fellowes Personal Hanging Folder Files, Navy</t>
  </si>
  <si>
    <t>Hot Springs</t>
  </si>
  <si>
    <t>Joseph Hurst</t>
  </si>
  <si>
    <t>Ibico Presentation Index for Binding Systems</t>
  </si>
  <si>
    <t>Levittown</t>
  </si>
  <si>
    <t>Xerox 207</t>
  </si>
  <si>
    <t>Sandra Berry</t>
  </si>
  <si>
    <t>Meridian</t>
  </si>
  <si>
    <t>Lillian Day</t>
  </si>
  <si>
    <t>Shaker Heights</t>
  </si>
  <si>
    <t>Dennis Bowen</t>
  </si>
  <si>
    <t>Avery Premier Heavy-Duty Binder with Round Locking Rings</t>
  </si>
  <si>
    <t>Pottstown</t>
  </si>
  <si>
    <t>Sharon Long</t>
  </si>
  <si>
    <t>Marietta</t>
  </si>
  <si>
    <t>Regina Langley</t>
  </si>
  <si>
    <t>Hunt BOSTON® Vista® Battery-Operated Pencil Sharpener, Black</t>
  </si>
  <si>
    <t>Martinez</t>
  </si>
  <si>
    <t>Rosemary Stark</t>
  </si>
  <si>
    <t>TI 36X Solar Scientific Calculator</t>
  </si>
  <si>
    <t>Newnan</t>
  </si>
  <si>
    <t>Kathy Shah</t>
  </si>
  <si>
    <t>Garner</t>
  </si>
  <si>
    <t>Russell W Melton</t>
  </si>
  <si>
    <t>Northport</t>
  </si>
  <si>
    <t>Jennifer Zimmerman</t>
  </si>
  <si>
    <t>Eldon Simplefile® Box Office®</t>
  </si>
  <si>
    <t>Jonesboro</t>
  </si>
  <si>
    <t>Constance Flowers</t>
  </si>
  <si>
    <t>US Robotics 56K V.92 Internal PCI Faxmodem</t>
  </si>
  <si>
    <t>San Diego</t>
  </si>
  <si>
    <t>Linda Blake</t>
  </si>
  <si>
    <t>Hilliard</t>
  </si>
  <si>
    <t>Juanita Ballard</t>
  </si>
  <si>
    <t>Super Decoflex Portable Personal File</t>
  </si>
  <si>
    <t>Kent</t>
  </si>
  <si>
    <t>Carrie Lewis</t>
  </si>
  <si>
    <t>Kettering</t>
  </si>
  <si>
    <t>Kerry Wilkerson</t>
  </si>
  <si>
    <t>Idaho</t>
  </si>
  <si>
    <t>Moscow</t>
  </si>
  <si>
    <t>Nina Horne Kelly</t>
  </si>
  <si>
    <t>Xerox 197</t>
  </si>
  <si>
    <t>Christopher Meadows</t>
  </si>
  <si>
    <t>Harrison</t>
  </si>
  <si>
    <t>Eric West</t>
  </si>
  <si>
    <t>Hempstead</t>
  </si>
  <si>
    <t>Danielle Myers</t>
  </si>
  <si>
    <t>Advantus Employee of the Month Certificate Frame, 11 x 13-1/2</t>
  </si>
  <si>
    <t>Newell 308</t>
  </si>
  <si>
    <t>Dean Solomon</t>
  </si>
  <si>
    <t>Gastonia</t>
  </si>
  <si>
    <t>Xerox 1880</t>
  </si>
  <si>
    <t>Edna Pierce</t>
  </si>
  <si>
    <t>Goldsboro</t>
  </si>
  <si>
    <t>Paige Jacobs</t>
  </si>
  <si>
    <t>Accessory28</t>
  </si>
  <si>
    <t>Herbert Holden</t>
  </si>
  <si>
    <t>Avery 05222 Permanent Self-Adhesive File Folder Labels for Typewriters, on Rolls, White, 250/Roll</t>
  </si>
  <si>
    <t>Tenex Traditional Chairmats for Medium Pile Carpet, Standard Lip, 36" x 48"</t>
  </si>
  <si>
    <t>Accessory17</t>
  </si>
  <si>
    <t>Helen Simpson</t>
  </si>
  <si>
    <t>Enid</t>
  </si>
  <si>
    <t>Sherri P Stephens</t>
  </si>
  <si>
    <t>Lawton</t>
  </si>
  <si>
    <t>Nelson Hong</t>
  </si>
  <si>
    <t>Torrance</t>
  </si>
  <si>
    <t>AT&amp;T Black Trimline Phone, Model 210</t>
  </si>
  <si>
    <t>600 Series Flip</t>
  </si>
  <si>
    <t>Michele Bradshaw</t>
  </si>
  <si>
    <t>Dunedin</t>
  </si>
  <si>
    <t>12-1/2 Diameter Round Wall Clock</t>
  </si>
  <si>
    <t>Regeneration Desk Collection</t>
  </si>
  <si>
    <t>Ralph Woods Scott</t>
  </si>
  <si>
    <t>Avery Binding System Hidden Tab™ Executive Style Index Sets</t>
  </si>
  <si>
    <t>Creve Coeur</t>
  </si>
  <si>
    <t>Robert Rollins</t>
  </si>
  <si>
    <t>Jeff Spivey</t>
  </si>
  <si>
    <t>Marlene Kirk</t>
  </si>
  <si>
    <t>South Bend</t>
  </si>
  <si>
    <t>Charlotte Patterson</t>
  </si>
  <si>
    <t>Terre Haute</t>
  </si>
  <si>
    <t>Miriam Greenberg</t>
  </si>
  <si>
    <t>Valparaiso</t>
  </si>
  <si>
    <t>Ray Oakley</t>
  </si>
  <si>
    <t>West Lafayette</t>
  </si>
  <si>
    <t>Jackie Capps</t>
  </si>
  <si>
    <t>San Carlos</t>
  </si>
  <si>
    <t>Master Caster Door Stop, Brown</t>
  </si>
  <si>
    <t>Lawrence Dennis</t>
  </si>
  <si>
    <t>Newell 342</t>
  </si>
  <si>
    <t>San Clemente</t>
  </si>
  <si>
    <t>Valerie Siegel</t>
  </si>
  <si>
    <t>Derek Jernigan</t>
  </si>
  <si>
    <t>Galesburg</t>
  </si>
  <si>
    <t>Jack Morse</t>
  </si>
  <si>
    <t>Joyce Knox</t>
  </si>
  <si>
    <t>Parkersburg</t>
  </si>
  <si>
    <t>Albert Tyson</t>
  </si>
  <si>
    <t>Micro Innovations Media Access Pro Keyboard</t>
  </si>
  <si>
    <t>Olive Branch</t>
  </si>
  <si>
    <t>Marvin Yang</t>
  </si>
  <si>
    <t>Lexmark Z54se Color Inkjet Printer</t>
  </si>
  <si>
    <t>Pearl</t>
  </si>
  <si>
    <t>Danielle Schneider</t>
  </si>
  <si>
    <t>Staples Battery-Operated Desktop Pencil Sharpener</t>
  </si>
  <si>
    <t>Ian Hall</t>
  </si>
  <si>
    <t>Dearborn</t>
  </si>
  <si>
    <t>Xerox 1896</t>
  </si>
  <si>
    <t>Vanessa Boyer</t>
  </si>
  <si>
    <t>3M Polarizing Light Filter Sleeves</t>
  </si>
  <si>
    <t>Kate Peck</t>
  </si>
  <si>
    <t>Gould Plastics 9-Pocket Panel Bin, 18-3/8w x 5-1/4d x 20-1/2h, Black</t>
  </si>
  <si>
    <t>Bettendorf</t>
  </si>
  <si>
    <t>Wirebound Message Books, Four 2 3/4" x 5" Forms per Page, 600 Sets per Book</t>
  </si>
  <si>
    <t>Vincent Hale</t>
  </si>
  <si>
    <t>Newell 315</t>
  </si>
  <si>
    <t>Bush Westfield Collection Bookcases, Dark Cherry Finish, Fully Assembled</t>
  </si>
  <si>
    <t>Stacey Lucas</t>
  </si>
  <si>
    <t>Cedar Falls</t>
  </si>
  <si>
    <t>Suzanne Cochran</t>
  </si>
  <si>
    <t>Cedar Rapids</t>
  </si>
  <si>
    <t>Self-Adhesive Ring Binder Labels</t>
  </si>
  <si>
    <t>Dwight Albright Huffman</t>
  </si>
  <si>
    <t>Herbert Williamson</t>
  </si>
  <si>
    <t>Clifford Webb</t>
  </si>
  <si>
    <t>Townsend</t>
  </si>
  <si>
    <t>Michelle Steele</t>
  </si>
  <si>
    <t>Enterprise</t>
  </si>
  <si>
    <t>Joy Kaplan McNeill</t>
  </si>
  <si>
    <t>Carlsbad</t>
  </si>
  <si>
    <t>Erika Morgan</t>
  </si>
  <si>
    <t>Gina B Hess</t>
  </si>
  <si>
    <t>Webster</t>
  </si>
  <si>
    <t>Roberta Daniel</t>
  </si>
  <si>
    <t>Alamogordo</t>
  </si>
  <si>
    <t>Lisa Kim</t>
  </si>
  <si>
    <t>Tyvek® Side-Opening Peel &amp; Seel® Expanding Envelopes</t>
  </si>
  <si>
    <t>Palm Beach Gardens</t>
  </si>
  <si>
    <t>Xerox 1991</t>
  </si>
  <si>
    <t>Martin Kirk</t>
  </si>
  <si>
    <t>Chesapeake</t>
  </si>
  <si>
    <t>Anita Kent</t>
  </si>
  <si>
    <t>Linden</t>
  </si>
  <si>
    <t>Jacob Hirsch</t>
  </si>
  <si>
    <t>Epson LQ-870 Dot Matrix Printer</t>
  </si>
  <si>
    <t>Barrington</t>
  </si>
  <si>
    <t>Oscar Bowers</t>
  </si>
  <si>
    <t>Space Solutions™ Industrial Galvanized Steel Shelving.</t>
  </si>
  <si>
    <t>Gretchen Levine</t>
  </si>
  <si>
    <t>Chromcraft 48" x 96" Racetrack Double Pedestal Table</t>
  </si>
  <si>
    <t>Lima</t>
  </si>
  <si>
    <t>Melanie Burgess</t>
  </si>
  <si>
    <t>Webster Groves</t>
  </si>
  <si>
    <t>Maureen Herbert Hood</t>
  </si>
  <si>
    <t>Wisconsin</t>
  </si>
  <si>
    <t>Appleton</t>
  </si>
  <si>
    <t>Quality Park Security Envelopes</t>
  </si>
  <si>
    <t>Penny Tuttle</t>
  </si>
  <si>
    <t>Ibico EB-19 Dual Function Manual Binding System</t>
  </si>
  <si>
    <t>Amy Hall</t>
  </si>
  <si>
    <t>Lorain</t>
  </si>
  <si>
    <t>Sean Stephenson</t>
  </si>
  <si>
    <t>Peachtree City</t>
  </si>
  <si>
    <t>Marcia Feldman</t>
  </si>
  <si>
    <t>TI 30X Scientific Calculator</t>
  </si>
  <si>
    <t>Little Rock</t>
  </si>
  <si>
    <t>Tracy Buckley</t>
  </si>
  <si>
    <t>Executive Impressions 13-1/2" Indoor/Outdoor Wall Clock</t>
  </si>
  <si>
    <t>North Little Rock</t>
  </si>
  <si>
    <t>Executive Impressions 14" Contract Wall Clock</t>
  </si>
  <si>
    <t>Hannah Tyson</t>
  </si>
  <si>
    <t>Avery® 3 1/2" Diskette Storage Pages, 10/Pack</t>
  </si>
  <si>
    <t>Paragould</t>
  </si>
  <si>
    <t>Nathan Jenkins</t>
  </si>
  <si>
    <t>Pine Bluff</t>
  </si>
  <si>
    <t>Earl Alston</t>
  </si>
  <si>
    <t>Gregory R Snow</t>
  </si>
  <si>
    <t>Ibico EPK-21 Electric Binding System</t>
  </si>
  <si>
    <t>Greer</t>
  </si>
  <si>
    <t>William Crawford</t>
  </si>
  <si>
    <t>Garland</t>
  </si>
  <si>
    <t>Scott Moore</t>
  </si>
  <si>
    <t>Office Star - Ergonomic Mid Back Chair with 2-Way Adjustable Arms</t>
  </si>
  <si>
    <t>Diana Coble Hubbard</t>
  </si>
  <si>
    <t>Belkin F9M820V08 8 Outlet Surge</t>
  </si>
  <si>
    <t>Grand Prairie</t>
  </si>
  <si>
    <t>Bravo II™ Megaboss® 12-Amp Hard Body Upright, Replacement Belts, 2 Belts per Pack</t>
  </si>
  <si>
    <t>Rubbermaid ClusterMat Chairmats, Mat Size- 66" x 60", Lip 20" x 11" -90 Degree Angle</t>
  </si>
  <si>
    <t>Franklin Spencer</t>
  </si>
  <si>
    <t>Emporia</t>
  </si>
  <si>
    <t>Eileen McDonald</t>
  </si>
  <si>
    <t>Draper</t>
  </si>
  <si>
    <t>Honeywell Quietcare HEPA Air Cleaner</t>
  </si>
  <si>
    <t>Teresa Wallace</t>
  </si>
  <si>
    <t>Mount Lebanon</t>
  </si>
  <si>
    <t>Dana Waller</t>
  </si>
  <si>
    <t>Bush Advantage Collection® Racetrack Conference Table</t>
  </si>
  <si>
    <t>Bozeman</t>
  </si>
  <si>
    <t>Leslie Shannon</t>
  </si>
  <si>
    <t>Xerox 1986</t>
  </si>
  <si>
    <t>Butte</t>
  </si>
  <si>
    <t>Justin Frank</t>
  </si>
  <si>
    <t>Ted Crowder</t>
  </si>
  <si>
    <t>Vickie Martinez</t>
  </si>
  <si>
    <t>Belkin ErgoBoard™ Keyboard</t>
  </si>
  <si>
    <t>Bonnie Matthews Rowland</t>
  </si>
  <si>
    <t>Career Cubicle Clock, 8 1/4", Black</t>
  </si>
  <si>
    <t>Hammermill Color Copier Paper (28Lb. and 96 Bright)</t>
  </si>
  <si>
    <t>Sean Burton</t>
  </si>
  <si>
    <t>Saginaw</t>
  </si>
  <si>
    <t>Carolyn Hoffman</t>
  </si>
  <si>
    <t>Marsha Roy</t>
  </si>
  <si>
    <t>Tupelo</t>
  </si>
  <si>
    <t>Priscilla Brandon</t>
  </si>
  <si>
    <t>Willow Grove</t>
  </si>
  <si>
    <t>Robert Brantley</t>
  </si>
  <si>
    <t>Kensington 6 Outlet Guardian Standard Surge Protector</t>
  </si>
  <si>
    <t>Dearborn Heights</t>
  </si>
  <si>
    <t>Sherri F Vogel</t>
  </si>
  <si>
    <t>East Lansing</t>
  </si>
  <si>
    <t>Marianne Weiner Ennis</t>
  </si>
  <si>
    <t>Littleton</t>
  </si>
  <si>
    <t>Lynne Wilcox</t>
  </si>
  <si>
    <t>Lynda Rosenthal</t>
  </si>
  <si>
    <t>Eldon Jumbo ProFile™ Portable File Boxes Graphite/Black</t>
  </si>
  <si>
    <t>Midland</t>
  </si>
  <si>
    <t>Anna Burgess</t>
  </si>
  <si>
    <t>36X48 HARDFLOOR CHAIRMAT</t>
  </si>
  <si>
    <t>David Weaver</t>
  </si>
  <si>
    <t>Holladay</t>
  </si>
  <si>
    <t>White Dual Perf Computer Printout Paper, 2700 Sheets, 1 Part, Heavyweight, 20 lbs., 14 7/8 x 11</t>
  </si>
  <si>
    <t>Sanford Pocket Accent® Highlighters</t>
  </si>
  <si>
    <t>Paula Hubbard</t>
  </si>
  <si>
    <t>Xerox 1938</t>
  </si>
  <si>
    <t>Kearns</t>
  </si>
  <si>
    <t>Harriet Bowman</t>
  </si>
  <si>
    <t>GBC Standard Therm-A-Bind Covers</t>
  </si>
  <si>
    <t>Judy Frazier</t>
  </si>
  <si>
    <t>East Massapequa</t>
  </si>
  <si>
    <t>James Dickinson Ball</t>
  </si>
  <si>
    <t>Cynthia Khan</t>
  </si>
  <si>
    <t>Xerox 1950</t>
  </si>
  <si>
    <t>Durango</t>
  </si>
  <si>
    <t>Wayne Bean</t>
  </si>
  <si>
    <t>Cathy Simon</t>
  </si>
  <si>
    <t>Council Bluffs</t>
  </si>
  <si>
    <t>Xerox 220</t>
  </si>
  <si>
    <t>Erika Jordan</t>
  </si>
  <si>
    <t>O'Sullivan Living Dimensions 2-Shelf Bookcases</t>
  </si>
  <si>
    <t>Plum</t>
  </si>
  <si>
    <t>Lindsay O'Connell</t>
  </si>
  <si>
    <t>Canon BP1200DH 12-Digit Bubble Jet Printing Calculator</t>
  </si>
  <si>
    <t>Jon Ward</t>
  </si>
  <si>
    <t>Revere Boxed Rubber Bands by Revere</t>
  </si>
  <si>
    <t>Lynda Herman</t>
  </si>
  <si>
    <t>Peter Adams</t>
  </si>
  <si>
    <t>Mount Vernon</t>
  </si>
  <si>
    <t>Jay Simon</t>
  </si>
  <si>
    <t>Rogers</t>
  </si>
  <si>
    <t>Eileen Schwartz</t>
  </si>
  <si>
    <t>Xerox 199</t>
  </si>
  <si>
    <t>Liberal</t>
  </si>
  <si>
    <t>Bretford Rectangular Conference Table Tops</t>
  </si>
  <si>
    <t>Kenneth Pollock</t>
  </si>
  <si>
    <t>Harrisonburg</t>
  </si>
  <si>
    <t>Newell 326</t>
  </si>
  <si>
    <t>Francis Kendall</t>
  </si>
  <si>
    <t>Albuquerque</t>
  </si>
  <si>
    <t>Louise Webster Sharma</t>
  </si>
  <si>
    <t>Hickory</t>
  </si>
  <si>
    <t>Nathan Newton</t>
  </si>
  <si>
    <t>High Point</t>
  </si>
  <si>
    <t>Lumber Crayons</t>
  </si>
  <si>
    <t>Marianne Carey</t>
  </si>
  <si>
    <t>Atlantic Metals Mobile 2-Shelf Bookcases, Custom Colors</t>
  </si>
  <si>
    <t>North Platte</t>
  </si>
  <si>
    <t>Alfred Singh</t>
  </si>
  <si>
    <t>Mechanicsville</t>
  </si>
  <si>
    <t>Todd D Norris</t>
  </si>
  <si>
    <t>Newport News</t>
  </si>
  <si>
    <t>Claudia Webb</t>
  </si>
  <si>
    <t>Indian Trail</t>
  </si>
  <si>
    <t>Elsie Boykin</t>
  </si>
  <si>
    <t>Fort Thomas</t>
  </si>
  <si>
    <t>Kelly Collins</t>
  </si>
  <si>
    <t>Eastpointe</t>
  </si>
  <si>
    <t>Victor Cherry</t>
  </si>
  <si>
    <t>Imation 5.2GB DVD-RAM</t>
  </si>
  <si>
    <t>Farmington Hills</t>
  </si>
  <si>
    <t>Avery 481</t>
  </si>
  <si>
    <t>Malcolm S Lanier</t>
  </si>
  <si>
    <t>Speediset Carbonless Redi-Letter® 7" x 8 1/2"</t>
  </si>
  <si>
    <t>Flint</t>
  </si>
  <si>
    <t>Ultra Door Pull Handle</t>
  </si>
  <si>
    <t>Xerox 1920</t>
  </si>
  <si>
    <t>Evan Kelley</t>
  </si>
  <si>
    <t>Garden City</t>
  </si>
  <si>
    <t>Matthew Conway</t>
  </si>
  <si>
    <t>Binder Clips by OIC</t>
  </si>
  <si>
    <t>Ithaca</t>
  </si>
  <si>
    <t>Annie Odom</t>
  </si>
  <si>
    <t>Fellowes Superior 10 Outlet Split Surge Protector</t>
  </si>
  <si>
    <t>New City</t>
  </si>
  <si>
    <t>Hewlett Packard LaserJet 3310 Copier</t>
  </si>
  <si>
    <t>Unpadded Memo Slips</t>
  </si>
  <si>
    <t>Vernon Hirsch Singleton</t>
  </si>
  <si>
    <t>Chico</t>
  </si>
  <si>
    <t>Patsy Shea</t>
  </si>
  <si>
    <t>Tracy Dyer</t>
  </si>
  <si>
    <t>Ultra Commercial Grade Dual Valve Door Closer</t>
  </si>
  <si>
    <t>Mount Pleasant</t>
  </si>
  <si>
    <t>Nathan Fox</t>
  </si>
  <si>
    <t>Myrtle Beach</t>
  </si>
  <si>
    <t>Leigh Burnette Hurley</t>
  </si>
  <si>
    <t>Xerox 1994</t>
  </si>
  <si>
    <t>Alfred Barber</t>
  </si>
  <si>
    <t>Mehlville</t>
  </si>
  <si>
    <t>Paige Mason</t>
  </si>
  <si>
    <t>Sanford Liquid Accent Highlighters</t>
  </si>
  <si>
    <t>*Staples* Packaging Labels</t>
  </si>
  <si>
    <t>Jeffrey Lloyd</t>
  </si>
  <si>
    <t>Bevis Steel Folding Chairs</t>
  </si>
  <si>
    <t>Oakton</t>
  </si>
  <si>
    <t>Jack Hatcher</t>
  </si>
  <si>
    <t>Hon Pagoda™ Stacking Chairs</t>
  </si>
  <si>
    <t>StarTAC 6500</t>
  </si>
  <si>
    <t>Carolyn Fisher</t>
  </si>
  <si>
    <t>Lexmark Z25 Color Inkjet Printer</t>
  </si>
  <si>
    <t>Sherwood</t>
  </si>
  <si>
    <t>Paige Powers</t>
  </si>
  <si>
    <t>West Memphis</t>
  </si>
  <si>
    <t>Joyce Kern</t>
  </si>
  <si>
    <t>Xerox 1974</t>
  </si>
  <si>
    <t>Sterling Heights</t>
  </si>
  <si>
    <t>Mary Hewitt</t>
  </si>
  <si>
    <t>Bush Mission Pointe Library</t>
  </si>
  <si>
    <t>Gladstone</t>
  </si>
  <si>
    <t>Philip Hawkins</t>
  </si>
  <si>
    <t>Hazelwood</t>
  </si>
  <si>
    <t>Melvin Kendall</t>
  </si>
  <si>
    <t>SouthWestern Bell FA970 Digital Answering Machine with Time/Day Stamp</t>
  </si>
  <si>
    <t>Clovis</t>
  </si>
  <si>
    <t>Crystal Crabtree</t>
  </si>
  <si>
    <t>West Palm Beach</t>
  </si>
  <si>
    <t>Jon Kendall</t>
  </si>
  <si>
    <t>Molly Webster</t>
  </si>
  <si>
    <t>Boston 16801 Nautilus™ Battery Pencil Sharpener</t>
  </si>
  <si>
    <t>Multi-Use Personal File Cart and Caster Set, Three Stacking Bins</t>
  </si>
  <si>
    <t>Lester Sawyer</t>
  </si>
  <si>
    <t>Fairfax</t>
  </si>
  <si>
    <t>Kerry Hardy</t>
  </si>
  <si>
    <t>Fort Lauderdale</t>
  </si>
  <si>
    <t>Courtney Boyd</t>
  </si>
  <si>
    <t>Melinda Rogers</t>
  </si>
  <si>
    <t>Hon Deluxe Fabric Upholstered Stacking Chairs, Rounded Back</t>
  </si>
  <si>
    <t>Dubuque</t>
  </si>
  <si>
    <t>Binder Posts</t>
  </si>
  <si>
    <t>Tom Hoyle Honeycutt</t>
  </si>
  <si>
    <t>Eldon Cleatmat® Chair Mats for Medium Pile Carpets</t>
  </si>
  <si>
    <t>Warren</t>
  </si>
  <si>
    <t>Wesley Field</t>
  </si>
  <si>
    <t>Xerox 1979</t>
  </si>
  <si>
    <t>Westland</t>
  </si>
  <si>
    <t>Brenda Jain</t>
  </si>
  <si>
    <t>Hon Non-Folding Utility Tables</t>
  </si>
  <si>
    <t>Sharon</t>
  </si>
  <si>
    <t>Harry Sellers</t>
  </si>
  <si>
    <t>Acco PRESSTEX® Data Binder with Storage Hooks, Dark Blue, 9 1/2" X 11"</t>
  </si>
  <si>
    <t>Pasadena</t>
  </si>
  <si>
    <t>Melanie Knight</t>
  </si>
  <si>
    <t>Newell 339</t>
  </si>
  <si>
    <t>Judy Hall</t>
  </si>
  <si>
    <t>Worcester</t>
  </si>
  <si>
    <t>Sheryl Reese</t>
  </si>
  <si>
    <t>Owensboro</t>
  </si>
  <si>
    <t>Joanne Spivey</t>
  </si>
  <si>
    <t>Brown Kraft Recycled Envelopes</t>
  </si>
  <si>
    <t>Independence</t>
  </si>
  <si>
    <t>Frank Cross</t>
  </si>
  <si>
    <t>Marvin Patrick</t>
  </si>
  <si>
    <t>Stanley Bostitch Contemporary Electric Pencil Sharpeners</t>
  </si>
  <si>
    <t>Donald Melton</t>
  </si>
  <si>
    <t>New Bern</t>
  </si>
  <si>
    <t>Gene Heath Cross</t>
  </si>
  <si>
    <t>Jamestown</t>
  </si>
  <si>
    <t>Fellowes Strictly Business® Drawer File, Letter/Legal Size</t>
  </si>
  <si>
    <t>Karen O'Donnell</t>
  </si>
  <si>
    <t>Gyration Ultra Cordless Optical Suite</t>
  </si>
  <si>
    <t>Lester Woodward Maynard</t>
  </si>
  <si>
    <t>Boston 1799 Powerhouse™ Electric Pencil Sharpener</t>
  </si>
  <si>
    <t>Lindenhurst</t>
  </si>
  <si>
    <t>David Hoyle</t>
  </si>
  <si>
    <t>Tensor Computer Mounted Lamp</t>
  </si>
  <si>
    <t>Laurie Howe</t>
  </si>
  <si>
    <t>Brooklyn Center</t>
  </si>
  <si>
    <t>Eddie Walker</t>
  </si>
  <si>
    <t>Brooklyn Park</t>
  </si>
  <si>
    <t>Oscar Ford</t>
  </si>
  <si>
    <t>Burnsville</t>
  </si>
  <si>
    <t>Bobby Powell</t>
  </si>
  <si>
    <t>Fort Dodge</t>
  </si>
  <si>
    <t>Sharon Thomas</t>
  </si>
  <si>
    <t>College Park</t>
  </si>
  <si>
    <t>Anita Hahn</t>
  </si>
  <si>
    <t>Safco Industrial Wire Shelving</t>
  </si>
  <si>
    <t>Bowie</t>
  </si>
  <si>
    <t>Stacy Chang</t>
  </si>
  <si>
    <t>Catonsville</t>
  </si>
  <si>
    <t>Christopher High</t>
  </si>
  <si>
    <t>Massillon</t>
  </si>
  <si>
    <t>Clara Kaplan</t>
  </si>
  <si>
    <t>Medina</t>
  </si>
  <si>
    <t>Jennifer Stanton</t>
  </si>
  <si>
    <t>Winter Garden</t>
  </si>
  <si>
    <t>Sean McKenna</t>
  </si>
  <si>
    <t>Office Star Flex Back Scooter Chair with Aluminum Finish Frame</t>
  </si>
  <si>
    <t>Hobbs</t>
  </si>
  <si>
    <t>Maurice Kelly</t>
  </si>
  <si>
    <t>Lakeland</t>
  </si>
  <si>
    <t>Alvin Hoover</t>
  </si>
  <si>
    <t>State College</t>
  </si>
  <si>
    <t>Jeff Meadows</t>
  </si>
  <si>
    <t>Paducah</t>
  </si>
  <si>
    <t>Xerox 1917</t>
  </si>
  <si>
    <t>Lloyd Levin</t>
  </si>
  <si>
    <t>Tripp Lite Isotel 6 Outlet Surge Protector with Fax/Modem Protection</t>
  </si>
  <si>
    <t>Novimex Turbo Task Chair</t>
  </si>
  <si>
    <t>Bernard Thompson</t>
  </si>
  <si>
    <t>HP Office Paper (20Lb. and 87 Bright)</t>
  </si>
  <si>
    <t>Raleigh</t>
  </si>
  <si>
    <t>Nicole Pope</t>
  </si>
  <si>
    <t>Rocky Mount</t>
  </si>
  <si>
    <t>Geoffrey H Wong</t>
  </si>
  <si>
    <t>Rome</t>
  </si>
  <si>
    <t>Accessory15</t>
  </si>
  <si>
    <t>Helen Dickerson</t>
  </si>
  <si>
    <t>Kensington 7 Outlet MasterPiece Power Center with Fax/Phone Line Protection</t>
  </si>
  <si>
    <t>Joplin</t>
  </si>
  <si>
    <t>James Davenport</t>
  </si>
  <si>
    <t>Acco Four Pocket Poly Ring Binder with Label Holder, Smoke, 1"</t>
  </si>
  <si>
    <t>Kansas City</t>
  </si>
  <si>
    <t>Brandon Beach</t>
  </si>
  <si>
    <t>Holmes Replacement Filter for HEPA Air Cleaner, Medium Room</t>
  </si>
  <si>
    <t>Kirkwood</t>
  </si>
  <si>
    <t>Carlos Adkins</t>
  </si>
  <si>
    <t>Land O Lakes</t>
  </si>
  <si>
    <t>Kristine Holden</t>
  </si>
  <si>
    <t>Mauldin</t>
  </si>
  <si>
    <t>V70</t>
  </si>
  <si>
    <t>Brett Ingram</t>
  </si>
  <si>
    <t>Acme Galleria® Hot Forged Steel Scissors with Colored Handles</t>
  </si>
  <si>
    <t>Harker Heights</t>
  </si>
  <si>
    <t>Debra Block</t>
  </si>
  <si>
    <t>Belkin 325VA UPS Surge Protector, 6'</t>
  </si>
  <si>
    <t>Harlingen</t>
  </si>
  <si>
    <t>Marlene Harrison</t>
  </si>
  <si>
    <t>Westinghouse Floor Lamp with Metal Mesh Shade, Black</t>
  </si>
  <si>
    <t>Houston</t>
  </si>
  <si>
    <t>Dennis Block Richardson</t>
  </si>
  <si>
    <t>Niagara Falls</t>
  </si>
  <si>
    <t>Lucille McGee</t>
  </si>
  <si>
    <t>Greensburg</t>
  </si>
  <si>
    <t>Monica Harvey</t>
  </si>
  <si>
    <t>Eau Claire</t>
  </si>
  <si>
    <t>Jimmy Waters</t>
  </si>
  <si>
    <t>Fitchburg</t>
  </si>
  <si>
    <t>Nancy Holden</t>
  </si>
  <si>
    <t>Franklin</t>
  </si>
  <si>
    <t>Arnold Floyd Blair</t>
  </si>
  <si>
    <t>Rock Hill</t>
  </si>
  <si>
    <t>Larry Langston</t>
  </si>
  <si>
    <t>Spartanburg</t>
  </si>
  <si>
    <t>Samuel Newman</t>
  </si>
  <si>
    <t>Summerville</t>
  </si>
  <si>
    <t>Desktop 3-Pocket Hot File®</t>
  </si>
  <si>
    <t>Ryan Herman</t>
  </si>
  <si>
    <t>Glen Robertson</t>
  </si>
  <si>
    <t>Coon Rapids</t>
  </si>
  <si>
    <t>Holmes HEPA Air Purifier</t>
  </si>
  <si>
    <t>Logitech Cordless Navigator Duo</t>
  </si>
  <si>
    <t>Beth Dolan</t>
  </si>
  <si>
    <t>Global Enterprise Series Seating High-Back Swivel/Tilt Chairs</t>
  </si>
  <si>
    <t>Panama City</t>
  </si>
  <si>
    <t>Bevis Round Conference Table Top &amp; Single Column Base</t>
  </si>
  <si>
    <t>Joe Baldwin</t>
  </si>
  <si>
    <t>Pat Kinney</t>
  </si>
  <si>
    <t>South Dakota</t>
  </si>
  <si>
    <t>Laurence Cummings</t>
  </si>
  <si>
    <t>Lehigh Acres</t>
  </si>
  <si>
    <t>Emma Buckley</t>
  </si>
  <si>
    <t>Holmes Replacement Filter for HEPA Air Cleaner, Very Large Room, HEPA Filter</t>
  </si>
  <si>
    <t>Coachella</t>
  </si>
  <si>
    <t>Boston 1730 StandUp Electric Pencil Sharpener</t>
  </si>
  <si>
    <t>Kara Foster</t>
  </si>
  <si>
    <t>Marion</t>
  </si>
  <si>
    <t>Megan Woods</t>
  </si>
  <si>
    <t>Green Bay</t>
  </si>
  <si>
    <t>Stephanie Hawkins</t>
  </si>
  <si>
    <t>Greenfield</t>
  </si>
  <si>
    <t>Newell 318</t>
  </si>
  <si>
    <t>Rubber Band Ball</t>
  </si>
  <si>
    <t>Lynn Hines</t>
  </si>
  <si>
    <t>Wilson Jones DublLock® D-Ring Binders</t>
  </si>
  <si>
    <t>Gordon Boswell</t>
  </si>
  <si>
    <t>Cloverleaf</t>
  </si>
  <si>
    <t>Colleen Marsh</t>
  </si>
  <si>
    <t>Global Leather Highback Executive Chair with Pneumatic Height Adjustment, Black</t>
  </si>
  <si>
    <t>Sylvia Kumar</t>
  </si>
  <si>
    <t>Pleasure Ridge Park</t>
  </si>
  <si>
    <t>Faye Silver</t>
  </si>
  <si>
    <t>Crofton</t>
  </si>
  <si>
    <t>Kerry Beach</t>
  </si>
  <si>
    <t>Cumberland</t>
  </si>
  <si>
    <t>T65</t>
  </si>
  <si>
    <t>Lesro Sheffield Collection Coffee Table, End Table, Center Table, Corner Table</t>
  </si>
  <si>
    <t>Patrick Lowry</t>
  </si>
  <si>
    <t>Edgewood</t>
  </si>
  <si>
    <t>Clyde Burnett</t>
  </si>
  <si>
    <t>Emma Bloom</t>
  </si>
  <si>
    <t>Wyoming</t>
  </si>
  <si>
    <t>Rock Springs</t>
  </si>
  <si>
    <t>Danielle Baird</t>
  </si>
  <si>
    <t>Annie Horne</t>
  </si>
  <si>
    <t>Post-it® “Important Message” Note Pad, Neon Colors, 50 Sheets/Pad</t>
  </si>
  <si>
    <t>Fort Myers</t>
  </si>
  <si>
    <t>Vincent Daniel</t>
  </si>
  <si>
    <t>Fruit Cove</t>
  </si>
  <si>
    <t>Jacob Murray</t>
  </si>
  <si>
    <t>DAX Cubicle Frames - 8x10</t>
  </si>
  <si>
    <t>Mike G Hartman</t>
  </si>
  <si>
    <t>Pembroke Pines</t>
  </si>
  <si>
    <t>Marvin Parrott</t>
  </si>
  <si>
    <t>Duluth</t>
  </si>
  <si>
    <t>Debra Batchelor</t>
  </si>
  <si>
    <t>Eldon Shelf Savers™ Cubes and Bins</t>
  </si>
  <si>
    <t>Mildred Briggs</t>
  </si>
  <si>
    <t>GBC Therma-A-Bind 250T Electric Binding System</t>
  </si>
  <si>
    <t>Lisa Branch</t>
  </si>
  <si>
    <t>Grand Rapids</t>
  </si>
  <si>
    <t>Geoffrey Saunders</t>
  </si>
  <si>
    <t>Janice Frye</t>
  </si>
  <si>
    <t>Las Cruces</t>
  </si>
  <si>
    <t>Jacob McNeill</t>
  </si>
  <si>
    <t>Imation Primaris 3.5" 2HD Unformatted Diskettes, 10/Pack</t>
  </si>
  <si>
    <t>Oceanside</t>
  </si>
  <si>
    <t>Tyvek ® Top-Opening Peel &amp; Seel Envelopes, Plain White</t>
  </si>
  <si>
    <t>Debbie Dillon</t>
  </si>
  <si>
    <t>Xerox 216</t>
  </si>
  <si>
    <t>Tina Monroe</t>
  </si>
  <si>
    <t>Fellowes Binding Cases</t>
  </si>
  <si>
    <t>Sandy Springs</t>
  </si>
  <si>
    <t>Beverly Roberts</t>
  </si>
  <si>
    <t>Savannah</t>
  </si>
  <si>
    <t>Julian F Wolfe</t>
  </si>
  <si>
    <t>Hanover Park</t>
  </si>
  <si>
    <t>Ken H Frazier</t>
  </si>
  <si>
    <t>Kyle Fink</t>
  </si>
  <si>
    <t>Sanford EarthWrite® Recycled Pencils, Medium Soft, #2</t>
  </si>
  <si>
    <t>Petersburg</t>
  </si>
  <si>
    <t>Canon PC1080F Personal Copier</t>
  </si>
  <si>
    <t>Sandra Faulkner</t>
  </si>
  <si>
    <t>Holmes Harmony HEPA Air Purifier for 17 x 20 Room</t>
  </si>
  <si>
    <t>XtraLife® ClearVue™ Slant-D® Ring Binders by Cardinal</t>
  </si>
  <si>
    <t>Wesley Cho</t>
  </si>
  <si>
    <t>Arlene Wiggins Dalton</t>
  </si>
  <si>
    <t>Global Airflow Leather Mesh Back Chair, Black</t>
  </si>
  <si>
    <t>Huntsville</t>
  </si>
  <si>
    <t>Nicholas Wallace</t>
  </si>
  <si>
    <t>Logitech Cordless Elite Duo</t>
  </si>
  <si>
    <t>Hurst</t>
  </si>
  <si>
    <t>Dorothy Holt</t>
  </si>
  <si>
    <t>Irving</t>
  </si>
  <si>
    <t>John Merritt</t>
  </si>
  <si>
    <t>Keller</t>
  </si>
  <si>
    <t>Kimberly Reilly</t>
  </si>
  <si>
    <t>Killeen</t>
  </si>
  <si>
    <t>Troy Cassidy</t>
  </si>
  <si>
    <t>GBC Standard Plastic Binding Systems Combs</t>
  </si>
  <si>
    <t>Lindsay Tate</t>
  </si>
  <si>
    <t>Midwest City</t>
  </si>
  <si>
    <t>Debra P May</t>
  </si>
  <si>
    <t>Moore</t>
  </si>
  <si>
    <t>Judith Shepherd</t>
  </si>
  <si>
    <t>Muskego</t>
  </si>
  <si>
    <t>Kenneth Capps</t>
  </si>
  <si>
    <t>Melbourne</t>
  </si>
  <si>
    <t>Natalie Aldridge</t>
  </si>
  <si>
    <t>Merritt Island</t>
  </si>
  <si>
    <t>Danny Richmond</t>
  </si>
  <si>
    <t>Binney &amp; Smith inkTank™ Erasable Pocket Highlighter, Chisel Tip, Yellow</t>
  </si>
  <si>
    <t>Melanie Morrow</t>
  </si>
  <si>
    <t>Edina</t>
  </si>
  <si>
    <t>Tonya Miller</t>
  </si>
  <si>
    <t>Newell 31</t>
  </si>
  <si>
    <t>Janesville</t>
  </si>
  <si>
    <t>Donna Braun</t>
  </si>
  <si>
    <t>Hoover</t>
  </si>
  <si>
    <t>Joan Beach</t>
  </si>
  <si>
    <t>Mobile</t>
  </si>
  <si>
    <t>Deflect-o RollaMat Studded, Beveled Mat for Medium Pile Carpeting</t>
  </si>
  <si>
    <t>Yvonne Collier</t>
  </si>
  <si>
    <t>GBC Twin Loop™ Wire Binding Elements, 9/16" Spine, Black</t>
  </si>
  <si>
    <t>Lino Lakes</t>
  </si>
  <si>
    <t>Troy Casey</t>
  </si>
  <si>
    <t>Xerox 227</t>
  </si>
  <si>
    <t>Lucille Gibbons</t>
  </si>
  <si>
    <t>Peel-Off® China Markers</t>
  </si>
  <si>
    <t>Joe George</t>
  </si>
  <si>
    <t>Bossier City</t>
  </si>
  <si>
    <t>Hon Rectangular Conference Tables</t>
  </si>
  <si>
    <t>GBC Standard Plastic Binding Systems' Combs</t>
  </si>
  <si>
    <t>Gilbert Godfrey</t>
  </si>
  <si>
    <t>Sault Sainte Marie</t>
  </si>
  <si>
    <t>Nu-Form 106-Key Ergonomic Keyboard w/ Touchpad</t>
  </si>
  <si>
    <t>Xerox 1989</t>
  </si>
  <si>
    <t>Rhonda Stein</t>
  </si>
  <si>
    <t>Salisbury</t>
  </si>
  <si>
    <t>Ricky Sanders</t>
  </si>
  <si>
    <t>Joliet</t>
  </si>
  <si>
    <t>Kelly Sawyer</t>
  </si>
  <si>
    <t>Rhonda Bryant</t>
  </si>
  <si>
    <t>Winter Haven</t>
  </si>
  <si>
    <t>Fellowes Recycled Storage Drawers</t>
  </si>
  <si>
    <t>Jack Horn</t>
  </si>
  <si>
    <t>Statesboro</t>
  </si>
  <si>
    <t>Michelle Bryant Phillips</t>
  </si>
  <si>
    <t>Tucker</t>
  </si>
  <si>
    <t>Gordon Walker</t>
  </si>
  <si>
    <t>Cabot</t>
  </si>
  <si>
    <t>Boston Model 1800 Electric Pencil Sharpener, Gray</t>
  </si>
  <si>
    <t>Craig Liu</t>
  </si>
  <si>
    <t>Pauline Finch</t>
  </si>
  <si>
    <t>Costa Mesa</t>
  </si>
  <si>
    <t>TDK 4.7GB DVD-R</t>
  </si>
  <si>
    <t>Sean N Boyer</t>
  </si>
  <si>
    <t>Maria Block</t>
  </si>
  <si>
    <t>Arlene Long</t>
  </si>
  <si>
    <t>Geoffrey Koch</t>
  </si>
  <si>
    <t>Kankakee</t>
  </si>
  <si>
    <t>Kevin Smith</t>
  </si>
  <si>
    <t>Lake In The Hills</t>
  </si>
  <si>
    <t>Toni Owens Poe</t>
  </si>
  <si>
    <t>Munster</t>
  </si>
  <si>
    <t>Alfred Harmon</t>
  </si>
  <si>
    <t>Xerox 1984</t>
  </si>
  <si>
    <t>Cheshire</t>
  </si>
  <si>
    <t>Jeanette Davies</t>
  </si>
  <si>
    <t>Pauline Brooks</t>
  </si>
  <si>
    <t>Sidney Larson</t>
  </si>
  <si>
    <t>Xerox 1951</t>
  </si>
  <si>
    <t>Frances Holt</t>
  </si>
  <si>
    <t>Xerox 1905</t>
  </si>
  <si>
    <t>Cambridge</t>
  </si>
  <si>
    <t>Leo E Underwood</t>
  </si>
  <si>
    <t>Sandy Mueller</t>
  </si>
  <si>
    <t>Providence</t>
  </si>
  <si>
    <t>Shawn Meyer</t>
  </si>
  <si>
    <t>Corsicana</t>
  </si>
  <si>
    <t>Harriet Wooten</t>
  </si>
  <si>
    <t>Derek Sweeney</t>
  </si>
  <si>
    <t>Gretchen Orr</t>
  </si>
  <si>
    <t>Lake Charles</t>
  </si>
  <si>
    <t>Janet Zhang</t>
  </si>
  <si>
    <t>Apple Valley</t>
  </si>
  <si>
    <t>Rick Houston</t>
  </si>
  <si>
    <t>Atascadero</t>
  </si>
  <si>
    <t>Mitchell Goldberg</t>
  </si>
  <si>
    <t>Max Hubbard</t>
  </si>
  <si>
    <t>Winter Park</t>
  </si>
  <si>
    <t>Helen Ferguson</t>
  </si>
  <si>
    <t>Winter Springs</t>
  </si>
  <si>
    <t>Josephine Dalton</t>
  </si>
  <si>
    <t>Artistic Insta-Plaque</t>
  </si>
  <si>
    <t>Rick Ellis</t>
  </si>
  <si>
    <t>Edna Freeman</t>
  </si>
  <si>
    <t>Virginia Beach</t>
  </si>
  <si>
    <t>Wayne Bass</t>
  </si>
  <si>
    <t>Accessory31</t>
  </si>
  <si>
    <t>Boston KS Multi-Size Manual Pencil Sharpener</t>
  </si>
  <si>
    <t>Dixon Ticonderoga® Erasable Colored Pencil Set, 12-Color</t>
  </si>
  <si>
    <t>Martha Bowers</t>
  </si>
  <si>
    <t>Whitehall</t>
  </si>
  <si>
    <t>Joan Bowers</t>
  </si>
  <si>
    <t>York</t>
  </si>
  <si>
    <t>Virginia McNeill</t>
  </si>
  <si>
    <t>GBC ProClick Spines for 32-Hole Punch</t>
  </si>
  <si>
    <t>Kenosha</t>
  </si>
  <si>
    <t>Karl Knowles</t>
  </si>
  <si>
    <t>Laurie Moon</t>
  </si>
  <si>
    <t>Ossining</t>
  </si>
  <si>
    <t>Aluminum Document Frame</t>
  </si>
  <si>
    <t>Karen Warren</t>
  </si>
  <si>
    <t>Fridley</t>
  </si>
  <si>
    <t>Yvonne Stephens</t>
  </si>
  <si>
    <t>Davis</t>
  </si>
  <si>
    <t>DAX Copper Panel Document Frame, 5 x 7 Size</t>
  </si>
  <si>
    <t>Deflect-O® Glasstique™ Clear Desk Accessories</t>
  </si>
  <si>
    <t>Rosemary O'Brien</t>
  </si>
  <si>
    <t>Kent Gill</t>
  </si>
  <si>
    <t>Opelika</t>
  </si>
  <si>
    <t>Balt Solid Wood Rectangular Table</t>
  </si>
  <si>
    <t>Marshall Sutherland</t>
  </si>
  <si>
    <t>Phenix City</t>
  </si>
  <si>
    <t>Wendy Pridgen Pearce</t>
  </si>
  <si>
    <t>Okidata ML520 Series Dot Matrix Printers</t>
  </si>
  <si>
    <t>Holland</t>
  </si>
  <si>
    <t>TOPS Voice Message Log Book, Flash Format</t>
  </si>
  <si>
    <t>Seth Matthews</t>
  </si>
  <si>
    <t>Inkster</t>
  </si>
  <si>
    <t>Eugene H Walsh</t>
  </si>
  <si>
    <t>Xerox 20</t>
  </si>
  <si>
    <t>Manitowoc</t>
  </si>
  <si>
    <t>Anne Schultz</t>
  </si>
  <si>
    <t>Athens</t>
  </si>
  <si>
    <t>Malcolm French</t>
  </si>
  <si>
    <t>Acme Kleencut® Forged Steel Scissors</t>
  </si>
  <si>
    <t>Merrimack</t>
  </si>
  <si>
    <t>Penny Leach</t>
  </si>
  <si>
    <t>Hackensack</t>
  </si>
  <si>
    <t>Gina Curry</t>
  </si>
  <si>
    <t>Iselin</t>
  </si>
  <si>
    <t>Tommy Lutz</t>
  </si>
  <si>
    <t>Anthony Stanley</t>
  </si>
  <si>
    <t>Eureka The Boss® Cordless Rechargeable Stick Vac</t>
  </si>
  <si>
    <t>Fords</t>
  </si>
  <si>
    <t>Laurence Hull</t>
  </si>
  <si>
    <t>Portage</t>
  </si>
  <si>
    <t>Gerald Crabtree</t>
  </si>
  <si>
    <t>Aberdeen</t>
  </si>
  <si>
    <t>Amy Hamrick Melvin</t>
  </si>
  <si>
    <t>Security-Tint Envelopes</t>
  </si>
  <si>
    <t>Brandon E Shepherd</t>
  </si>
  <si>
    <t>Sioux Falls</t>
  </si>
  <si>
    <t>Phyllis Little</t>
  </si>
  <si>
    <t>Bartlett</t>
  </si>
  <si>
    <t>Robyn Hayes</t>
  </si>
  <si>
    <t>Sanford 52201 APSCO Electric Pencil Sharpener</t>
  </si>
  <si>
    <t>Brentwood</t>
  </si>
  <si>
    <t>Lillian Fischer</t>
  </si>
  <si>
    <t>Avery Trapezoid Extra Heavy Duty 4" Binders</t>
  </si>
  <si>
    <t>Danielle P Rao</t>
  </si>
  <si>
    <t>Betsy Puckett</t>
  </si>
  <si>
    <t>Norman</t>
  </si>
  <si>
    <t>i1000</t>
  </si>
  <si>
    <t>Alicia Wood Shah</t>
  </si>
  <si>
    <t>Boise</t>
  </si>
  <si>
    <t>Marianne Connor</t>
  </si>
  <si>
    <t>Teresa Bishop</t>
  </si>
  <si>
    <t>Bakersfield</t>
  </si>
  <si>
    <t>Eldon Radial Chair Mat for Low to Medium Pile Carpets</t>
  </si>
  <si>
    <t>Leo J Olson</t>
  </si>
  <si>
    <t>Joanne Chu</t>
  </si>
  <si>
    <t>Baldwin</t>
  </si>
  <si>
    <t>Brenda Ross</t>
  </si>
  <si>
    <t>Leo Kane</t>
  </si>
  <si>
    <t>Derby</t>
  </si>
  <si>
    <t>Benjamin Lam</t>
  </si>
  <si>
    <t>Global Leather Task Chair, Black</t>
  </si>
  <si>
    <t>Prang Colored Pencils</t>
  </si>
  <si>
    <t>Jeffrey Page</t>
  </si>
  <si>
    <t>SAFCO Commercial Wire Shelving, Black</t>
  </si>
  <si>
    <t>Pat Baker</t>
  </si>
  <si>
    <t>Kensington 6 Outlet MasterPiece® HOMEOFFICE Power Control Center</t>
  </si>
  <si>
    <t>Carlos Hanson</t>
  </si>
  <si>
    <t>Executive Impressions 8-1/2" Career Panel/Partition Cubicle Clock</t>
  </si>
  <si>
    <t>Rapid City</t>
  </si>
  <si>
    <t>Xerox 1962</t>
  </si>
  <si>
    <t>Staples Vinyl Coated Paper Clips</t>
  </si>
  <si>
    <t>Yvonne Mann</t>
  </si>
  <si>
    <t>Model L Table or Wall-Mount Pencil Sharpener</t>
  </si>
  <si>
    <t>Lloyd Fuller</t>
  </si>
  <si>
    <t>Geoffrey Rivera</t>
  </si>
  <si>
    <t>Deflect-o EconoMat Studded, No Bevel Mat for Low Pile Carpeting</t>
  </si>
  <si>
    <t>Winchester</t>
  </si>
  <si>
    <t>Edna Michael</t>
  </si>
  <si>
    <t>Port Charlotte</t>
  </si>
  <si>
    <t>DAX Value U-Channel Document Frames, Easel Back</t>
  </si>
  <si>
    <t>Kathryn Wolfe</t>
  </si>
  <si>
    <t>GBC Plastic Binding Combs</t>
  </si>
  <si>
    <t>Plainview</t>
  </si>
  <si>
    <t>Marlene Gray</t>
  </si>
  <si>
    <t>Avery 496</t>
  </si>
  <si>
    <t>Clifton</t>
  </si>
  <si>
    <t>Lloyd Cannon</t>
  </si>
  <si>
    <t>Sally Dunn</t>
  </si>
  <si>
    <t>Tuscaloosa</t>
  </si>
  <si>
    <t>Ricky W Clements</t>
  </si>
  <si>
    <t>Vestavia Hills</t>
  </si>
  <si>
    <t>Marcia Greenberg</t>
  </si>
  <si>
    <t>Cardinal Holdit Business Card Pockets</t>
  </si>
  <si>
    <t>Bullhead City</t>
  </si>
  <si>
    <t>Hon Metal Bookcases, Black</t>
  </si>
  <si>
    <t>Juan Gold</t>
  </si>
  <si>
    <t>Pensacola</t>
  </si>
  <si>
    <t>Tenex Personal Project File with Scoop Front Design, Black</t>
  </si>
  <si>
    <t>Stanley Steele</t>
  </si>
  <si>
    <t>Ellicott City</t>
  </si>
  <si>
    <t>Lynda Banks</t>
  </si>
  <si>
    <t>Avery 492</t>
  </si>
  <si>
    <t>Kalamazoo</t>
  </si>
  <si>
    <t>Becky Farmer</t>
  </si>
  <si>
    <t>Lansing</t>
  </si>
  <si>
    <t>Caroline Stone</t>
  </si>
  <si>
    <t>Memo Book, 100 Message Capacity, 5 3/8” x 11”</t>
  </si>
  <si>
    <t>Donna Block</t>
  </si>
  <si>
    <t>Dalton</t>
  </si>
  <si>
    <t>Erika Clapp</t>
  </si>
  <si>
    <t>Chattanooga</t>
  </si>
  <si>
    <t>Katharine Hudson</t>
  </si>
  <si>
    <t>Clarksville</t>
  </si>
  <si>
    <t>Penny O Caldwell</t>
  </si>
  <si>
    <t>Rachel Bates</t>
  </si>
  <si>
    <t>Sherri Kramer</t>
  </si>
  <si>
    <t>Imation Neon 80 Minute CD-R Spindle, 50/Pack</t>
  </si>
  <si>
    <t>Megan York</t>
  </si>
  <si>
    <t>Caldwell</t>
  </si>
  <si>
    <t>Arnold Gay</t>
  </si>
  <si>
    <t>Bush Cubix Collection Bookcases, Fully Assembled</t>
  </si>
  <si>
    <t>Chandler</t>
  </si>
  <si>
    <t>Brian Grady</t>
  </si>
  <si>
    <t>Eldon® Expressions™ Wood and Plastic Desk Accessories, Oak</t>
  </si>
  <si>
    <t>Allen Nash</t>
  </si>
  <si>
    <t>Waynesboro</t>
  </si>
  <si>
    <t>Evan Adkins</t>
  </si>
  <si>
    <t>Waterbury</t>
  </si>
  <si>
    <t>Arnold Johnson</t>
  </si>
  <si>
    <t>Acco Perma® 2700 Stacking Storage Drawers</t>
  </si>
  <si>
    <t>Tracy Schultz</t>
  </si>
  <si>
    <t>Dixon My First Ticonderoga Pencil, #2</t>
  </si>
  <si>
    <t>Lindenwold</t>
  </si>
  <si>
    <t>Joel Burnette</t>
  </si>
  <si>
    <t>Dunwoody</t>
  </si>
  <si>
    <t>Kevin Wolfe</t>
  </si>
  <si>
    <t>East Point</t>
  </si>
  <si>
    <t>Christina Zhu</t>
  </si>
  <si>
    <t>Theodore Rubin</t>
  </si>
  <si>
    <t>Franklin Park</t>
  </si>
  <si>
    <t>April Henson</t>
  </si>
  <si>
    <t>Gaithersburg</t>
  </si>
  <si>
    <t>Prang Dustless Chalk Sticks</t>
  </si>
  <si>
    <t>Alison Jones</t>
  </si>
  <si>
    <t>Talkabout T8097</t>
  </si>
  <si>
    <t>Jacob Burgess</t>
  </si>
  <si>
    <t>Wilson</t>
  </si>
  <si>
    <t>Kelly Byers</t>
  </si>
  <si>
    <t>Woodburn</t>
  </si>
  <si>
    <t>Hewlett-Packard Business Color Inkjet 3000 [N, DTN] Series Printers</t>
  </si>
  <si>
    <t>Xerox 217</t>
  </si>
  <si>
    <t>Rodney Kearney</t>
  </si>
  <si>
    <t>Metairie</t>
  </si>
  <si>
    <t>Dawn Larson</t>
  </si>
  <si>
    <t>Newell 346</t>
  </si>
  <si>
    <t>Madison Heights</t>
  </si>
  <si>
    <t>Connie Bunn</t>
  </si>
  <si>
    <t>Marshalltown</t>
  </si>
  <si>
    <t>Wirebound Voice Message Log Book</t>
  </si>
  <si>
    <t>Harry Burns</t>
  </si>
  <si>
    <t>Barrel Sharpener</t>
  </si>
  <si>
    <t>Mason City</t>
  </si>
  <si>
    <t>A1228</t>
  </si>
  <si>
    <t>Cindy McLeod</t>
  </si>
  <si>
    <t>Premier Elliptical Ring Binder, Black</t>
  </si>
  <si>
    <t>Sioux City</t>
  </si>
  <si>
    <t>Cameron Kendall</t>
  </si>
  <si>
    <t>Pittsburgh</t>
  </si>
  <si>
    <t>Jimmy Wang</t>
  </si>
  <si>
    <t>Bionaire 99.97% HEPA Air Cleaner</t>
  </si>
  <si>
    <t>Catherine Dorsey Burnett</t>
  </si>
  <si>
    <t>Hewlett-Packard cp1700 [D, PS] Series Color Inkjet Printers</t>
  </si>
  <si>
    <t>East Los Angeles</t>
  </si>
  <si>
    <t>Marjorie Burnette</t>
  </si>
  <si>
    <t>Surelock™ Post Binders</t>
  </si>
  <si>
    <t>Cleveland</t>
  </si>
  <si>
    <t>Paul W French</t>
  </si>
  <si>
    <t>Accessory32</t>
  </si>
  <si>
    <t>Laurence Simon</t>
  </si>
  <si>
    <t>Oakville</t>
  </si>
  <si>
    <t>Max Hurley</t>
  </si>
  <si>
    <t>Panasonic KP-310 Heavy-Duty Electric Pencil Sharpener</t>
  </si>
  <si>
    <t>North Las Vegas</t>
  </si>
  <si>
    <t>Carole Rosen</t>
  </si>
  <si>
    <t>Monica Howard</t>
  </si>
  <si>
    <t>El Centro</t>
  </si>
  <si>
    <t>Tim Connolly</t>
  </si>
  <si>
    <t>Inver Grove Heights</t>
  </si>
  <si>
    <t>Leslie Hawley</t>
  </si>
  <si>
    <t>Tulsa</t>
  </si>
  <si>
    <t>Bob Berg</t>
  </si>
  <si>
    <t>North Miami</t>
  </si>
  <si>
    <t>GE 4 Foot Flourescent Tube, 40 Watt</t>
  </si>
  <si>
    <t>Xerox 1892</t>
  </si>
  <si>
    <t>Vanessa Day</t>
  </si>
  <si>
    <t>Collierville</t>
  </si>
  <si>
    <t>Eileen Dalton</t>
  </si>
  <si>
    <t>Columbia</t>
  </si>
  <si>
    <t>Annie Sherrill</t>
  </si>
  <si>
    <t>Odessa</t>
  </si>
  <si>
    <t>Vicki Womble</t>
  </si>
  <si>
    <t>Des Moines</t>
  </si>
  <si>
    <t>Deflect-o DuraMat Antistatic Studded Beveled Mat for Medium Pile Carpeting</t>
  </si>
  <si>
    <t>Jerry Webster</t>
  </si>
  <si>
    <t>Brad H Blake</t>
  </si>
  <si>
    <t>Dwight Robinson</t>
  </si>
  <si>
    <t>Hays</t>
  </si>
  <si>
    <t>Carrie High</t>
  </si>
  <si>
    <t>La Vista</t>
  </si>
  <si>
    <t>Roberta Mitchell</t>
  </si>
  <si>
    <t>Paris</t>
  </si>
  <si>
    <t>Fellowes Bases and Tops For Staxonsteel®/High-Stak® Systems</t>
  </si>
  <si>
    <t>Dana Teague</t>
  </si>
  <si>
    <t>Eugene Clayton</t>
  </si>
  <si>
    <t>Edmonds</t>
  </si>
  <si>
    <t>Benjamin Gunter</t>
  </si>
  <si>
    <t>Hialeah</t>
  </si>
  <si>
    <t>Chromcraft Bull-Nose Wood Round Conference Table Top, Wood Base</t>
  </si>
  <si>
    <t>Marian Willis</t>
  </si>
  <si>
    <t>Ibico Hi-Tech Manual Binding System</t>
  </si>
  <si>
    <t>V 3600 Series</t>
  </si>
  <si>
    <t>Shannon Aldridge</t>
  </si>
  <si>
    <t>North Olmsted</t>
  </si>
  <si>
    <t>Susan Carroll Berman</t>
  </si>
  <si>
    <t>Grace Black</t>
  </si>
  <si>
    <t>North Miami Beach</t>
  </si>
  <si>
    <t>Andrew Gonzalez</t>
  </si>
  <si>
    <t>Avery 510</t>
  </si>
  <si>
    <t>Dana Swing-Arm Lamps</t>
  </si>
  <si>
    <t>Memorex 80 Minute CD-R Spindle, 100/Pack</t>
  </si>
  <si>
    <t>Stuart Sharma</t>
  </si>
  <si>
    <t>Stuart C Robinson</t>
  </si>
  <si>
    <t>North Ridgeville</t>
  </si>
  <si>
    <t>Gary Frazier</t>
  </si>
  <si>
    <t>North Royalton</t>
  </si>
  <si>
    <t>Gretchen McKinney</t>
  </si>
  <si>
    <t>Parma</t>
  </si>
  <si>
    <t>Benjamin Porter</t>
  </si>
  <si>
    <t>Livonia</t>
  </si>
  <si>
    <t>Kathryn Tate</t>
  </si>
  <si>
    <t>Anna Ellis</t>
  </si>
  <si>
    <t>Mankato</t>
  </si>
  <si>
    <t>Xerox 1973</t>
  </si>
  <si>
    <t>Betty Giles</t>
  </si>
  <si>
    <t>Maple Grove</t>
  </si>
  <si>
    <t>Xerox 1997</t>
  </si>
  <si>
    <t>Frances Powers</t>
  </si>
  <si>
    <t>KI Conference Tables</t>
  </si>
  <si>
    <t>Reynoldsburg</t>
  </si>
  <si>
    <t>Robyn Lyon</t>
  </si>
  <si>
    <t>Garfield Heights</t>
  </si>
  <si>
    <t>Serrated Blade or Curved Handle Hand Letter Openers</t>
  </si>
  <si>
    <t>Hannah Carver</t>
  </si>
  <si>
    <t>North Dakota</t>
  </si>
  <si>
    <t>Grand Forks</t>
  </si>
  <si>
    <t>Ernest Peele</t>
  </si>
  <si>
    <t>Lynne Griffith</t>
  </si>
  <si>
    <t>Hagerstown</t>
  </si>
  <si>
    <t>Courtney Nelson</t>
  </si>
  <si>
    <t>Laurel</t>
  </si>
  <si>
    <t>TOPS Money Receipt Book, Consecutively Numbered in Red,</t>
  </si>
  <si>
    <t>Leslie Woodard</t>
  </si>
  <si>
    <t>Avery Heavy-Duty EZD ™ Binder With Locking Rings</t>
  </si>
  <si>
    <t>Charleston</t>
  </si>
  <si>
    <t>Faye Hanna</t>
  </si>
  <si>
    <t>El Dorado Hills</t>
  </si>
  <si>
    <t>Phyllis Hull</t>
  </si>
  <si>
    <t>Shirley Riley</t>
  </si>
  <si>
    <t>Laurie Case Daniel</t>
  </si>
  <si>
    <t>Stoneham</t>
  </si>
  <si>
    <t>Leah Pollock</t>
  </si>
  <si>
    <t>Elsie Lane</t>
  </si>
  <si>
    <t>Kathy Turner</t>
  </si>
  <si>
    <t>Depew</t>
  </si>
  <si>
    <t>Jordan Womble</t>
  </si>
  <si>
    <t>Thelma Murray</t>
  </si>
  <si>
    <t>Grove City</t>
  </si>
  <si>
    <t>William Sharma</t>
  </si>
  <si>
    <t>Maplewood</t>
  </si>
  <si>
    <t>Francis I Davis</t>
  </si>
  <si>
    <t>Milwaukee</t>
  </si>
  <si>
    <t>Ellen Sparks</t>
  </si>
  <si>
    <t>Accessory21</t>
  </si>
  <si>
    <t>Neenah</t>
  </si>
  <si>
    <t>Allan Dickinson</t>
  </si>
  <si>
    <t>Van Buren</t>
  </si>
  <si>
    <t>Leonard Strauss</t>
  </si>
  <si>
    <t>Frances Johnson</t>
  </si>
  <si>
    <t>Iris Project Case</t>
  </si>
  <si>
    <t>Middle River</t>
  </si>
  <si>
    <t>Kathy Hinton</t>
  </si>
  <si>
    <t>Miriam Bowman</t>
  </si>
  <si>
    <t>Wirebound Service Call Books, 5 1/2" x 4"</t>
  </si>
  <si>
    <t>Hollywood</t>
  </si>
  <si>
    <t>Iceberg OfficeWorks 42" Round Tables</t>
  </si>
  <si>
    <t>Sally Liu</t>
  </si>
  <si>
    <t>Microsoft Multimedia Keyboard</t>
  </si>
  <si>
    <t>New Berlin</t>
  </si>
  <si>
    <t>Fred Barber</t>
  </si>
  <si>
    <t>Oak Creek</t>
  </si>
  <si>
    <t>Lloyd Dolan</t>
  </si>
  <si>
    <t>Dickinson</t>
  </si>
  <si>
    <t>Joanna Kenney</t>
  </si>
  <si>
    <t>Sandusky</t>
  </si>
  <si>
    <t>Natalie Watts</t>
  </si>
  <si>
    <t>West Des Moines</t>
  </si>
  <si>
    <t>Xerox 196</t>
  </si>
  <si>
    <t>Sean Herbert</t>
  </si>
  <si>
    <t>Racine</t>
  </si>
  <si>
    <t>Lindsay Webb</t>
  </si>
  <si>
    <t>Sheboygan</t>
  </si>
  <si>
    <t>Kim McCarthy</t>
  </si>
  <si>
    <t>Oak Park</t>
  </si>
  <si>
    <t>Priscilla Allen</t>
  </si>
  <si>
    <t>Pontiac</t>
  </si>
  <si>
    <t>Anthony Foley</t>
  </si>
  <si>
    <t>Port Huron</t>
  </si>
  <si>
    <t>Roy Rouse</t>
  </si>
  <si>
    <t>Coeur D Alene</t>
  </si>
  <si>
    <t>Maurice Everett</t>
  </si>
  <si>
    <t>Xerox 1930</t>
  </si>
  <si>
    <t>Teresa Watts</t>
  </si>
  <si>
    <t>Thomas Spence</t>
  </si>
  <si>
    <t>Idaho Falls</t>
  </si>
  <si>
    <t>Penny Rich</t>
  </si>
  <si>
    <t>Minnetonka Mills</t>
  </si>
  <si>
    <t>Xerox 1881</t>
  </si>
  <si>
    <t>Tammy Raynor</t>
  </si>
  <si>
    <t>Honeywell Enviracaire Portable HEPA Air Cleaner for 17' x 22' Room</t>
  </si>
  <si>
    <t>Xerox 1941</t>
  </si>
  <si>
    <t>Annie Livingston</t>
  </si>
  <si>
    <t>Rochester</t>
  </si>
  <si>
    <t>Melvin Benton</t>
  </si>
  <si>
    <t>Encinitas</t>
  </si>
  <si>
    <t>4009® Highlighters by Sanford</t>
  </si>
  <si>
    <t>Tina Evans</t>
  </si>
  <si>
    <t>Hammermill CopyPlus Copy Paper (20Lb. and 84 Bright)</t>
  </si>
  <si>
    <t>Lombard</t>
  </si>
  <si>
    <t>Edith Reynolds</t>
  </si>
  <si>
    <t>Mandan</t>
  </si>
  <si>
    <t>Xerox 1906</t>
  </si>
  <si>
    <t>Carrie Duke</t>
  </si>
  <si>
    <t>Tara Gold</t>
  </si>
  <si>
    <t>GBC White Gloss Covers, Plain Front</t>
  </si>
  <si>
    <t>Hutchinson</t>
  </si>
  <si>
    <t>Jordan Beard</t>
  </si>
  <si>
    <t>Xerox 1995</t>
  </si>
  <si>
    <t>Leavenworth</t>
  </si>
  <si>
    <t>Andrew Pearce</t>
  </si>
  <si>
    <t>Leawood</t>
  </si>
  <si>
    <t>Tracy G Starr</t>
  </si>
  <si>
    <t>Berkeley</t>
  </si>
  <si>
    <t>Robin Tyler</t>
  </si>
  <si>
    <t>Ann Steele</t>
  </si>
  <si>
    <t>Kirkland</t>
  </si>
  <si>
    <t>Sharp AL-1530CS Digital Copier</t>
  </si>
  <si>
    <t>Clarence Crowder</t>
  </si>
  <si>
    <t>Wirebound Four 2-3/4 x 5 Forms per Page, 400 Sets per Book</t>
  </si>
  <si>
    <t>Lacey</t>
  </si>
  <si>
    <t>Carole Miller</t>
  </si>
  <si>
    <t>Austintown</t>
  </si>
  <si>
    <t>Tiffany Merrill</t>
  </si>
  <si>
    <t>Oakdale</t>
  </si>
  <si>
    <t>Newell 307</t>
  </si>
  <si>
    <t>Gordon Brandt</t>
  </si>
  <si>
    <t>Peter Hardy</t>
  </si>
  <si>
    <t>O'Sullivan Cherrywood Estates Traditional Barrister Bookcase</t>
  </si>
  <si>
    <t>Stow</t>
  </si>
  <si>
    <t>Lynne Reid</t>
  </si>
  <si>
    <t>Strongsville</t>
  </si>
  <si>
    <t>Kate McKenna</t>
  </si>
  <si>
    <t>Xerox 1932</t>
  </si>
  <si>
    <t>Toledo</t>
  </si>
  <si>
    <t>Andrew Levine</t>
  </si>
  <si>
    <t>Quartet Alpha® White Chalk, 12/Pack</t>
  </si>
  <si>
    <t>Debbie Hsu</t>
  </si>
  <si>
    <t>Ted Durham</t>
  </si>
  <si>
    <t>Zoom V.92 V.44 PCI Internal Controllerless FaxModem</t>
  </si>
  <si>
    <t>North Port</t>
  </si>
  <si>
    <t>Sandy Cannon</t>
  </si>
  <si>
    <t>Eureka Hand Vacuum, Bagless</t>
  </si>
  <si>
    <t>Milton Lindsay</t>
  </si>
  <si>
    <t>Hamilton</t>
  </si>
  <si>
    <t>Mike Howard</t>
  </si>
  <si>
    <t>Kensington 6 Outlet SmartSocket Surge Protector</t>
  </si>
  <si>
    <t>Bevis Boat-Shaped Conference Table</t>
  </si>
  <si>
    <t>File Shuttle II and Handi-File, Black</t>
  </si>
  <si>
    <t>Lorraine Boykin</t>
  </si>
  <si>
    <t>Shirley</t>
  </si>
  <si>
    <t>Gladys Holloway</t>
  </si>
  <si>
    <t>Oakland Park</t>
  </si>
  <si>
    <t>Lawrence Hester</t>
  </si>
  <si>
    <t>V3682</t>
  </si>
  <si>
    <t>Alexander O'Brien</t>
  </si>
  <si>
    <t>Wayne English</t>
  </si>
  <si>
    <t>GBC Recycled Grain Textured Covers</t>
  </si>
  <si>
    <t>New Iberia</t>
  </si>
  <si>
    <t>Panasonic KP-350BK Electric Pencil Sharpener with Auto Stop</t>
  </si>
  <si>
    <t>Jay Hubbard</t>
  </si>
  <si>
    <t>Orlando</t>
  </si>
  <si>
    <t>Daniel Christian</t>
  </si>
  <si>
    <t>GBC ProClick™ 150 Presentation Binding System</t>
  </si>
  <si>
    <t>New Orleans</t>
  </si>
  <si>
    <t>Jamie Manning</t>
  </si>
  <si>
    <t>Melrose Park</t>
  </si>
  <si>
    <t>Neil Barbee</t>
  </si>
  <si>
    <t>Moline</t>
  </si>
  <si>
    <t>Guy McDonald</t>
  </si>
  <si>
    <t>Canon S750 Color Inkjet Printer</t>
  </si>
  <si>
    <t>Mount Prospect</t>
  </si>
  <si>
    <t>Cathy Burgess</t>
  </si>
  <si>
    <t>Shreveport</t>
  </si>
  <si>
    <t>Anita Kang</t>
  </si>
  <si>
    <t>Mundelein</t>
  </si>
  <si>
    <t>Acco Smartsocket™ Table Surge Protector, 6 Color-Coded Adapter Outlets</t>
  </si>
  <si>
    <t>Kristine Singleton</t>
  </si>
  <si>
    <t>Naperville</t>
  </si>
  <si>
    <t>Assorted Color Push Pins</t>
  </si>
  <si>
    <t>Imation 3.5 IBM Diskettes, 10/Box</t>
  </si>
  <si>
    <t>300 Series Non-Flip</t>
  </si>
  <si>
    <t>Lee Hancock</t>
  </si>
  <si>
    <t>Alison Sharp</t>
  </si>
  <si>
    <t>Laconia</t>
  </si>
  <si>
    <t>Herbert Donnelly Swanson</t>
  </si>
  <si>
    <t>Londonderry</t>
  </si>
  <si>
    <t>David Powell</t>
  </si>
  <si>
    <t>Jerome McIntosh</t>
  </si>
  <si>
    <t>Neil Song</t>
  </si>
  <si>
    <t>Decoflex Hanging Personal Folder File</t>
  </si>
  <si>
    <t>Pflugerville</t>
  </si>
  <si>
    <t>Maureen Stout</t>
  </si>
  <si>
    <t>Pharr</t>
  </si>
  <si>
    <t>"While you Were Out" Message Book, One Form per Page</t>
  </si>
  <si>
    <t>Leroy Field</t>
  </si>
  <si>
    <t>Post Falls</t>
  </si>
  <si>
    <t>Harriet Moore</t>
  </si>
  <si>
    <t>Hon 4070 Series Pagoda™ Round Back Stacking Chairs</t>
  </si>
  <si>
    <t>Rexburg</t>
  </si>
  <si>
    <t>Glenda Hunter</t>
  </si>
  <si>
    <t>Bevis Rectangular Conference Tables</t>
  </si>
  <si>
    <t>Twentynine Palms</t>
  </si>
  <si>
    <t>Fiskars 8" Scissors, 2/Pack</t>
  </si>
  <si>
    <t>Faye Manning</t>
  </si>
  <si>
    <t>Saint Petersburg</t>
  </si>
  <si>
    <t>Julian Keith Mayer</t>
  </si>
  <si>
    <t>Fellowes Smart Surge Ten-Outlet Protector, Platinum</t>
  </si>
  <si>
    <t>Gyration RF Keyboard</t>
  </si>
  <si>
    <t>Ray Silverman</t>
  </si>
  <si>
    <t>Ponte Vedra Beach</t>
  </si>
  <si>
    <t>Janice Boswell</t>
  </si>
  <si>
    <t>Port Orange</t>
  </si>
  <si>
    <t>Lawrence Haas</t>
  </si>
  <si>
    <t>Southworth Structures Collection™</t>
  </si>
  <si>
    <t>Port Saint Lucie</t>
  </si>
  <si>
    <t>Jackie McCullough</t>
  </si>
  <si>
    <t>Micro Innovations 104 Keyboard</t>
  </si>
  <si>
    <t>Jacksonville</t>
  </si>
  <si>
    <t>Laurie Petty</t>
  </si>
  <si>
    <t>Jupiter</t>
  </si>
  <si>
    <t>Marie Pittman</t>
  </si>
  <si>
    <t>Owatonna</t>
  </si>
  <si>
    <t>Sidney Gilliam</t>
  </si>
  <si>
    <t>Riverview</t>
  </si>
  <si>
    <t>Jenny Hawkins</t>
  </si>
  <si>
    <t>Stevens Point</t>
  </si>
  <si>
    <t>Angela Rose</t>
  </si>
  <si>
    <t>Xerox 1961</t>
  </si>
  <si>
    <t>Rick Foster Hawkins</t>
  </si>
  <si>
    <t>Wallace Pugh</t>
  </si>
  <si>
    <t>Northbrook</t>
  </si>
  <si>
    <t>Alvin Mullins</t>
  </si>
  <si>
    <t>Dana Rankin</t>
  </si>
  <si>
    <t>Twin Falls</t>
  </si>
  <si>
    <t>Elsie Floyd</t>
  </si>
  <si>
    <t>Beverly Hills</t>
  </si>
  <si>
    <t>Jonathan Crabtree</t>
  </si>
  <si>
    <t>Addison</t>
  </si>
  <si>
    <t>Sean Pugh</t>
  </si>
  <si>
    <t>Sunrise</t>
  </si>
  <si>
    <t>Diane Lu</t>
  </si>
  <si>
    <t>Tallahassee</t>
  </si>
  <si>
    <t>Claudia White</t>
  </si>
  <si>
    <t>Novimex Fabric Task Chair</t>
  </si>
  <si>
    <t>Gallatin</t>
  </si>
  <si>
    <t>Robyn Crawford</t>
  </si>
  <si>
    <t>1.7 Cubic Foot Compact "Cube" Office Refrigerators</t>
  </si>
  <si>
    <t>Germantown</t>
  </si>
  <si>
    <t>Arthur Gold</t>
  </si>
  <si>
    <t>Hendersonville</t>
  </si>
  <si>
    <t>Verbatim DVD-R, 3.95GB, SR, Mitsubishi Branded, Jewel</t>
  </si>
  <si>
    <t>Sharon Kessler</t>
  </si>
  <si>
    <t>Large Capacity Hanging Post Binders</t>
  </si>
  <si>
    <t>Superior</t>
  </si>
  <si>
    <t>Monica Stuart</t>
  </si>
  <si>
    <t>Imation 3.5" DS/HD IBM Formatted Diskettes, 50/Pack</t>
  </si>
  <si>
    <t>Waukesha</t>
  </si>
  <si>
    <t>Xerox 1916</t>
  </si>
  <si>
    <t>Kathleen P Bloom</t>
  </si>
  <si>
    <t>Corvallis</t>
  </si>
  <si>
    <t>Marlene Phillips</t>
  </si>
  <si>
    <t>Imation 3.5" DS-HD Macintosh Formatted Diskettes, 10/Pack</t>
  </si>
  <si>
    <t>Wanda Harris</t>
  </si>
  <si>
    <t>Hudson</t>
  </si>
  <si>
    <t>Earl Donnelly</t>
  </si>
  <si>
    <t>Slidell</t>
  </si>
  <si>
    <t>Nicole Goldstein</t>
  </si>
  <si>
    <t>Wilson Jones Elliptical Ring 3 1/2" Capacity Binders, 800 sheets</t>
  </si>
  <si>
    <t>Annapolis</t>
  </si>
  <si>
    <t>Peter Brooks</t>
  </si>
  <si>
    <t>Milton Harrell</t>
  </si>
  <si>
    <t>Rotterdam</t>
  </si>
  <si>
    <t>Maureen Whitley</t>
  </si>
  <si>
    <t>Tamarac</t>
  </si>
  <si>
    <t>Sharon Marcus</t>
  </si>
  <si>
    <t>Longview</t>
  </si>
  <si>
    <t>Gretchen Best Wilkins</t>
  </si>
  <si>
    <t>Lynnwood</t>
  </si>
  <si>
    <t>Steven Long</t>
  </si>
  <si>
    <t>Adrian</t>
  </si>
  <si>
    <t>Becky Puckett</t>
  </si>
  <si>
    <t>Eureka</t>
  </si>
  <si>
    <t>Edgar Kumar</t>
  </si>
  <si>
    <t>Billie Stern</t>
  </si>
  <si>
    <t>North Plainfield</t>
  </si>
  <si>
    <t>Tamara Dickinson</t>
  </si>
  <si>
    <t>Canon PC940 Copier</t>
  </si>
  <si>
    <t>Ricky Allred</t>
  </si>
  <si>
    <t>Fellowes Officeware™ Wire Shelving</t>
  </si>
  <si>
    <t>William Woodard</t>
  </si>
  <si>
    <t>Kendall</t>
  </si>
  <si>
    <t>Michael Shaffer</t>
  </si>
  <si>
    <t>Kissimmee</t>
  </si>
  <si>
    <t>Ricky Garner</t>
  </si>
  <si>
    <t>Herndon</t>
  </si>
  <si>
    <t>Xerox 19</t>
  </si>
  <si>
    <t>Mary Norman</t>
  </si>
  <si>
    <t>Granite Bay</t>
  </si>
  <si>
    <t>Carole Creech</t>
  </si>
  <si>
    <t>Lake Worth</t>
  </si>
  <si>
    <t>Claire Warren</t>
  </si>
  <si>
    <t>New London</t>
  </si>
  <si>
    <t>Edwin Blackburn</t>
  </si>
  <si>
    <t>Rogers® Profile Extra Capacity Storage Tub</t>
  </si>
  <si>
    <t>Agawam</t>
  </si>
  <si>
    <t>Edwin Chung</t>
  </si>
  <si>
    <t>G.E. Longer-Life Indoor Recessed Floodlight Bulbs</t>
  </si>
  <si>
    <t>Natick</t>
  </si>
  <si>
    <t>Tiffany Grossman Hardin</t>
  </si>
  <si>
    <t>Sandwich</t>
  </si>
  <si>
    <t>Jackie Flynn</t>
  </si>
  <si>
    <t>Billy Hale</t>
  </si>
  <si>
    <t>Marlene Davidson</t>
  </si>
  <si>
    <t>Alicia Maynard</t>
  </si>
  <si>
    <t>Leslie Jacobson</t>
  </si>
  <si>
    <t>El Mirage</t>
  </si>
  <si>
    <t>Diane Barr</t>
  </si>
  <si>
    <t>DIXON Ticonderoga® Erasable Checking Pencils</t>
  </si>
  <si>
    <t>Bob Gibson</t>
  </si>
  <si>
    <t>Hon Comfortask® Task/Swivel Chairs</t>
  </si>
  <si>
    <t>Elisabeth Shaw</t>
  </si>
  <si>
    <t>Ormond Beach</t>
  </si>
  <si>
    <t>Constance Robertson</t>
  </si>
  <si>
    <t>Tampa</t>
  </si>
  <si>
    <t>Lester Copeland</t>
  </si>
  <si>
    <t>Titusville</t>
  </si>
  <si>
    <t>Phillip Blum</t>
  </si>
  <si>
    <t>i1000plus</t>
  </si>
  <si>
    <t>Troutdale</t>
  </si>
  <si>
    <t>Paul Tate</t>
  </si>
  <si>
    <t>Jim Hinson</t>
  </si>
  <si>
    <t>Rochester Hills</t>
  </si>
  <si>
    <t>Carrie McIntosh</t>
  </si>
  <si>
    <t>GBC VeloBinder Strips</t>
  </si>
  <si>
    <t>Royal Palm Beach</t>
  </si>
  <si>
    <t>Amy York</t>
  </si>
  <si>
    <t>Parkland</t>
  </si>
  <si>
    <t>Nathan Wyatt</t>
  </si>
  <si>
    <t>Pasco</t>
  </si>
  <si>
    <t>Sara Faulkner</t>
  </si>
  <si>
    <t>Calexico</t>
  </si>
  <si>
    <t>Universal Premium White Copier/Laser Paper (20Lb. and 87 Bright)</t>
  </si>
  <si>
    <t>Glenda Simon</t>
  </si>
  <si>
    <t>Camarillo</t>
  </si>
  <si>
    <t>Richard Tan</t>
  </si>
  <si>
    <t>Eagle</t>
  </si>
  <si>
    <t>Jeffrey Cheng</t>
  </si>
  <si>
    <t>Wauwatosa</t>
  </si>
  <si>
    <t>Daniel Huff</t>
  </si>
  <si>
    <t>West Allis</t>
  </si>
  <si>
    <t>Oscar Kenney</t>
  </si>
  <si>
    <t>West Bend</t>
  </si>
  <si>
    <t>Dana Boyle</t>
  </si>
  <si>
    <t>Renee McKenzie</t>
  </si>
  <si>
    <t>Upper Arlington</t>
  </si>
  <si>
    <t>Avery 506</t>
  </si>
  <si>
    <t>Stacy Byrne</t>
  </si>
  <si>
    <t>Jamie Ward</t>
  </si>
  <si>
    <t>Odenton</t>
  </si>
  <si>
    <t>Annette McIntyre</t>
  </si>
  <si>
    <t>Xerox 1936</t>
  </si>
  <si>
    <t>Kennesaw</t>
  </si>
  <si>
    <t>Eva Decker</t>
  </si>
  <si>
    <t>La Grange</t>
  </si>
  <si>
    <t>Christopher Norton Patterson</t>
  </si>
  <si>
    <t>Staples SlimLine Pencil Sharpener</t>
  </si>
  <si>
    <t>Macon</t>
  </si>
  <si>
    <t>Daniel Richmond</t>
  </si>
  <si>
    <t>Premium Writing Pencils, Soft, #2 by Central Association for the Blind</t>
  </si>
  <si>
    <t>Boardman</t>
  </si>
  <si>
    <t>Carmen Elmore</t>
  </si>
  <si>
    <t>Aaron Shaffer</t>
  </si>
  <si>
    <t>Irene Murphy</t>
  </si>
  <si>
    <t>Pullman</t>
  </si>
  <si>
    <t>Andrea Shaw</t>
  </si>
  <si>
    <t>Crate-A-Files™</t>
  </si>
  <si>
    <t>Marvin Reid</t>
  </si>
  <si>
    <t>Florence Gold</t>
  </si>
  <si>
    <t>Eldon Expressions Punched Metal &amp; Wood Desk Accessories, Black &amp; Cherry</t>
  </si>
  <si>
    <t>Fairmont</t>
  </si>
  <si>
    <t>Tammy Buckley</t>
  </si>
  <si>
    <t>Tenex 46" x 60" Computer Anti-Static Chairmat, Rectangular Shaped</t>
  </si>
  <si>
    <t>Cheyenne</t>
  </si>
  <si>
    <t>KPIs</t>
  </si>
  <si>
    <t>Revenue</t>
  </si>
  <si>
    <t xml:space="preserve"> Profit</t>
  </si>
  <si>
    <t>% Profit Margin</t>
  </si>
  <si>
    <t>Orders</t>
  </si>
  <si>
    <t>Revenue by Product Category</t>
  </si>
  <si>
    <t>Month</t>
  </si>
  <si>
    <t>Jan</t>
  </si>
  <si>
    <t>Feb</t>
  </si>
  <si>
    <t>Mar</t>
  </si>
  <si>
    <t>Apr</t>
  </si>
  <si>
    <t>May</t>
  </si>
  <si>
    <t>Jun</t>
  </si>
  <si>
    <t>Monthly Revenue</t>
  </si>
  <si>
    <t xml:space="preserve"> Revenue by Region</t>
  </si>
  <si>
    <t xml:space="preserve"> Revenue by Customer Segment</t>
  </si>
  <si>
    <t xml:space="preserve"> Revenue by Container</t>
  </si>
  <si>
    <t xml:space="preserve"> Revenue by State</t>
  </si>
  <si>
    <t>Unique Flag</t>
  </si>
  <si>
    <t>Customers</t>
  </si>
  <si>
    <t xml:space="preserve">Color </t>
  </si>
  <si>
    <t>Color Code</t>
  </si>
  <si>
    <t>#20E2D7</t>
  </si>
  <si>
    <t>#404040</t>
  </si>
  <si>
    <t>#262626</t>
  </si>
  <si>
    <t>#A1C6E7</t>
  </si>
  <si>
    <t>Quantity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</si>
</sst>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5" formatCode="&quot;$&quot;#,##0_);\(&quot;$&quot;#,##0\)"/>
    <numFmt numFmtId="164" formatCode="0.0%"/>
    <numFmt numFmtId="165" formatCode="[&gt;=1000]&quot;$&quot;0.0,&quot;K&quot;;[&gt;=1000000]&quot;$&quot;0.0,,&quot;M&quot;;&quot;$&quot;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8"/>
      <name val="Aptos Narrow"/>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6" tint="0.39997558519241921"/>
        <bgColor indexed="64"/>
      </patternFill>
    </fill>
    <fill>
      <patternFill patternType="solid">
        <fgColor rgb="FF20E2D7"/>
        <bgColor indexed="64"/>
      </patternFill>
    </fill>
    <fill>
      <patternFill patternType="solid">
        <fgColor rgb="FF404040"/>
        <bgColor indexed="64"/>
      </patternFill>
    </fill>
    <fill>
      <patternFill patternType="solid">
        <fgColor rgb="FF262626"/>
        <bgColor indexed="64"/>
      </patternFill>
    </fill>
    <fill>
      <patternFill patternType="solid">
        <fgColor rgb="FFA1C6E7"/>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16" fillId="33" borderId="10" xfId="0" applyFont="1" applyFill="1" applyBorder="1"/>
    <xf numFmtId="5" fontId="0" fillId="0" borderId="0" xfId="0" applyNumberFormat="1"/>
    <xf numFmtId="164" fontId="0" fillId="0" borderId="0" xfId="0" applyNumberFormat="1"/>
    <xf numFmtId="3" fontId="0" fillId="0" borderId="0" xfId="0" applyNumberFormat="1"/>
    <xf numFmtId="0" fontId="0" fillId="0" borderId="0" xfId="0" pivotButton="1"/>
    <xf numFmtId="0" fontId="16" fillId="0" borderId="0" xfId="0" applyFont="1"/>
    <xf numFmtId="0" fontId="0" fillId="35" borderId="0" xfId="0" applyFill="1"/>
    <xf numFmtId="0" fontId="0" fillId="36" borderId="0" xfId="0" applyFill="1"/>
    <xf numFmtId="0" fontId="0" fillId="37" borderId="0" xfId="0" applyFill="1"/>
    <xf numFmtId="0" fontId="0" fillId="38" borderId="0" xfId="0" applyFill="1"/>
    <xf numFmtId="165" fontId="0" fillId="0" borderId="0" xfId="0" applyNumberFormat="1"/>
    <xf numFmtId="0" fontId="18" fillId="34"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numFmt numFmtId="9" formatCode="&quot;$&quot;#,##0_);\(&quot;$&quot;#,##0\)"/>
    </dxf>
    <dxf>
      <numFmt numFmtId="9" formatCode="&quot;$&quot;#,##0_);\(&quot;$&quot;#,##0\)"/>
    </dxf>
    <dxf>
      <numFmt numFmtId="165" formatCode="[&gt;=1000]&quot;$&quot;0.0,&quot;K&quot;;[&gt;=1000000]&quot;$&quot;0.0,,&quot;M&quot;;&quot;$&quot;0"/>
    </dxf>
    <dxf>
      <numFmt numFmtId="9" formatCode="&quot;$&quot;#,##0_);\(&quot;$&quot;#,##0\)"/>
    </dxf>
    <dxf>
      <numFmt numFmtId="9" formatCode="&quot;$&quot;#,##0_);\(&quot;$&quot;#,##0\)"/>
    </dxf>
    <dxf>
      <numFmt numFmtId="9" formatCode="&quot;$&quot;#,##0_);\(&quot;$&quot;#,##0\)"/>
    </dxf>
    <dxf>
      <numFmt numFmtId="3" formatCode="#,##0"/>
    </dxf>
    <dxf>
      <numFmt numFmtId="3" formatCode="#,##0"/>
    </dxf>
    <dxf>
      <numFmt numFmtId="3" formatCode="#,##0"/>
    </dxf>
    <dxf>
      <numFmt numFmtId="164" formatCode="0.0%"/>
    </dxf>
    <dxf>
      <numFmt numFmtId="9" formatCode="&quot;$&quot;#,##0_);\(&quot;$&quot;#,##0\)"/>
    </dxf>
    <dxf>
      <numFmt numFmtId="9" formatCode="&quot;$&quot;#,##0_);\(&quot;$&quot;#,##0\)"/>
    </dxf>
    <dxf>
      <numFmt numFmtId="165" formatCode="[&gt;=1000]&quot;$&quot;0.0,&quot;K&quot;;[&gt;=1000000]&quot;$&quot;0.0,,&quot;M&quot;;&quot;$&quot;0"/>
    </dxf>
    <dxf>
      <numFmt numFmtId="9" formatCode="&quot;$&quot;#,##0_);\(&quot;$&quot;#,##0\)"/>
    </dxf>
    <dxf>
      <numFmt numFmtId="9" formatCode="&quot;$&quot;#,##0_);\(&quot;$&quot;#,##0\)"/>
    </dxf>
    <dxf>
      <numFmt numFmtId="9" formatCode="&quot;$&quot;#,##0_);\(&quot;$&quot;#,##0\)"/>
    </dxf>
    <dxf>
      <numFmt numFmtId="19" formatCode="m/d/yyyy"/>
    </dxf>
    <dxf>
      <numFmt numFmtId="19" formatCode="m/d/yyyy"/>
    </dxf>
    <dxf>
      <numFmt numFmtId="19" formatCode="m/d/yyyy"/>
    </dxf>
    <dxf>
      <numFmt numFmtId="0" formatCode="General"/>
    </dxf>
    <dxf>
      <font>
        <color rgb="FF9C0006"/>
      </font>
      <fill>
        <patternFill>
          <bgColor rgb="FFFFC7CE"/>
        </patternFill>
      </fill>
    </dxf>
    <dxf>
      <font>
        <b/>
        <color theme="1"/>
      </font>
      <border>
        <bottom style="thin">
          <color theme="4"/>
        </bottom>
        <vertical/>
        <horizontal/>
      </border>
    </dxf>
    <dxf>
      <font>
        <color theme="0"/>
      </font>
      <fill>
        <patternFill>
          <bgColor rgb="FF404040"/>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1F877AA6-3C0E-412F-885F-4407C55A0E85}">
      <tableStyleElement type="wholeTable" dxfId="24"/>
      <tableStyleElement type="headerRow" dxfId="23"/>
    </tableStyle>
    <tableStyle name="SlicerStyleLight1 2 2" pivot="0" table="0" count="10" xr9:uid="{A785B4F7-281E-4258-992C-76E093047021}">
      <tableStyleElement type="wholeTable" dxfId="22"/>
      <tableStyleElement type="headerRow" dxfId="21"/>
    </tableStyle>
  </tableStyles>
  <colors>
    <mruColors>
      <color rgb="FF404040"/>
      <color rgb="FF20E2D7"/>
      <color rgb="FF262626"/>
      <color rgb="FFA1C6E7"/>
      <color rgb="FFE6D6F2"/>
    </mruColors>
  </colors>
  <extLst>
    <ext xmlns:x14="http://schemas.microsoft.com/office/spreadsheetml/2009/9/main" uri="{46F421CA-312F-682f-3DD2-61675219B42D}">
      <x14:dxfs count="16">
        <dxf>
          <font>
            <sz val="9"/>
            <color rgb="FF000000"/>
            <name val="Amasis MT Pro Medium"/>
            <family val="1"/>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Amasis MT Pro Medium"/>
            <family val="1"/>
            <scheme val="none"/>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000000"/>
            <name val="Amasis MT Pro Medium"/>
            <family val="1"/>
            <scheme val="none"/>
          </font>
          <fill>
            <patternFill patternType="solid">
              <fgColor auto="1"/>
              <bgColor theme="0" tint="-4.9989318521683403E-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u val="none"/>
            <sz val="12"/>
            <color theme="0"/>
            <name val="Amasis MT Pro Medium"/>
            <family val="1"/>
            <scheme val="none"/>
          </font>
          <fill>
            <patternFill patternType="solid">
              <fgColor indexed="64"/>
              <bgColor rgb="FF40404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0" tint="-0.34998626667073579"/>
            <name val="Amasis MT Pro Medium"/>
            <family val="1"/>
            <scheme val="none"/>
          </font>
          <fill>
            <patternFill patternType="solid">
              <fgColor rgb="FFFFFFFF"/>
              <bgColor rgb="FF404040"/>
            </patternFill>
          </fill>
          <border diagonalUp="0" diagonalDown="0">
            <left/>
            <right/>
            <top/>
            <bottom/>
            <vertical/>
            <horizontal/>
          </border>
        </dxf>
        <dxf>
          <font>
            <sz val="9"/>
            <color rgb="FF000000"/>
            <name val="Amasis MT Pro Medium"/>
            <family val="1"/>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Amasis MT Pro Medium"/>
            <family val="1"/>
            <scheme val="none"/>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000000"/>
            <name val="Amasis MT Pro Medium"/>
            <family val="1"/>
            <scheme val="none"/>
          </font>
          <fill>
            <patternFill patternType="solid">
              <fgColor auto="1"/>
              <bgColor theme="0" tint="-4.9989318521683403E-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u val="none"/>
            <sz val="12"/>
            <color rgb="FF404040"/>
            <name val="Amasis MT Pro Medium"/>
            <family val="1"/>
            <scheme val="none"/>
          </font>
          <fill>
            <patternFill patternType="solid">
              <fgColor indexed="64"/>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0" tint="-0.14996795556505021"/>
            <name val="Amasis MT Pro Medium"/>
            <family val="1"/>
            <scheme val="none"/>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Cat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bg1">
                    <a:lumMod val="95000"/>
                  </a:schemeClr>
                </a:solidFill>
                <a:latin typeface="Amasis MT Pro Medium" panose="02040604050005020304" pitchFamily="18" charset="0"/>
              </a:rPr>
              <a:t>Revenue by Product Category</a:t>
            </a:r>
          </a:p>
          <a:p>
            <a:pPr>
              <a:defRPr/>
            </a:pPr>
            <a:r>
              <a:rPr lang="en-US" sz="1100" i="1">
                <a:solidFill>
                  <a:schemeClr val="bg1">
                    <a:lumMod val="75000"/>
                  </a:schemeClr>
                </a:solidFill>
                <a:latin typeface="Amasis MT Pro Medium" panose="02040604050005020304" pitchFamily="18" charset="0"/>
              </a:rPr>
              <a:t>The</a:t>
            </a:r>
            <a:r>
              <a:rPr lang="en-US" sz="1100" i="1" baseline="0">
                <a:solidFill>
                  <a:schemeClr val="bg1">
                    <a:lumMod val="75000"/>
                  </a:schemeClr>
                </a:solidFill>
                <a:latin typeface="Amasis MT Pro Medium" panose="02040604050005020304" pitchFamily="18" charset="0"/>
              </a:rPr>
              <a:t> highest Revenue was generated from Technology Category</a:t>
            </a:r>
            <a:endParaRPr lang="en-US" sz="1100" i="1">
              <a:solidFill>
                <a:schemeClr val="bg1">
                  <a:lumMod val="75000"/>
                </a:schemeClr>
              </a:solidFill>
              <a:latin typeface="Amasis MT Pro Medium" panose="020406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Analysis!$C$8</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Analysis!$B$9:$B$11</c:f>
              <c:strCache>
                <c:ptCount val="3"/>
                <c:pt idx="0">
                  <c:v>Technology</c:v>
                </c:pt>
                <c:pt idx="1">
                  <c:v>Furniture</c:v>
                </c:pt>
                <c:pt idx="2">
                  <c:v>Office Supplies</c:v>
                </c:pt>
              </c:strCache>
            </c:strRef>
          </c:cat>
          <c:val>
            <c:numRef>
              <c:f>Analysis!$C$9:$C$11</c:f>
              <c:numCache>
                <c:formatCode>"$"#,##0_);\("$"#,##0\)</c:formatCode>
                <c:ptCount val="3"/>
                <c:pt idx="0">
                  <c:v>712264.9499999996</c:v>
                </c:pt>
                <c:pt idx="1">
                  <c:v>660704.31000000052</c:v>
                </c:pt>
                <c:pt idx="2">
                  <c:v>551368.61999999941</c:v>
                </c:pt>
              </c:numCache>
            </c:numRef>
          </c:val>
          <c:extLst>
            <c:ext xmlns:c16="http://schemas.microsoft.com/office/drawing/2014/chart" uri="{C3380CC4-5D6E-409C-BE32-E72D297353CC}">
              <c16:uniqueId val="{00000000-1693-427A-9CB5-A62D3295A33F}"/>
            </c:ext>
          </c:extLst>
        </c:ser>
        <c:dLbls>
          <c:dLblPos val="outEnd"/>
          <c:showLegendKey val="0"/>
          <c:showVal val="1"/>
          <c:showCatName val="0"/>
          <c:showSerName val="0"/>
          <c:showPercent val="0"/>
          <c:showBubbleSize val="0"/>
        </c:dLbls>
        <c:gapWidth val="75"/>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quot;$&quot;#,##0_);\(&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Ship mode and ordre priority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95000"/>
                  </a:schemeClr>
                </a:solidFill>
                <a:latin typeface="Amasis MT Pro Medium" panose="02040604050005020304" pitchFamily="18" charset="0"/>
              </a:rPr>
              <a:t>Revenue by Ship Mode and Order Priority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23572777963577"/>
          <c:y val="0.26898291213868614"/>
          <c:w val="0.7741184330131301"/>
          <c:h val="0.7043808801525856"/>
        </c:manualLayout>
      </c:layout>
      <c:barChart>
        <c:barDir val="bar"/>
        <c:grouping val="percentStacked"/>
        <c:varyColors val="0"/>
        <c:ser>
          <c:idx val="0"/>
          <c:order val="0"/>
          <c:tx>
            <c:strRef>
              <c:f>Analysis!$J$16:$J$17</c:f>
              <c:strCache>
                <c:ptCount val="1"/>
                <c:pt idx="0">
                  <c:v>Critical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Analysis!$J$18:$J$20</c:f>
              <c:numCache>
                <c:formatCode>"$"#,##0_);\("$"#,##0\)</c:formatCode>
                <c:ptCount val="3"/>
                <c:pt idx="0">
                  <c:v>204062.59</c:v>
                </c:pt>
                <c:pt idx="1">
                  <c:v>37367.69</c:v>
                </c:pt>
                <c:pt idx="2">
                  <c:v>203579.74999999988</c:v>
                </c:pt>
              </c:numCache>
            </c:numRef>
          </c:val>
          <c:extLst>
            <c:ext xmlns:c16="http://schemas.microsoft.com/office/drawing/2014/chart" uri="{C3380CC4-5D6E-409C-BE32-E72D297353CC}">
              <c16:uniqueId val="{00000000-E46C-435E-8D02-F18BBDF15CDC}"/>
            </c:ext>
          </c:extLst>
        </c:ser>
        <c:ser>
          <c:idx val="1"/>
          <c:order val="1"/>
          <c:tx>
            <c:strRef>
              <c:f>Analysis!$K$16:$K$17</c:f>
              <c:strCache>
                <c:ptCount val="1"/>
                <c:pt idx="0">
                  <c:v>High</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Analysis!$K$18:$K$20</c:f>
              <c:numCache>
                <c:formatCode>"$"#,##0_);\("$"#,##0\)</c:formatCode>
                <c:ptCount val="3"/>
                <c:pt idx="0">
                  <c:v>116128.03</c:v>
                </c:pt>
                <c:pt idx="1">
                  <c:v>22439.93</c:v>
                </c:pt>
                <c:pt idx="2">
                  <c:v>171527.52000000005</c:v>
                </c:pt>
              </c:numCache>
            </c:numRef>
          </c:val>
          <c:extLst>
            <c:ext xmlns:c16="http://schemas.microsoft.com/office/drawing/2014/chart" uri="{C3380CC4-5D6E-409C-BE32-E72D297353CC}">
              <c16:uniqueId val="{00000001-E46C-435E-8D02-F18BBDF15CDC}"/>
            </c:ext>
          </c:extLst>
        </c:ser>
        <c:ser>
          <c:idx val="2"/>
          <c:order val="2"/>
          <c:tx>
            <c:strRef>
              <c:f>Analysis!$L$16:$L$17</c:f>
              <c:strCache>
                <c:ptCount val="1"/>
                <c:pt idx="0">
                  <c:v>Low</c:v>
                </c:pt>
              </c:strCache>
            </c:strRef>
          </c:tx>
          <c:spPr>
            <a:solidFill>
              <a:srgbClr val="E6D6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Analysis!$L$18:$L$20</c:f>
              <c:numCache>
                <c:formatCode>"$"#,##0_);\("$"#,##0\)</c:formatCode>
                <c:ptCount val="3"/>
                <c:pt idx="0">
                  <c:v>129219.33000000005</c:v>
                </c:pt>
                <c:pt idx="1">
                  <c:v>17489.570000000003</c:v>
                </c:pt>
                <c:pt idx="2">
                  <c:v>232418.43999999992</c:v>
                </c:pt>
              </c:numCache>
            </c:numRef>
          </c:val>
          <c:extLst>
            <c:ext xmlns:c16="http://schemas.microsoft.com/office/drawing/2014/chart" uri="{C3380CC4-5D6E-409C-BE32-E72D297353CC}">
              <c16:uniqueId val="{00000002-E46C-435E-8D02-F18BBDF15CDC}"/>
            </c:ext>
          </c:extLst>
        </c:ser>
        <c:ser>
          <c:idx val="3"/>
          <c:order val="3"/>
          <c:tx>
            <c:strRef>
              <c:f>Analysis!$M$16:$M$17</c:f>
              <c:strCache>
                <c:ptCount val="1"/>
                <c:pt idx="0">
                  <c:v>Medium</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Analysis!$M$18:$M$20</c:f>
              <c:numCache>
                <c:formatCode>"$"#,##0_);\("$"#,##0\)</c:formatCode>
                <c:ptCount val="3"/>
                <c:pt idx="0">
                  <c:v>141377.81000000003</c:v>
                </c:pt>
                <c:pt idx="1">
                  <c:v>29373.350000000002</c:v>
                </c:pt>
                <c:pt idx="2">
                  <c:v>199327.64999999991</c:v>
                </c:pt>
              </c:numCache>
            </c:numRef>
          </c:val>
          <c:extLst>
            <c:ext xmlns:c16="http://schemas.microsoft.com/office/drawing/2014/chart" uri="{C3380CC4-5D6E-409C-BE32-E72D297353CC}">
              <c16:uniqueId val="{00000003-E46C-435E-8D02-F18BBDF15CDC}"/>
            </c:ext>
          </c:extLst>
        </c:ser>
        <c:ser>
          <c:idx val="4"/>
          <c:order val="4"/>
          <c:tx>
            <c:strRef>
              <c:f>Analysis!$N$16:$N$17</c:f>
              <c:strCache>
                <c:ptCount val="1"/>
                <c:pt idx="0">
                  <c:v>Not Specified</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Analysis!$N$18:$N$20</c:f>
              <c:numCache>
                <c:formatCode>"$"#,##0_);\("$"#,##0\)</c:formatCode>
                <c:ptCount val="3"/>
                <c:pt idx="0">
                  <c:v>198447.7</c:v>
                </c:pt>
                <c:pt idx="1">
                  <c:v>38379.68</c:v>
                </c:pt>
                <c:pt idx="2">
                  <c:v>183198.84</c:v>
                </c:pt>
              </c:numCache>
            </c:numRef>
          </c:val>
          <c:extLst>
            <c:ext xmlns:c16="http://schemas.microsoft.com/office/drawing/2014/chart" uri="{C3380CC4-5D6E-409C-BE32-E72D297353CC}">
              <c16:uniqueId val="{00000004-E46C-435E-8D02-F18BBDF15CDC}"/>
            </c:ext>
          </c:extLst>
        </c:ser>
        <c:dLbls>
          <c:dLblPos val="ctr"/>
          <c:showLegendKey val="0"/>
          <c:showVal val="1"/>
          <c:showCatName val="0"/>
          <c:showSerName val="0"/>
          <c:showPercent val="0"/>
          <c:showBubbleSize val="0"/>
        </c:dLbls>
        <c:gapWidth val="46"/>
        <c:overlap val="100"/>
        <c:axId val="1820317471"/>
        <c:axId val="1820324191"/>
      </c:barChart>
      <c:catAx>
        <c:axId val="182031747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1820324191"/>
        <c:crosses val="autoZero"/>
        <c:auto val="1"/>
        <c:lblAlgn val="ctr"/>
        <c:lblOffset val="100"/>
        <c:noMultiLvlLbl val="0"/>
      </c:catAx>
      <c:valAx>
        <c:axId val="1820324191"/>
        <c:scaling>
          <c:orientation val="minMax"/>
        </c:scaling>
        <c:delete val="1"/>
        <c:axPos val="b"/>
        <c:numFmt formatCode="0%" sourceLinked="1"/>
        <c:majorTickMark val="none"/>
        <c:minorTickMark val="none"/>
        <c:tickLblPos val="nextTo"/>
        <c:crossAx val="1820317471"/>
        <c:crosses val="autoZero"/>
        <c:crossBetween val="between"/>
      </c:valAx>
      <c:spPr>
        <a:noFill/>
        <a:ln>
          <a:noFill/>
        </a:ln>
        <a:effectLst/>
      </c:spPr>
    </c:plotArea>
    <c:legend>
      <c:legendPos val="t"/>
      <c:layout>
        <c:manualLayout>
          <c:xMode val="edge"/>
          <c:yMode val="edge"/>
          <c:x val="0.19636351706036745"/>
          <c:y val="0.17634259259259263"/>
          <c:w val="0.61282852143482069"/>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Amasis MT Pro Medium" panose="020406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[SuperStoreUS-2015 Complete.xlsm]Analysis!Rev by Region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bg1">
                    <a:lumMod val="95000"/>
                  </a:schemeClr>
                </a:solidFill>
                <a:latin typeface="Amasis MT Pro Medium" panose="02040604050005020304" pitchFamily="18" charset="0"/>
              </a:rPr>
              <a:t>Revenue by Region</a:t>
            </a:r>
          </a:p>
          <a:p>
            <a:pPr>
              <a:defRPr/>
            </a:pPr>
            <a:r>
              <a:rPr lang="en-US" sz="1100" i="1">
                <a:solidFill>
                  <a:schemeClr val="bg1">
                    <a:lumMod val="75000"/>
                  </a:schemeClr>
                </a:solidFill>
                <a:latin typeface="Amasis MT Pro Medium" panose="02040604050005020304" pitchFamily="18" charset="0"/>
              </a:rPr>
              <a:t>The Highest Revenue comes from</a:t>
            </a:r>
            <a:r>
              <a:rPr lang="en-US" sz="1100" i="1" baseline="0">
                <a:solidFill>
                  <a:schemeClr val="bg1">
                    <a:lumMod val="75000"/>
                  </a:schemeClr>
                </a:solidFill>
                <a:latin typeface="Amasis MT Pro Medium" panose="02040604050005020304" pitchFamily="18" charset="0"/>
              </a:rPr>
              <a:t> </a:t>
            </a:r>
            <a:r>
              <a:rPr lang="en-US" sz="1100" i="1">
                <a:solidFill>
                  <a:schemeClr val="bg1">
                    <a:lumMod val="75000"/>
                  </a:schemeClr>
                </a:solidFill>
                <a:latin typeface="Amasis MT Pro Medium" panose="02040604050005020304" pitchFamily="18" charset="0"/>
              </a:rPr>
              <a:t>the Eastern Region</a:t>
            </a:r>
          </a:p>
        </c:rich>
      </c:tx>
      <c:layout>
        <c:manualLayout>
          <c:xMode val="edge"/>
          <c:yMode val="edge"/>
          <c:x val="0.15797689170652951"/>
          <c:y val="2.71317567242783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539507596635656E-2"/>
          <c:y val="0.23360442539603637"/>
          <c:w val="0.89692098480672866"/>
          <c:h val="0.65376887517504778"/>
        </c:manualLayout>
      </c:layout>
      <c:barChart>
        <c:barDir val="col"/>
        <c:grouping val="clustered"/>
        <c:varyColors val="0"/>
        <c:ser>
          <c:idx val="0"/>
          <c:order val="0"/>
          <c:tx>
            <c:strRef>
              <c:f>Analysis!$J$8</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Analysis!$I$9:$I$12</c:f>
              <c:strCache>
                <c:ptCount val="4"/>
                <c:pt idx="0">
                  <c:v>East</c:v>
                </c:pt>
                <c:pt idx="1">
                  <c:v>West</c:v>
                </c:pt>
                <c:pt idx="2">
                  <c:v>Central</c:v>
                </c:pt>
                <c:pt idx="3">
                  <c:v>South</c:v>
                </c:pt>
              </c:strCache>
            </c:strRef>
          </c:cat>
          <c:val>
            <c:numRef>
              <c:f>Analysis!$J$9:$J$12</c:f>
              <c:numCache>
                <c:formatCode>[&gt;=1000]"$"0.0,"K";[&gt;=1000000]"$"0.0,,"M";"$"0</c:formatCode>
                <c:ptCount val="4"/>
                <c:pt idx="0">
                  <c:v>592171.48999999964</c:v>
                </c:pt>
                <c:pt idx="1">
                  <c:v>526776.56999999995</c:v>
                </c:pt>
                <c:pt idx="2">
                  <c:v>448284.7</c:v>
                </c:pt>
                <c:pt idx="3">
                  <c:v>357105.12000000011</c:v>
                </c:pt>
              </c:numCache>
            </c:numRef>
          </c:val>
          <c:extLst>
            <c:ext xmlns:c16="http://schemas.microsoft.com/office/drawing/2014/chart" uri="{C3380CC4-5D6E-409C-BE32-E72D297353CC}">
              <c16:uniqueId val="{00000000-BB82-4842-A1D5-ACF0242BE11E}"/>
            </c:ext>
          </c:extLst>
        </c:ser>
        <c:dLbls>
          <c:dLblPos val="outEnd"/>
          <c:showLegendKey val="0"/>
          <c:showVal val="1"/>
          <c:showCatName val="0"/>
          <c:showSerName val="0"/>
          <c:showPercent val="0"/>
          <c:showBubbleSize val="0"/>
        </c:dLbls>
        <c:gapWidth val="43"/>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gt;=1000]&quot;$&quot;0.0,&quot;K&quot;;[&gt;=1000000]&quot;$&quot;0.0,,&quot;M&quot;;&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[SuperStoreUS-2015 Complete.xlsm]Analysis!Rev by Container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95000"/>
                  </a:schemeClr>
                </a:solidFill>
                <a:latin typeface="Amasis MT Pro Medium" panose="02040604050005020304" pitchFamily="18" charset="0"/>
              </a:rPr>
              <a:t>Revenue by Product Container</a:t>
            </a:r>
          </a:p>
          <a:p>
            <a:pPr>
              <a:defRPr/>
            </a:pPr>
            <a:r>
              <a:rPr lang="en-US" sz="1100" i="1">
                <a:solidFill>
                  <a:schemeClr val="bg1">
                    <a:lumMod val="75000"/>
                  </a:schemeClr>
                </a:solidFill>
                <a:latin typeface="Amasis MT Pro Medium" panose="02040604050005020304" pitchFamily="18" charset="0"/>
              </a:rPr>
              <a:t>Small Box is the top-performing container, generating the highest revenue among</a:t>
            </a:r>
            <a:r>
              <a:rPr lang="en-US" sz="1100" i="1" baseline="0">
                <a:solidFill>
                  <a:schemeClr val="bg1">
                    <a:lumMod val="75000"/>
                  </a:schemeClr>
                </a:solidFill>
                <a:latin typeface="Amasis MT Pro Medium" panose="02040604050005020304" pitchFamily="18" charset="0"/>
              </a:rPr>
              <a:t> all the product containers</a:t>
            </a:r>
            <a:endParaRPr lang="en-US" sz="1100" i="1">
              <a:solidFill>
                <a:schemeClr val="bg1">
                  <a:lumMod val="75000"/>
                </a:schemeClr>
              </a:solidFill>
              <a:latin typeface="Amasis MT Pro Medium" panose="02040604050005020304" pitchFamily="18" charset="0"/>
            </a:endParaRPr>
          </a:p>
        </c:rich>
      </c:tx>
      <c:layout>
        <c:manualLayout>
          <c:xMode val="edge"/>
          <c:yMode val="edge"/>
          <c:x val="0.2543654817909378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706774782031591E-2"/>
          <c:y val="0.21735181959161382"/>
          <c:w val="0.94058645043593681"/>
          <c:h val="0.58603740233199342"/>
        </c:manualLayout>
      </c:layout>
      <c:barChart>
        <c:barDir val="col"/>
        <c:grouping val="clustered"/>
        <c:varyColors val="0"/>
        <c:ser>
          <c:idx val="0"/>
          <c:order val="0"/>
          <c:tx>
            <c:strRef>
              <c:f>Analysis!$J$34</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Analysis!$I$35:$I$41</c:f>
              <c:strCache>
                <c:ptCount val="7"/>
                <c:pt idx="0">
                  <c:v>Small Box</c:v>
                </c:pt>
                <c:pt idx="1">
                  <c:v>Jumbo Drum</c:v>
                </c:pt>
                <c:pt idx="2">
                  <c:v>Jumbo Box</c:v>
                </c:pt>
                <c:pt idx="3">
                  <c:v>Large Box</c:v>
                </c:pt>
                <c:pt idx="4">
                  <c:v>Medium Box</c:v>
                </c:pt>
                <c:pt idx="5">
                  <c:v>Small Pack</c:v>
                </c:pt>
                <c:pt idx="6">
                  <c:v>Wrap Bag</c:v>
                </c:pt>
              </c:strCache>
            </c:strRef>
          </c:cat>
          <c:val>
            <c:numRef>
              <c:f>Analysis!$J$35:$J$41</c:f>
              <c:numCache>
                <c:formatCode>"$"#,##0_);\("$"#,##0\)</c:formatCode>
                <c:ptCount val="7"/>
                <c:pt idx="0">
                  <c:v>692447.02999999945</c:v>
                </c:pt>
                <c:pt idx="1">
                  <c:v>492437.15999999992</c:v>
                </c:pt>
                <c:pt idx="2">
                  <c:v>296818.26999999996</c:v>
                </c:pt>
                <c:pt idx="3">
                  <c:v>281085.68000000011</c:v>
                </c:pt>
                <c:pt idx="4">
                  <c:v>66010.929999999993</c:v>
                </c:pt>
                <c:pt idx="5">
                  <c:v>62757.530000000021</c:v>
                </c:pt>
                <c:pt idx="6">
                  <c:v>32781.279999999992</c:v>
                </c:pt>
              </c:numCache>
            </c:numRef>
          </c:val>
          <c:extLst>
            <c:ext xmlns:c16="http://schemas.microsoft.com/office/drawing/2014/chart" uri="{C3380CC4-5D6E-409C-BE32-E72D297353CC}">
              <c16:uniqueId val="{00000000-964D-45B1-8D4E-C63DBDC13960}"/>
            </c:ext>
          </c:extLst>
        </c:ser>
        <c:dLbls>
          <c:dLblPos val="outEnd"/>
          <c:showLegendKey val="0"/>
          <c:showVal val="1"/>
          <c:showCatName val="0"/>
          <c:showSerName val="0"/>
          <c:showPercent val="0"/>
          <c:showBubbleSize val="0"/>
        </c:dLbls>
        <c:gapWidth val="75"/>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quot;$&quot;#,##0_);\(&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Seg</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95000"/>
                  </a:schemeClr>
                </a:solidFill>
                <a:latin typeface="Amasis MT Pro Medium" panose="02040604050005020304" pitchFamily="18" charset="0"/>
              </a:rPr>
              <a:t>Revenue by Segment</a:t>
            </a:r>
          </a:p>
          <a:p>
            <a:pPr>
              <a:defRPr/>
            </a:pPr>
            <a:r>
              <a:rPr lang="en-US" sz="1100" i="1">
                <a:solidFill>
                  <a:schemeClr val="bg1">
                    <a:lumMod val="75000"/>
                  </a:schemeClr>
                </a:solidFill>
                <a:latin typeface="Amasis MT Pro Medium" panose="02040604050005020304" pitchFamily="18" charset="0"/>
              </a:rPr>
              <a:t>Corporate segment has the highest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773639565405064"/>
          <c:y val="0.21935252459448637"/>
          <c:w val="0.52487174667821301"/>
          <c:h val="0.72972151376793348"/>
        </c:manualLayout>
      </c:layout>
      <c:barChart>
        <c:barDir val="bar"/>
        <c:grouping val="clustered"/>
        <c:varyColors val="0"/>
        <c:ser>
          <c:idx val="0"/>
          <c:order val="0"/>
          <c:tx>
            <c:strRef>
              <c:f>Analysis!$J$26</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Analysis!$I$27:$I$30</c:f>
              <c:strCache>
                <c:ptCount val="4"/>
                <c:pt idx="0">
                  <c:v>Small Business</c:v>
                </c:pt>
                <c:pt idx="1">
                  <c:v>Consumer</c:v>
                </c:pt>
                <c:pt idx="2">
                  <c:v>Home Office</c:v>
                </c:pt>
                <c:pt idx="3">
                  <c:v>Corporate</c:v>
                </c:pt>
              </c:strCache>
            </c:strRef>
          </c:cat>
          <c:val>
            <c:numRef>
              <c:f>Analysis!$J$27:$J$30</c:f>
              <c:numCache>
                <c:formatCode>[&gt;=1000]"$"0.0,"K";[&gt;=1000000]"$"0.0,,"M";"$"0</c:formatCode>
                <c:ptCount val="4"/>
                <c:pt idx="0">
                  <c:v>400293.94</c:v>
                </c:pt>
                <c:pt idx="1">
                  <c:v>401778.37000000023</c:v>
                </c:pt>
                <c:pt idx="2">
                  <c:v>464481.03999999946</c:v>
                </c:pt>
                <c:pt idx="3">
                  <c:v>657784.53000000073</c:v>
                </c:pt>
              </c:numCache>
            </c:numRef>
          </c:val>
          <c:extLst>
            <c:ext xmlns:c16="http://schemas.microsoft.com/office/drawing/2014/chart" uri="{C3380CC4-5D6E-409C-BE32-E72D297353CC}">
              <c16:uniqueId val="{00000000-3EE5-4D8A-BBF4-9FE550BF9C0F}"/>
            </c:ext>
          </c:extLst>
        </c:ser>
        <c:dLbls>
          <c:dLblPos val="outEnd"/>
          <c:showLegendKey val="0"/>
          <c:showVal val="1"/>
          <c:showCatName val="0"/>
          <c:showSerName val="0"/>
          <c:showPercent val="0"/>
          <c:showBubbleSize val="0"/>
        </c:dLbls>
        <c:gapWidth val="68"/>
        <c:axId val="1767345967"/>
        <c:axId val="1767344527"/>
      </c:barChart>
      <c:catAx>
        <c:axId val="176734596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1767344527"/>
        <c:crosses val="autoZero"/>
        <c:auto val="1"/>
        <c:lblAlgn val="ctr"/>
        <c:lblOffset val="100"/>
        <c:noMultiLvlLbl val="0"/>
      </c:catAx>
      <c:valAx>
        <c:axId val="1767344527"/>
        <c:scaling>
          <c:orientation val="minMax"/>
        </c:scaling>
        <c:delete val="1"/>
        <c:axPos val="b"/>
        <c:numFmt formatCode="[&gt;=1000]&quot;$&quot;0.0,&quot;K&quot;;[&gt;=1000000]&quot;$&quot;0.0,,&quot;M&quot;;&quot;$&quot;0" sourceLinked="1"/>
        <c:majorTickMark val="none"/>
        <c:minorTickMark val="none"/>
        <c:tickLblPos val="nextTo"/>
        <c:crossAx val="176734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chemeClr val="bg1">
                    <a:lumMod val="95000"/>
                  </a:schemeClr>
                </a:solidFill>
                <a:latin typeface="Amasis MT Pro Medium" panose="02040604050005020304" pitchFamily="18" charset="0"/>
              </a:rPr>
              <a:t>Monthly </a:t>
            </a:r>
            <a:r>
              <a:rPr lang="en-US" sz="1400">
                <a:solidFill>
                  <a:schemeClr val="bg1">
                    <a:lumMod val="95000"/>
                  </a:schemeClr>
                </a:solidFill>
                <a:latin typeface="Amasis MT Pro Medium" panose="02040604050005020304" pitchFamily="18" charset="0"/>
              </a:rPr>
              <a:t>Revenue</a:t>
            </a:r>
          </a:p>
          <a:p>
            <a:pPr>
              <a:defRPr/>
            </a:pPr>
            <a:r>
              <a:rPr lang="en-US" sz="1100" i="1">
                <a:solidFill>
                  <a:schemeClr val="bg1">
                    <a:lumMod val="75000"/>
                  </a:schemeClr>
                </a:solidFill>
                <a:latin typeface="Amasis MT Pro Medium" panose="02040604050005020304" pitchFamily="18" charset="0"/>
              </a:rPr>
              <a:t>The Highest</a:t>
            </a:r>
            <a:r>
              <a:rPr lang="en-US" sz="1100" i="1" baseline="0">
                <a:solidFill>
                  <a:schemeClr val="bg1">
                    <a:lumMod val="75000"/>
                  </a:schemeClr>
                </a:solidFill>
                <a:latin typeface="Amasis MT Pro Medium" panose="02040604050005020304" pitchFamily="18" charset="0"/>
              </a:rPr>
              <a:t> Revenue is from the second quarter of the year</a:t>
            </a:r>
            <a:endParaRPr lang="en-US" sz="1400" i="1">
              <a:solidFill>
                <a:schemeClr val="bg1">
                  <a:lumMod val="75000"/>
                </a:schemeClr>
              </a:solidFill>
              <a:latin typeface="Amasis MT Pro Medium" panose="020406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Analysis!$F$15</c:f>
              <c:strCache>
                <c:ptCount val="1"/>
                <c:pt idx="0">
                  <c:v>Revenue</c:v>
                </c:pt>
              </c:strCache>
            </c:strRef>
          </c:tx>
          <c:spPr>
            <a:gradFill>
              <a:gsLst>
                <a:gs pos="0">
                  <a:srgbClr val="20E2D7"/>
                </a:gs>
                <a:gs pos="45000">
                  <a:srgbClr val="20E2D7">
                    <a:alpha val="60000"/>
                  </a:srgbClr>
                </a:gs>
                <a:gs pos="88000">
                  <a:schemeClr val="tx1">
                    <a:lumMod val="65000"/>
                    <a:lumOff val="35000"/>
                    <a:alpha val="69000"/>
                  </a:schemeClr>
                </a:gs>
              </a:gsLst>
              <a:lin ang="5400000" scaled="1"/>
            </a:gradFill>
            <a:ln>
              <a:noFill/>
            </a:ln>
            <a:effectLst/>
          </c:spPr>
          <c:cat>
            <c:strRef>
              <c:f>Analysis!$E$16:$E$21</c:f>
              <c:strCache>
                <c:ptCount val="6"/>
                <c:pt idx="0">
                  <c:v>Jan</c:v>
                </c:pt>
                <c:pt idx="1">
                  <c:v>Feb</c:v>
                </c:pt>
                <c:pt idx="2">
                  <c:v>Mar</c:v>
                </c:pt>
                <c:pt idx="3">
                  <c:v>Apr</c:v>
                </c:pt>
                <c:pt idx="4">
                  <c:v>May</c:v>
                </c:pt>
                <c:pt idx="5">
                  <c:v>Jun</c:v>
                </c:pt>
              </c:strCache>
            </c:strRef>
          </c:cat>
          <c:val>
            <c:numRef>
              <c:f>Analysis!$F$16:$F$21</c:f>
              <c:numCache>
                <c:formatCode>"$"#,##0_);\("$"#,##0\)</c:formatCode>
                <c:ptCount val="6"/>
                <c:pt idx="0">
                  <c:v>274766.92000000016</c:v>
                </c:pt>
                <c:pt idx="1">
                  <c:v>326101.46999999997</c:v>
                </c:pt>
                <c:pt idx="2">
                  <c:v>271696.67000000016</c:v>
                </c:pt>
                <c:pt idx="3">
                  <c:v>389831.94999999978</c:v>
                </c:pt>
                <c:pt idx="4">
                  <c:v>306572.06999999977</c:v>
                </c:pt>
                <c:pt idx="5">
                  <c:v>355368.79999999964</c:v>
                </c:pt>
              </c:numCache>
            </c:numRef>
          </c:val>
          <c:extLst>
            <c:ext xmlns:c16="http://schemas.microsoft.com/office/drawing/2014/chart" uri="{C3380CC4-5D6E-409C-BE32-E72D297353CC}">
              <c16:uniqueId val="{00000000-8211-43B7-BB12-0D183A620D78}"/>
            </c:ext>
          </c:extLst>
        </c:ser>
        <c:dLbls>
          <c:showLegendKey val="0"/>
          <c:showVal val="0"/>
          <c:showCatName val="0"/>
          <c:showSerName val="0"/>
          <c:showPercent val="0"/>
          <c:showBubbleSize val="0"/>
        </c:dLbls>
        <c:axId val="794202303"/>
        <c:axId val="794200383"/>
      </c:areaChart>
      <c:lineChart>
        <c:grouping val="standard"/>
        <c:varyColors val="0"/>
        <c:ser>
          <c:idx val="1"/>
          <c:order val="1"/>
          <c:tx>
            <c:strRef>
              <c:f>Analysis!$G$15</c:f>
              <c:strCache>
                <c:ptCount val="1"/>
                <c:pt idx="0">
                  <c:v>Revenue</c:v>
                </c:pt>
              </c:strCache>
            </c:strRef>
          </c:tx>
          <c:spPr>
            <a:ln w="79375" cap="rnd">
              <a:solidFill>
                <a:srgbClr val="20E2D7"/>
              </a:solidFill>
              <a:round/>
            </a:ln>
            <a:effectLst/>
          </c:spPr>
          <c:marker>
            <c:symbol val="none"/>
          </c:marker>
          <c:cat>
            <c:strRef>
              <c:f>Analysis!$E$16:$E$21</c:f>
              <c:strCache>
                <c:ptCount val="6"/>
                <c:pt idx="0">
                  <c:v>Jan</c:v>
                </c:pt>
                <c:pt idx="1">
                  <c:v>Feb</c:v>
                </c:pt>
                <c:pt idx="2">
                  <c:v>Mar</c:v>
                </c:pt>
                <c:pt idx="3">
                  <c:v>Apr</c:v>
                </c:pt>
                <c:pt idx="4">
                  <c:v>May</c:v>
                </c:pt>
                <c:pt idx="5">
                  <c:v>Jun</c:v>
                </c:pt>
              </c:strCache>
            </c:strRef>
          </c:cat>
          <c:val>
            <c:numRef>
              <c:f>Analysis!$G$16:$G$21</c:f>
              <c:numCache>
                <c:formatCode>"$"#,##0_);\("$"#,##0\)</c:formatCode>
                <c:ptCount val="6"/>
                <c:pt idx="0">
                  <c:v>274766.92000000016</c:v>
                </c:pt>
                <c:pt idx="1">
                  <c:v>326101.46999999997</c:v>
                </c:pt>
                <c:pt idx="2">
                  <c:v>271696.67000000016</c:v>
                </c:pt>
                <c:pt idx="3">
                  <c:v>389831.94999999978</c:v>
                </c:pt>
                <c:pt idx="4">
                  <c:v>306572.06999999977</c:v>
                </c:pt>
                <c:pt idx="5">
                  <c:v>355368.79999999964</c:v>
                </c:pt>
              </c:numCache>
            </c:numRef>
          </c:val>
          <c:smooth val="1"/>
          <c:extLst>
            <c:ext xmlns:c16="http://schemas.microsoft.com/office/drawing/2014/chart" uri="{C3380CC4-5D6E-409C-BE32-E72D297353CC}">
              <c16:uniqueId val="{00000001-8211-43B7-BB12-0D183A620D78}"/>
            </c:ext>
          </c:extLst>
        </c:ser>
        <c:dLbls>
          <c:showLegendKey val="0"/>
          <c:showVal val="0"/>
          <c:showCatName val="0"/>
          <c:showSerName val="0"/>
          <c:showPercent val="0"/>
          <c:showBubbleSize val="0"/>
        </c:dLbls>
        <c:marker val="1"/>
        <c:smooth val="0"/>
        <c:axId val="794202303"/>
        <c:axId val="794200383"/>
      </c:lineChart>
      <c:catAx>
        <c:axId val="7942023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crossAx val="794200383"/>
        <c:crosses val="autoZero"/>
        <c:auto val="1"/>
        <c:lblAlgn val="ctr"/>
        <c:lblOffset val="100"/>
        <c:noMultiLvlLbl val="0"/>
      </c:catAx>
      <c:valAx>
        <c:axId val="794200383"/>
        <c:scaling>
          <c:orientation val="minMax"/>
        </c:scaling>
        <c:delete val="1"/>
        <c:axPos val="l"/>
        <c:numFmt formatCode="&quot;$&quot;#,##0_);\(&quot;$&quot;#,##0\)" sourceLinked="1"/>
        <c:majorTickMark val="none"/>
        <c:minorTickMark val="none"/>
        <c:tickLblPos val="nextTo"/>
        <c:crossAx val="794202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Cat</c:name>
    <c:fmtId val="9"/>
  </c:pivotSource>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sz="1400">
                <a:solidFill>
                  <a:srgbClr val="404040"/>
                </a:solidFill>
                <a:latin typeface="Amasis MT Pro Medium" panose="02040604050005020304" pitchFamily="18" charset="0"/>
              </a:rPr>
              <a:t>Revenue by Product Category</a:t>
            </a:r>
          </a:p>
          <a:p>
            <a:pPr>
              <a:defRPr>
                <a:solidFill>
                  <a:srgbClr val="404040"/>
                </a:solidFill>
              </a:defRPr>
            </a:pPr>
            <a:r>
              <a:rPr lang="en-US" sz="1100" i="1">
                <a:solidFill>
                  <a:srgbClr val="404040"/>
                </a:solidFill>
                <a:latin typeface="Amasis MT Pro Medium" panose="02040604050005020304" pitchFamily="18" charset="0"/>
              </a:rPr>
              <a:t>The</a:t>
            </a:r>
            <a:r>
              <a:rPr lang="en-US" sz="1100" i="1" baseline="0">
                <a:solidFill>
                  <a:srgbClr val="404040"/>
                </a:solidFill>
                <a:latin typeface="Amasis MT Pro Medium" panose="02040604050005020304" pitchFamily="18" charset="0"/>
              </a:rPr>
              <a:t> highest Revenue was generated from Technology Category</a:t>
            </a:r>
            <a:endParaRPr lang="en-US" sz="1100" i="1">
              <a:solidFill>
                <a:srgbClr val="404040"/>
              </a:solidFill>
              <a:latin typeface="Amasis MT Pro Medium" panose="020406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Analysis!$C$8</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Analysis!$B$9:$B$11</c:f>
              <c:strCache>
                <c:ptCount val="3"/>
                <c:pt idx="0">
                  <c:v>Technology</c:v>
                </c:pt>
                <c:pt idx="1">
                  <c:v>Furniture</c:v>
                </c:pt>
                <c:pt idx="2">
                  <c:v>Office Supplies</c:v>
                </c:pt>
              </c:strCache>
            </c:strRef>
          </c:cat>
          <c:val>
            <c:numRef>
              <c:f>Analysis!$C$9:$C$11</c:f>
              <c:numCache>
                <c:formatCode>"$"#,##0_);\("$"#,##0\)</c:formatCode>
                <c:ptCount val="3"/>
                <c:pt idx="0">
                  <c:v>712264.9499999996</c:v>
                </c:pt>
                <c:pt idx="1">
                  <c:v>660704.31000000052</c:v>
                </c:pt>
                <c:pt idx="2">
                  <c:v>551368.61999999941</c:v>
                </c:pt>
              </c:numCache>
            </c:numRef>
          </c:val>
          <c:extLst>
            <c:ext xmlns:c16="http://schemas.microsoft.com/office/drawing/2014/chart" uri="{C3380CC4-5D6E-409C-BE32-E72D297353CC}">
              <c16:uniqueId val="{00000000-C865-443C-8281-DBC95E9BC5B1}"/>
            </c:ext>
          </c:extLst>
        </c:ser>
        <c:dLbls>
          <c:dLblPos val="outEnd"/>
          <c:showLegendKey val="0"/>
          <c:showVal val="1"/>
          <c:showCatName val="0"/>
          <c:showSerName val="0"/>
          <c:showPercent val="0"/>
          <c:showBubbleSize val="0"/>
        </c:dLbls>
        <c:gapWidth val="75"/>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quot;$&quot;#,##0_);\(&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Ship mode and ordre priority</c:name>
    <c:fmtId val="8"/>
  </c:pivotSource>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a:solidFill>
                  <a:srgbClr val="404040"/>
                </a:solidFill>
                <a:latin typeface="Amasis MT Pro Medium" panose="02040604050005020304" pitchFamily="18" charset="0"/>
              </a:rPr>
              <a:t>Revenue by Ship Mode and Order Priority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6D6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23572777963577"/>
          <c:y val="0.26898291213868614"/>
          <c:w val="0.7741184330131301"/>
          <c:h val="0.7043808801525856"/>
        </c:manualLayout>
      </c:layout>
      <c:barChart>
        <c:barDir val="bar"/>
        <c:grouping val="percentStacked"/>
        <c:varyColors val="0"/>
        <c:ser>
          <c:idx val="0"/>
          <c:order val="0"/>
          <c:tx>
            <c:strRef>
              <c:f>Analysis!$J$16:$J$17</c:f>
              <c:strCache>
                <c:ptCount val="1"/>
                <c:pt idx="0">
                  <c:v>Critical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Analysis!$J$18:$J$20</c:f>
              <c:numCache>
                <c:formatCode>"$"#,##0_);\("$"#,##0\)</c:formatCode>
                <c:ptCount val="3"/>
                <c:pt idx="0">
                  <c:v>204062.59</c:v>
                </c:pt>
                <c:pt idx="1">
                  <c:v>37367.69</c:v>
                </c:pt>
                <c:pt idx="2">
                  <c:v>203579.74999999988</c:v>
                </c:pt>
              </c:numCache>
            </c:numRef>
          </c:val>
          <c:extLst>
            <c:ext xmlns:c16="http://schemas.microsoft.com/office/drawing/2014/chart" uri="{C3380CC4-5D6E-409C-BE32-E72D297353CC}">
              <c16:uniqueId val="{00000000-869C-465D-9081-258F8DBAC7BC}"/>
            </c:ext>
          </c:extLst>
        </c:ser>
        <c:ser>
          <c:idx val="1"/>
          <c:order val="1"/>
          <c:tx>
            <c:strRef>
              <c:f>Analysis!$K$16:$K$17</c:f>
              <c:strCache>
                <c:ptCount val="1"/>
                <c:pt idx="0">
                  <c:v>High</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Analysis!$K$18:$K$20</c:f>
              <c:numCache>
                <c:formatCode>"$"#,##0_);\("$"#,##0\)</c:formatCode>
                <c:ptCount val="3"/>
                <c:pt idx="0">
                  <c:v>116128.03</c:v>
                </c:pt>
                <c:pt idx="1">
                  <c:v>22439.93</c:v>
                </c:pt>
                <c:pt idx="2">
                  <c:v>171527.52000000005</c:v>
                </c:pt>
              </c:numCache>
            </c:numRef>
          </c:val>
          <c:extLst>
            <c:ext xmlns:c16="http://schemas.microsoft.com/office/drawing/2014/chart" uri="{C3380CC4-5D6E-409C-BE32-E72D297353CC}">
              <c16:uniqueId val="{00000001-869C-465D-9081-258F8DBAC7BC}"/>
            </c:ext>
          </c:extLst>
        </c:ser>
        <c:ser>
          <c:idx val="2"/>
          <c:order val="2"/>
          <c:tx>
            <c:strRef>
              <c:f>Analysis!$L$16:$L$17</c:f>
              <c:strCache>
                <c:ptCount val="1"/>
                <c:pt idx="0">
                  <c:v>Low</c:v>
                </c:pt>
              </c:strCache>
            </c:strRef>
          </c:tx>
          <c:spPr>
            <a:solidFill>
              <a:srgbClr val="E6D6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Analysis!$L$18:$L$20</c:f>
              <c:numCache>
                <c:formatCode>"$"#,##0_);\("$"#,##0\)</c:formatCode>
                <c:ptCount val="3"/>
                <c:pt idx="0">
                  <c:v>129219.33000000005</c:v>
                </c:pt>
                <c:pt idx="1">
                  <c:v>17489.570000000003</c:v>
                </c:pt>
                <c:pt idx="2">
                  <c:v>232418.43999999992</c:v>
                </c:pt>
              </c:numCache>
            </c:numRef>
          </c:val>
          <c:extLst>
            <c:ext xmlns:c16="http://schemas.microsoft.com/office/drawing/2014/chart" uri="{C3380CC4-5D6E-409C-BE32-E72D297353CC}">
              <c16:uniqueId val="{00000002-869C-465D-9081-258F8DBAC7BC}"/>
            </c:ext>
          </c:extLst>
        </c:ser>
        <c:ser>
          <c:idx val="3"/>
          <c:order val="3"/>
          <c:tx>
            <c:strRef>
              <c:f>Analysis!$M$16:$M$17</c:f>
              <c:strCache>
                <c:ptCount val="1"/>
                <c:pt idx="0">
                  <c:v>Medium</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Analysis!$M$18:$M$20</c:f>
              <c:numCache>
                <c:formatCode>"$"#,##0_);\("$"#,##0\)</c:formatCode>
                <c:ptCount val="3"/>
                <c:pt idx="0">
                  <c:v>141377.81000000003</c:v>
                </c:pt>
                <c:pt idx="1">
                  <c:v>29373.350000000002</c:v>
                </c:pt>
                <c:pt idx="2">
                  <c:v>199327.64999999991</c:v>
                </c:pt>
              </c:numCache>
            </c:numRef>
          </c:val>
          <c:extLst>
            <c:ext xmlns:c16="http://schemas.microsoft.com/office/drawing/2014/chart" uri="{C3380CC4-5D6E-409C-BE32-E72D297353CC}">
              <c16:uniqueId val="{00000003-869C-465D-9081-258F8DBAC7BC}"/>
            </c:ext>
          </c:extLst>
        </c:ser>
        <c:ser>
          <c:idx val="4"/>
          <c:order val="4"/>
          <c:tx>
            <c:strRef>
              <c:f>Analysis!$N$16:$N$17</c:f>
              <c:strCache>
                <c:ptCount val="1"/>
                <c:pt idx="0">
                  <c:v>Not Specified</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Analysis!$I$18:$I$20</c:f>
              <c:strCache>
                <c:ptCount val="3"/>
                <c:pt idx="0">
                  <c:v>Delivery Truck</c:v>
                </c:pt>
                <c:pt idx="1">
                  <c:v>Express Air</c:v>
                </c:pt>
                <c:pt idx="2">
                  <c:v>Regular Air</c:v>
                </c:pt>
              </c:strCache>
            </c:strRef>
          </c:cat>
          <c:val>
            <c:numRef>
              <c:f>Analysis!$N$18:$N$20</c:f>
              <c:numCache>
                <c:formatCode>"$"#,##0_);\("$"#,##0\)</c:formatCode>
                <c:ptCount val="3"/>
                <c:pt idx="0">
                  <c:v>198447.7</c:v>
                </c:pt>
                <c:pt idx="1">
                  <c:v>38379.68</c:v>
                </c:pt>
                <c:pt idx="2">
                  <c:v>183198.84</c:v>
                </c:pt>
              </c:numCache>
            </c:numRef>
          </c:val>
          <c:extLst>
            <c:ext xmlns:c16="http://schemas.microsoft.com/office/drawing/2014/chart" uri="{C3380CC4-5D6E-409C-BE32-E72D297353CC}">
              <c16:uniqueId val="{00000004-869C-465D-9081-258F8DBAC7BC}"/>
            </c:ext>
          </c:extLst>
        </c:ser>
        <c:dLbls>
          <c:dLblPos val="ctr"/>
          <c:showLegendKey val="0"/>
          <c:showVal val="1"/>
          <c:showCatName val="0"/>
          <c:showSerName val="0"/>
          <c:showPercent val="0"/>
          <c:showBubbleSize val="0"/>
        </c:dLbls>
        <c:gapWidth val="46"/>
        <c:overlap val="100"/>
        <c:axId val="1820317471"/>
        <c:axId val="1820324191"/>
      </c:barChart>
      <c:catAx>
        <c:axId val="182031747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crossAx val="1820324191"/>
        <c:crosses val="autoZero"/>
        <c:auto val="1"/>
        <c:lblAlgn val="ctr"/>
        <c:lblOffset val="100"/>
        <c:noMultiLvlLbl val="0"/>
      </c:catAx>
      <c:valAx>
        <c:axId val="1820324191"/>
        <c:scaling>
          <c:orientation val="minMax"/>
        </c:scaling>
        <c:delete val="1"/>
        <c:axPos val="b"/>
        <c:numFmt formatCode="0%" sourceLinked="1"/>
        <c:majorTickMark val="none"/>
        <c:minorTickMark val="none"/>
        <c:tickLblPos val="nextTo"/>
        <c:crossAx val="1820317471"/>
        <c:crosses val="autoZero"/>
        <c:crossBetween val="between"/>
      </c:valAx>
      <c:spPr>
        <a:noFill/>
        <a:ln>
          <a:noFill/>
        </a:ln>
        <a:effectLst/>
      </c:spPr>
    </c:plotArea>
    <c:legend>
      <c:legendPos val="t"/>
      <c:layout>
        <c:manualLayout>
          <c:xMode val="edge"/>
          <c:yMode val="edge"/>
          <c:x val="0.19636351706036745"/>
          <c:y val="0.17634259259259263"/>
          <c:w val="0.61282852143482069"/>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[SuperStoreUS-2015 Complete.xlsm]Analysis!Rev by Region</c:name>
    <c:fmtId val="7"/>
  </c:pivotSource>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sz="1400">
                <a:solidFill>
                  <a:srgbClr val="404040"/>
                </a:solidFill>
                <a:latin typeface="Amasis MT Pro Medium" panose="02040604050005020304" pitchFamily="18" charset="0"/>
              </a:rPr>
              <a:t>Revenue by Region</a:t>
            </a:r>
          </a:p>
          <a:p>
            <a:pPr>
              <a:defRPr>
                <a:solidFill>
                  <a:srgbClr val="404040"/>
                </a:solidFill>
              </a:defRPr>
            </a:pPr>
            <a:r>
              <a:rPr lang="en-US" sz="1100" i="1">
                <a:solidFill>
                  <a:srgbClr val="404040"/>
                </a:solidFill>
                <a:latin typeface="Amasis MT Pro Medium" panose="02040604050005020304" pitchFamily="18" charset="0"/>
              </a:rPr>
              <a:t>The Highest Revenue comes from</a:t>
            </a:r>
            <a:r>
              <a:rPr lang="en-US" sz="1100" i="1" baseline="0">
                <a:solidFill>
                  <a:srgbClr val="404040"/>
                </a:solidFill>
                <a:latin typeface="Amasis MT Pro Medium" panose="02040604050005020304" pitchFamily="18" charset="0"/>
              </a:rPr>
              <a:t> </a:t>
            </a:r>
            <a:r>
              <a:rPr lang="en-US" sz="1100" i="1">
                <a:solidFill>
                  <a:srgbClr val="404040"/>
                </a:solidFill>
                <a:latin typeface="Amasis MT Pro Medium" panose="02040604050005020304" pitchFamily="18" charset="0"/>
              </a:rPr>
              <a:t>the Eastern Region</a:t>
            </a:r>
          </a:p>
        </c:rich>
      </c:tx>
      <c:layout>
        <c:manualLayout>
          <c:xMode val="edge"/>
          <c:yMode val="edge"/>
          <c:x val="0.15797689170652951"/>
          <c:y val="2.71317567242783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539507596635656E-2"/>
          <c:y val="0.23360442539603637"/>
          <c:w val="0.89692098480672866"/>
          <c:h val="0.65376887517504778"/>
        </c:manualLayout>
      </c:layout>
      <c:barChart>
        <c:barDir val="col"/>
        <c:grouping val="clustered"/>
        <c:varyColors val="0"/>
        <c:ser>
          <c:idx val="0"/>
          <c:order val="0"/>
          <c:tx>
            <c:strRef>
              <c:f>Analysis!$J$8</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Analysis!$I$9:$I$12</c:f>
              <c:strCache>
                <c:ptCount val="4"/>
                <c:pt idx="0">
                  <c:v>East</c:v>
                </c:pt>
                <c:pt idx="1">
                  <c:v>West</c:v>
                </c:pt>
                <c:pt idx="2">
                  <c:v>Central</c:v>
                </c:pt>
                <c:pt idx="3">
                  <c:v>South</c:v>
                </c:pt>
              </c:strCache>
            </c:strRef>
          </c:cat>
          <c:val>
            <c:numRef>
              <c:f>Analysis!$J$9:$J$12</c:f>
              <c:numCache>
                <c:formatCode>[&gt;=1000]"$"0.0,"K";[&gt;=1000000]"$"0.0,,"M";"$"0</c:formatCode>
                <c:ptCount val="4"/>
                <c:pt idx="0">
                  <c:v>592171.48999999964</c:v>
                </c:pt>
                <c:pt idx="1">
                  <c:v>526776.56999999995</c:v>
                </c:pt>
                <c:pt idx="2">
                  <c:v>448284.7</c:v>
                </c:pt>
                <c:pt idx="3">
                  <c:v>357105.12000000011</c:v>
                </c:pt>
              </c:numCache>
            </c:numRef>
          </c:val>
          <c:extLst>
            <c:ext xmlns:c16="http://schemas.microsoft.com/office/drawing/2014/chart" uri="{C3380CC4-5D6E-409C-BE32-E72D297353CC}">
              <c16:uniqueId val="{00000000-25E9-49C6-A4CB-AA3D7CD50940}"/>
            </c:ext>
          </c:extLst>
        </c:ser>
        <c:dLbls>
          <c:dLblPos val="outEnd"/>
          <c:showLegendKey val="0"/>
          <c:showVal val="1"/>
          <c:showCatName val="0"/>
          <c:showSerName val="0"/>
          <c:showPercent val="0"/>
          <c:showBubbleSize val="0"/>
        </c:dLbls>
        <c:gapWidth val="43"/>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gt;=1000]&quot;$&quot;0.0,&quot;K&quot;;[&gt;=1000000]&quot;$&quot;0.0,,&quot;M&quot;;&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[SuperStoreUS-2015 Complete.xlsm]Analysis!Rev by Container</c:name>
    <c:fmtId val="7"/>
  </c:pivotSource>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a:solidFill>
                  <a:srgbClr val="404040"/>
                </a:solidFill>
                <a:latin typeface="Amasis MT Pro Medium" panose="02040604050005020304" pitchFamily="18" charset="0"/>
              </a:rPr>
              <a:t>Revenue by Product Container</a:t>
            </a:r>
          </a:p>
          <a:p>
            <a:pPr>
              <a:defRPr>
                <a:solidFill>
                  <a:srgbClr val="404040"/>
                </a:solidFill>
              </a:defRPr>
            </a:pPr>
            <a:r>
              <a:rPr lang="en-US" sz="1100" i="1">
                <a:solidFill>
                  <a:srgbClr val="404040"/>
                </a:solidFill>
                <a:latin typeface="Amasis MT Pro Medium" panose="02040604050005020304" pitchFamily="18" charset="0"/>
              </a:rPr>
              <a:t>Small Box is the top-performing container, generating the highest revenue among</a:t>
            </a:r>
            <a:r>
              <a:rPr lang="en-US" sz="1100" i="1" baseline="0">
                <a:solidFill>
                  <a:srgbClr val="404040"/>
                </a:solidFill>
                <a:latin typeface="Amasis MT Pro Medium" panose="02040604050005020304" pitchFamily="18" charset="0"/>
              </a:rPr>
              <a:t> all the product containers</a:t>
            </a:r>
            <a:endParaRPr lang="en-US" sz="1100" i="1">
              <a:solidFill>
                <a:srgbClr val="404040"/>
              </a:solidFill>
              <a:latin typeface="Amasis MT Pro Medium" panose="02040604050005020304" pitchFamily="18" charset="0"/>
            </a:endParaRPr>
          </a:p>
        </c:rich>
      </c:tx>
      <c:layout>
        <c:manualLayout>
          <c:xMode val="edge"/>
          <c:yMode val="edge"/>
          <c:x val="0.2543654817909378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706774782031591E-2"/>
          <c:y val="0.21735181959161382"/>
          <c:w val="0.94058645043593681"/>
          <c:h val="0.58603740233199342"/>
        </c:manualLayout>
      </c:layout>
      <c:barChart>
        <c:barDir val="col"/>
        <c:grouping val="clustered"/>
        <c:varyColors val="0"/>
        <c:ser>
          <c:idx val="0"/>
          <c:order val="0"/>
          <c:tx>
            <c:strRef>
              <c:f>Analysis!$J$34</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Analysis!$I$35:$I$41</c:f>
              <c:strCache>
                <c:ptCount val="7"/>
                <c:pt idx="0">
                  <c:v>Small Box</c:v>
                </c:pt>
                <c:pt idx="1">
                  <c:v>Jumbo Drum</c:v>
                </c:pt>
                <c:pt idx="2">
                  <c:v>Jumbo Box</c:v>
                </c:pt>
                <c:pt idx="3">
                  <c:v>Large Box</c:v>
                </c:pt>
                <c:pt idx="4">
                  <c:v>Medium Box</c:v>
                </c:pt>
                <c:pt idx="5">
                  <c:v>Small Pack</c:v>
                </c:pt>
                <c:pt idx="6">
                  <c:v>Wrap Bag</c:v>
                </c:pt>
              </c:strCache>
            </c:strRef>
          </c:cat>
          <c:val>
            <c:numRef>
              <c:f>Analysis!$J$35:$J$41</c:f>
              <c:numCache>
                <c:formatCode>"$"#,##0_);\("$"#,##0\)</c:formatCode>
                <c:ptCount val="7"/>
                <c:pt idx="0">
                  <c:v>692447.02999999945</c:v>
                </c:pt>
                <c:pt idx="1">
                  <c:v>492437.15999999992</c:v>
                </c:pt>
                <c:pt idx="2">
                  <c:v>296818.26999999996</c:v>
                </c:pt>
                <c:pt idx="3">
                  <c:v>281085.68000000011</c:v>
                </c:pt>
                <c:pt idx="4">
                  <c:v>66010.929999999993</c:v>
                </c:pt>
                <c:pt idx="5">
                  <c:v>62757.530000000021</c:v>
                </c:pt>
                <c:pt idx="6">
                  <c:v>32781.279999999992</c:v>
                </c:pt>
              </c:numCache>
            </c:numRef>
          </c:val>
          <c:extLst>
            <c:ext xmlns:c16="http://schemas.microsoft.com/office/drawing/2014/chart" uri="{C3380CC4-5D6E-409C-BE32-E72D297353CC}">
              <c16:uniqueId val="{00000000-42C5-4004-8F20-519DE90EFD74}"/>
            </c:ext>
          </c:extLst>
        </c:ser>
        <c:dLbls>
          <c:dLblPos val="outEnd"/>
          <c:showLegendKey val="0"/>
          <c:showVal val="1"/>
          <c:showCatName val="0"/>
          <c:showSerName val="0"/>
          <c:showPercent val="0"/>
          <c:showBubbleSize val="0"/>
        </c:dLbls>
        <c:gapWidth val="75"/>
        <c:overlap val="-27"/>
        <c:axId val="1536284975"/>
        <c:axId val="1536278735"/>
      </c:barChart>
      <c:catAx>
        <c:axId val="15362849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rgbClr val="404040"/>
                </a:solidFill>
                <a:latin typeface="Amasis MT Pro Medium" panose="02040604050005020304" pitchFamily="18" charset="0"/>
                <a:ea typeface="+mn-ea"/>
                <a:cs typeface="+mn-cs"/>
              </a:defRPr>
            </a:pPr>
            <a:endParaRPr lang="en-US"/>
          </a:p>
        </c:txPr>
        <c:crossAx val="1536278735"/>
        <c:crosses val="autoZero"/>
        <c:auto val="1"/>
        <c:lblAlgn val="ctr"/>
        <c:lblOffset val="100"/>
        <c:noMultiLvlLbl val="0"/>
      </c:catAx>
      <c:valAx>
        <c:axId val="1536278735"/>
        <c:scaling>
          <c:orientation val="minMax"/>
        </c:scaling>
        <c:delete val="1"/>
        <c:axPos val="l"/>
        <c:numFmt formatCode="&quot;$&quot;#,##0_);\(&quot;$&quot;#,##0\)" sourceLinked="1"/>
        <c:majorTickMark val="none"/>
        <c:minorTickMark val="none"/>
        <c:tickLblPos val="nextTo"/>
        <c:crossAx val="1536284975"/>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 Complete.xlsm]Analysis!Rev by Seg</c:name>
    <c:fmtId val="10"/>
  </c:pivotSource>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a:solidFill>
                  <a:srgbClr val="404040"/>
                </a:solidFill>
                <a:latin typeface="Amasis MT Pro Medium" panose="02040604050005020304" pitchFamily="18" charset="0"/>
              </a:rPr>
              <a:t>Revenue by Segment</a:t>
            </a:r>
          </a:p>
          <a:p>
            <a:pPr>
              <a:defRPr>
                <a:solidFill>
                  <a:srgbClr val="404040"/>
                </a:solidFill>
              </a:defRPr>
            </a:pPr>
            <a:r>
              <a:rPr lang="en-US" sz="1100" i="1">
                <a:solidFill>
                  <a:srgbClr val="404040"/>
                </a:solidFill>
                <a:latin typeface="Amasis MT Pro Medium" panose="02040604050005020304" pitchFamily="18" charset="0"/>
              </a:rPr>
              <a:t>Corporate </a:t>
            </a:r>
            <a:r>
              <a:rPr lang="en-US" sz="1100" b="0" i="1" u="none" strike="noStrike" kern="1200" spc="0" baseline="0">
                <a:solidFill>
                  <a:srgbClr val="404040"/>
                </a:solidFill>
                <a:latin typeface="Amasis MT Pro Medium" panose="02040604050005020304" pitchFamily="18" charset="0"/>
                <a:ea typeface="+mn-ea"/>
                <a:cs typeface="+mn-cs"/>
              </a:rPr>
              <a:t>segment</a:t>
            </a:r>
            <a:r>
              <a:rPr lang="en-US" sz="1050" i="0" baseline="0">
                <a:solidFill>
                  <a:srgbClr val="404040"/>
                </a:solidFill>
                <a:latin typeface="+mn-lt"/>
              </a:rPr>
              <a:t> </a:t>
            </a:r>
            <a:r>
              <a:rPr lang="en-US" sz="1100" b="0" i="1" u="none" strike="noStrike" kern="1200" spc="0" baseline="0">
                <a:solidFill>
                  <a:srgbClr val="404040"/>
                </a:solidFill>
                <a:latin typeface="Amasis MT Pro Medium" panose="02040604050005020304" pitchFamily="18" charset="0"/>
                <a:ea typeface="+mn-ea"/>
                <a:cs typeface="+mn-cs"/>
              </a:rPr>
              <a:t>has</a:t>
            </a:r>
            <a:r>
              <a:rPr lang="en-US" sz="900" i="1">
                <a:solidFill>
                  <a:srgbClr val="404040"/>
                </a:solidFill>
                <a:latin typeface="Amasis MT Pro Medium" panose="02040604050005020304" pitchFamily="18" charset="0"/>
              </a:rPr>
              <a:t> </a:t>
            </a:r>
            <a:r>
              <a:rPr lang="en-US" sz="1100" i="1">
                <a:solidFill>
                  <a:srgbClr val="404040"/>
                </a:solidFill>
                <a:latin typeface="Amasis MT Pro Medium" panose="02040604050005020304" pitchFamily="18" charset="0"/>
              </a:rPr>
              <a:t>the highest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ivotFmts>
      <c:pivotFmt>
        <c:idx val="0"/>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0E2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773639565405064"/>
          <c:y val="0.22380544321967755"/>
          <c:w val="0.52487174667821301"/>
          <c:h val="0.72526859514274233"/>
        </c:manualLayout>
      </c:layout>
      <c:barChart>
        <c:barDir val="bar"/>
        <c:grouping val="clustered"/>
        <c:varyColors val="0"/>
        <c:ser>
          <c:idx val="0"/>
          <c:order val="0"/>
          <c:tx>
            <c:strRef>
              <c:f>Analysis!$J$26</c:f>
              <c:strCache>
                <c:ptCount val="1"/>
                <c:pt idx="0">
                  <c:v>Total</c:v>
                </c:pt>
              </c:strCache>
            </c:strRef>
          </c:tx>
          <c:spPr>
            <a:solidFill>
              <a:srgbClr val="20E2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Analysis!$I$27:$I$30</c:f>
              <c:strCache>
                <c:ptCount val="4"/>
                <c:pt idx="0">
                  <c:v>Small Business</c:v>
                </c:pt>
                <c:pt idx="1">
                  <c:v>Consumer</c:v>
                </c:pt>
                <c:pt idx="2">
                  <c:v>Home Office</c:v>
                </c:pt>
                <c:pt idx="3">
                  <c:v>Corporate</c:v>
                </c:pt>
              </c:strCache>
            </c:strRef>
          </c:cat>
          <c:val>
            <c:numRef>
              <c:f>Analysis!$J$27:$J$30</c:f>
              <c:numCache>
                <c:formatCode>[&gt;=1000]"$"0.0,"K";[&gt;=1000000]"$"0.0,,"M";"$"0</c:formatCode>
                <c:ptCount val="4"/>
                <c:pt idx="0">
                  <c:v>400293.94</c:v>
                </c:pt>
                <c:pt idx="1">
                  <c:v>401778.37000000023</c:v>
                </c:pt>
                <c:pt idx="2">
                  <c:v>464481.03999999946</c:v>
                </c:pt>
                <c:pt idx="3">
                  <c:v>657784.53000000073</c:v>
                </c:pt>
              </c:numCache>
            </c:numRef>
          </c:val>
          <c:extLst>
            <c:ext xmlns:c16="http://schemas.microsoft.com/office/drawing/2014/chart" uri="{C3380CC4-5D6E-409C-BE32-E72D297353CC}">
              <c16:uniqueId val="{00000000-08B7-4740-AB77-0D1135A5608B}"/>
            </c:ext>
          </c:extLst>
        </c:ser>
        <c:dLbls>
          <c:dLblPos val="outEnd"/>
          <c:showLegendKey val="0"/>
          <c:showVal val="1"/>
          <c:showCatName val="0"/>
          <c:showSerName val="0"/>
          <c:showPercent val="0"/>
          <c:showBubbleSize val="0"/>
        </c:dLbls>
        <c:gapWidth val="68"/>
        <c:axId val="1767345967"/>
        <c:axId val="1767344527"/>
      </c:barChart>
      <c:catAx>
        <c:axId val="176734596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crossAx val="1767344527"/>
        <c:crosses val="autoZero"/>
        <c:auto val="1"/>
        <c:lblAlgn val="ctr"/>
        <c:lblOffset val="100"/>
        <c:noMultiLvlLbl val="0"/>
      </c:catAx>
      <c:valAx>
        <c:axId val="1767344527"/>
        <c:scaling>
          <c:orientation val="minMax"/>
        </c:scaling>
        <c:delete val="1"/>
        <c:axPos val="b"/>
        <c:numFmt formatCode="[&gt;=1000]&quot;$&quot;0.0,&quot;K&quot;;[&gt;=1000000]&quot;$&quot;0.0,,&quot;M&quot;;&quot;$&quot;0" sourceLinked="1"/>
        <c:majorTickMark val="none"/>
        <c:minorTickMark val="none"/>
        <c:tickLblPos val="nextTo"/>
        <c:crossAx val="176734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r>
              <a:rPr lang="en-US" sz="1400" b="0" i="0" u="none" strike="noStrike" kern="1200" spc="0" baseline="0">
                <a:solidFill>
                  <a:srgbClr val="404040"/>
                </a:solidFill>
                <a:latin typeface="Amasis MT Pro Medium" panose="02040604050005020304" pitchFamily="18" charset="0"/>
              </a:rPr>
              <a:t>Monthly </a:t>
            </a:r>
            <a:r>
              <a:rPr lang="en-US" sz="1400">
                <a:solidFill>
                  <a:srgbClr val="404040"/>
                </a:solidFill>
                <a:latin typeface="Amasis MT Pro Medium" panose="02040604050005020304" pitchFamily="18" charset="0"/>
              </a:rPr>
              <a:t>Revenue</a:t>
            </a:r>
          </a:p>
          <a:p>
            <a:pPr>
              <a:defRPr>
                <a:solidFill>
                  <a:srgbClr val="404040"/>
                </a:solidFill>
              </a:defRPr>
            </a:pPr>
            <a:r>
              <a:rPr lang="en-US" sz="1100" i="1">
                <a:solidFill>
                  <a:srgbClr val="404040"/>
                </a:solidFill>
                <a:latin typeface="Amasis MT Pro Medium" panose="02040604050005020304" pitchFamily="18" charset="0"/>
              </a:rPr>
              <a:t>The Highest</a:t>
            </a:r>
            <a:r>
              <a:rPr lang="en-US" sz="1100" i="1" baseline="0">
                <a:solidFill>
                  <a:srgbClr val="404040"/>
                </a:solidFill>
                <a:latin typeface="Amasis MT Pro Medium" panose="02040604050005020304" pitchFamily="18" charset="0"/>
              </a:rPr>
              <a:t> Revenue is from the second quarter of the year</a:t>
            </a:r>
            <a:endParaRPr lang="en-US" sz="1400" i="1">
              <a:solidFill>
                <a:srgbClr val="404040"/>
              </a:solidFill>
              <a:latin typeface="Amasis MT Pro Medium" panose="020406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404040"/>
              </a:solidFill>
              <a:latin typeface="+mn-lt"/>
              <a:ea typeface="+mn-ea"/>
              <a:cs typeface="+mn-cs"/>
            </a:defRPr>
          </a:pPr>
          <a:endParaRPr lang="en-US"/>
        </a:p>
      </c:txPr>
    </c:title>
    <c:autoTitleDeleted val="0"/>
    <c:plotArea>
      <c:layout/>
      <c:areaChart>
        <c:grouping val="standard"/>
        <c:varyColors val="0"/>
        <c:ser>
          <c:idx val="0"/>
          <c:order val="0"/>
          <c:tx>
            <c:strRef>
              <c:f>Analysis!$F$15</c:f>
              <c:strCache>
                <c:ptCount val="1"/>
                <c:pt idx="0">
                  <c:v>Revenue</c:v>
                </c:pt>
              </c:strCache>
            </c:strRef>
          </c:tx>
          <c:spPr>
            <a:gradFill>
              <a:gsLst>
                <a:gs pos="98000">
                  <a:schemeClr val="bg1"/>
                </a:gs>
                <a:gs pos="70000">
                  <a:srgbClr val="20E2D7">
                    <a:alpha val="50000"/>
                  </a:srgbClr>
                </a:gs>
              </a:gsLst>
              <a:lin ang="5400000" scaled="1"/>
            </a:gradFill>
            <a:ln>
              <a:noFill/>
            </a:ln>
            <a:effectLst/>
          </c:spPr>
          <c:cat>
            <c:strRef>
              <c:f>Analysis!$E$16:$E$21</c:f>
              <c:strCache>
                <c:ptCount val="6"/>
                <c:pt idx="0">
                  <c:v>Jan</c:v>
                </c:pt>
                <c:pt idx="1">
                  <c:v>Feb</c:v>
                </c:pt>
                <c:pt idx="2">
                  <c:v>Mar</c:v>
                </c:pt>
                <c:pt idx="3">
                  <c:v>Apr</c:v>
                </c:pt>
                <c:pt idx="4">
                  <c:v>May</c:v>
                </c:pt>
                <c:pt idx="5">
                  <c:v>Jun</c:v>
                </c:pt>
              </c:strCache>
            </c:strRef>
          </c:cat>
          <c:val>
            <c:numRef>
              <c:f>Analysis!$F$16:$F$21</c:f>
              <c:numCache>
                <c:formatCode>"$"#,##0_);\("$"#,##0\)</c:formatCode>
                <c:ptCount val="6"/>
                <c:pt idx="0">
                  <c:v>274766.92000000016</c:v>
                </c:pt>
                <c:pt idx="1">
                  <c:v>326101.46999999997</c:v>
                </c:pt>
                <c:pt idx="2">
                  <c:v>271696.67000000016</c:v>
                </c:pt>
                <c:pt idx="3">
                  <c:v>389831.94999999978</c:v>
                </c:pt>
                <c:pt idx="4">
                  <c:v>306572.06999999977</c:v>
                </c:pt>
                <c:pt idx="5">
                  <c:v>355368.79999999964</c:v>
                </c:pt>
              </c:numCache>
            </c:numRef>
          </c:val>
          <c:extLst>
            <c:ext xmlns:c16="http://schemas.microsoft.com/office/drawing/2014/chart" uri="{C3380CC4-5D6E-409C-BE32-E72D297353CC}">
              <c16:uniqueId val="{00000000-FA02-4516-BC4F-142A470696F6}"/>
            </c:ext>
          </c:extLst>
        </c:ser>
        <c:dLbls>
          <c:showLegendKey val="0"/>
          <c:showVal val="0"/>
          <c:showCatName val="0"/>
          <c:showSerName val="0"/>
          <c:showPercent val="0"/>
          <c:showBubbleSize val="0"/>
        </c:dLbls>
        <c:axId val="794202303"/>
        <c:axId val="794200383"/>
      </c:areaChart>
      <c:lineChart>
        <c:grouping val="standard"/>
        <c:varyColors val="0"/>
        <c:ser>
          <c:idx val="1"/>
          <c:order val="1"/>
          <c:tx>
            <c:strRef>
              <c:f>Analysis!$G$15</c:f>
              <c:strCache>
                <c:ptCount val="1"/>
                <c:pt idx="0">
                  <c:v>Revenue</c:v>
                </c:pt>
              </c:strCache>
            </c:strRef>
          </c:tx>
          <c:spPr>
            <a:ln w="79375" cap="rnd">
              <a:solidFill>
                <a:srgbClr val="20E2D7"/>
              </a:solidFill>
              <a:round/>
            </a:ln>
            <a:effectLst/>
          </c:spPr>
          <c:marker>
            <c:symbol val="none"/>
          </c:marker>
          <c:cat>
            <c:strRef>
              <c:f>Analysis!$E$16:$E$21</c:f>
              <c:strCache>
                <c:ptCount val="6"/>
                <c:pt idx="0">
                  <c:v>Jan</c:v>
                </c:pt>
                <c:pt idx="1">
                  <c:v>Feb</c:v>
                </c:pt>
                <c:pt idx="2">
                  <c:v>Mar</c:v>
                </c:pt>
                <c:pt idx="3">
                  <c:v>Apr</c:v>
                </c:pt>
                <c:pt idx="4">
                  <c:v>May</c:v>
                </c:pt>
                <c:pt idx="5">
                  <c:v>Jun</c:v>
                </c:pt>
              </c:strCache>
            </c:strRef>
          </c:cat>
          <c:val>
            <c:numRef>
              <c:f>Analysis!$G$16:$G$21</c:f>
              <c:numCache>
                <c:formatCode>"$"#,##0_);\("$"#,##0\)</c:formatCode>
                <c:ptCount val="6"/>
                <c:pt idx="0">
                  <c:v>274766.92000000016</c:v>
                </c:pt>
                <c:pt idx="1">
                  <c:v>326101.46999999997</c:v>
                </c:pt>
                <c:pt idx="2">
                  <c:v>271696.67000000016</c:v>
                </c:pt>
                <c:pt idx="3">
                  <c:v>389831.94999999978</c:v>
                </c:pt>
                <c:pt idx="4">
                  <c:v>306572.06999999977</c:v>
                </c:pt>
                <c:pt idx="5">
                  <c:v>355368.79999999964</c:v>
                </c:pt>
              </c:numCache>
            </c:numRef>
          </c:val>
          <c:smooth val="1"/>
          <c:extLst>
            <c:ext xmlns:c16="http://schemas.microsoft.com/office/drawing/2014/chart" uri="{C3380CC4-5D6E-409C-BE32-E72D297353CC}">
              <c16:uniqueId val="{00000001-FA02-4516-BC4F-142A470696F6}"/>
            </c:ext>
          </c:extLst>
        </c:ser>
        <c:dLbls>
          <c:showLegendKey val="0"/>
          <c:showVal val="0"/>
          <c:showCatName val="0"/>
          <c:showSerName val="0"/>
          <c:showPercent val="0"/>
          <c:showBubbleSize val="0"/>
        </c:dLbls>
        <c:marker val="1"/>
        <c:smooth val="0"/>
        <c:axId val="794202303"/>
        <c:axId val="794200383"/>
      </c:lineChart>
      <c:catAx>
        <c:axId val="7942023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404040"/>
                </a:solidFill>
                <a:latin typeface="Amasis MT Pro Medium" panose="02040604050005020304" pitchFamily="18" charset="0"/>
                <a:ea typeface="+mn-ea"/>
                <a:cs typeface="+mn-cs"/>
              </a:defRPr>
            </a:pPr>
            <a:endParaRPr lang="en-US"/>
          </a:p>
        </c:txPr>
        <c:crossAx val="794200383"/>
        <c:crosses val="autoZero"/>
        <c:auto val="1"/>
        <c:lblAlgn val="ctr"/>
        <c:lblOffset val="100"/>
        <c:noMultiLvlLbl val="0"/>
      </c:catAx>
      <c:valAx>
        <c:axId val="794200383"/>
        <c:scaling>
          <c:orientation val="minMax"/>
        </c:scaling>
        <c:delete val="1"/>
        <c:axPos val="l"/>
        <c:numFmt formatCode="&quot;$&quot;#,##0_);\(&quot;$&quot;#,##0\)" sourceLinked="1"/>
        <c:majorTickMark val="none"/>
        <c:minorTickMark val="none"/>
        <c:tickLblPos val="nextTo"/>
        <c:crossAx val="794202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chemeClr val="bg1">
                    <a:lumMod val="95000"/>
                  </a:schemeClr>
                </a:solidFill>
                <a:latin typeface="Amasis MT Pro Medium" panose="02040604050005020304" pitchFamily="18" charset="0"/>
              </a:rPr>
              <a:t>Revenue by State</a:t>
            </a:r>
          </a:p>
          <a:p>
            <a:pPr algn="ctr" rtl="0">
              <a:defRPr/>
            </a:pPr>
            <a:r>
              <a:rPr lang="en-US" sz="1100" b="0" i="1" u="none" strike="noStrike" baseline="0">
                <a:solidFill>
                  <a:schemeClr val="bg1">
                    <a:lumMod val="75000"/>
                  </a:schemeClr>
                </a:solidFill>
                <a:latin typeface="Amasis MT Pro Medium" panose="02040604050005020304" pitchFamily="18" charset="0"/>
              </a:rPr>
              <a:t>California contributes the highest Revenue across the States</a:t>
            </a:r>
          </a:p>
        </cx:rich>
      </cx:tx>
    </cx:title>
    <cx:plotArea>
      <cx:plotAreaRegion>
        <cx:series layoutId="regionMap" uniqueId="{6E5A8BF7-A171-4128-B671-22B005DCB14E}">
          <cx:tx>
            <cx:txData>
              <cx:f>_xlchart.v5.2</cx:f>
              <cx:v>Revenue</cx:v>
            </cx:txData>
          </cx:tx>
          <cx:dataId val="0"/>
          <cx:layoutPr>
            <cx:regionLabelLayout val="bestFitOnly"/>
            <cx:geography viewedRegionType="dataOnly" cultureLanguage="en-US" cultureRegion="US" attribution="Powered by Bing">
              <cx:geoCache provider="{E9337A44-BEBE-4D9F-B70C-5C5E7DAFC167}">
                <cx:binary>1H3Zctw21+2ruHx9qGAm8dWfvyrsQZMl25LtJL5htSWFM8F5evqzqG7ZEi1L+io6p6o7qXTUJJob
WNjTwgb6f676/1wlN5vyTZ8mWfWfq/73t0Fd5//57bfqKrhJN9VBGl6VpjL/1AdXJv3N/PNPeHXz
23W56cLM/40RKn67CjZlfdO//d//wbf5N+adudrUock+NjflcHFTNUldPXHt0UtvNtdpmC3Dqi7D
q5r+/vbuf9+Yf94sTNKk38LN2zc3WR3Ww6chv/n97YMWb9/8Nv/en2R4k0DMurlGW+4caCJsh3Lx
9k1iMn/3uWXbB4QqphV39O0L17cPPd+kaPjfinUr1Ob6urypKvTx9v1X3/KgQ7hp8fbNlWmyehpU
H+P7+9vPWVjfXL+5rDf1TfX2TViZxfaGhZl69fnydhh+ewjL//7P7AMMzOyTe8jNR/G5Sz8Bd37T
vTnapHkVhOXN3eD9e8QEP1COVFRzSW5ffAYcPZC2DeSI3l5nd8/eAvdisR5HbNZ8BtX50V5CBb0y
5eba3I3Uv0dp0ivtSEkE26JAH6JEiTyQ0DuuAN99vXqJKI8j86PlDJTF+70E5Y9k822TvqatYwe2
UoIxZj8Ew1EHjiCcM8K2tk4/xOQFkjwOyfeGM0T+eLeXiCxvkk23eU1jxvUBIQ6sFZffR/6BF5IH
QjlKcLrzQvIhMi+R6HFofrScYbNc7SU27+NkE5hXVRdYKIcLoXZ+hsxMmLYPJHE4Ibb9Hbv7luwl
Ej2OzY+WM2zen+4lNn+U4Wiy17Rk4oBpzphDxXboZwaNUnoASye1kurW/QC6+9C8QKDHkfnecAbM
H1/3Ephj070iKoIdEBvqYgux9fmzyExzKAwhipLddfUQleekeRySbasZHsd/7CUef5TxJqs21d24
vEIcJg7gORzC6c7BOA9dv2YHgmsqpXS2mM0czEskehyXHy1n2PxxsZfYLDZJ+I8ps1fNPu0DJoVS
mu5yFdip++6fUn2gqM1sKujW0N3NjG0u8zKZHsfnftsZQov91J7jJAkzE76i9ghyQJmgyFJ2fgaB
8X18HH1AhaO4dH6Eb/f9zEskehydHy1n2BzvZ+i8MFl2c1WHV019N4X/vXETU6ovqeR3VMBMfWwk
PNxBlMBmVu2F0jwOzYPGM3QWn/bStn266V/V6VBkLdwRDqVbpzLDResDjmxT2/Yu34RTuq82z4rz
ODC7ZjNIPv21l5BcmqYO3iw2pYFR29yNz7/XGc5BeHIt2B02syDNIQgYBAF0O48zC9JeLtfjIM3b
z9C6XOwlWqevHbY5B8IRUA/bflyDnAPuEIq4bud4kADd16Dn5Xkcnbt2M1ROL/cSlTVYzfD6FZWH
OQdSS0kFsv7b18ywOYimHZsLNtEC0wvKdR+WFwj0OC7fG86AWe9nNHB4Y0r/VQNpdqAEPL3Qj3sc
hx8IIbgNw/YoMC8Q6HFgvjecAXP4x15qzPE1SLS7OfvvnY0QMFOa2Iiht+nLLPukVBwoqbntkFmE
9qwgj8OxazYD43i5n2Bk1+HmVX2/PkCmqYVzl+zPfb86QLAMNhMrAbevOSjPC/QLWO4azoE530tg
TmHTm6t4eD1F4eCSmc0cJX9ExA8STQlkbNvmdOdYZsi8RKLHofnRcobN6d97ic2nGySaVXVz84rg
SCyPARfi7JwHVpQfgKMOuOBsImq2aoOo4L7Xf5FIj6Nzr+kMnk/7qTrvTBNWr2zVyIF24PYVagLu
SLL78GiKjIY6WC0g28uzSo4XifQ4PPeazuB5t5/+/yysqunfPA/v5vC/jwI4aBiGVc7vJNnPLBrW
aRhKBXb6M0s5XyjU4xA9aDwD6Ww/05qzTZi9onkTEuZrWi27l0ve1x+lDxhVVGBt51H9eVacXwCz
7cUcktVeep0/N6hyyvzaZK+nNsI+EJRyaTu79eX5IicjB1Ii7SFim/TM3M7LZHocnPttZwj9uaeW
bVMOySa7fj18phInBG3QmofhgK0ObEKxPq13+jIjAc5eIMnjqPxoOcPkbD8TnLNNVW2ugqa6qevq
9YDBOjRCMST79i5YhmLcN2g2igOIRL2TM2PNXizPr+B50J05RnuqN+FVEPqb17RrWJIGNhpFt1t/
MiMFHIlVG6Jh9HbXfwoHnpfoFwB978scm+O99Dpn4ZTrmHrziroz5TIaBCdqBm5fM93R4oBqsJso
vrl76HYp+kWy/AqW792Y47KfSc7nehPcjc4rhM9YLYM1Q5HgrhBtln7eFjvZyG+YmmnKc3I8Dse2
1QyJz5/2VEOqyjTlayYzWHlRNgi0XdBFZmhMBTXgaWzKdtZrxtRM+chzEj2Oy4+WM2zO9rO++cxk
9avSmwiY4dQl1aD5b18zepMSVNMISZmaNnvcZ2heIMovMLnrwxyS/VSXP8PqymRV+LreXnGtJVc7
9mUWLaOExkYpgMQqwHfQ7kPzIpEeB+de0xk8f+6nv5/2npzclNXNcDd9/713mUqcOPbKSL5bOZvZ
MxsrNGBusN9rG6zpmeq8TKbHAbrfdobQ+cle+pvzm2/lpopfMyBDjRPq/yb/v9WPGT6opQH5ORXS
PF7A+RKJfoXOXV/m2OwnR3N+025esxgAezc46BfwZjvLNstjKFVY3JTIMnfrBgil71u25+X5FS7b
fsxR+bKnGtO9Obvpw6tXXHbm4gD1TYjBxE5nfgoE1AHF1g2s6PyEyUuk+RUuP9rOsTnbW2z+NmV8
N29fwduwA/BiTEx7zR4L0Wx5gIUAgu2dO+5sltFMHuM5iX6NzrblHJu/9xMbU/6/qQ/ErieOiozv
Vm3GOtsoeXZg1JTa6dYcoRfL9QucZu3naC32GK3lJn5dsgYrBCi0hRVDhH37ekh0IqJDIe60Ueou
eLvT5N1W6Nuxfl6qp5C6az3HabmXOL0Pwlf0Q4itBbbWICF9PEJAuSCucBQM7qo84afuRwjPSfM4
LttWMzzeH+0nHuWN/6praqh+hu3Clg31uMbcrqkhoMbe9BkWz0ryCzR27eZ4XOwlHtvq7Tud387V
V4gKEK9xuHyc27BFZeZzJjvGOAEvrWbZ50vleRybh61nCF3upwX7gPqnakjazatuVIMlczT2qe1y
TDLfC43TUhzuOFO5+hZB5EL3LdlLpXocp4etZzh9+GMvNekiwEktb46r112Txo4oxRzQabvjAvQs
J8XSp6RIR6e90bevmcd5qVSP4/Sw9Qyni/3k3L7clClI3rvp/CrGjtiS4Z9ZVordakoxpRUS09vX
bOXgBZI8Dsv3hjNEvnzaS835EmLvwKtat6n6ljJHY2FnO/JzrXEOJtMnUcm+vT7TmpdI9Atovvdl
js1+WrU/b6r6zUuG478+pQvn1qASCmU1t69ZgIBNawp8DwidHYk9A+jFYj2O0qz5DKo/95N4+3Mw
OGjNf0XDBm5Ha1iwXxw1AJYa9WoUhCnZBQl3z95moy8Q6Bfw3PVkDsx+MDtXTx7tdj/GfnDnf3vQ
ncbhGygmxCaoR5k3rCNgPyGO47qrWptF2rMT534t1uMYzZo/6Mn/p+Psfn3U3fcDApeberO6PVnw
3ml3T1+97S7OPpw13UW/23DhQW/vJv3x9e9vmcAofz+vcPqKXbutRswGbTvm39vdbKr697eWUgfa
5hzHrgA9VO4QEHIdzPDvb1EEN/k1sNw4Kw/HTDhwa9lE+fz+FnEgR4oLuHe746tpuzGaoKaRMzAW
mmLRSePkie+HO34wyYBc/Pto7P5+kzXpBxNmdYXDFGF28+1tk5TTEykjGqaZ2aChsD8P1682FzA7
uJv+n4RGZUa7WN441KsbvWK5yK1kQfI2HL9I2eTxRlilrNZZMVSDWNasl0G/sIxHvvlZKTJrYVgf
2yc6kEOzjLWVFUedTpPqLJFpbg2uiXuZf5NxHfVmibFKIr7wbVvQG7s3Q3ORBL2dbBxH5t4VT3mh
zn0VFjl3UxpWEEXkskzfB5TUXbb0E1nGuWs6mabvqD0UENlPUzqcspRn0T9W1Rq0uQfpI4ME1/Vg
jLD2yoTGQtKUX2G4MCPuj5FN07AJVODceJ3JouKoTkUijhLRVqV9NFZ+HXaLMcxxOElCvJB566cf
T7F++PD5U7UKByWPsBNH8+jp+j2Mxog7lSIqvI5ozONwURsueeBqzawiWpd955f1sgxqXwSuJawx
zz50gg8VW1Axqo6f1CrIqtg1puAlPUdqUuDa00JiCt+X0UZZB8c5GwjQsC4wTcuHMvZBaLGg5Na1
ssqWsKU/2r5drBNH1Jy4WVkr9TWWxKuRg3xXt+exmZ4rNLZho/KKoept/ty8GYxtLO5c+wPmnHJb
kifVX4HwWOa7XRQ24fvMw7GqtRsEBvVZ7tOP1z9128YZCtjXqoVEfZc9Dcs9aHzZhhbpA35t2Yld
8IXsiJIbKJJVH5sxtJPz0KKGnvG4GJrLuCJkDFwUqicYlP9WEqxiKpzthD000+kB5KEkgR14STSQ
8lqoDiq3HqgaabyWZddUYhU6nlBfywZDULiVwlL2V0OGttSrNjQk755BBXnQw9kgGarecWLRtGsE
adRsNtQqJNEQZ96Vp8dMloemyFNvWFleWunhcHDKHlPk6f7TmSWzp+Afe7wmRcWOVuy9fzgAvh4j
qfPa+obDTu3UOurrYFKItDcBzmZtukiMYhGm1cByt9eMYyBkSILmMs1VNCwyi5bZpU6DtMyWhTQl
u0jbMKu+PS3mZE/v2Vsb2wUIDt9CjROORYG2zGxJ03lOSYqx/9aXdYlJQJqYAB/Sd1xabl/y1rrM
WVxMSlN3ZnoLc795Bp+fBgsr3zgHjBMkTYILmLaHg+UUrKqHSplvWSIt2PAI1mvs3HYg9SBPuSdh
9yu/wWFYaSQzWNQyT0sqjxwrstrYLQJY28nyDwFaZeGYtKeij3OTPmNW6FzBcMYFcj6GAhcGhJWa
+aeed1mus5F/qzymrHQV1VWeNB+KsQ7zbNEVQwHhLDttcc0MRWqGpROPg3XZ5bl3XOkyifxFOo5k
OE2DIqs9N9NEefWikcRKLlSq/TFdMK57mERmRQPNTsioE3xrHHpdUTyjphTL1w8mAIJv8HRaEewb
wcZqObMYmJlZ0WZt/tWWRkZykROU9hSu5zValws62hZMuzdsrWfSCFxrbs1JTj0Hl/qu5qpYNx1/
XofE3Iqj7g7BiNSUMnDwP02LuI+r1AtM/jUvoUXFilexI84YDfhwyqtmwHBor03GL2nQD4PtNkHZ
FcECBr9TF34xetZRmYpo/FJaTaXOnVBNAUIv2jTRh3EjJ3hMxTWm0NDasr3Iyygev4yJirvYJUky
Oa0Qow+ATKYDfMgHHF34xUn7HthxGQ14q0bi184ylxWv1spuJuzi3g8RYBS3j9eObw2d65g+wlcY
BA+QPLSyKTaoc5nGm75SWZGvdVvS9lJwM9bvyjL2SjdJ0pKlC8v30v7IF3Cuf2dO5okvLWkpJpnt
+Igz2iIzCFGetg1zq4nRt3FUJWJ8YStUe82mBveGzKc6T76ONK1K3+0ZsfPK7UxkkmPeFB0MxdNP
nFsjNh0EyCj8Ngox9E9PrEpSBV3Ku7/52EyTsWvEZP5YZcdw3qotpPrqRXzEJOxYU1f+mQ3Dgnn6
tBjTYU8PlILj1Ftmw1egio0JRMkPzdHI26awtEq/pCJLa+7WppHWjSmCAtYoiKuMrkrPNuGHtnJ8
WJw8kMZf+U7NWuNiV3aXtG7N/OI08Rx12fMycQa36qhqL2rHIuGikGNvTjGJSOBGRHhh7gpP0UnZ
A4J5aNoA0cWxF8X1pPktSoreT6f05oPL45L37eHTPZ7bNQdbW8hUDs5uD1hGTvCwx7HygqwrKvtz
22QEQawsS4Ygth2neSsQZImjgHY9pm0fa443v76NbC2VT1OaN1HHvEuvV9OUZkU4puVRmDM+mchi
rAhdF0mbV+HhKIcYWud16RRT08FJoZ02LaBGT3eJzSybgwjIgduEVQOCOLtoZqoLnqWjiTL22akD
Dt2qc38SoLZ4M6nurR6jsmSAbF7QTyoOWzmZlDIv4GisgCKMp72cPjJFjBq+REe2OAq7ZBqHYuiM
OveKHneFAZ+6OPipqtaxZZd8nTtly6vFAH+B7j7TtVkGgK5pHD/PUDEOjlEg3nuIVt3H1E4aM3zm
fjtZqrosMLXGZAzNVU2cmGXuUJti/GKzbPKPqWUoAOlVmvjDakwVrf215lbTfUaUWmI4OjvimH28
HWFNstDSmGKiS/LJujUwm0chyzuYtRoRCR4Y1h7BX8ixKIYi9QWGoq7twKoXMmkiqESgWYS/tuMz
mcKpBPKpSHumow7CBURXNpMO0k7yU6hLu1GoQRXWpza1DazDNrxlgdO38QKZZeBnz5mFmTuaHilw
cBwjcEtYEJknXiQyiFrz3v5UNRQzpB6wSS08hO/H+IgoF0auvM4yfeWqhA8Y8KT1MoQsMHoYpa7s
k/qDrSrHi9ZeLRwYAyhke1FiKxo8QGpB8es+g6PaweYXXYah7BMng65AiyY4/LifgLCikOJND5Fu
L4hJDSSRcQzfFKt6ylOfHm2h+UObiM5PTgBGAkewIAqaZzYIByvLJ/3wKQgGlXhu3cQ8X3gd8aJz
xUZRDqsiKFXuuJoxHQVuWRZhcUKShvfSzRHtWKeln1rizEsDmy+KzvT+FQkTctR5jVDL2M5Mci2i
ZCwvUqNS/K7ESJPuvWgp6celE2Va5osC8WPVrLtOOu15WQReb1yVkpS+46SkepllpaaLqK+b0nNN
7xRj5AZZW4p+4fdxC2Vox7IbEre3ZCSitWa0EZcqqQfhL0hPm645zHUXUA/xm+fXx3VgIzJb2GPS
jSPSWkzF/LiPB69xiyqP1LrVts+XMrX68VOnDAu/NCLxvSUXNaOLAfmpGVzl15Ve6pB18cKXiX+E
7Yj1sjCkG089nRFySDsasLVvVU5AVnlsUvF5kK0fW5+1IX3/qa97Xp9ZVZ1ZF/AYdnMtS6XKz6Pd
+plxc2NoUH3U/ZjEh14IdmM9GuGkxtWx4SxY2OVYFc43mkZOdh2w3LT9ElNlKG50U3cdWcRJV9Ho
qPayQjpL5AEyUYdeasXqXFPbiuPDVuWsSoKbwMl4jVHuKXdKcTZy02JKj7Ss8uAjyvprRVZZJvLc
Pm60FwbJu0z2ceGvotavu/ZdJz0/DNeeSLtGXngZ48WxikTgO2vMFcVjN29HAreeVE7Yade3hCrq
ZeCVYzQcd35lBeFhF6bwNotYdwIGts3DRv5lrEbJ6hiTo7O8RccRttDzJkfUpd164E6v3ifMtvFW
bz+0wjDBNZTcCDxuNJUovo1NoVl7Eqky99kR7S388sdiiGTc2Id9FtE0caVoJ79IpBWiOz6XcCqb
3huwo2ERyUBL//3Q5V1uf4g8K+qStR1zi+XHcTNop32vIi5D7RZaT5yEXdYyiL/YvudZ46kQSYWR
soYCJvsMVrsI5KnFvdJO3tGwCGnyIYq6yPFWXQRD4K9MiFqvcgGTNYk0tFZC2Ir4wRAWS5LHUeks
s5pYMvuL+SzD89Io0fpz4ztFsSiRemNkmdOE8CALqoLpSyA/Qha3KPQU04ugQu8XeUAzrtZR0E0j
xpM6xpupgtq6zFJ7MvmirX3HXuiuNpgAY4Z447DWZYr78m1Xg1qOGL4iwsE1NnxJ5eFpSUCRZGY0
nOChuQiY/JMm/TTOmdARuCSrsUpAYWWxE4ibokBCU6zLMESktegcOtjFInQC2VhAUDRF86WOsibM
MF5WMJrDoBkF7c+cyJ5EDoF0Pl4qzCw8geNS8c2z+mmCqdKakJeDhc8SnU5D07YUt8LFOkUHGVrs
hUEfd/0pS86LbyDcAnwm+9yoy1gKT/OF6DQIIDe3A4qx2M0eb6w0vtKOrKlzXj3cDkaDWVMudjGu
lqOc/uKVjM84CUvrcjfU1vb2u0He3gemgMVnNstTCEAzK2i/xaHKw/IwzPiAThdsxM/5uD7jfkgu
kYD7RrtyC5QZ2xpTDZl3U/rHGdWDJ10aB+2g3uu0MRillqUJbmE5OLZyAZrDa7Ubk2EKev0URxNB
R22fFN/0dgRNDg2CXdv2KWAhcrRFbjLV0aOhcabsnGyh3U4P5cUJxkeJEC1W0k6mzvdqCDBPfVpO
jwlEoPDhYApiB59HKxRNfYKe8ml4txNpbIYGUqKT07fQsKzQDisbHLOrqoNJ9O2AWmM34g+TcCPs
lUVkFkfHI5YR+/zQJyCRyKoLGwOd1pE/MR9VB3zD1mbFN6r8DNOnkohY0fmyRbD7vgKXPX0ha6c3
0foO3pKMTOqQjnKSP2uUH3Sfm8RP/HCd+Q6+Nyg49flRXA02rU/5dq6EUaVr+3A35DpqS4jThzzG
l8ADGDw8ysMYfr6lxajIZ0RukdMu88Kqs3BBKt/Dw2UU4EjqZZ3k4DYTEAagbABT0Bzbxp/UuYF/
xWfx0KjIWccIFvvhhOsq6c1RLQxJ00WiRZK2rlf5oA2ppg3uD+qiwhuCRpmcp0WD/w5pB95Oko6C
KirA5SfnbVx7IAW6MsLTaeCb9ovKvB5ZgDeM09zvNEx5tO55wWBhnDJIGmeVpHCx6aq3Mk9Xx1LD
VfV/E9VHsDd+YkwcH+3o5KhOgjJaN0GCfPdqEBXqxo/yKMBwHPJbnSmMk2DAKq+LvfELDxzT1Z8L
3gWdOqq3Xe+1X2GIeN6PMXoU+10lV2okFFauLsU0fLTPp1kDvmqa4lv+1KniDiNAGzb1tw5DhrcS
Exz3FyHYR8sNkxG8Mo5SjTPtgrIYVHrGc1riDjXQKYdtZVNhXm1JlpHKpPTWTVaUHjv2vWLEd4xb
6s1DWg7WsJAiBkXp0Ripb5oid8oWdQJiQp6msZr0qRZdCBLej50appIrb4DPqwZYmmiNzHYavCbk
E1XAGicGFx8lmY/mOPwCvfy7Q3jmWSedV5VleK55NJGUpoG7O7Njj6v6owCNNXir3ousIVirLpdJ
tQR1gdI71wYJpL4Kn1Ok5HCGGuCPlhjRK5Wlk9tIpTdNt5KVFJNvO5JRbcBE85CEvD3pRpl69sd4
bDrrskQwDVZhzAutvsLeYn5ZXT5iBCJBpj54eWbB+CO9nFiqJES8ishap6bLvyo9BAX9JvpEJedK
FfngrQUzVW3904U06r0VPBpPpFsl4L+thZNQu/wCRrKL60/ELyLfX3hy4EF/0dmIbYpr3YZtwf6u
PAfUxGEZN22qFxYbq/jLKBomjNvAO/RI9ik1iCltW+qGNpjlaaTZosWHlt26doeVqX6568kWyyKP
QBAvsBtomLp1a26SpJ3snx78yZog+p+UN6zS6Y7slr33IjZ9JimxcMfgD9ONHgc7ka6QuU9rG2Hi
5VBlH9Gidz7WA81XERR10kqdTld2UxYxJSyRRoUlLm0p+MmcWv6i7IeS2y5lJXE+NIHtd8btSAbC
Xgyjp9lxV2STlvvWONGBFdaJ8CYQltXHxUgwvwXB+sM5eMtJ8jjESuPX3YNkqeHSCkwV63KbsWVh
NNqxG2V5Iz7GW4MVb4nGAmW3mA1WUkwkZFWqUohl6qeF8dygUI112YQyR5/rDqt47UnI/CmMC0SP
Z9htMonV3CqcZWL4EdeTzaTkOZuWGZdZ109z0vZGFoeuDKosTVdBlEAb19sBAQ88Gb0Y1cH4XlFR
KzoNGE9s5xnia5bQg8uBfcAMZjBuiv5EKwc11hDAV7PLwBgFqW3f76ENnYGZLSwxaVDSgngJ3DYs
Jtmfye4e5nbT43GcE362ZjqqFs+f0e9l0xurq2xQVVvTGIEDhhTIA6BJTz9qRqBDmwjKCfAsUFb4
r5rS+nsrVJ0TF46HUPJujpC4N2ZR5J4Q73ECyDS7tQomUJswAsJGlAKQ7Yzj07I8pBBQVIL54+Aw
eEdhORzznD2UxWs5A30b+ZfYHw4zFko6xeNVhQN7V6NB6PzcOP/8QFQjgThQjmYgF/WMV4yDktAk
Jd5F0WdwFH4Mj39sDzHM3E6zn+4gnWi7H8s7Uw+nnQISZws4DD+iMicy+yQSflYn6mJnMbpgnEj7
QfFBynUvKqddR7k3lh+bjg/RMm2yyZ7zEqbBqkYBf/SMRA9nOiRCKjUdrsdtLVHYM18WGzSxOnvg
xUWyVaoOcR10vG9iD3Y9dNoQEASiGaCZmsM5ILSwgkmQKOdFMy7aApn9WqbcSOL2MC3DAqa+wO3Q
D4+ehwNHPrnotutZ+dbMPt2JOYwADj9+RnD8GShZih/jejhv4HeLmvVWex5U8WSZxttAKK9k1nwc
LKcROIP55VSXxAIIqm/xm5O3ZTjTNqqHz7N7RCM4q7A537m93g+KyCUGltW4ZYXDeP6754Hyn0p+
oRjYYS9+Mge888BEt2F0vnVLCJInNOw4gV5kVTE5jKcfONmXe9MUEwLLT9MhGKhHEWA0Z3xmN4x9
WI4yPrIzq4zlwk5Tm39VJRTmORX8+VGAzsEKHg7oRJI5N3Wpx9Kh8ZV/tA1FWgl2BPOIFSnenu7V
rhTjXsfAFeJRt6fj4nApB9tIHiJHCNZl7DCoDsuRkaBaMdlP1QgNTjZszD/VmGENfWEqH9yqdlNv
RLbo1tKvaXoKb40SHH9h4hzMzzsmwD2QD6knfd8cDYgNpDn3+jCm/bDwGJac/q6KIkUaVEZMZMUq
TZqR1QtiiKrSpVNKUG3veE8NVx/0dj0vVkhG+HsvS2nRn8V+0GqUzDStCik4kQilGkdINOwwXSZW
lAOKXYBiW2gWuPE2rECE7sBZqFsztk014o7AdHdBymC6kRpOYUDXMgsBrWEO8oSMNbgBIZZq7HNe
JVMwZ21jmxyLo9B2kjt0DN24qlM6ullV6ixcqtxOosa9ozwKuM3A3QUytxEUVtY6jO9YOJMTt4sW
zBJyi1ixVe4YPDKNkVW0JwSrFaG/SPoUR1segs9PouQzR9ir+bkaai3y40gRayIDqrYEzzps8zDd
DRUvlkHcpKBdwcDYWGVwo6B2jLewGuN3JHUL7HuQ7IMudG53K7+Achef5KDb0XzCesO0ooUYkDB1
buoKiwifwhxss79EERLKCdZBWVAaLVKKoPOfAaln5ZxI1XfsK5X9UDvnoM28/GOmdRSzVZRVFkEm
jNNO+3qBUi6spa8yMwDbZdezsRxcYoGZaBcIzah0FoMYvO5drKu6Gl0sR3chsmntlFgXDQNSHQqS
1N03RdJ4CJaeQMCduamdpeVfGZgXq3Gd7ZLbzhYVWA/31Tsnhd2O1lmQKNYgir6Ns0B8T3HikNWT
09lOjeQ2GszsJEbKVmpUxORuWxKVUlgy39gQg8Uxc7vYavUnGHHjXOaZtpJ1GkpfuoHvd5dyCGW0
HMLOOwxFy49CwsfjtOzbIzAZ5sIuFVv0WgbndlgnBJxxW37yMKmPhC9N5UL7gm9RmSd/+SQ0y15T
D7lowutDJLuglFgmT52cfDUx1DHrcvVOdWG+tEUQAF1ilevI7sUqMmHzfoySmqwQldcrZyA8wYxV
6VWQN5eMivy0FJZ/mrZVvZIVKGjUvvhHrWn0MtCd89HOgwLr+nl4HVaFt0yC3HcHkWVL6enixBlZ
uh68DKvAWS4FvtoZsoWIMnvd4SuPHeRj38reNIeoe/CuCx0nh3FPk9EddCTXQUTMZS7AzbsJKJrK
tbjxP3f96GwSK5NI5Zv0U+ewcEVYTU4E0UHoGsvi7wRounVZVzhKLLK9jyAPQ9Qr1VxfUyz1IJ+h
Ob1oWRSE63zIrBWt0vqiagUIB5iCZTX0zQmvyiF2Zdo5C8/WXuD8FbZMD8eoQGiuKiYiujJNXiPN
CdNgcFv8YtKNU0s7XVqeVZ6kGuUIS0Hr6GPf8hh5UmpOZVXTYuE5gdmQqMrf9TjW57RSdJqhnpzW
UP22O+kRzp4RO26PwX5bJ2HMA7Z0YP2uadfxzB1HhwZIm3Pr7y4vupvCsvoFC+m4qarIMFQU5Cgf
HMcKMzdI8sRFxVTZLPOxi/sT1fiF7xKah+cDtWGIkVIt2o4n/ATHbib5SdkX5ZrlDTuVSdq7YHq/
yG64Io3nnQsK9Wmrpl6CWiSh6/dpay/lYPhK2HV2ngei/L/snVmP3Ti2pf9K477rgppFoNFASzpD
zJMjPLwQDg/ULIqTSP36XiedXeUIuxyoer5AvjjtCB3pUNTea31r66MXDjUZgb3NVWl6MBB9lbc8
FWVg4uQznOm5jKNhOswQCsqIjPrOhVN/pxqv+6rXmj8ujV8+SCfGqFyccRULpejKDp8PjmsBzQ03
nmu2KnHFeksj1QzVtNnuczeKrYTJMz7hpVlLKYQN7yhMhDMRyaIykrDzpJ2Sz6rI3GUHvd/CdkgM
Dsp0yUywoCM1/DIrgrkth7Cnn2WAoqYuUJ91Zdqp5TZbs36PjT7LKtpu+VGHc3MLTgdsx9rIx2ie
xMEaFx46YbPPMmaPK/rkx20Zt+KwiMSX3TLybx4X5NDo3JgdykD/oCVNWSmTBY5tz3VJGmvPMtqL
w4I6NCx5rugjnTR9jp2I33WSzc92s9s3gwVe23yOrhKABQeCJ0W9uEU/oL4MynSd7GUgVf9pI/N0
iIeQgcyCnHzdeJLgWeawI5GuLaAHpX12zGHMVEJN3aFPjXwE2xXj89voPCRTvO+yWH2ELrfc0qmR
x9AP9GEc5XbBVbfsXI4tF23w2F5PCdHn0iTr7aSYfCeLIvkS9xabQ7R4e534ETcPNK2bMNbmwsl8
PWtXF8/QbYrpwLIxqdEeg7CE7EHPtkCyS8YaebdFRfNYQDr5uGyFfocHPj/iZsuvtjDQYJiydj9Q
ll7C4Q7jSo90qIvNTzHWu5z2Gw/m2x4S/C13s1gqkCFkL9du+Si0STia6227lDQxFwCVeqgD4/yO
xxsdsWePbhfnfXEM4flVVmzJTWF5DGVeBl8DFoFBu/RpsrW08qNDrVvnBpJ2cdmnsc31jmDkxKDL
gQp2uQaC30JlGa6DxE9Pg5af8TMcQm8bPqkRFUxn8u7a0Q74ZSrC9pzOIvpkAmbWamhWcgXUxzy2
kbXLoYmGOKloE+YXCZtlsadknOj52BSiho+bbKWF310XdBvzsts0teUYs+l6DuD3X/hgyXGtM7Jq
eblQC6MndDJcz6ZkGW9ilwR3+URbUWVONvOuoULed7y14w6Wr28uxraf2zqQUwoIkbEwOORWqe3e
F5M0zeFUepCaLg7v4u5x1eaV9+c9enI5VGGOyqVKR8PsFdSSTlWxCfm7Nd9mX81kyC6B67GwXkOU
iBcajbh+Slt0fxL7iBQ6zVA48QlY0dHqLD9PI0em7t0WexbZ0ruFUHMeYbMjZ0UCR+CwDH6SdWNV
ah5owPsOBA4fqCxlwPjQV0FC3UMbg5opoyYZ7mYfBtthRaPZVSRfInK50s5NVSSh41/lA7bTGoDc
Vs9Qts67SLcVxuX35zrwTnU3gw8yusW4/BNxYw2dZuxPlJaI0vFG66QrdO2zLhsiCOxqxv1QwN6s
TOijcZeEZmgu+wbubDlOkHmrTbtlKuPRw/jJTdcfpzZJ5x2HUXjVt5BJ68617hhzvNqvzgrS5JDE
Ohme9VwK2JEmzX0ZrXC/Mx3p6yClLq/GjiWqzJM+hhQHze4pFIH8ailKk1gKHx3mmYXxjtsmMlGF
Eq4J5grePFC0tcyb7N4HyZyjMDOFb4cKO6nGP5hJ0GL4DTahpch2jRhEmfIldHTXj3mYNzsRuTlN
r8LAZuYRZu7Ijt1SJJ+5tZ+2reGPvBGfOBVpV6JNGB9WsB07VjB5IHh4EGwSmYT9lW8Xg4+Gaxm3
Zm8bSSuxiE2UOTBNUY5jOj7IachqKTNfmqJNsL9aPX7RnG37fB5g43HHruAwFqQKnVqXesPDJrml
qokfcgBEsm4ttB6sByyYEjzc+jWcRX8nlkkVO5Xn/FLN0/xgFqX5zjhu2RlUY56Xwejo2Th3Sx1N
y7DvF5Y+TD0Jd1Q380XP0uAq6l1yEQmYljNXMK8p2qI6ihhiziY3h81F0VAiVjmMNaF2UTsRZvM1
+MFVnwm5spKqlbhq6XlXJZmyoqThyMCQAog0ZyrDye08RO6HjeGNUQy+93Lo4K/VEjflWm6+l9d4
yuPh32b9ULcd6gt8BHaPp067NznNKjOJ5qlrefgJypvbA9qhh5nQcZ+LvLsNOiIrO2bNBzKNj0MH
EoyjcdvnEes+zmuk5zKN5/ljTJg8N1HMXMmk64qqhTh6zkSEk+YECnfrbIVmN77p0Jac2zVsv/RN
nH/qGQ8/9GG8Xlo4t3UqlvkshmT8BPE96k97mhNl3JHlKmMsRt2KzfG0CJMvSX9qhv00np7aLlLP
sy2CdjdkLYxQiMlzdjalUztXSrZOw2vaZoiF+dqFVTxgHymzoO3Sq0Go6LlpGt2X0YDPUHZD3hRV
j99bQf7Cmmi8SM/GzER5rRuAnBK1Vs/PRzHr9wJdW1P1Io7JJzx4V1nSoFjtMdB9VmvRBcd2SaPH
EzewDzfbm7L1gbhJU9c9G1sIPB7Qee5nw0BDzSyNL2HdyQvhAZWUkqOkuXTKiOc+0q6tFGRGW7Z2
cF+09rhXcFOiTzMCKuZXC9fKlnDk7G7qbHwOkZoDmWrdhmIe2Og3DMe1bD/mjb5IPPq3MkA5ouuB
LUG6C5YRzC/ZbPqk1TB8zIV1Va9iVQ8kWMi1WfPwAe5aQUEFoYYrM702w2FFUXWO3W9ad25pmg6l
HEXpCYojmK/jZg2DyrATiedHkoqdFBYJAxApWERV0oxNl/R2z20GK2Xsq65HkSZ3pzbWVswvbYSa
Op7Y9mFSZupvojlcVY2ugvXY0mg2b6KSoeGDPwQk6qbkJjMxK8o+XNr48wBsNJgqGxSuY3sYZr0j
V30zZzOt0G27RJRma0ZlqhwP3NTXDfyrYigNaO7E15P1bOwvfMGimFTKoAETt4OFOhSXDpg3NXtp
xNJ+4LxPZl6vuFVgoyCNE0+ytG6ZM73nqNWmM9OYYPyuFuVsumvAP43TLl3gtT0wEsF7OQiAUnqq
pU8C0t12RvT4HpIAuJTpQDLDA7DA3HH638aA5gTXUXWTr6loXPohhcvUPPwQawNxMhz0QE/SaBQy
Jy4QbjxZ9+AFTj4I7sMt/8oTRlx2AFe94X5bQkXbj0asTdCUUwGhK0Bny7o1wyMC27F+Mg0EheJS
o6B016SjxCeV4cos/WGDu4VvC4+8bu6e48JMdqzTQRs/XcQGp7eV7QzKQlWAXuKRPcQ6FW22ywCq
tvE5MWbxMzikVqPGQe/Al70QRYf9ONBz3YNCuooAc6F0FxQ7pqctiqgiObQ6H70XUGEtlNS2AlJl
hjXZ8ckl7bATK4gbCu1gmovLDaVfsWPBkDG4YJZRYcowWWiyy/0WJwf4fuOTKMzwGICu0WU0I3xW
Jgb3zg60yfiVTD2qLNDvjex3c6ZoU1sJTsWVW7TAfNwy4/+i7M9py+0txFJ7hA7cXs6ExVUfZeaq
C70fdyIeAWtZCiNYBMNDR92any0o4fIynoRPSjet/XSQmoBidIVYJ4RzbP9VbIT12FqTkZUZnqOm
1vHm71UbrA4FQjDsUIGiQ2SdSNODzBI91mws3HOwMedFGfJ1Ce+Lvu3TesX47S8Sk8plqTqL1mDa
AotuRHZhs0M5IdXRNGlvv/LAnRQXVNTRVG19w/fIaVkW7EcTFoBzooVOFSPJPO8ST9QxVHP+cbBD
EqoqZxGfKwiKbYoONffqeiwyYuqIpEZ/APoAbAIMKyi7CkzHYlEghRG4Iohb1xyd91gmC+rwKwfD
zZVr3Oe7vM+G84CrGSi7SRGuAFsnRqAbkTeqLqaUwpIKdHNAbgFfTO54UMZg646LGJauMhDMnjcA
C1gbjN6ZgMw4z03ss1C4W48vu04oK+iuA1vxLQC8BPGwE/wywDasPqG5XJu7vBvlqeqKo/aICiY7
l0mets/YImN/iG3S3c9rzK6ASfKvXIa48sW6OeBqzEAZ2bbWlaIl62PhUnO7yqHBKSDGBnc4H2fs
pvmIsEKf0vsQ8mFe025ez0KIFm29go15v8YJcoRpr5LjlHQd8ESZPiyMz3sdTeRDJlVY0hwcYiOH
DYS+2nyJyJG/RqYyauvIKItQ1zABkKetpfaMZxJ0mpo24KCcrQ4flw4nNALdcCWm3Ed7OETwWfEm
9lbV3MYWW2+AvENbapEDL4y5WlAUTF5dxUaYSx6FtqhJykW+Bwgh3q0u16CO9YSzBA2Qf0pkU/By
RAF+swSnilfhlbtTiZrat2XWMwocpV/apsYDvQN5BbnkdhuhAJRbJkS26y0AuzomY7vbFoef4Slw
OmAjo6htLL6vqpl2EVOuWnXqP+bYLeyF05MU9bDY4l6lUhscLk0XNAQtVKAxmq/igUUXRTP0OTAh
5sdShoxeBEETPfuh7c9dINQtWL2uAgMWfUYqxkzwGXLqqzZVnazyNWl9bVbfqXKQhWY707TFgP1X
xsNFF0Y+3etsTZ8C1gh3DeWqjyEGzKMvBzGGH1sK4qEcAWJczyBMyC5fU4+mgEZINSyMpONuDLvm
XZ86uVZ4bqKqQ31eN7FcitN1y27WeIUMHUczuy6GMf6wgLLgpTXDx1iN8wep57nE+16gPYKoBCjF
LZb8ID/yYCUctZULqgCVx5U0iPco6C6fJm6CM9nhpq5l2+c32uj5XKcLsh4y7y+hC+THgJHiCYpx
m2MZ8OxZRFu8cwlR91b66KzHpP+o6myxnqo1MgKdmSDx5EoVRxU3U1ZvNEDhNLbUHaY0ssM90rJt
LSFu1RJLPamWODU7lC/hxeTnBmzgGn5omHcfKNNhKZQhiE6m/W4sBvYdWDGpkzTRjwXK/UOYsPB5
BoH+geBH0jJwuHBA/j8gc1NcOZj8B2E17rrCfAagrG+FIZ6VhZ5JiPtgu6U86FHRhMl4wPNATmgz
VFwXOeAU/PTlukTyfQexoy4cGpUFmeKtdE04PwXFkDx0TZyMVQJV/0yIKYQVBtKyj+Mv3kD9l7te
QA+Sz3hA9aOt4YEjxfQBHe08inuZqDlJb3TXLNjlFeYUgU2SC/LPgASc78YFXgMMx/km8UBp/GGN
kNWI6ngmTjdnxDRjt50B5Pb6kbVuTb+kUzL3x24uRp1ULJFEB3Vh02SV2Lx60CzwtMBHdDRsM1ID
vAs3lI0F8W0l+0wSd2a8g4pZZpFL90kyrcWnbJo0NpVF9IMbsI+lDUlr1HngFOrAZ5wDaEnAWAFH
RhkPqsojC42bBhh7kgIFbcT8jSyBz1UNQxOg3k6J1fcNHMuW96CFBGcniBxrcIENwju+keXOxoVG
C9PGLpPyaS5WZrsaRmyBvg+RodZ11103KzPXasXctHBHRGzU8mz6zYa+xG8Rra/WOUFJVm6iwc5w
ZIhJdrSCYn06kyTjhA6HhjubL+9NwLcoLVtW9Pg7sPB55i4CrdAwX3ResSGrHKFFbvdv2HMvAyIw
/xCgxqstUWPClc4APrw05yaCnqNzgn4hHVIkf7veUdansJ9kPHLQnmthp7EiYyKjvMzlgCBSOcBH
UZWOJ5c/dn8ZXX/+XC/dZXwsTFzIEFfFgG2Yh/CKXn6sNvWIJvE2/9rP4pRtGn+AH2NPByzEYIZd
9oZR+dKTPx0RMW5cjVN2GJbvacTAz0wGRMNCE+Qlvo0/jmh/UDVxOklY8ypvEgMIzhIXIPLRdjAr
f3wVf89PuP3hiP6YA/BlFkjW8Ea/+uP/eTeP+O9/n37mH//mr1EJ//zTVftFzmr+rv/4r/CC3dMw
BPX6H734zTj635/uNEPhxR9+GefwLwY23H9TZtD/4i9fTHN4MWXk52kOITm97/kfKMAv4xz+7/D5
+fMI9/6fgxx+/MjfkxwKvBgHRA3CcsAQQtzDWMI/JjkEBd4HDuwDI42LCMIZ/Px/jHKI0/8mUD5y
DCg6vcYNVM1//S9YyadpDjHG5iHYj+n7wAww/YOG/840h9deO37LiT8JEaJDYOaXldyFIkpUnARH
GgRJV7ad346GJurdT9fk78Xz89CIlzdMekpYFzkqpdMcLILU+6sbZgthNUHMD44AVsJ3SE6ghDGk
uBlXpHDfuFVOe8JPhv7pWEijIuSPCC7ggdNErp9vFXwXoHRtzI4+nOkNyaS9ws4C82cj7lZkY/sW
GhGHv54exhRhRA5Bzgsji06D9H4+pOtVugBUZMfWSwaZfZn1JQwpDrkfEnuKYmOlTwQ0TbQnBmUk
WkQk7w8ZNKTpsKTcVKm1yVoaN+GB3LXySGcXtDAJJXmeAF5Aulb0gFqXHtZNtocx81EFanc6R5Ez
3g09wrJDIPVjqLPpHBFVsUdyvr1mXrfXCUcgu4751Bz8ghKk5QpBIK3Guwgc6DcYvNtT0yfyKRf8
ihjf7tZ8mCoD8+C4RXF/lSRgNaqmi81dpMz4fYu3+WaL1+4xIm1XToQN+3RpJhSHo63MPK1HMjMk
a7clOhSWgIBBFG8XNlCzBh2rizzU8zVaGKCxKAc+k4EHxyE7yZMyWI+Lx3OwTBxlGR5H0fxFFRjd
kW2jg9W1NaYky4oaWhbJnqhIfmz7gK597RqZKzRBfgUt/BFveUu9umwm0e3zKUevtjKs84o0GF6A
gn6cno3MxccOKYv3He2je4onXlOtRNGvXYHYUAm8OIdtGfm5B/nQur20BSpFAF3Nc98MRVrBaRtu
yAApqwIdMF/miCZdeCgWT4XfEAplrYTgeTIeuw1WYQLJ7Qag733jWlIx1/n7BhTtToVEfkREzu5n
R/S+sFmQlg75qq9yHJtDMzVfvOxEzYEoXnBawI8Pt7QZdwoXp5nYcLUM4/Yeow6CuxjR+kuyAYct
lQt7qLWWBHXfdoyUwQzuM2vTM4bgHJ6ck9rFvu0vScfNV64y/dyHvht2G9+yaRfolp7jEiikerIv
ix6qFRLf9TQQyDH58JXEbkXlnVywQLuy7/kjVagnFyaGQyAKVDDQiFFIrxPg+4RUiBllZS70RRfI
BCqS5sDCSNF9BoHG8I/zTzEzcQ2JysNpy5Z7tg7RZdao29Sta1gWeAEZljbuHoc6GfMxEqAVof3m
xjzYpzLQVwhVbs8aI2IqfLPps4Ave4PGAtjZpvX9gghQBc7hHohxuzPp9iEwMr6OtibaRX5T10G+
bbuVZuvDNFFT8ZDavR+Tu2kd3+cxm6NjC23aJqWGX+C/TFkLCIJZgzIrM4BWhtIXIurKDcJC3fOx
B7IeGd9Xfliy7bJYB+/OBkowd6RqYNuQkgUorJ56tSKWAMDJqJXjQsxLbbxV3bsE4QGuhxJgdGHX
d7nXzY6GKucwpKHFVAEDXlamC8lKqotpOqwWLNAHFySIaYFZjKDcFqsidTsEvtirTrVLglCIBrPf
rxu/t316CnSJ1vLrbIGhVc5AX9ZbDuW3iEuRLaq5oCywMIuB66cfIwE/EFzbxIJmh7QkjZ46QOHp
Hspnmn/NHURPYAhIHJ33HkMo5EM/gl1CI0JV/zFIRf9A7dgeJJmwDc9jnh4t0cNTznxwoqQj5svV
ZPE5IKyZlOtmV1OmQUMPqY6h6kZsuQydS4/RGJAcYoFH1zluNHwXNTPvSrWc/nfOMvbgvVm/ZNEE
RXQKJ7GHBxSfzQMImtIkkA97MyRnQpHpHM0B3enRbFM1LgxKE0Ts+WJJErhVuc3DfZipuR5kC91S
UF1NihSuBNmBPpAx+gnO4VgtOpgeNoWoZZlOgUEzbtfxzsWJ+JagkrzEB2n5vgeQDn2bjluNzMnQ
7CQiymdw/enNkLbZ52FE64/klkXgWeXjXbD2OYgB5FmmCjlu/F0a6PE73NjhKSba3Q59lyF4uY3z
Ax8b8BWnF1WF2Dz6zOC+Heq/nuP/UwX+dgToTyVdSE7o8b8uA/fDDI/pZRn442f+fx1I8B4r6HvA
mbMfUw//WQfm/40nf4bhrUiLn0aHo7z4e6RXHKIODDG9DS/yiRFbPb3j6u86MErwDhnAmKfBr3iN
XEbTf6cOPBVgL4qmDKPD4gSDzVHIxKDcX1YwfHVkK8RsjhEcZV0NPUXICAwWvUwMkkclzMLpEmuq
nWraQOL66Vq9XR6mBBMcMLMM1wfKAcb/vCoP4dVsQO+cPqwmspClxwwRsWioPcDG439wKFqAcsYg
C1y6V4eScWfDcEz1IQlRRw1RiBiaasQuLsLlPzgrXEoaZ6jts1/I7i1EXMAniQa86NqDi7ellhoA
kHb5W9N5XiL76V8XELF3AnAWiwJTFV5+fc4i6j2kuIC0ZRQzeaI7GALZd2ezmk+sq/I5BqSNva0S
UKzfCp6/XDt/HxxdxGkVhyi/Xx5cuwbmpNAajW+SnR5WzW6CwfDvEdY4ShphXeK9O+Dh0Ha/OorC
A0nZhRmAUUmGpEc0watI3ZLbXSdGSAB/XicvG+7TFU0xuqFAW3TitrPXDXe6wFhpQm0O3Gcg63r5
DeGE7wWfxxL5gIsMXsMbfQtu5Z9vwb+OiNh9lJ7Gg4XkNULOmr5bixioYEfSFMU9HfBl0Xn35/N6
1R39OEoC4LnICSaQxadW5qdwR2IYSLSlN4e4tZhUEgSXyLPf+DACjknG9I1z+t1VjH462qsvDe0w
WDyMm0AXgMKAoYzgdtQIhZ4m8lGqS9n3z38+wVdDRX58c6fBZqfQCDIcr7cy34Crhf8FUrTJkptk
ToYnDrbvDIZpcQT/29dmuc+tL6plSNTXDNM4zuEhHw2XM8A2asE5RGsp11x8cS4OzjzG/JUR08vD
CdWFQc6rsF+2Nzam8DffP4QdNI8YyAb4/fWKKxTPohli4qHFTJ2+TE7P/hK1jt0B+DyFzABWCmQl
6xhXbxcNLvlE4PPcwo4S17neMCNRcHoD+Yi/cS+kv/1op84WdzjC/dHp739aNB3FtKUNtuYByirM
hSatWwkrBvSL3iEKrx6RgQVDtGbA0eZhm84BwstLxaCL1aPTFjbeVPaJgkMOEbyMQ8FqNhWYVBZx
f8FNJK+jbAvOtn5F12g1Qqj5aZAEmMEns7bBkwalUtG4RRw+CfI9xo604FFlsTOzO9e9xMijYDCV
ZinFLA4MAEr6R7MW6rpPfFz6eOv3MjbwkQJ9M9N8Oy5tDgY3gRTv2MAuCbzd94Fc7KGb+uAUMfze
+/heQ2aFpcT7I+Yh6hv85mn/59X66w2CVBkKA9z1kDrz/NVzF1Z6atL19KWr5jroTYOYPDkLW/fO
bEzsjAF0/R8cMcVmDR8Wvtfr0ZAUCDa4kl4fJGNw15LdEPIvdEouZTwlgHSyD38+3ittBBtOcdKx
cnDZp2BV9CoZozi1mAZn9KHz4KQiyBxnHDbhrojkW0N3fl2mRQopLULmlxKgCK+WKTep7VY74ykI
Wf9iDpbwbF5N/sYF/O1RMAYVZQomWOIavrwZkA0LRo086iGAJyAB1dDgiGx7cfvn6/Zq7NtpH8PZ
FFANEW6HQ5m+Ok7fBluYCaoODomQeg5Vt8/cyOtMYZZIgvYAJQUWPsljfi6L9zLihznp27e2pZNc
9lNl+NfHQAmD3AFieGH4euzUssyAPm2O1IEb8t260GHP1k7vk1W3RRVjROJZOAF9k2T+Nsxrfo+x
reuBp8ReYYgeOrkeUdA/X5rot58JWSQoq9A/09cVB0+CAD5irA5w6KYzItMdJQbE16SXa6aEqRrA
qR+HFLcygqn+xpzsDkyYRF6tmOY6n4ZvSFbb675w9batn0wH2XxptXjwmEpRCt2mxxQjAc4nD4aV
6LeKi9+fwF8qJUp63P+vBEPQ3nT0aM0PSePvOdSKvVkT/thgFwPjl3c1gyZUjXmm8cSS4zmGJn4u
2vwdArb0zAjGKsAJdteQmd7NWz6/KyDkbSnDeKiioftVcF+vfRfgWaEHzOGAn/3nr+B1bPHHsvjp
DF6tzlUDN+GzVwcfdPycbXSCM+qmugtIrVuJTd4ASuw6chbP3lZKAGr480eIf7sKoJBjyCOik7/k
xAqPvcSnRp2gPw2cCYrcM8qq2zxRE0Bk8nUerHufYxbhF3WaEGB5hfBAUyNtALCEq31E0NcDF8lP
FPY6lnlkRNXggAeXgi9IOh5+81MYYqvMH/K436WYL1VnAX0PRgd0uE3JZZCGw3Gb58+5JQ+Zx4EA
qJpKrFSlb1zzX0s3QCKQmBH3S0/DIF9d8hRBNnBJ2BCWbng/MZDI3VAHG6jEeUvjN+rE32zbGWpg
dJ4Y4IVa8VVHoRD+mSQ2nYPg03eKYbB4atsOquxG3zjS6Te92mBwJMRtKd57hmmGr2pEiNoGLEWK
lST5O8CQ/D3mSyHtM3p0ExhFB4yVZEFxjuF7byn3v3n6ZkgSnbLFeDCh8H65lWveLkA5kagyuf/I
dHHr8uU0uen7kOtntLxZ/ecl+1ft+cu5phg7fHpfNZLVr75CgGnKtS2WLNrw6d7EqHs8i2s/NbbC
YLdvhMGBawdXcy9Q3CRFW1nFZU1Qrfz5o/x2MaVZgicLco8YmPby1FujbQpoXB3WYtY1EXlWJg2g
n6CdeZU23fc/H+43D03Mm8ZgcuSKUzhbr77kDEE4PmLq5sF76Q4ck0mrDcNm3ugRf3t9QygZWEm4
vEnxqgLoVMhnZLrUAT0yhuFYB1RtgqudsSI4WxUocG6Bj2F007BbGR9BZoTDDlMWLjbgNW/cr782
5bDW0RWiKU/wtuXX9+vqoTEjfowPY5E/a3jO90puyDZ4XvERcKhQ43Roch1h4rkhb9xWr02p0w6N
fTHDxUbdXiSv1xpEarCbE5EHzDdrnkUuYSoAPNM3qg3TscQcNCR8QJpDMA08hdtks2VIa9IJyNrj
kjd9tWLU1JVtYqC0kdYmrBDvU1//vDJ+s9Gc3kIFfxBEKlzQVyujCYrWp1O2HDLH5N4km91BeIUg
i7jYG5fkN4dCijnJ8coXyHC4Oq/WfBcqsch8OeiNjd8x7zy/26ZmBNKckf/gtFCDYmBEdpLUftnV
xCQ2LYpkOaRRK+8QcMr2s8/ZBYZlQUX8h9D4G/HsN5sYjgRZBCUiwITXfWO0Md7NBkdqY8Jrpifx
MHIkTPF020okM5IymRHf+/NBf3sp0V/D1j69442++tY4J0hqNely8CDeqhEODbzjMaolAan250MB
qvj1CYFKg1AKHxxzQl9X3AUIY8O3EEsE0A6GzHqPUGLbJOuGmX5sGiqgf1GdoSYfQEvZNdijczRu
tyH7O96NRYqbq42hMZ4xvGXtKRJ2aGoQ0QUigwOQ+VKzpfmMNwQEVz0sNrXnzXAyEzDwDEgwTimu
8mwuipradA33GDGE4cZ/uRLwe/NthwEYgL9534TvAMpvYT0ksKj2mEPnsl0MTjn6QMH8j98y5L4j
XiIYkDUX8CtjdgLLZPOohjn0ZwNgUGTm2nDERBUiwvNxcy44KNNbdZ2OkymuEqDF7C5T4TDt8edg
3Y8rwm8OngbtMS+ltwm/KvIpzWuDbALmMKXL8GCR+WHncgrmI6ZiTqz0XEag9Zv2aQTOCfDWJHN3
hjEyXFSFwTinve9bz3cjwqPysrNoJxH+oWIdDkqtFGar/X/snddu5Ei2Rb+IBXrzSjK9UlLKl14I
ValET0bQBM3X35VtBt0z997BvA/QKHR1S6lUkoyIc87eazvLjEZxSfRTrfWJTt+hFmYsaud6uMrh
vn54OOMWhjHDHK0+zKZH4eSat8NRXSz3U+KpRyw+3bDBoxV4DwAyfSwmi0rHA4fYeSv9Oci3NqI6
XKMiXdcI82ewazq2qE2VXNt/2L8D0OK94z8jE6uiuapbC6NApgxYFMLZ1/54oc+7HZUjXjFkVG+V
5usPA7SzMKmLea9d552WDO7GaiGwot/Omdc8YIcNFbDDTbkykDftcoJcUdbbdFRHSy1TZIr+oyih
KzmjmcRjMVtblO+ftqVNG4UalPfQeTu3n/RNYOfuzg7WNuTEvOIeDNJTb4v5hzfIKbbHhQG6pz5W
6TILs2bsbPMCZr560XV04pCU7p2g7jbYE/P7EtpGNOq5cfLrKjtbE9eDaoHhXJ68zKvl7BzNuOR5
JvBtzMkhCewymoty5FDRexHRCk7c9956Qa12kIM9hPmKKjBfyztcA9E82d2xnGfc+XqJ3XGA/1Vg
+ogYQkE7sDLcQrl/n/j2Q61l88aY/Gy7rt0aLdowxomJoWrl6PqA3Uy8N36v3zSZ58fLIN2YyXb3
5WqSQdagROzTsN55bescugqluoeY4QBMzzwAXPM3NCmOpjFvUTkZ29JZ3mp9lG9Nnuw9x37Mx+XN
mZNmM+nIZbsxeasZWHY8gbV/UKPXbJWGVxswyVMZ+MmxTyzABGnrb/TC1rgOcg3tIkAoTN3wAMBP
3cu0Qxs7zuyLVn+DvcQLqxm4waLhsJaT2PvWkO8BPdX7pvbVl92josXdjqslLlU+rAu6Bwl1ntLc
1LsUNGke4N9sAeqFJjfPa438Zo49SR3BZsoiwdB9+i747G9hyOa0R5Im9EsD5SIAYK0dWrTZq3/i
X9rNzAOxSX6XNPi/CxyYAF/lDouZAMeK16sQQjOsLbN8tBGayXveeVfxxOytpdhbZWWOce1fTRpL
a3j+jaa5QxGWno/AtlqUox1pz+o9TVqZ77uOTyocyqaKV79WTxld/XuzKsynpG7K/DCB3tw4QS5v
jcn0t22uJnSfkmZclvc6aIKE8yT9XbHxVr06CTbZnwMgbndzzaOJisnJrZsZovqjrcrkK6C5jwam
QZwTikTp8br48zNzpvqrE50LKrnujXfUfMgp8PvcMdMXV8nwFPeQL3cDJ5Ynf7GL76rndRatmjfI
buVxvaKu87mxDyiq+le6cIxBij5bt4MauRMyK5BvME3lT3zL5bacNfnmSdTtuI8HAOrzUG5zxP2v
TisRRXvtNMVu4tRDPK49D0dlak5U6nYZp67rRAUHrsMonRJv7GxuqEqDbltSN9V7/FJ8/YA/4kUm
U7pufCc34PCmU5LjJ8SOEdWMBg8CPMP1HtSmYwqh91GvsypsvW40t4CIhPbSBDa/oifKIDul5spb
dUv1osx5nM7gSdO73Jd+jMZlPbcD9lw7s3lVRvxQI3L3UQ2ms4acROTRFVl2V0y9eKd1Z25onDl3
acejCpuiXrfrOJdbAMAof1EnpndVJRRUTSdz7niIJA8VV5cmvDyWdQAYKsvEj06lHX6Qznjqcz7v
vCgXTCvNsvPhTO6RfSxoyk15EU53zfehwsRltgrUErLId3yy+d6Za15WG+d7A23wURhFcLOqXvwY
FtG9qYzPdfU8+bM1UkxcK3ECuBwxWB5x9i27MRj6z2DqnTt7lRrpFG2Q3s35FTwwubD5PknGsRne
C3OyoDWgGE+WG4NtWcR4X9NIg80BOL3JioYVakz6EP6v8SSMBeGO0ybPws2QSjhj++6mbhkPeChw
T+IzMULEQf2nM1rmJoVEijBLT+JUG9Wpq/nlkXbOz2RhsC6mSb63BN8tdC29GwPEIWHmA6pFSeUz
sbBkdSBYALPLgK6piPNySo5ZPfAFsD39ELxGNcTFKtoxXHnOaWM1/euy0LRGgtt/eqntREmyVAej
G653+Zhh+REoaB8BOagXux1GEBotb7Jy9PIBKqH4sIrMfdSCVQIqaabsDi5iY4S93XRvlVzne9/t
xxcdSc1Dfr3cZpf4N05hwMmyFT+o1JbtNUgWr6/WZnc23usnv8iWe51YhS99bfOdNtsOBt/OTx7M
urAPUs+aG9eaeMV2LR84ss/P5LX0n+ukbO2IzK3PNhrkiS8PJQlemzFL2pB+Sw9sw9WQFblai0AL
bVWtRbnmJg92RskVCqTOy6FWCgN1NnInrZrsWHpdmzuNNSu7QzXRGuBb1vZew16JYW2puNY6YGeY
BFbrNxHwla/W16iZlF7jNakn+aW1hfFip2KK1dQbv1xVjGPEoycvrBbrV2sWAsqv2SD56Qpn/AWz
d3W4Zh73vhB8LC47eb/Tp9LowquI8Wk1K+0hGHRWM89FyiR8eYHuTONfmuJ2UIv4jn1PXozBT++g
b8HGD0Y/znvfOrCOBdgFSWs5YBIfXmWeN/ql0/yeNb4ta+fQLi0fHpyvMzVxshVj0rGIETBA33Sw
gGMnlv++9v5wm9Qi3SnYQXsbNMFBsm3eWJ1dIr7x0vzetXuxFY3dP+NhxGS8Zl9D2vKfeiFEnChh
/XCCFE28qNYIAgQ2XwsjuaMsd2fweYVMNO24HDqewwGL9wPQ5PmeQwhmF7tIXswqtaNKax9xKZ2V
x5I463pOLYNBeRqDAsCef0TRD/K5Fh0/tnTv9Kk2bjMPMZFrrYzX9Vw7zy720mZxkkc3MdtDMOdj
yqJbr6HRMGyUKDgPgFKOalnwA/NsnvV06m6a1GuOadbA4QFCu0XVNIW0UD/A08gDzPP5oWyV9Ym3
6yhz3WBJ8/nD6uWmcQ0RzYN9mufCfuW8jcsDDuwPAMvMmdoBwotmHmTSekzLMg6kqmiXV5+IkAe9
yaYtVNu921YyDiYtT8NctnssUx/0/+rveMlXtEwtHxI6zZSFngon8pbFzq5e0f5Qajru+0TT78ra
Ftt+HBl8GVfp0TJN97Zf4rMriv5xlJrLUhekDyMgsnB0Eu9+1IMmpDG9YE9L7I8gD9wXtx+qfZ57
L3Oh1zvapRnnQI5ymFMWlKz5lJ1zMt+i1jAPibUaPzI9mbb4jvUdGHVUSDnyvUnxMAIZHzBR0ipM
l8U9cbiwXwvbweAyt1seJxbgtqA6TV0Z7NDMB1+Yg83XWdhkjdXBimqhtp/wdxbRzBl267B2neqk
r14Mx/MuC7ENW0f1M2RuzoUhCCLQwiDYfq2MmsxIpKheZcFtkDcQfXG9NDBihFiy0K7hMMwCxxID
hDBYMeeMnsuBHpHsR7HM5TGdmv1QQpsKHVu7aZdivqy6+TrkWr3lUcR0sRYc1DAxbyC839a2kzxX
Zcsxw1bbkiWwCIU/5A++3q0xLm3/1C/51SmYbTKnKkNQBM5dLRyQitkUGAwtqvWwLO1Vpayx7dS+
VvLAIeMV6QxlobCyFhz3Cs8fSC1lKaAvHiNmaOqMA6h4q03b3TkGDXhaa6CT5ErwEmhGbb4PcB/f
LDSzqeo8hTMc8V55DKZcfyBU8tjBSNonaogU4NxzxVU+9c2Ew89u0TIy4IGs1A839H2h4/fFHtB6
8BYwM6XO+ejaZozqzFkhQ2LxL7wm80OlBuNtXuzu0JreD2N1fyVdK985sVbvFS4sFq1ee4YhrW0t
NaabwRvrCxERflwhZGboHQwrIQB4xDgOzXtlEqh1BIo02bHy9N7be6VhsMfYbnunwdpIw2bx2jva
N6gFTb9AcT2C3l25R50CGG/RXEzp1xc3p4+M+5wFFDr68Fn1JsLqvsg+8ZbhozY1XlCiAjg6XdE+
LrbpT28dJx6uG9zybZ25ON+V5lqHSvjsKAFcXnZLemdrZYDTSmlIHlqi/J44H1OZlnVmH9Ny7j/r
sh0++7GnidAviKdL+yp97Nchedf7wkBJ3LHTt/Yy3/dyTt7NEud7RN6MBu5hTfpPVJNo5M2VEIPN
WjrNYyVnFoY+m6d266WEvGztYKKjMc4Zt0cGQ3gO26ZqHzNkqUCkQB68O4bD9wRirjrg5gFGWLvR
uY0aCzt7rHre5aZwkEvFDSotjyIGInRY5HbTn/LVGagb9UYZ6KPFhI6RwyuvvGIubw/2RPsxzmxI
sjuMTBwBBiakCWL2OrgpMt2GrNzVHFqrxOUqaVByXbBuY/KuOoXRKR3xvoVJ6qBrHLGKh6O0FrAo
eCDef/8wHaWleC0ZT+YREkuUaZ5BOE9IPdHuLFD4EZS6vozoBfHRW4bdPDrox5pdlRe0e1AW5BSY
YJr2wqALdGdKZza2ELSc04It8NGZUFRwCZm3ohKXV52m59AP6YReFqceFYPa1YjSs3OgBvWlXHqj
4Wg6Iju7moEpcVHmrhmb5rU2AjjJXiBhDAlff5oy0S+EuthGcmeP/NJ7U+m8R07lvOu8Sbh47jI3
GvM/QLIR14Rnl95/tsT0ZfgUFTargUXC7D9zqhcguBMn4qVX/a+86ItqF4ydZIAR1HkBGykHd0Gk
JA2Aicu57hv6f8cpB0AXch9yonMyWxQHXBE0USD2VAWLS44nlGeKgptNmP0rqser4brBzk7Q2Upe
xV2mwADI6xGy8hoTFy3awGejIMdAVq1+ZCbd7ad6tC516s83aJnyF0An0/Nk2ur3tvp/Naj/ToOK
XOsvndN/dSKRatY2f5eg/vYtfyhQaaB+QyAIDYNoWaaI1zbrH04kxvrfEJ25v2NoA91lLvWnAtVD
gcp3+RwTYYCCxP2HAhVxKgMdwiMZxBMPbfj/iQAV5cnfu7z4Ax3eF3pWZH68vX8G4TJx6Pu5dCcy
IQS4Rxc39lBX162WZePUCuUTslZIlE7jriT0oNZfgRZibiwbUfdPZm0Paxde3XPmpupgB07oHhWR
bf5j7mL6dknwK5r8t+HsDMXFJiiwhpwQLPtCmyYNL75jsuEcQCnUPF/hisl5EOemWtiWFZ0vfOO+
aG4cLIlHjD1KPxS5u5wXO0meCksKKI3um9a3aje1yrtm1ZAnw+Z7U9R4Nzn2oMx2HHoVmZsj6M4z
pPNhUE9sY0zzg80EK2RCaL6yjbmVOz+skDA+dGFeH8ahV2fCJyGEmNkwjWGnxnyFEJjq1a6ZVbWb
FRlmsRO0+cFlAODd0n9RBZuOjilD03A/u2IZdkNXqjHUrnGFWW2zJCbdtC1W+tjwAxpe+HoiZwlQ
ibozURR8H6bFeJjIg1W0bgsyXvoet0IKPQl3R7qsYV/WXVygmHwDzb+8JGvLAt+lUsyHuYWZDbnB
4ReFujGab0SOStJlDBrJJj0k2yjVxk2FpNY0upuJiJwrxREoJ9NEVjFqX+fgInZ5CTid3ZgDc/Vd
XtiSo3XfQdVU3OoxeWGLfpFuuTGR4dc7a6iSyG2daze1GDy0c0WhUY7UygtR6nZtrI/Ybzm31HtI
5VkM2Gj0t+Y0TZtpKNoIZ6lKt4s56HzQKZ3kyOir6YvKRP9YHYMNwuFp3F4NPhuw68sHC39gbklS
cXZI0sSj0XTZieye6q2F0homujKmSFCmETiVpXpsdt4d/YguHs0s2YAeIyAFH67BTWPMhtqkaSW3
9MLnTeZ1wd3sSDh5STdGI3biYxYksxe2Vl0Si2TBHXSyEUNOobUHYNnmYaiBNBIunbzzNIAAJBIn
+IEaz6Ch2Q+q3KWDpJVX5eNh6mpvC/vH4zTcJP0juICfOpMQigh/jYkepe/FE5AfWg98B/TAWQVR
6vrGTe1SD5WZ43+/Gtt2qs/cJHT61TBiRzHl6PFoWHGfyCfAmN2t9PX1RzXUtMtluryMuaj3yYo5
JNI0PeDQrGGcV+IqRm3n5laiwMAe1hZ0t02VJ5HTl35s0AJ4dlNJdaEFzQFyW/o6YH4C3TAk1UNp
CzPq6XfuwGDthhZyb0d5QxVrl/qFao7mIKTeYNuy2xH26CRGcvoNuDI6g7jjIBZse1evfjVGuRzw
3LXRfOU405IPwiYZfhZ6bsdklkyRA25rf43pgcdkfszT8kpQBLLdMg1m5kSm15Uxzn2uI9mDlH6j
ez/1cNj4seREjEv3+5Tsv7viv90VHcRT/5iX/i+7YvnR9B/93wy6jFv5+8dvUet+8A2TKOKEgGEm
+oS/GHQD+5trELzqEmJHMrETICf4c1t0v3EaDkjDDOgJ2L95Nv4wZljWNzYwvpqsHYSPGBv+k30R
AePf90UGn/wDytwzULr9a/AuCW0mt/VoH5zKB/HpADXvmkHtViIRj1UqnT2WMeKIaU4vn7BzvRun
tMFQIS2cHtp2BNPfC+2j8ioAUAh+bleiIZ5cHqyUHcElIb23vdusUv3DUqj8qe4dILWjyg916hrv
rUiIfym84ojYYEMEsPyhWE73s+Z3OUPfaYakM4r1J0lWtOESVMxYG0vzEeo5tWZTNafEs6rdaPUh
DfXm3DIRj4IqAZBQ1NnRUD00xrzmVF9TX8WmlnpH0muo2JNqvmuFX+1E5V/PvCkCJMgD5mXWxgBw
cKmfjSWHFklABxrj1pJb02NnMVozfTPoadwa1NLGDIAoMWm26TSmDDdhi5OAx7CRCuvLWugKTPWC
1dRQjRl1dTcA3zZsjAyw1FHvAYfpWCl3TqWLz4k9emt1zHBk3rHxjm35LO3CJXSzsoudqOdiT+sQ
AbM9gbXzFiMaqA9fWz9P4Idk02Vo8/VnsEzLGxYN65JCDN5DYOxuXYtWA+4YcoLA1WwB6o0nOFXy
B7XTjIwl9bYMrtXOM0p+Ddodoc18hrirCYZsaY+fWmCFeecsESPnE2HmB5vQrM1IfB95UG0T905y
rktRHzTEMKBemFrIFtuo6uROSuV8MXEAL1QM+Wlw7WlH6FVyMIm3vidjeGV302geZOAetA09kPFE
o694SZc8+O5JlxBRUq2A3mGfFGqST0Fi5+cVPd4ZByIEL7yW+Wsy2P1NMerVI7p8sQNCYgbhRI+d
vn/lMY6qLOuyYvs5p5Rj28XzUH9hJvUeyLQ22MgGWgV5b6kr7lm/DzrulTYd3CQqVrv6OdIDuk1c
t9rDN7ZO7oAVtRYueC/fy98k+Wi3TSocJAHVup8Zkd7qmrJO5uRcM1fa9I50pf6pWK0gAjteHWpt
ZCKTXFGEjePfmlKY35vAcM8ytcsDQW9iXxQVysYaNN92spmNVGI6mdlkczvKbo92FBBOOnxkIxwR
oJ2lsTFF4n2Ahv3lyLk+IPQCWLpcu7UysbeeL5iXUmK9WHb5c5kswVAitc3vnt880YRcX/peMFTR
afW2mctoDPeNdiT5ERlgAKzkltm3Y6DcceUH8/fiHvU6PX3bsoKf8DuyXaP4pnTNq2c/1+tIWRpH
GMV8t0i5iJNlcXwcgUr6BEwheuyHH8hwVccw0Hga2ubADuYe20nuGnIoIvymdUOgTVFeEA9XD05S
7d1lGo5usjYHu6xBkIiRapnF8vvQBvnBQ7KxBXInY6/HN5w0c/GADdP+tTI/jKyyyKI1g0tdCKd8
Aww/P3uN0C7CrNuIC+oRVJSVEIDpvN5r3bydKleeZActKQqCrTMU9S5h7n4GGMNwvLqoJFFvWoKx
oHQt41LopHo1BrOaqJp0ddvoqvtpDTCzMEXHkz4jUDAAzqjKGDUOX5b/NniLFKHQ1yqH8LK0BP0s
6d3atyUzjeE6JF4cL+rU7F7xKSTxpATXj83aU0K0I+36IFDP6cp8MsRXB4eJszHLXJ9XNGQ6/cTp
V5yXJiEXzdDeChpA1xkPp6G8CnCAuBLvdNfQM9HyVwzI+qHSASRxrpShWZTtj4qQqVPSZsHFATN2
6HtmaCEo4OGSDxqzSI9OPPXPh0u772ou8u/13q2HSICQvFV+q0d+Uq8V/bPK3QBVDl4Cdo3bFZb6
Kyb7/KZe1TutUnfPjsisv+jVbZ/aObfSVNz0hUve1aIFN/Vod/cDPdJzoU/yRUvyCpon4zxkpOnW
CMAEriZWO6eX1ms51ebexbWyYZLUbmn1mr9WLx3PkxOID2Zg180FjPNbVlf5M/1lVYUYroOtVQTp
DnQhKLolnSLNSLJ74yrUgQDJsCaV86M+8tE3tCZjlEJi08+mf/KveJt4rpjCWF4xcaNxIA802wGi
rY/rbkmtcdfAyjyUwSqeqxFuvSGKDSmi632pLHsjlIIcsAz6Ck5Na9B+pPPWla26NVRqHgMjLd/h
IZXxZLp0Qg2225xH/EQMvdjjEKRhVcou+F66bh7XzaS/VQnICFam7JAMZrxgEb1fkaL/FLiEjoIY
6i2k1f7OoIt9oBlNYBcJTpdqmfzndPKTraFL/TFTObg+hiYahFvN3VoUDLfdImlvrkDN15Hlf+yG
FS7XbKd4BiYjXokVCc1eOzmNbkK/a4CEksOEAqrWGJWgMGFFy/XLtXpg7y+K9AkdEbzxYgQyHDVW
MFxkKqt9m/FIh7PwyhLbewewz0t8+RVA5D0gsjLRC0/aTQ7wF2Byfa9Ug5XGGb87nQPhob3C0/xx
Gn+Ug/sd9vGHnoxfXrV+J4b9oTHgcBEHKPh5sj508Ng2ncyfTJmKo8g870kx93/BNdf8xNQ6v3YJ
36gYDXKr50jESjro/BbjUcgeU9GOihqA9pmjFpoi2IXEp25yLFc2OMY8u5nxYcTjNI/+vRzk4r71
bvI1klXjU7NNXDgc3yZcDTgmUdLqOxINxbqrITidcyG19rtgAeXsFSiy6ZJyK0vCpo908zsoTIUZ
c8grT0a6NMexy73vzuLId91DvHefzFl18jLH6J6u8+RkV60lLqoIYi9ERnK8neITAQidc0cmswNI
g9Bi0CKwqQ/Sy6240fRl1wUtwhe3fwUQgCpmTquY5GzEban9ChZo2ru5ICW1HsZbvnLeBmRkRVCY
j3ln34yBiWxE11onLCGCv8Dl1PacRZ6bNas2GTPDIzsIsYiMqYD6V0aUNsZySy0rbzuu5nEdqNay
fPqwCcM7doGrMUbQxh3ekAW84fW4RSj8SHCp1Z3y/FAmNFldUmHbZNgT7ID1SPr5rse2FC2JfamR
zsaF1NLDahPxC5sfARuD9OOgg683qgpktSFuQFNAmU49+T5abhVBFlx2uVQ59L0+2ADKp7jOqxax
L5KrsMXHSXdagOXmMu9HWisQSMx65+iJ/oU3kmO0KAVwZzo9lvHp+o3rv/b62Hj9z9H2ZOk8JxLe
6RDlssqJt/ytNPlvEfdvijiai/9vERf/qj6mj+7XX4u437/njyLOg5dko3xBH4GCGMwQzcU/epv8
Lw+3MMz1APPSb/3LP2u44Bv9QZ5qPA6OhwmHyuvPGg40k029pSPbweaFNOs/qeGwfP+9hqNIdFxq
QlsHDXotMf9JbV8WKisM0jX3C8Gpb3TRGgG9zqLbNoNuiBA21cNWyOW+as31ysBXEQb2ABewLrYU
ZQ1UESaub0k+wshsmtKN8kCffs2De2XYZQVbODVJlQ73DaIFNHHVu62RK4zpUZBoStNsQR2Mri7A
lcOHmO+T2nEei2Fq0GEN621VODzB/sjMwJN9AiAP2OfRNXTssi1ga9ICSeS4gpNZa7sTERpF6NaE
qWiMF3cTb85E2+GKg7fmyaHVuuEBpSMzxj5/LzypveVVrT2lssFnAK2XgYWZbkQqoIwA27kDwelj
Fe0vyk8/Ha3kl4SOGpK3fbHNpdwGQZnFy2/yLdLSdnpafgkKCpQFAaDcRl9Jb0FLtzXlILZy5adn
yry41oxx1hvOA1kMTGzMC6KrJ5AtZ/CWTZjNzSNaQONmnsD9VGWjOANN1z9qBr/1je2Lt6RmRLwa
wwzQJH1HRnu4bvnhtU4pl/JdYjlkRt8+zoW2fi/JlY2FleEx8sW4HXWcT6gyIm7Bp9lKGBjTC4RV
eX0LxDE5vDTZAdaOQb9+Z5WatqU5B8mjD6qXdhntF2O2yLRoKrywaWIhCGS0B3BQhpkOUnkV97pr
r6D7tONABuhHC9TgCUSJAnSJFi2yBDYH34TcPDn7xF99Wl6DvAM72L3Zpf/k9nlLSAkgBKNfWFYT
QLOrFxh7NEmIMCv/uVqFRnCkNT1DTU6PNiH2XuSlPeyoIBl/ajrRqpEndesymJV1W6OuYXRnZrPP
YivXTZU1j5ZmkC3R0RGNzdZ66KuBLpufgKSyMhevrYtYF2FpnFWaArc+ownopMUJIhUGuSBX8UGB
PTEcACO1t0ypxlPK6ZaE+U5znj3CVU927ervDI9V3EO8ipiFAXx1+CzbreF3pPNY86KfpgUG0AGR
BtAcpxiWLzJ2Vm3nd6QAfC2BN50rswMvmTZ2uanYWBknVCnn5MJ4/O9C3wz5sPybhR4S/HWA9H+3
655+NQhq+19/W+r/+K4/G3bGN1rXHqi139tuf6zzgf4NMBtWF0AiVGX8+ddmHQ1phtdIb23aaQ5u
hT8XevsbOzm9Pzp1DmZSHEN/4gL/sF78DkFMf7X/ixUD2Og/LfT0KwDBkZBnWLRH6P7x///ilPeI
ZdWyyWkOmip7gz709YCnoG9PdGmGmqzLkP3LnG4Gc1miGqFabPTXFSBNvL2sbSR+TtITBEw78LaX
tvs0l3q5wbtKny518RROnbWhMTe/1TP5E/HCWPwj4DB2MIVeRWPgTCiNUuDeifc5NmI4IJZJd07e
4Bwm2TMykpIKm9nWblEgqK6bYxuiZ0BRk0G2rRofpUSxtG+2kP4HeMn6MM7pukU9uh1JhIj1QemR
ont4Z1C67RuCMaAvWQoDUW8PaQgkpH1DhyR3ptLWY68qgOGp6bo/Ep80rRCBZwUMuUvTc9sBZy2L
wb+Zi1V/GKfOjJvKu6jRCM46I7XYr9P0vcoIegrA4u9Xb0QsmsskTJDt7WjuN/sp5+zYWculFa1H
mWA2W1crF7ShyriD/HZMmzJ22rm81/xEo0Axy9CghtpUV5r2WErnsdMtxOQSSJm+2jbJ4nN/GPtV
I3pnNY52mWnHqkeVV5pyjTKtWOO+0NuzdDPCPkhc04hamcYnBpf2huhp7yZld93ZwqjZkCyHV+3X
i1Bmf/ZyLQnROj1h5Z5/LuUI/W0qsjDxyv6yYu8Mp8Wtti5DpFgT8/IAM877MTKQE83yDvW53xnC
Kvaos8ydxRr8ovy83RZF4n76xFws53Exi3PqEFRU+WLOInb3eoNdQMV55gMdhhi7lZzs4wXaCjJk
xwxTH8hYt3TBDwIVpq90WoItHaYZQgZy7w3PjX2xl6mvbpZCPGcExz1TzS4fGscDK2xWRz+T3qtO
KMGwstU6FzkPKPRFysjUNRPUIWuJgVN3mzvU0O25moznDKb0QOCZLfc4TsrL3Ert6DcWU8e6C062
zF1kYjRVsfoQK+3tR41ibIvZZSXoAUJGiYNwno6MUrdFYxJ6v86dBRFf+JFpyDRDumvW10j7gugs
RCKhaY96E6GDr2N8FMqkvEi9uDdqKlhzre8Re+4DR5aIRht57lzzA2Wel9xIq5qzkzCqVzfvvAeA
jrtE8w3tQECBnZg7kIYFqA4VTE3wc2Ufzjd0gNa7Vc39fT9ymoCvYCXrjd3QevaH8dkRs3Xf+YiX
xw2N2Cfc/MUm6EZjk1ZkG02tZ9aEnPXVEovMFQ8CMQ49i5yB4J7mQNk9m5hJyjlGvtsMWdy4Xusd
G3wwvRbXqOU4TXh4HkmLEOs2cYuGUWubJvr3FZoyiZNMIm/l4tXeK+0gU3ab3lmMCzb+MfmkgUN9
lK9ByAoXZoat2Rt9bB+5c50y9IMap33QMbiNmDojIdKHoPjhQQ3X9j6wwfbgtBXj3tYfR5RFY8d0
mwJ3tM9TWgcvNXkiH6UBkTRs9cVIiaAfdBq7cprvm8GzPxfbGsqdmcyKrskiPUbvWo7LZzBgrW0a
hyw+NFdpR27QjMgYW1dbA3G/Grb0CZk7ax8/cSgTLMRm0NdZXKd5gVASv0B75/mL2brRMsrMGk4l
5yI9blulET82A19GkuzeQU2at2Ch+StsxyLsHD7jyEUq/lRxmjp1dBg65DTEJEWg2addgZjhjDAf
sWiOgQvzVxI7ZWUPkTla3m40TNqunvJ3LdS++8asbtaUFEOw2k57M2dOdkoEwPh2GgjArmzf+x/2
zmS7bSRtoq/yvwDqIDFjS3CWRImaLHuDI8sW5nlIAE//36TL3baru6prXxufGiySIqbM+CJucFGN
aArrgV6AVZ86xtFzW7I9bAO4VlPuX5GTbOhRNLWt7ib6A2VN6cYxuoV6F4a3K0cry5MbD9W9N7rO
qXea8aNNPIGGJNO/QtIwV3Roi3WmJKH+og4tF6WoUKJRg3rEM0qNJCxnK5W0xPoMlclQghNJvHA7
6an3ZCs5ylLClK4kqlyJVYQOtK1yER1HuKBvixK1ZlquOteJDtw6wz2WPv0lc0WypgrM+zgK2rPY
lCOS4SGYrlgLLzekWdFAmwmPPEj5T7FhiqOtpDYLzY0RP4m1iw7Xw2iqVxS+UPWohDpyxikdI/6u
A/P/BBihh94zokK05bJj/o/al1IxiIuMpaZUYiADPnTBVkmECSUUGx+81pqtRbmSSkqclKhoKHkx
gntzVyvJcVTiI/mhaOfwCyg3MtqkQP3n1ohgaV60y1HJmFhW+hvhLuLrOBgV4jRyZyZCsXeUBKps
qRtDyaK1EkhxddIRQxX0KVPy6aCEVIS79o5CcP/acwU1FHGZUpoFTawxKU/IKtyXtpE7+xyFlmKM
5BpzcPwhVPItZWU+L9I5rASUujsoobdSkm83ESYIEiUE20oSBqLUvpIZDJqOUAIRtP7cXjRkS8nJ
BeTZMz0/y5VQYrPsIhTTqdBRRiv9EOvRh1CJ06IsdBYPLmFibUa6vqjYOnr2pIRtCxPFjZ0k+pV5
0b15+jfrSTPrtSVidPFJ9E+aMfTeeugixFvLnTZw8ZlGXVT1hkg5XQB0cK3KiMbcpvAMAkbUy4gI
FV2XHoomFzXtV2tMmParMRF9maw4xdSip9wJ2haiHVcV22/3wfydqxkVULAfO2euk/M/6/v/ZX1v
AzH8s+V98Jon75QNJa8/Sjnffuq7TQ0vmjA9qCiAAC9T939JOQLmIVY0nU0tFEXknH8v8S2DoTvQ
L48FPk6bC0v7+xLf+M02eUHXI/OtTGx/C5gteI/6B4SDTtYZTCPUfJeYL22/bGd+XOFzCVd1Q6rk
VErT34xSeS0rM1WYTleOZ9C98zGdELp5emQ9My9rfMqsDn2988vmww/f3n/YcIhfwt/q01g6NgSC
3zrDUkd92h/2G4BMVRJsGJlNluIUkVfFeOtW1HLBBKxIsUpr+Ohiq0lWbeH1DR7OywN56Vwr8Hy3
/OL3PQECP46pp8lz8bTYrG12s2OHX8XMzn3755/4wgr75fsD8+Eo3geiG2a/Xz5xQsGY48/9yZxw
x6wd3KVPo8UmbcucDfl5nCdB5ok5Ai02Dlf8nOnmrhhbPMEtcKcvCOGdIO9T40nuE7SYvohZQbit
nZECqNL4Lhvoh6SmqFu7uu4/d3FzedJPG3ywzg3osrHY/flv9cfD4CI+uhwIh3PjD4A0d9YiSi/z
7lT2of9cRfA/mM4z7CJMRQAJj4T/UIcif/nzt1Xn2o/fJbwEBkewxw3ORf5QH+uHo2/rUwTsIipP
pbeIk8ji4UQNNwixMH7+83dS+9Zf3wmnC9BMmBak8H85z8j+zEuDTe3kAZB8bSRpxh3AlNlYZXW8
0ZsBz72pzx7ZTtOWxV+dNOqk+PntOVHgG4AodRzuDr+8veuaCeUHAM2VBP9apANrSIis+c5eim5D
jU9F7oZDv5N5c7FDVO5XesC6g/Rn63pyzFZnYZTS0UlOoXgy29qANO3N89daI4ysa5SHBlgnrXZv
m84yfNP16UH4z7rArywORhFI0Nw2UBrwErGm+PlA6c5gl7YdajdiCIvXpO27aIU3pWchgwGljI4y
TrLPkefTmLw08dahmiNhGzO67z1U6iqYwYcEZPTHr0lrul+Is8fu8c8PsWX/4SBjZOIkQg3h3srV
qcSNH04np8UR0Ma9eYO/sg59bw3iYYH5pxxzBGaHoKV09DwWQJdWlAYy8xYlNs623uXKeJflTXFf
5zZuPDeX0QeZEvjAbwjvEfviEw59bx02ZUhSWrn66DzD4RemXXmSyvbXKANgBHU7JSOgfIHGGBd7
Gw/lvZFGdwzOzGmVD25zAtfw2F/chY4yGooECMW6tYYF3oX00utcmRJxm1rHWBkVl4tnUeoxXTSc
dAn+F+VqlMrgKFgtr5d0equ7pn8YdA0fpCx6F/xyM2CgMYxHFE2Z7UJXwz3Jyi/87F88lUnZaJ8G
ZbSs646iH2qRDwI62pdkrCEWYJbMHpKLT3NUlk1ESMyHfA87AS/ztpH07dI802zFxe+Zo/dQuyvJ
IpMoxBJaAKtZD7V/i70Dv6gQVb/nUWNIMgKIyF7v5i+swuIro/XrB5teOSR1wmb4FwtYYU7Fnk5H
VdmOmRdtNapxXinIlO/dxc26XJytrKVwuU7K8ApKQG7miwu2VYZY9rQk3TG+rngA4ZfFKYt3lsAB
Plo3JCPkXty1ljLamhfPbYv7NgJnoJ+liSU3ubhzU86kfmteXLuT6U7XcCRJMp0H2fRFQYBeVdZ+
gTtkGMvHTmqTi+jvt9zKqzdjLtLeJMnUD0Otn/qsL2j3Jr+57EZ/6MND0SbsBVODpIvuagQiZ5OU
ycAxAHDR6IRKKDiE2lGGIc9DmgZks3EyGelBm7ObvI0byMrVPptdyWxhyv3+mgicyRklQywLMiC9
qaElxWl4yw7DdKKgwZ7DCWdmXbEt86T12Ubx8ApBCCUOkTIYiLT6hFiCgwr8JZx3f5AhHhU3h9Yf
sirYMnwulsADp7kEpYFvixBVq2FkRoFHLiBmVrBVT7x34ols7dZ6ZUCHtLzBO9n4R8Njabq9ayNq
TF2zzPsOo3RL5WxEFnITduPSYEPuymQ7504x7/WuK2o2CdR4BS7T0XwHDS7RAg6r8UGrC0AEpulk
2IWzQteIm+kaneY9WZa0KPziYLZ+n2+yuHful6E3qcimEE9cxTLuyN66MWb0XdiOdfnAw9g80k9k
ZNuh5hMQwc9V0F2ADAu8dK7lTeHNnNoal0q7DoUYjq1p2/ma0UY0QOVjz8u0plOpLnLay1e6IXyM
SHwAFJu5IIwp8N/uKd5h/mVkWWOukyoB9DCEpJE02db+XQqc0AoghbL0L+p00a5op7C2EEfpAXdj
3603AppedQCzwg4/860Ygy5/b6UMg7ReNJGpSBjQF1e0jmqfWlq3Zo3e0cwzTgIeCIYfj4Cy+Tjn
0hhOTu1jKyxpp7qxh5JHUkQDET/gAwQxt2ESi/IjfaZlfAQhkE/bTtpLciX6qH+0yNO8ArIg5uMJ
Tt7tAOLA3HTOgrOfmsG0WOdmk3UBBU+bRCTNx1xKVhYpkvJDZzvyc93G5n50JbwJL4MIhbwU8jp2
XqXTtmxHcVooU7fOXW+LR9ErfU6iXniYEme2WOTrUmAPk2FgwWSqY9wCaPGfS71RJ2eaEixycxAL
d0T6ei/QGxVViGXJB6toThdXPMH8Z1xnnN0Fd8l27QmfSBiz99C4S9shy+4ND2XkMFmpHG76qVdq
EMa7O9iMDpQGXEDyUFULmt5kFP1ChMlVv7z66JL7E5+LergTyXF+C9AKfFVxVmVL4Gcjl06d4/CA
de2qdCT519eI/8c91ejL+LYR1kxjmVmDSTzEtBUMN2BL6m6FJ6Sh7FdnJryZx4b4Hv8O7J/fiBsI
VadqndyXxTMzNP/ojUnC4IxSSM4LOqRfZUmT52pqqe8w+0nvriKWuSkJlTJLHzyeFruu1MWp8aPm
I+Q1vKGxFSfGsfIif7gKKSoY1zMYKoCV7mzualgdGW6GZn7L8sy+m4aOcsaG2WH2QZLk6PaUHhfv
8+Krewi+A8ZoDALVHnuOuy2NNv4HDXAcJKCavTnzsGYztzImVt93VzTLpvbaNsCDctuDC7ui69p/
blNtjDa5UXKZLFpo+gerrETzteCGPB+ZsHBtSHXHJhVITeqW4tRxw0NGNlcCGAVjOz/vR5605sgM
oW3ST60/+o/azDL9uPh9K770HSCcVSGEOx4SafBSUyHiJUBYQwoCSUGXsQZvdrtUxEZvptmlEnTs
mpXndnurgDC0X6TDwcl00S14gJnm3ZTOZF1rPRDzTQz2YbyKZlnHgWcj9D2yEum+EGzmNsKtsxtX
WdxJQjty9BqeAnPzgF1aJC+iQi4YVwsrsPmp7mlE58UwS2L3o+3uqIW1/ExIA4kod5FEDozaxRn7
Tbjs2oEatk2yqOxNYvSpeTdh1bFPhQNJatXUo+7cKEljCmZWN92GACBHTXolZmvqApGava7LN8x1
p3Y95hQ57Bav4ezPrAkxeg5njIkYVJzmAwWI4jG9pEN50vnPnOtFd1f6ZBO2g1H76dYjliphN300
MFExWcqy0X2y6eOWa2lHvXVjhbk33jdhp0ABEWf0pia+3GzZOBCmSRBa6axp69i8o1s+dw7hpFpj
k2nSopus1QAdFKCdKDkpi6G/yfFss430Mzh2scc8ntIA/TA3Ftf97DhuQsQndm8uq9J/LDF/MSl1
GUj+sH7/Q64hqBiUvvXJ29D/KKV8+7HvrhiB9YVzk4GiyaaUTee/pBTX/M1lhki5mUsh1jfDzO+2
GCWlgMKEHsh89Vt+4fu01NKZltLD5/FYRqH/m1LKNzTdD9s6pWSzbdVpfxCurbO9/HnDwaqE9AXw
oH1VRmJtxFQXx0vpB3bfv8xO9tnTkd/rCnMHu2g/oOukg4g+Z9ygCOzqvffojV521PI+u5mG/Hr0
LKoqNAc1pEXh1jVWKCl5JawUE96WciH0V+hrDIQmxJXG39ZwD1kKDX7A3v58QQ8RsaMGHXrCRjRU
HEeC92QFTsKdFhlcOY2+TrPuhakmnsiE9GxdGYFjp59hT+jrvOCvZwKLIAnA9lCP7YvwSLMvsDBW
KevJTRG6zzSO3qem+DzCMuNn65e8QjaDyUFxi8s6zTHOImZ2ZoDcIKMx9Ru9bV4cWDirXnVSSY1f
r+R5jU0dx8moMfdsvQPOmJ4lIF/NyJI06gtztaTZu5Fp08qBVsJMpu3WesOL5jA7UCiiJ34Fvgbd
OzBa7Nas5Eg7MVIIxtrC/hwaLAZjo9qnFpViVY6n0GlAwY2ZdZbe0G/UT6YWWk3iU9aN2o+3fOYr
qHMTR04vlnNU5Wd/zsdN3vGWrAjtK9vCjYN8ZoA54QNdWDj6Ej1lnQqCu8oxXZXvcwkNozFbI7DD
GVdtNrMy9/PoLcw1piKt/+jr2Osv7phOh9erCj+3rFOwnugjSQ5QuY+hF2aUpxEQoHF62dIkveyl
x7dnKq1b2u6BQd7j5SRJmhnrvdV069oFQcWC7FwwXA0oi37k7jqy4lSoQ90+jwkfKkoz64B53t+K
lAbmKiqmo+v3Bhk2flrv+bskZ09g+wmCVZ2xcZVNywmZai48DOEUsC7Hg3XifH6ffOpwDcK2wMmS
z+BEOfYL/5aG9oSVWCvXsvfolR4rfqbgW8Jb4K0NF8qT3nR+0Hbty+V4E78Gv5dzWvWS3zeKOWVo
qOTQN3htB8fLj7qI3rnIOauxN7Ku4ez0XE6VSl0LROvmpzzmXx2PQnPBB+HKw19cZ8lp4Osim/k4
sxNgXM514rqgiST1RDdg8+rAd7sXN+MFHZcj7A2cTB5X4+XLAIjJyEXjr9ZZ8bmg+m4Tsug55kZn
b6yQkzbPuvA4k6+4p2gYJgMB3pWkN5ANZl1vl8IwSKxX+rpoAW41+shniOLuipknRFl0uWuzgRzT
9IuxyVwuStIT14kE1kFKh7OMAibW9WV2gyFKVw3KunLOsbeZoxwwXPbOsC85j7F9ulxeZrose10M
Bm2+5GoHkqyraiAgoxccbiv2QYXEegl4BjD0KNRlmCF/XY6tVvDrayF4oxHrXCQ4BcoaxJfJcoBZ
pdqZutmyreqWSRXzyg07A39L4DWnoQCz1+UEUGc4l/g5sRY8YDO3MegD/cZa/GV/Ocz9IE2uA04j
4lb9ZoTG9Fontra3Y37VhaVuwPwQE4NvcveiqBsvM4dAZO9EQkwMFVw9usbVXJi9HxilCI96O5TX
7Dqnkz3ZO0+mnzX8V5j/sAmGmaFcUVwRw6Jre4oL4IwRhr2e2VZtXYeTrCzM8lrrfN4d+h/33oJs
HjcHtk2sKqydH+dQlph7XYdCjoHVmU7g9rq5ZscPuMTo2oN0MAKyFfTWU1Lo9AhCttaAuGA6E9zc
JIdOcxnwhYNxjvHz7BYBX4xFnLGprXEM6CGsAzBZSSAHwVXk1tWeaRF/uIBLLvcmwwcidrlo2bSP
xGvwJYo+vrNbTonWts7GrMoZmfGvbDR0HjuSk6mZQOxgoQ6yiopltAOMk441nQY3e2dIyFczcwVc
vmu6mqACFrzkIDiuVok0Yk19t9Y8m1ugyhy4uRbeAc1h3101+c4Lm/fG5T8XQ7rhoofvknA/sbQ8
2Yq2ffN0zd6UGhJR1bjPRcXyN9PiO00OJ2acKXQfLzrOycQQXMu7XKxJmOobgzoNOjYmjS6wJV8+
ZXZejCuHFYGz8T3RaatladPPRorZhKyDT6GhbjzaUZavOw9L5A2KxHBMpM4hNCEB4bqJhDVsUp1M
bFwl/R3DdofCS/zYpNPabiJvPmfAjsnLtt2GBEktAqfB2FGHw6sGyfAL1ZxvVqKDLovMKXv3GlNb
kLO0ZQGa6U9yT1V5tWXXMvn1qqVZPgDWwzWfWqO2jngUrRn+hDe+rBbmzCaAmhM6u+eSBba6Yt/P
S6+9zBHUiZimzRwUhW9SM9PmsD2amWb1kz06xryJKGTT7kGoEmlznccflmJ331YwP9ad/iKkqnUN
vBd8ZY6L68z/lfyc+5qxADwd9m4yY8wHl5VkPFzM0nsc2srktOKqs6B4rf/8ffGx/SiTf3tfi/AS
CRPdNfVf1lNo3cbs9/WwFworOFGAsjKT7EsptYyQRvb+5+/2y/Th27shaxOPFT74hl/ebZERBfJL
OezzmRNErQT8jGwgfUL6t9/rn03AX20CHEXB+O9uSeTqqn39Uv20A7j8zPdhqs5i3iKgR6yCucnF
FPmd+aFwIDYgKRsnpc9egJP4+w5AMEzF56CcjN8989+Hqc5vqqbOZ/wJ1xomn/+3/JK/znU86rxc
xg2ux9th4FcX0g8TB+iWNXUqiHTE95uUpRSWynl4aUcf8OARDJlL6AgYnRenO7fjqrGvTWQQucFK
hKefArBqhg18RIL1MvOm1BiUYXDXerbvFHR5lDbCxsFhOIW7zIMDmVzbkRxZCi3813DYh+y9fetJ
t4msLlAthgKKEsSrwp6XbCU9F3wimb5AG1ksFUdQ+ihEmSmBZak+tVH/aJSwQoPKAaI4P6S4yQXd
NlYk3TORnSH2b5OEhQpgO1Vp4BlaESATYi/Jh3bRwCPPtHgGEYBR7/dCsX+umr+4anxhcp7996uG
2UPfJm/9/1Xv/8cVNBSff7YjfPv573toTniq5zEGe9+20NwFvydL3N8QrxiS6yjklwvlX1eQ6XGZ
WJysvokVwXIdLuPvV5D3G8gcrJlcQ6qAif/1NxzHagv/0y2fPY7NFS6YjXKJ45T++QqaaXMT6Kn6
PpsUtuQ9j7TbaQ4PqRp8gLIrEv3YkYLCrf8CpXOVmt1fPHSULvGHj8CjjsptfmdDcYB+uogrispr
z4v0PXZefEfWy8wYsxuzTQkxOzOUQ7AZ1j5FIisrD2/qOuJiNiwct8ZHi43agoERQ+KNjgifVN62
x+1XY39uFFDEsscVa5M1cmW80us3i2xrUrGVKemqyD6lbKzUP9KzSL3y/NQt1S4p6D7WNrPt70Gd
cq1HmXPNfgG+46L3rDy0tjPNtZ4xkDPL59nLELWECabLWxUmuUTDpJOMGVeSLmer79R9hA2up92Q
GmAlRIP1psuuSbediTcMm6nEW6oRiXT8j8LUNl3kvhL+ZaufCsZnZoAfgmZZf6XH8Wao8vU4FQHa
+P2kwQ1qZLthnLQZ+/oToRh9l+TDHTOEK/SGzwvV4Pj9gsaB9O0sfAzZ49U1y/KtmCx9l6UeqXJd
vpVWBIN46K5L5gsoH3VQOx1vtmyTzLyNCti2l0vmn5vLX9xcDM5w5uL//e5ym+WvcVW8/vhM/v2H
fr+lgBXhgkXxwrXo0yCmsCL/eigDDyF05nJn0A0Vcfj3LUWBuDBcEmW7hNi+305MGCU2PilWYRTZ
qMf437idYB38+WLmgY7ox80JlzrTjouP6scncssmtpwc0RytXpvWQJK3fTwywi16D4BOGWPv9SN0
tR6Ktr3JWmfQnmIVUM1RrQirTlpbqyLlgibSnTZoJpnWucmvmH0k6R3t9C3YPxV/XSBcxiLKr3oV
jvVVTLbRk6Q4Gio866gYLfiq8jq9ZGtLFbMdvyVuZ7GL8G8HEc3d9bYYJdnc8ZLT9fQYmb1vCO+O
lyDvzLpn7ap0b3oJ+prOWML2jWoveR17LX4ZWrCU3LgqRO2aogXnurf1uGdiDl/MCgaIevG0KmTi
mfKUxxY1JluP6Vh9qmha7oiQdS2BqHJGBNv3dCm006aoGl0rjiUwF4+ZgBGy+qJu2i3Ck0dbx4Dp
Ief7bFbJjJe6IQFFlG89jFRNBwCOhP4G15/oL1PXxJbAOzB2LzCP04qVQvFt2eBc1hDlZT0xfVtc
xN7SWLCX0tpagswZI7aj2C6N2MW1nXIrSL8s4Tx3Ng20RTTb6zGqEovSK8rHd0ZG+8rJBTJ90GXZ
3mHvpZPd18wVMOaWwX9c4t7VRordauOB2R01aWanw9cSpTwLfNRbx6/nV5dqz43Mh5x94ExfABHv
LRj37Bql09xVnVUw7SN7QtYOiFNTVg5SZD4cqOoJ3CHOtkVBQZsJZfvWNhjHItBMa2Lv2drq2Tun
UPz33eKH57aQxYew1Cj+yphyMMQaa6bXzlNWFdHZjJruTsaje87rbPyIDYBKJR+Bg2HHdOZ8qIBr
Vclz3k3hXW7A5EW1ogNODgPhbpdOBykSRVDLwucYsz6wEEe71aZw6lddq/lbxF3zmppxqu5TLcFH
Au9pfiYxw5A5zJ0n8BRMxBXvY1WEcTQFdtqYUwDdERJwNS/LoWxZGtDbzq1/gDN3kNPSYl/Komez
rswrf3Fxj4nalo+WTzpv5dVtmK6HrM3f8Ro7PATcBXEwYk5ALqWizVIY9h1UMrRgafNcIdqQDpaC
tU7utaCNPSJmtwDUw4ky3g5RZFxRpV7tKaYcMJnPHOsh79pznDvlM3v5cjeGbv2ZMN8HAV8DA4Xn
HTnSZPkZKQdzV3s3y5xP59Dp4mNpTS0yirm8DOZSFFtfTsZbWoG30JYSskvTmO5R5hNySFp/HSFk
7oWtN5t4yhaOoJs++Jk3vOhOmn+YsyX5YNIvaCPneNmHRit99F+uMEfr2x1uK2Pju7LfJrVzJavU
CQovyXcpIaBb5mP2UU4dxRBwuNkD8LParUgTAAX2QtIGFFRyRyfydCSAMrUBhbCEAwTKCa6hCUhs
ryHvac3McJo6OBlKFhs5DE5YNHEQaXpQ2508VswZMSXYxrOF9+S219qnZGkf0lpzv0x2RYWS7o96
trKl6dpomUv66LapdVXoM3WjvVWvnLQL124SHRAu3JsZLxCXxtA98JTP13arV2/OgOe+hgFwZ4b+
8lm57hpsY/mkoIH1VZRG1lMESRSJJTcsfEukyZbFj24sQwwfe5xNJZJ9EOLsCBbAuUuQTu2RRHD0
2plx8lX5F4JubK6NIZQb/ATTOh4H8wX/EYR6zcWDP0k5XxsTYrMFmrFb9b2hccVZsX7Ct69tqYjT
cOzoXnXO0o4Zet0Lf5MPkziNHXzTVQ4yjzhqISlbwSsy3cPyxX+QRdKkjCD0PgMCwf0yJAN5VS+X
/ibEH3BPqMC7rsbSfh3strpCwCfwMePa4a/q5nQXiTKk8s+Lkfikpd+4iqY+C607uQzZZzZyplwL
EyYb3SjxgW4Z8mn1LOi9EEZ16pKOTDHYn6DXp7eGZ969kM58iLQQt0XcUdCVht3Bzmp/1zfWxMhZ
Qatw/7yh69jvlWZ9IaBhXDPc7nrEwYJiYD/dkIomK1Fo2Y2cYu+GzFp2jfvASZn9vMW60awaPaci
ZJqeKr19gEcBfEW0oCeVCSQZnHibEEvf6cRvzo1oq43mkK1DKZXdPtLiU57h2LIGTC/kacWHpLGt
XRrZ+pbr/S1Fdb1HRZUBZTjVY+SSjRBxWx/h2xabtg3t/MamOAGWXjneVKUe7TU5YbF1CkcVoovq
zJlbEKf25R2x2/YLtgjIsQbZJ5Y9lvccOaF15BPOa0PWZVDZNVIlpoXiDo+Cvc2NuaINlFizjvls
PXd6cq21kbtyyrLa9cM0UHgz9R+Nlixw7lWMKtzsU9+Jz2lTk+fi8Xg9yiIaVk4n4zvLa/Dsw9lZ
T0WMBGtO3bsw2VgMYh4eUqq3NiMeOuxSXra1vAqFrdWAfo+iOzm6S528T4Rw7pL2doyYt23SBWIU
6/vCC7Q2phFuuGoTcOp2KT+3upV/aiY5bGGrZF8KAhebGWQYMTrvU+zlX9ss6dTAx8WrkTGAsPmn
kGT3arZtZ08HjH7QgUGtx0QYW6NPMB7WWvrmp57NvTPWdr1dQsHswvxMKad5NLo02dZ92hwGFiSM
wnJ/TxazAwrPyovwgw3mNB6vkqLC3ZJP5IF6oWlAPZYehHmFH8Ptyjc8GRDDrPwR1r0Ihjl29nLE
wpTYN4tFcU1pEQXUa+iUMLHfGr0+DwNznxKmAA2Xy45btEZDsvYiEmvG1ukkbBkWgN85/UNww05u
3Z5hb+/8rtktshgYgNCHRFLq3tP67JhWS4TVqPZWDQZiGD0l1uc4PnaEtLahld+YhUbHQTdJACwD
W7I5hQNkFmctK+/mNom3xGJxVlYahQ75fPYJfxLxpB2o6+tq3S91uaZpFC2e4OGuBIHFTdg1b7V+
wu7ka+5jb9GvsaRhFcD9+9qEjrax55RtYjHAzU5qmwdZhsurNIezNAQcrGJuNi42tFXVQTnBrI9t
f/R4GFPmMdr03Ol+PRwmcoj7tIwIhyWLdyz6+Zwn9icrdJ/+2Uv9L2kRYYAW/rO91O5r1UY/izO/
/8zvWylP/01BNXyASJfdkon28PtWyrN/I59I4tt1UUQxYPO/voM/0HC+b59IjduuxUSG0nUgAsbf
2T2h4/y8e4KsjFTEi+kOBGOq0pVk/oOe6RsVBrzKy/emF32UJLXYJ0FWZ0zwAhv4oQWqU2I+e/EK
8QJFVGwHd94yNjn2qvWKnhLjYAIjPHSqE6vEnHzwVU8WugpUXNWd1Y9++z6Ho7OuYpq1KtWxpam2
LaRe/V67NHCBRlibOU1h7HKSbaiVQAAj9x6MiHcnlwQ2RV9clTKRvNqgSnCaZtNpBgQqabVHnW69
Zixu586AkNvTEZZSFtaq1jC7C+115Uo3ID89PBrEMoNI9YzFqnHM0sRZqg6yro8+OBZWIXi6dHyp
prJedZalpG4DXfWY4amgPkp1m3mmu7EoOxumeTWo9rO5oQetoBCtwv+4Gmnzw9ldT58T1ZuWqQY1
U3WpESGn9ED1q7UWTWtSda5Ji94nwBxf+pQ+Nks1syWqow1Hwasx0tpG8dgxVT1uYCrkmqdlslv6
MmItCYSQAfZ90XTbniI4bka3oWqGG7Rm2tcmi8nJrcS9rxrk+pEuObAfW6KfZ8ggxX0GPfs6yb12
WKV09GZU1eQ3bW1GcmN4hOWbssleBjpwzlQPYxrotD4wzXLCeBqN7QMjsPCBGYt9ZWUzlH6tsNs9
UMOG4VWdnFritC/sISk2sh3/eSrMjBtXNUhGh/R4xaOPLZDV8YEQhnd2pQQWnZv4LHMDC11vevVH
lxC5Q/RhzJ/LrMSAkcf+TjdyjJXlpcNA5FT+RXrdXruN4a1xiQm+PN8YBGFoGpE6oy5BuYTk05dK
L4949QGYNF7JzDLBWI17tiKdgbpWXc3AfraGdNNPLgAAit/CiAy5QUPdxartmWGBEzCpHuBYipPp
TNWVpZj2EC3TT3UdElUiHAuEn8eQ2BYpDEtGxNPdbI9YEDCQlqshsiaskEC1eSC1e/zlrAvtZJzX
LSnI10Y38+eZ4q7P7eCaBw1beBpEiML7qK34O/E43fEFagFcX3x8SKzicazs8siMNkGahOy11sto
vjNIFz7bA/aTvd2N/PLNHM33gFT5jEWl0wtDUP+qQwHNAnPmOAAr5QWhxcQNDPKkxF5azGsS+PXH
mOtvlzhUhWJhYnQeTknn4Eju8+dalMkJHx2If8YROzGY9Vd7oiEnHKr69vLJ0jCtvS2PRl4+Nwz3
jPjBShPylhOYYeydLZV4tLS+eM9V9URpl8Njl1qSyQTevCBRvzie/vl+Huz+yZ0K/mKuWNH2yE1k
7dHSvdH9btyl0ko/Xc40iEC8G1FleOECJeUqmVieA9KrbmVNYGxF3QStbVRGPVu+ND7IUjUz9oXl
nsG7WYcqC6d7QUsF432WhEY0uNa+Hjmow2CVR6wgHDWDkf6WTWX/pXfjBBxj5dx6wpmvmlAY9yE6
xL1stGITc0ayhfPt8JNvsA0CVReTBg0nXmj0eEd3xlyfR7H2UC0NdFyHHg8Ydf6ugjeDJsPRQjIg
xh7N7D+6LCz7QPSjF1RI5XgYLPtaNJ0VYnwBv0RdIC8/SKp63XzirF/4I/FgXYM4D4ymSoIuXU5d
GZ/GZr4btO5xbMC2j3b1qcQuHBXOzH7hxuiHW11Gd7HaC+Z9vC/S9t2W/pVvVvTB0fFRGu791Jlb
c4x3vbM8R23nkOufvGsHsYM6PFQ2JvVGPVeBZ5TVfc9zbCDHXRFrToRzT5/DUydScSIMY6wz4RGq
c2szEC4pBJY6pwQMvZxSUNzV0Szd8A4j+HQrJgMHaRXRPyk9J945VYZbxx8ttvcZNVE05e7HETNK
DzUkXms4ekt0DOzSX5tyrK6aOKmv0mXoNqVRiINp2G+t6PelZ595TOZBxk6Spo0o/KhFxkuneW/z
UMGlLIlOIPn0QE/LkX4vc15TBUQxDhblEdXaqR4G07JQftLlSzGydyb1vFJNyiyWp4cyHeqj72ZU
GxHKt+2FA5w4Yjs1Q7hK5ZxdEwp+cmaWotRwHP6fvTNZjpy5svQTQeaYgW3MEWRwTjKZGxiZTDoA
x+COGXj6+pCl6pKVdVl37ctMC5mkzJ9iBODX7znnO2qayzP2bPc08hLeiajX7OtVwu0cLqBc4PnV
9bshK7SZqlrcEjYMLw1ffPoYA7Hzh+Rd2KXZ4ujZcOv4dmf9pLMo/JM5MLSwWotfITVkO1upl85u
8w8YjO6eZx2XuWuwzPcVlYpU960SpWc2w7LwPnCH4iTBzFIHQKB1u2BqiJNnU7Zf6dwle1FF892U
NqPeu5KLxZYbFReRagEXAbeiuq3t4I4NoXrkawW9NUjsBxe+KIJKX6EC9VZ+UpUiXE3MHauYo/+0
PuYdLFTnuawVlnj90YMa25mojXe5PfwUCQtVUXPax7SjHNnv/RaeeIeScBSzSX6Mtp43LgiWjU9j
G8xzunIbDxreXIltwGPIbqmSP4l5tNuqdbmpiOgWh6DcMyREX17oD08hrTE/FAwmZgiwM9vWC+bL
2CUIFgOQkIlu7vxHHkKL9dgT/mlZCv3pcG5cwOqHq90x2UFqoGQp8MaDavmzssTAv3TiLkzy+pGI
Dlu+1DBZufS2jbqJ7vSgx1+VmItfTP7uXQDgd0s+cd40cEN2BU8Rb/Iu68NtWvmsYmkQhXsx5fJ2
IKtgX1onsadN2i54SmPTHyJpWKbQxvbaBZN1H9gNuwyXCjg+RPL1SSOt/aDy/jb0G49vTIU7pjbs
TDfeMnIMTn19V+OGvXhEGfYJgQYMmyZ5jU3WPdGYleX7pTUV+/W4su46GflnJgV1tEVt9tlE2opV
a+3t02b6rnDE3dul7H6MTTaeSASat8B0FM3yLtxRdENbTzjiOvI0N8RwOauSKYxePOsial5g2nbM
qU78dqubLqe9ck4ONYA0fqyCYmev+AxbNqttk4z3KrDEtUmqBs9N3RwNF9NtP6oElEhznegZ9izr
KB0JpTZa3vOmqfUurwYqeUfTbBebPWiWwkguPYFY3ijvuNTLdcpS7DGUdG7YQK2xlXZ4WBQznhrq
lpNriO7n0RTPJm/HU+Qq6x2n2h0+3PbPuDoDTDB3h1gH8tAXrIMsF+x5Qypsx5KcR9x1nc0QiSdO
0BoS0EQJ4robauk3YMk6HadxkrvWXZ7nwA3vpszBVhpF+XGu7CN8aQjBNsuFoZZ/zDQf3Y4jbzB1
sR+yHNVPTNNlXTXQKtImZ+yQt5k0T17i+zvCy/l5XoLpJsmjNKas0UohP1NU9xQr3q72TdhjvBv2
+dr5oI+K9RhL6yA3Ox7hdmRT246s5TexZUmOBGkgNalYyJnqo7GYp/PE/Lvc+owqRFplqfz93ObD
boq0Q3FZr6YcuDCRzXpXBhnLSNjp6fw7VeDtvE3gJrVzWhfotAM90r4wHMoqXkus+vE5IW9KRGpp
72TuQxYafO9KVdJPs7jZftHBUxbXFrjtDsQePay7An7GvQm1/9nCBNrmTrV82q3dXccytNhmDX8a
OVMv6jvDNRoGdwet0bvAhR3XMqL2geoq53YMA/MkGVX2TkKJ3GyFv7xIJBuDH+5j7ORM3rthl02U
71JaWbCRuRAQQ1sUgiGbSExEKUcluG/K+LKjiDAHsyDYQMK/WVwGbYqOvkCaDBvPlHBNgNcUtfc7
xXxKy2AWX2aJHrXP7XXol3PTfQrqz75C5ee341i1zPGtd3Lxn5yxFT+LoY/FmvZYLNp/O3VelgSv
1QL859ajT/iR0MfyVtBPcm3T8jcXUEmozwFqj36LARrYc73LqvS3KUtOfcuUX+EAOYDgYdeRAsuG
Q2OL5p3xJdg7jjs9ESuHPOXaT26W+/d4U2W7sSHuXYQXQ9KeF560vhpfA2i6N0Zjw1yKIQIbOHes
7irDDnqJ3PSzMq0ggZVn04EwDkeBiFdDOVfDmjmgiKMvhHxeHIP07Sc2StEbhnP9zr4GMTqtASAP
ietZvPLDNSyHVvRSrQXF/lpVnKylxbh0JkJ/yzlbC431Wm0M8V7dZUjq73ZH3jD424HsVyneako+
6o3DP/zeSIaS/G9fcrVWJwPlXGuUITf+bVVmeu6WeTv9e+Wy21K/3Jh2+E5bKpnDtZy5WWuaJ/qa
1Vrc3K4VzoPb3qqGLZCWTfQUlGJ4kGvlMwxpuvnWGuglpyDVZ70EhpqS6Hyti+YH+8HFj+V8jE5E
SUF0Lv72S//v1uf/Z+vjEv9lL/LfK+gvf6aP9l/l83/+if+Qz12qN4AdkKUN4F4wC/6fnY8tgn/g
0nHgSqweNTIs/7nzCf7hxRBFQifwQGU4MayEf+6AHB8OLNUabJIEhrS1AeR/IKHb3l9757/EWmgg
9CkIjFFO+YFghPzXtH+HUGoYBzgUnOZtsAjdgfL6HU1OcUfoDNHLwpo8MYk9hWN0heg//CSeYZ51
bT0b0bSXfqa71kQrCYl76nlO3CA5DivbAjSZ9dGHYY2zpBbm5EUJkXUobpJsWOgTWvA8Xvgluldh
h+eFAcW5i71F1D/agqgjBmG11KQOFab6K6KiCPOtoL57mjhhBm5vmyRRuUevuxQUyeqxacyPIqo6
xEbYCYVN+9AUUDmBrt3tw1R47SGlDk6DIOW6TDq1UhHH1QTgMN5nZDLsS1jP6GS4iYGrLbVdsxD3
kik6QvGZ/XOf1fCXN2rOwvwFjBjB540dqsHsUg7uj7xKoi8Z5MTjFqclp7mHQyEGCjvaFX2FbJrr
XceP0B7xQDk3EaBpDuWAguwkX5M4I3Hp9jAQERn2C00p0Y73DRb6Wr9PVdaVm6JyOzrApmg/ish/
nznyNpEr0xMbhmdJ8TUfVp9fDbevU+6Mr3mNlg06N9/YZSxPRMopeTelTN8gRxOcnOlOCaPpCk6C
oHTfv7Wy5GVZtA9uSUcjGCK8zYMMfmNLHMmtju9LzhTmkBBQk3uWk3qF3kLreWznF+xlnzIjzu8m
qn9eor7lImDRz8qv1HKreuOHmsRpmGJMoPIQa8fTsGSvQeF810XW3dBTAK9NyTvQb9iQ+u69LttL
OdTVSXUZa0X44UCIGRFm1FSthX1ozIKzu4RX76hXzbKDecrCcV4Of1jvB9cyWJKHMUa7R+Uh6UxR
9qZ1k52ae3X0Bs+GagzGL3cDatMQ9iWyHbHPIb1lMdZco47sR+h74owzIztUEyXJvSWhUrYm+kQI
pG1xIK4QpQaRtpnnvTa+9ST17GGCkH8Sxpd73+qeuaZxIaSZ8Sg060Zyn9kJNHKAmihovK1nSGiV
3x+6yPfOvBfSQ9M48UGWvrf1Uys+DsH4p/ZVee5SKMLo/tB5ZQ+wl+XMZ40Ysx18QpNSohrFoiTl
Q+fWpq26mbUHpbq+GMhyQrTaRM70YkPT3zSFerWKhImgGjdlqw1mb+vNhwmwcZnKLqnx462lvezb
Rdn81S8hwTJ2rKw21QYtln0l1n11S+lkfxMEa4agb4ivut5ifdf4ZxCrI+r4Nuz+hNw1+cCpOJeT
dYJn3z/N9jCGz4Wn9EMgHKo5KA3L7jTkoANXHUZ7sKDt1i76/KVdOyA6YS+SQrXauVS9bCj4cjv+
aXyxkOWTsfvdF1jwRTIMD/mobKYtvhZshAp7E5HE+zKal+peht586busOjm0xY1opny1pq3FFZre
Y35ahdIydt82/XbZRo6JPgRT36ffdEnEPGtjzFHsCaPHOyfy2/cW+t7grLHp5WAPpbhJq7g8YsLR
KJuWw+oS7cao8RzOeXAM05q3xERIo6ZtfO+77KtcjZtXaOPuGZzoAaFznTFj+TnZXvwaZnoCeG19
8Ei9OUtGRoJw8b403YVZzLuj1lLtmoJMNxutr6SNml3m6Oy1bHLE20D72dUhl4S1o1/c3WKX9oMp
kx+I8AoRKXbjW+0V9cWO8U2FdNXQ1KefvBWfDwgq/HBKP9tJFXNnLNdoVk/1dL3BL0EiagXzz8Us
rkFC0UiXEBqRXddx20/rPX9Pdaj/sv7XpxZDRAAnf4AyYGgjtkiGE9cfHrApEVGe29Noi5Tw7qpq
mRX+PCdBBZ1jficQ5Z+8oYx/N077GAJKG2nxcwdki+5n8Fc7E8LaO+5w9go7wryE+RMCo+6+k9qD
tWd11g2LxPQQrWod+O14r2uo+bMENpJ4Nu8DVhgZQur9YonhOmdQXaq5D5l6ke2mFuTIwKJ1j3Yn
j2lMPFOMTrQF38clzW6OAJUa3sHdNe55ay1AclhMsDMQ3VSdOwWULxgbn2jV+NRHCxSiqKYQZJU6
+f8Wn8w00UVr4nMjhrWwGgw42Jvy97zKpsJyqYJcpVTQfWYHpQZ9NY6c9gWLWrxzIzXvjFfEu7Yz
59iKuVNa+nsy4Y8yC+v9EqMRi5Y7NZzUZWt5axa9mlK2mkR2LGW+BrVciy7p8dcQCl9GFguFE1b3
DpMJZoq1QUbM+WFcJeNlFY+tVUY28AM22NOybUQCZ2NBJ4JOyz3OoZz33jfBr2WVo6tVmE5V98up
lbrxdZKwnK0oy3LHGYdDbt/yHWiP7aprj0p99wERpEkvv6Tmb1V/FfCcivQrjJOE+3HOq1/F8rPU
FKKIomseCHol23QV0UcvGjjcsfAGQr6jH3/r2Pzxuqw4FD4DwzB5b2XTp1v6j8xrEfFXLegxG43I
/930nrOFGIN1i5foJlwVfTpu80dUMr3u5ND6VcevAQtAXyZkJgeeLt5Sw1s01xwYnfucZZTL0IKI
sDJFvNeDrPh0Vn9BuToNerDfXFBDGkliqzqwkC1vHdsZ96SAWCC682ebJjPLpSDcjDE/w5gqsGyx
iV5b4SwPym3rda3GtnuThj2N9aPS/Pjc6PJ3HnvVXeHjRy/cnviz4K2emx7+O7X1W6uI5WPfFuOD
T+PiO1z3Z2zQbNsLeefhgzy5fSRd2gPzte8m4ReNRub9IBg2bic/oOO3i4jyJZSlmTaUfNLDiHln
9ZGQSYup16idL7+aKn838zmvFoz6frCX7iSWKTxBcol+jaoV7z3+lVwn3f0iXCvfD0M6nHLdufd+
GQx7G7QRrmuhQcL7KRtpZ4iBDfs+3whRPpko9p9GkANiy1uTWq/EgePke23x3TYg9dYHVfKZkiMH
sBU2wVFr2+eRqYKOxqw2XkBnkD2ngcN91tncb0nz3VIZm/9sUTo+K0m+c0yTZZfXKfQc6X4VMKyf
qyBzfmO5IgyxoM2qjZX101n/9TdlKs37HaSa6bdYnVD6rydqdUclvDyvQ2rReVwFD9zXuXCGXbgb
OA6mk20tOV/nYAi/EhlC3nHa8D7u/OzN140HeCvzd5gGi72fubija70UqEUwc+rOrZ8a12syCnRE
e0eYkmWCSGDRhWSpMCs0CKaYtlvcZavPTNpNfkhW/5m9OtE0P9exAwp7zEGslkcTFtkbbzP1xhHX
/yzGSTyTQElOIg+zs/BHJt7EBBe26HCjM6tF15jxd79KJ8vnm8GCTRUvaXMhRcYDkYpRgW0o4guh
dlJt5URPOv21FEgMUuwXgWWvW6buTURL/+XrcThFbR3fwNjq7j2ZNj9q128Uz19NeatrApKJPnIt
09XyGjddycXf99sR8x5vWDbqXh/vlli7FDUUeh72Wc7zcENAAjBRtHobR5oEgp9Srb7HIZo4WaPe
i3kQG9yRcxNMcu8pL4Aeq9J34DRUwdRh/0yjDQg/jKTWtaim7D0p/eoAQbz0duUyFWdckETr6XCP
Np6nCF+264ZKJFPySBynOiFZTZemjJ8RiyqGMNN/VqtZ1ErD/ECTlLxp/tpJ/zpLu3IoX2woRRtX
hM6RiLK6zVczKv03KWFtUxAIX0ij+o32D+NqYiWX2TQ7f0noPR8yMr253d+WFTA4z8mrUx9O8sHR
bjI/RWHe1PeTTCd/F8tJGOQ/+G8Ow0Kp0xh9adP3jgOMhHEzYwm+UaEZvee6k4FC9OvnGp5ve8rj
tER5zudhuaGcia1Km9t7zMVVs3PblPfoFGH2q7EVn7o08N+cCE/LjuCdDk+N4ln8jIMoAV+XJ/I2
YxNmNnyFm5x1lUQedvqBuCrhXd4+XVPf4njWp74lYD2ZjruAbazj4gfpbqC/60IQQZ9xKGAy7dzs
VpMY3iZOH36XDasyUa172SZjU3yE4P7SqjjJ3m175Veh/l07nkfYJsvi70jwRn/qSMtT0JeM4GRr
rS11ieHrkiPYZwFv533cFurQQiz+EAzWN+MMaqzgflyHWhxr/trL4pjuUetM/0wnr3xiX0jLkMa1
QNOz3vmp7a7uNhQAqXBn1iJhOgCWdJzUYG+bJq/vPJZ9O5z4HvrYUO67CYbEUtn5XnLWMZzj8Zyc
hoa+Ijxbuhp2NRf3p05m8aFRwvnwvck7larRm0QhORZ0UW5CwifHTLrDrqn96NbNyoCPt03HT1Kf
wxEf5r07pfGXqDCd8ZNsmk44W+0488nYhWGU6uWt4ko7bbC1jHu+NwYMBa1OpFO53/ClFFRPZimV
RWW6jwuO8WQi6dIy05PRD8uTlSUu/jBOkmoMKtBERdduLWHN+LmAP9WJh2suDq37DlHoSY/pqQdS
c51UTxOJrECqAassyCun6R+tA++aJFnGi9bIU1JbPLstL/5eE+Ut0mK7NABsGtUNHDrj/Jh2Ir4b
Jqn2eZUFJ8VKdO8UlA+Ktq4vmbAfooiQcduyDd72q9M0rHJ8qHNHqMc20Z2yEAQg18HXKBIPc0ns
vv+lYbtjC/SvzNLy3dLtO35hSOxAsz1/ssWG/u8vMXGwwihcULEakMtcPCkd8FkFEsFZHefs+/NQ
BjuSMh9+7KZs6okKOdX0U0dcIiR8h8V8VXnxk2X5+n3rRb0HdqbqzeS6e0K1zqYA2nfJsxbCJObw
TSlFsGVmtsUWIw3b4WbFReE/MLfYOiu+LW2IOqPCrdPAXy6kVGhxrRC73kPmhwYhaMvrmLdzAXLe
rOufKWr1OTam2C/jsKAERuLPWHFFy7t8ONFj3oMBMA42QSqAlG5+d+nUXYAHgTiPVHhhr7VL01mf
Ix0YDmBLXZywHOgPSOVBZuaT+xqj2Fxl885b8vJc9XrAqjO08xueWyL4w3h1gVi9Mkq9ZJYx27Dp
wps0cCmPmBYGx5pOunExBBx6q9lVQ/8rts11BIqxSXPnFTMTusPgeeCnUMBG343e0skuN7Cvqx12
YGgZfeK/LDVgNn9Rzk01p7eZRZu4hu40t+lzE9jfLm/SwzgzHVHLWT2ntfMO0Ls4u0PlfbWYd3dC
Nu5OW+XrFEbut9alBdSC4kns2Bijt9ake7KcQfkUzRSDbWqZ27tOR8mvQfSIldMAYmVD2+qTwf6M
MhYlCWunbhwPfuvNLHxLtGt8Q3gtezcmD1764CpdH0Z8jv29p5g97WjW4xkIhGouTsUouWRy4qqT
7PiodHgFsIVLA0wiZEBlsc5eVGZvAgev/X6ICpsclkg1xTVBdObf8F+pKvp2pPPk5TUvjyhLL7EW
6jL7HK62O/6GhkF9hgJGtae8lowGJIWdX0yXBfQdj7r92nAkIU+RfuiddReoK7md4x4uox1Qhet3
THkZRmLHZxKGIsErIZiaYTzlNan0wfyS0XIh8AazO9PirKR1TeKWWafwzR4v8YW21e4wuhQCAdsr
Ltpn/YfBE3WXUR/D7ETLr2duGzk8xjnULXKGO4wy/j6eqkfjYdpkMUMqHwouRJ4upbJ0ZoG4lNb9
6Hhvme21N11i6d2IEruVJPmPqdDIxXVpnyhTsnaN37fnqpOCzQWiplD+lx6T+LG3wKOB+cu2aT3/
UhIFzulm90AtQraBGPmZ+IP9PEYwGIIJW/2W7Atlq204PPPuw6Ea+M02FAb6oGEZJeycThTLuxZN
ZLFnyTIwI0KpUxxUV/iW4LgW1wOOnI1xv4dCgRadi1RdDOejjRftoLJZf7Q2PgI/gi+0U8AMfmPd
pbTDnpX1UQdlcx+KwjqRVmzpIgrD6RSpHLOV4ooEgymngT6DEWp5co9HZ/5kzuLRkhpWbG5H9/Xo
JtelSylcyoJv2ZDm2MSp1V4wa8WPy+RRj57B6NjqTIx0c/j9g+Ok3nLXTFGN5hSW9ZEt6MrW7GCu
kxEIDjZSbwj1MZt22skqqMHLrElUOCn3hcS6s7PGB6fBYXDKkuFllv4PJgT/2SSyPkh0pRPPwbwP
mtbmchW9YiLhDZ9WzrMUuEba1MXH0yYf5VQhF5ZJhCGFXuMddbnKuhkdhppbIP1gP7ohvWGG6KaD
hOSLJpQF/cWjdnfZBJ3Q+VEmI/imMaaBbGQXxkxTBjb2yDXO4Y619iEm1c1roz2aYE0E2i2tQwQ6
cK7xcdZ5sp15L7wH9RS7d2Pmi5eBvwCypOmXt14RqOQxTlgasaAmLYqX8Or2Gg1/DWWgcI84yU2V
4efWukHwdFcMUy+ZmOaxQ4brSggT3ToJ8ZZ5L1WAetmkgEJVn3cnpEkoUdZkGFpJGQNIsgrYJ5E7
Pfu97lg+CaUDcLQC4x050ldESTrQMFfJXSUTOe3YqeHbUsOEy4wHbb8gR2cM9Fy8J4cjmhG01LvB
1d8j4zV5WPM4UwlOI2dAj6iiIdHX/XiUWWIeJzk4b5QWV5SHeLywl8a3H1pTA7cFZRo9tX7Decq7
rH4oyFS9gXjoL25q2MuUEPivzWx1b0pb4k6U43x0NMRHLq+t+9jisH2K6QEpNw31ajeWlTqfc5Gp
S9dGwzMyJsvQyel5SnHJNumm9CO84lFLXVrmt/S8hCMR3h2mqxxuRRPL/I4Nf8d5EjduQR7Wmf1D
FyDeN1Ry7ZOukTS6qvYBMZQOATD+zp7s1PQiKJK95PSkbKsinb8LCJLvid0yqC0BFQNsOpq7NI5B
8sk8M299gM49rq5ZWXscZnyldlx2sr2QLZXe1hiJDavRmyaZwvMwQs2Bz6duce3h7VEwEm7rpR5/
dHmF4hyArdml1uhtg8ZLeJ10qMHK6DufyqFTSeJxD6NVHynF9uhnU3xLrGbsrlFRuj/Z3locYqN+
Ecx3t01txkPfMf2zzgzZ0ljp04y3CHA7CMkJLWMrdVte+y7+bQ027TF2SUYq9budNS/2NR54NNzc
SfeZcc91akcPZDun84iV8hJY4TJuSLCRrOPW0TMxbtk3N5cWZu2VmIO6jYL4s4omez+AJTwQNf7A
gJBuHU9xM4hy1op2gr3RNPMr6b7kEDY2IFoHjLPFF/2YDrrdDs0MHLmt2dnUqoIXHkNdTt0JGdjG
Ctn5NbOsWJr3rMBYx1VhOc3NFNDbYLf9QxTW7IHtuCh2FQaC4mnyU5qLUg6bHEawYp81qFsrxDfh
I9+wY7WZNOr0YKsIY2e93Plq4T8XyWPrTvP92FXsgQf1GrfOT1fysqZUZZ957rJCoD/iipQR8dZs
N44p1hAL0k9FUODg2Mo7jV559GT+tESaq4Ln+9uYusS1qvmeNBVgn9y8gZHOHwIJWMJyTgxW3XFY
vOGXNSGDOIQsXGGLg1iYkCdjZUc9cFBPUf9Rxrl5HHvz2NdOMW9EHXG02+tFkFa8+8iN5y0gxvRs
KOy9BYXz5Vlhf62dqgErOXnQlRZQpxA2fnYj7kBgZLeD1vi2i39WDvxv8Pv/Ffwmjgh84b+Xra8A
8tZ/cSX9V/Ha+fc/9x+BhegfNhUV3opXcX3bD/4TyRjTa+d5PjWkqOP/16QCnMZwbbfwaGQJobf/
D1Rq+ir+a1Rhbd2wbSBFcBs84a9giX+JKmT4p4i3tepckuC50hK/HCyn5XKzlKT9GCDFqTO+DdoA
VjFK59/r6cA37hb61PyDHDO+8JrRkheWCriOxTaJsa1KnIkUKoQ2yCYYR7RqWM8TderpKM/Cud9X
7fqexglyjUOgEfyUK68bZKqiTrga/oR5BGPFZPR6NRC+2k0OevvJWDO8+TyZoJKN08NffhpNm/Mx
HLzkUvsTluyAfSkOTtbNSFeV/nBjiI+EOKCvEUQ/zz3b8U2QelalYRZp2TfPdrL01I5NKW6k2cIe
8DVIV1J6xP3ZeUU8kNm+7CWwX2Cylv+eCmjPGNTHuEtv2BwqmpTGEuHqwTjklzehjEakVt7U0aFW
9Fs9wRsPDqJQpeEplaWIDk47dFDMUuH6Z9q1+F9KGzD1z4mVTnUMDNqltFSGxDGnDWECmwUxoPq/
HTc27ta18qYMgOcFBKhZ3K9t9CzBayrh14r69m9dvS1N9HNhD2/tyZFMe+yvNFEFC85Mhin08+Y3
keThLoxyhnolpHsqAtd+XGjE3o2QbX42cBujuDiWTSmudhtBKYMU2Qz0qQ1FYG5Yph4MRQEPJlUO
Xxgdik2Hlo/sRz57CObph9K++inSme0jAOyt6/cELjPl/1mv0k9Ry3lp4gk2LyrLIa3s7NxBVHlH
DIe9k6Z4pMKmOoPlxj6bFCfHtountMjVI+ZMPJKhRSlCNZqjRXiTW3F1nuL5JYR73WysOG4/CTsm
T6VKQyy3Lp3TMij3YiT9wjQOw0NTCJAuWfGjHlheGctOjxIC7u8APh6VQUmTPxBgMB9ysH2byB10
k5jSAHpwc9vCJhTwp2ZRicem1TMjIgtV1ylecks775i3tVyPyt+ZE9ivQbRGaEfXOyRsPc4SLX0T
mIlac3f8k6A1fCxkxfexphQNQrPsPpqlJa+YNSe2mN5G6fFm8FL/HkhigVd8QYcOZMISHnzguY7t
AD0ntN+Zr6I7nN9jQvqmO8e5KriDzfG2J1n40va1vHcxkJ6UW7o3I+CYO3bsK09Q++zaUvuOlWH+
01Rp/s4nip1u6t0b2AHFqa8qfacWr/ityaYkq9U1pDrcXR4oVR1uy84wWWVcGzeJZhCc8456bMty
ea24U3aN5sZ9jBfy3ZuRR+JUTA1ljGtC6VIF0r3vMTbcDlT6vk2YCoaNO48CUuSQXbtUmZde9eOq
BukLyZZqb01Z/F4TJXxthqC7YYqIrf3Uh/mF2W9xDnaZlg+4iJKzXggedgtSucDchbVh8L/9oTFH
QBvz25Sj9MrYOuOWxgWAKlaIutolfSq41CCq2pU8O7G+mX3BCRzTVgyx/wunHW3HqipOgtQKHgOC
irZNeILIR3hwUrKvyxSYT8z7/Y1A8z4w3EB6rbzxMa99c4cRcz4BiHMfk3mcf/Y45H77iT088gtJ
7qda92+wwZHbvbHc8ZxQa1VO+WmkDvGovRykeEln4g+dwZvnY+dpsUa4/6HSX65FlneJygnTSgLg
nIHPw5zSdA+hPVQOBbszuw26NZi8fed7cdK1mz3g+jMLQPaxY79oVqjXNCkfGE/iO6d25E8n4vlf
/BgSuDtbw0bMGRp1psQ17lR8Z9Wl8zhPA/YiWAXxbV3bqDTFdF/geWRTx4N6YfHp7RYvphUBY8F0
zpQtL7rOsSpHrAD4ZVTXHihEHLq8aqqiurHA6qJ6ePZzMJc+oeLOSrYtpt/faT5ODf+nIy4TPaUU
p3ZuzScXL2y5ucJdqsiRm9r5lfd4cQpWSUfjZdkLyk37JBGN7lgZUGrdm7UZDSzgj5aO+rvJx3E1
tNr6QHUSnGjIy0VW4yrm6QlvK8LwX+vNaia/bvxTVfnjxZLlcExYMN8NXUOqF6b6IcqMeR1RVR7Q
sRKgssNydLMpfeRk0+9B3NefUVeF33O2Xj6DtQ0mjuXXiEGENNwSo9nrw0iD4s08tdiJbUzTVr16
fWOrtUDWgqRk4VoMH7qM7ILGkNEttsFi5RfEf/OaAJTYs0mvz5FfZiwHAvCmlWebA/hF8xbJKgj2
1NiXn66U0bEyU3Lt7SS6GSIiygWz5DmNo1PcK6fYzA7nG9RKiuk6T8T3eVS2V2XP7M0Rmi6mtrpr
0hH0yj3l31F1MWysoerfqPgK0C3jAbCjh7kKi9DYP2rZRreLFc9/hNsXPeahjOM65nd8U4yd9ZKm
fvBusppXD7s0D/HDyqv1pc0VGZcthlBYA/ehqty7TND+2lekvlRUzJRIJ350DLv673dizNytE1sG
lSOlYB23zIcSxD1E5n54fVtfLVn5z5FcfbRicm9XQhuvwdl5mNdQvkyq6/oBXkzh2qQE++3AOnXH
lO5ceyoYz9KB49hg3HiopeP+CKNu2E+hVRyMIbhtsRpmRROAggs4HAui4zurdjWmcIHhgnQUO11a
SNBG9MKNd4ifbcAtB+y5zkGkjf3iJ3nqbUucQg8qMQlb7GGKHwtZEXZMOWRH4d5GSTPyseOpvxph
XzsvoB+lc6K9zU73T9oDqN9Y2HFOSWfQjC2gum3xb+ydyXLcyLZsf+ihLBAIdNPsOzLJZCdyAqNI
CX0X6PH1d6Wqyq5K9z2de974zMqsJIGZzARi+3Zf3rAtD6bmjv1ndZdOVb1LaF/ZjZZNv6BNM8gw
QJjdBqZ2XzgLSIrL/YT9tG25373c6F7z0rM3KJRf7Dpz10bi31tSNxC6SnGdWYBO7iS3PDzsbRId
hkobe6eQDQRX5eiAh3Y9f8SVJlDTxMFwkB1KRMnjbWIW5qOJnTBPqEEAgp9uTOx5x85JFTKxp92E
/eXM+WPkJnxLZ0i9ampNXYXOzz3GdvCrs1BbnnfFple0j2atMW0MdK6dLDPv7JouxRPQrV85oDns
TBK2MPUU7Fh2BMuQ3ki0SlOb6d7OyNLzyc7ukJf6aKnVmLAOBlu6LlDRga+mw8XRiBgkXoe9I6bi
3KYYkCmGdzQfDt/95OAbrdlkyi2ZovnGcyWH6ZGTKuEOKYaHXmThk4Am+6QkZ0C6NJFq7aCuz3gz
/eOMkQ3rmR3shVthYQZoaBECAAHSL7w+2Mddr+fVGFrJIWl9nxxmb8YdR0wf1m2NHfSblSduw3I9
beFeVEjz3inoUUXH1tMHIqA1qffGulFKT7d+TRuon8bhsqX28hAV4IdCDv5fZsc7JtRQh04Mo0iS
0Ittk1epDjnSx1vsKrnQU5ZRFez4HMly5wueS3JGxtVWPkTWqiYct66s+V1H09fYNe49AEXIl2SY
s9mMFk0dU0zZFsMWBwNVzjZWdkaEY5yZ+TpLwIL7kmqUyVNLqih/RJsDKLfxuVexdYNV7NW8xvZw
TDL3prBr09TTlLZnvDH5QEMPlbNYidgWli6xQwJC1gbu64ZCMZou4v4cTUo+00+fscUdKZOlpliz
2peQ6YxxXmK7xOTFAmuBv2iLr5PeDgplXydDjluIOhC5wRD7oCDOoxOlRNhgTBd8/N6Nxl1L1w4e
c8hQuwpp7GDLRtxEeRav+hCNaKZw+Wg0UbyPK9fbTE1LapuU9XIiigH5vg1vCyPjyZ4m09kWvLjE
y6ifaHPmBFI7S4d1yuKnqfV/Aa/F7SIpTMQObbmOx3z4z8EwChSiXefF+yRvGOvoZAKbNHvcpcmV
OA9KFPUHsGCv4JEt0tXvL34NyP9knaZ1zJGOkFJYoJDBj/5y8RkhmvVwFe/NsdQfc6KLE96H6Oyl
fnr5/aWwif96Kcv0mGmu06/nXkvh/zEA13Hi0ITKpSpZk9Q1vSnDoxaW335/nf+JaLSv2Da0F9gF
RFedX/iIaTlNSqduuO+qYNpEJEj3TgeCOsN8fFfrNPVPuHIE9hOVv1cuKSruKmF0NqjFYrgOIn66
3/9I1yv+8112McupH+2BzLTuL7N/J1ovQnUP9/VYzDci16SbkoEJGtcbHg2Ba+Rj7Hp+z1S8/1kz
9x/96F/oR6Zyzd+CA/efcAN/Vo7++ht/KUemCZVXkWFEPbKE4yjIfX9TA033D0lIwiZqAIDuv+Uj
BeJXCPLr0qHIHTgdH4S/Qg/KhFAK4VcgRNk+TSDWvyMngTT950dKXP+FK7nQJ92vaGj8hUNKq3FN
PUDg3NroK3uOT2N9LNyJ5Bd1opPt8ujDx2iRsYe2mj3MYFn8r6Z0v0Uw5B/Q6i17aZbWI5zR8SV1
jfjIgQM/ERU5yENV4XhXV1Tj4/fB1dBejEyGFCuFw1A/cUdilqQ+DKzeMfVB/hJcTpJbl9mGpHid
eZv4CrDLg8lauknHoRBlhgUltB4UMnsTgeyR68Tv7gE+teDuxBCcMlKyp6aT7ZYK6fogfT18zmb2
pkAhfiof711GUTvW87h603kqlkQ6nb1jNe+WTq6Pei8iW+1KHR3nKRp3oirVhl+UcVskRjCuXBdv
JTcMHSy1L8Oe/UfVmXnPZjrjUca+MTkbUSRfaEQ9KZgAKzMeOcHFkbhMzTUI3tWUo7fiJbNj/2m0
0bfHYrwWSvkvI3bJdX+dWa0+v1eJQVKk0/JW57nedzAYliIBhkwMYNjjAIpvfCN79xH8sN/SSm1X
Tnqs89TfZqXRf21SNyCEYlubtDCzbzy+9HpOPPMbYiaFhV6jy50v42+4nvTaH+Lxi216A5uuOAnx
tXpY//LMe5OyS9e2y9aOteRLHucvtcGli7qiuDEa+lfGCHtN3rXEhBJTyFm5ONjZa5KmzogEmNDM
/fzBRfB2FgGr9P31E/lU942z8Uyq1hbkC9IdvuI6xtAJACqjhWVVGMQOt6K3nGlVYd6ELsXoeVGp
md7BQ5zPIN4EQpCqT5Elqb+j/8DmKlYJGcRVW5VkelrkhhU/DE6Tney8mk7R5Fg30idD70TBcMei
UG8KTC8fradg7Jni6jFO8Q37DRg+HDfK3OZuMpxIpsa70S6aE/QzLAmjM4SfkcyMZVZV9i4yIZIs
pq5yjyaQhRIenSuoQpvEwtFY2Re6kIKqbkyidME33TNrDY4KtTXJTWqlNRE5DrgrGUb9hqYvG/9X
js2Q+dw/9jjoEnadCiMQASV9hfSdaMoboH6grDTz1DyFmpDPomd9/b0EWbJm7vfB2APG1Lbx6cw2
OYYoSogRBSEZC22ghIxzmLPLsqqNmwj/BQ4HRmbtHqsA1gsNjBFcBlt87akJ2MjYdD7SOpgP85hz
snb6yNkOmuyjNtvhCxWs1p0BD3AlXC9g+VX6IZaDYTqWg6HapQde58BMNVQriGPReurw8ZIlwZZd
E0h0nLFY0Vcq9w0F5JdM2PYWqFz3bEd2eR8TuZwYE8Egu34YH43KmhY2p7ecjRovidZVVn2S3thl
7g41u9F+wkLb43hrg2mNnX1+6sca3/NQm5vIZmGL249fCWmmm8gDm+k49Yo5Wj/GIDIvvtXtdGHN
56ETWINH92Bzgh7wPEnkjyAn0zw45R0ObGNtDmbDkrvypgcUvuomb3r5KCXFaniqCGQ4MAu6QQ97
b4qjYA+izX0YmUaXPklpCzfvDXFbyAHlcB+qWp+mBAMXN0/q3jFWLqGbAJnLY4ubQu2vQmvAel6b
nyCGnFv25sVempza86ZzFrHZ5Eu66SW+3CDcaorvV0FcPRpuNaHUS6t9IFs+fctFRbGR4U47EgPq
HtmZEA4rwJ5GSRktzdhOt7iqq1V8xWZiuG6PcdSNT0Um1Aa3e7h0vN65ESOaQ1lyI/LDaFgF4N5f
rVJEu6liujXo5VxrhUERTATSAA/BeQd52/hmJrUBnxA63uSo7nsSGDj+7Li8oBCZS7TdBdlR8R7O
ebjGepetJD1zW69vDKaDoI5e5Ry2J51nF5xrHak2rOaW1tVRZmF7NxfXpfDozXfCjP0zbsy0Rt4O
5rXCpbDNFQF6grneilbbftW5kfoWXoEWgzuSmSEdn3LPxJWfDkyPjm2cIkPVuNjs4aUaaSdRZjVf
HEwNUFlK5xWSId8Ny8GcATR2b8bpeFPgveKGFQ7ATmL1lmY9DkuXBgszKAr8NKX5DitPMc/NT6Sm
g6UcJrmze6fKF8IIbPRSE3OHmCl38rPLLMw9pwdkLW2ZV7TbxC+4kLZPBKy/H6o0fDFGO8cuAz97
coroLkEsKBZGHQ7PInTqg29hDAqps/K4gwbICgPGzgbHdwMC8zLP3V0XxlBdM5Edu+vqwuaz95gg
IB0CliZ8JeIt9T7U4nC83fuecUknn4/aoMG7WVYQLlURersYz9Mm9KgdbayOccwLTgmp+W3pNN3+
SoTBsi9Y0Va52vOFIniRl/E2bBEfJbl47HVBfgrBRvIoCoZ3lsXV1qCY7zj3jfthuln2FcHeuLUb
zVY4twnV0QAwKZpE/KAm722BUG2Neet1breubbd/ol2wO9hO/p7MSbuPMBlu6jQutz2a3K6bYR8D
Pg6bQ0x8HQUvVBdaucu7mRXbCjuk3S+S5N4M2QsYQzGcfJ7KWFfMoH8x49jYZXNvn/IqRu2M7U1p
JbhOJK3sjnoesRLg+suZ+goL9YROk0ffC6ttR07rXHkti4mmsjaiDr55SONLwDXRFqwHth+AC7um
zOZTpNRwZBcTful9wmpu05cr9J96pRx7/o6O8xjlcJFlmrgPacCP0Jppu+TnAwOYWDc9d9U1y4G3
ACEP8JGKzklVnrLBmG6Ql09TYKqnrE7hQiWWWitD99tYUwoUj2nwprtp3Kox1m+Es1lt+Z2/Zqvf
790h6TbkAd6wFRLAEbm5CYdrEyJh+ayL3o3OBtY0oXqwpJoPvk9bQgowemyPbkl9LaJs3t+StAqX
kSfKZSTc7CkxnOKBQ1V6LGqPR71tkgOPh9RLzoCHzS07x+o2C9Umd6xq641C37CVwa022sY2SlSO
/CbDk5sU3HZk0u1CwvIASobEYdHBRj0iEbVhZU/nYZLYQMeGtwZA/bJ0tY2tYzDncwX8Ch1Dm4eS
rfzG9obxvfMCYNBNzfYowANuL1K6KAtWfLVC/prHjwIC8ZtD25XgmPueh36w4gf5DsOw3iTgGegA
Lwy9h6npLRHIKGCaNTW4FKLniO4qLW6qUWIQwnm/Hvq8jkgmhZ+YZOQKyNfAI83R9GX4cJDSNDlz
7mUVJ7LNIJ15I4KKJ+gQ0N3JfQC8C6fNyPPELrAM8Z3QtL1o6XCjGBhvDF0XIRJjrhccPaiZztJ7
dHMoug0WvyPLrCvxTCZ7wa/6rTSbcAfSO1i7uFAbGpia9KCbrkFvM5pVDSua9QSpxC91JK5lap1r
L+JZ3Luskmirxbl1aw6t+TFWbnYmpcwNoZcZ0KtUboICj6X5QAahS4JV0OO0+oi7HC/mIi8yP390
RxI/6oAwHKfHdvT88nGYiA5TmvQ5GgahsoKT8iLBjDpD/icx3bNQvBam+nFKHSca0cog4NMS153G
b5VTRZ+shrEO+42N0GWVbwZxxs0k+2oPP4WlhEkkYiUaLz50vVff1BV/Ggd/+WrxzbPSSW+4onGT
ItmtOvTmbeyyPlqE1Vh86gAZt4xHb+/QDcU3mGHu1u2cx5mWtkUN7OuTTEYDmdudqyPccKi9BLou
iKlXNnaugWpV+b1gd7pyyL+iHpA/3qmspTggaqYVpz6JdYUjjBwaNMUwTnfs7tXazWx5FEWjDlrg
gcEjh3SdRUizrF4sRFuuh02tfBrjXr3QaYcdFCsEXsjGNAiDs+BeCt65y4Cws4yzdnod7OCMtZm3
VWT++AA7LFz1CSa0ZUuB2A37d+JhLaWDmLtGxGAQ9x0FU5V39ngKw/4baWBPmqttt6noXhnzJHkM
Mbu/thw9mZma/nYq5vAht+eGICJvNo75ZGv4LdOXLfPo1giAw+M2G/u102FzxVhWPwRBLlrI5PzR
jugX5iR9tXH72OJrs37WqO9fzMqrvxRl+BzkrjgpWRFbnQtazyxZVR3uekAYXS+Orp9XDz0QeHaG
QVW4N7THqPsiqt9dfPP4IWdSIgtW/TR+D4LHfjyHitVNFjgAdafsJcHf+OQlQ0AW3ofMO3Wm3DIK
tU9wK4bP3jApwJIqPDasaLHRh8Um0TAzVqMuiGM4rQ3KqNacdeq4lqsgsoevM6c+TvwGlWq6HKe7
2r2WtRZ+Fl906HMSq2fSDH1CtV3jGSYS5ezvh1TF+2iek5MdsTLLLd+9zWwmBxdRc+UI4yu83vmJ
wq8AY4Lp8OJgYZVrYafA07lVYNPCG7ecE3c+G1MJXAm5a9teTVvF9ZxkzXyu9AxhyqxFeAgkJrKK
k+8yBiizK5LAXCaMZRDPcFythWnrk21xuI4LYV/vYGAap3qAddDESV5/KVsyPWcWYY1FksFhGKup
zBSLvqSbdtlFDpSfBZLI/GmAqBruTB8olkNxA/8gEauXthir8XEeDHh39AUx8LZ3nWgslz6RzpUu
2xtY/sORt0R7eDlC2kiWFi5f8FT/J1d9EykoardzOG4D/GePWZaPz79X6X4Up/wk0wlP2LS7eDZE
HIG686tCWUEjTlg/DbehwRbQ8LHmmrLnN5LvDepdgvBN5ta2TyRLcXtjKL0hFUOihI6Vbl7juWNZ
YWz9OVnRe7b9/Q/3i1D758/mSGEqh+QsnqR/qqe52WNFC+RwiyUWRDBnxWAX97f//kVMpRRRdgUY
8dc3wKa3iaG3H25jKahbZgRmwVa45ebHZf4jSf5LSdITKIL/b0vbPsviooz/AWMxmYH5S3/72Vyw
Kq60PNMGyon6yP/6S5XEz2ZDnfVoH/uzXwzB8u+CMcn/IgBK9bDj8u9d1cS/dEmLviXHpRYMji7m
dYFB7t+xualfGsZoFpau5fM9ghGMYnjFvvxD5Xdi5BuTgoKxBiq6GCpinTZsv2NVu0g9E0CAlepg
OmHSxfTTBjYPKNF7Nig5Yjv1TuOpDZZemTmHeXZVsM76EuNsK8R431kqV1szwep2n/qJfqkLTtTL
HvQr6SmykmA+cHtxUs498mO4QeSiy8UMY6XsnJOfOGQ3mkHPcFrm9kq3KP0104SlaRRNRhxTQxkc
miaoAFeRTvjKJtb9+MGnxCgVrkNCv8WCinECYJNnUzNiIjTJky8JOTZ+7twMCpNt3neXJpPGxm1M
Hscc5KjctB0zfqiSZLofI9He6lDmlytstVi7Y2lES3ajoY21RZDHdJLqktkVaNKQcnmeyNMuHBwS
qZWOj9x2t7DTyNlEZVxu7AIkqWwiwuYtIViTKG9Qb1TrypfMJwwSWzp7MOVIBWWk3sJ+qs6UuPkr
KE/WXScTve/pdFtFpryLnLlZ2QWuDmOC+TVS4XtnsWO/tYrhYgvOtHaWsaKqRjf6cMguY+oprSUK
Vno08zxbxc5YXzAVubztURzecOxUt0NUWPxs3dydxLCuZVneBqyjvye9Q69HqgAy27G3RAhrLtLx
8eUA6zIDM1g6RlQvKLtAd7bnFx/g8UKjUC6rzD70A5tDF6vaQ6Ib62KN/ni0KheOfiNqHODR10Ra
0TvBomHFQ+OINDWt7A5foSOJwWmnMu77cswfMp3mKF5ZcyvJzy5b3hGMR+m9zpL21iDEt4z5xj4B
uaIcq5Hj7RQ3+aoabTpNbX5SYxzwOmFcfJw91wBu40H9WSZFyaRdJAm4yKoyjzj6xWES3WfGnz+H
ncru3R63/Aqcs39xY7u696TqkcCCBPk9nOdbdcUmJBVPlJQg3nY2uuIiJJ9o1+nak0yVOk7gfyqN
yY2je3NTjtb8ig5ox2ujbaODSiJzVak0qxn2e7Wq03TYcnCnbKeGdYLV8yAi56bvm9rFqQ/ToC5Z
9nsJcBNannv4KHwGV6MgYdAFMJSduX02eCKAZ7x44H4JZR9V73MyrQsgkF1yF1n6bLTZszlpf+Vn
6sLZI1sXXvXRVK57tb4+TxZ4USIXb7mrM7I8GIMIIUpKqlGfIJ4es+nTCKELlte01dyJFwLScFAx
Oe4IWxs3A+2L64Co4yoR6pWbYXOWVT5uDFRxOo1Dez/VjXpWDjWCIxt5hEstYBWSREqMg8uRjaiW
JCgd1GtKgvQ2g8HMwfcwt/GpzTGI1y1cbBDBRcAIQV6exIDKV2i5+XoYqniTUq6xVByFLl5gZfeV
Z4f7PuFtpsPQ2vu+M97nYzZvixYvyjXDsp3T0blRuj/gyhv2eqJ/eYUAOdwPqn3uzMnAuz5h5lFm
VPAFo7dnEKBXjSsVg1oKmdxNwWDlJ0oKbnPtfS0xvawdZ/YfE06FGyVBWURY2e4my4vPYP7eC1Wh
1tS4PubYfHcqImqLSIv2rdG85GsR5EpXmTyGGa1xQtp8pAWZzj5XP5Kq2R19PTN1S9fmROqaymvn
0tvc+QRAA+7PfcdnMJ7G6c2fiFItiKPVD7UGDyQwy4V0N55LuMj+ovc5l95hqwBZSzS2YVuiOOxl
di8WzZyUezyHAap70Warsir8S5u433FlDstQjuZmiDxMS7ZnErXGaEc9i1PkZUCZa96NDM6djdhf
xY6xMWfgNR7ZoM0Ex4iveIGcOXbPUTY1ptpNPaZWytujjmeLUX+kRgKLIlJJR3tuxFB+TrVXwr0o
R2+Xdgggp1Fp537kgf1g6YCvSDrw0UOp6u0vDWmtQzTnEw0ts2V/bfn0k07raqhKphG4lMPgFLjU
meExJJhCH0p21Qe8L8am9ek4oAiz3U+xFZ4jypsePCOx3IWmWH4b0ek6LP15iF4rTzXrXqp8Z8Zh
9O5x6vfptATiBwa+VafQ0sSIXFUhh80DqIy+YtIdrL7HzznOBGG4tX8nSM7R3FKS0HjfNHfTKGux
wo3J8DzD9sQ4ZIOCX6hx7oj/W/V7rUX8yjMZ8jf9EzcQO/MzThb/uxijjjRJFlgXg7D1i5Fm820u
aClnQPmW55YDQ8O3Y9ijVt3hYQLXFPoMOnbZ73PutsuG88O0msj+sV4MeBcR6iLvuesn+4Q0lX0a
iUhgThLnbxYO6fP7oFbOM88RiDfsPfClTMwwAG2rYAnllJ26jsfxI2WqUdyMwuDZp+vqbnQZekAe
R8YdtoOmWkgr16/JFKS3VnatZuqDVpEh9vMZ5H+dfqq2TsluFw/UOUM2omc32LOwyiENR3xZsYbU
57mm8XxJNQwlgBis4KpP0sc1m0XDq0027VsA5OHNU6rfFPi0MEWHfuiTPCHtr82kvyts7jf0eGnj
Q4mpOU+awNnCMrBwde5U6Z1rDNUbiIPCW044/veV2dKrk8RJjXTi5slL7cUKgFNptRca0GgTMEar
BrNbZXu+czEjthQVgCry0oRjI39tuVq8Qo4L1LqIRUrxdG/Y2y5T8SUgBLtlkYWnm5UFsHUPtyu3
ZwRf2+zZMKXSPZG4qw9m1BLyrpRYTT1l7MB1IKln1bwcMVesawFwx0moRKewDryU2VT3Zte0q4ZN
+CkzetxULqzK1egm1b5xFcmZPCv0a6pJXOOg6hqKVMam/JJOsipgFDF5Liq6Xb85HKBuAsH2yZLO
V+ga/pMbFfk7OYhyQ317n624xUOQmPoUSurgp9wRWcyKfewK98aflfvW2zoD1luBFpehTTP6ZE3W
V3dgT9wGpvVMsgD0uJdbV9+uZvVZlNSXh97If6bU1nq7hNzDxcMW2F/zf+Z779OiWeFCfmM6b+9t
H3gwVU8SOszMAXIdiqHjsyQa4syFa376NXuldQC5gOhDmQRf4G0WT4CUnWZjFdF47JpuYq4kwQf8
hLhv7lrpPiHZLuYuxh3u3oYTEago75e9Z6zhPLNcmlr/XrW+oBH9Wkbp092LjFbJs5NxNvTM0N3W
0AIqkBu9+upj04YwUlbhM349l7VcPiAum4ZlEgNrYoF9OAxJzst5PdCat5dJBtVdkW2bKyvbdEJ0
J7qnEHZ0/o1MekeCtXPcb06C9LzoIbOvSD7qpxBXwldHlcGmL4WVLvhtggcECdPdRHJM8epZKYju
wEbSiUkUKkxkKvmsoOIWC4ZPGKZGlHFrsYabkrXRSxaMlO3QEkhLk20wHwTdSbPTQYVNMculIEqW
oeCMmA/hwSPw3FCPU3eAC3zSpYUM0y+Nh81wwd6YLUAUQxBaV5V01mxF52NqmBQ2Yf848Qqzk8S2
/BHMcUtpRdvu8qruN6FvFfs6C62VTOeXamKlvTSlqd9DFjR3Vl2zHBOx3v9nSv5f8Upt/Gi/m5Kf
v+m8LNqfrTvWn3/nryHZNf9QLikrh3QfE4Nt/bd1x7XoAlV89/mFOoha1zzY30OyTQu3LSUQTGZu
ZblIMH8NyUr+gYHLhLljc9QQNvPzvzEk/2KEk3TfkCpz+Qm5iAKO+s8R2TP7bo4x9e48kgaLPIoQ
xEME5Z/ek/+FrdBzTKxLjsIgxFRvXTWEnwfxADuZtMoQs21SFOaip1AehGBAXUJLHUfuUNSRzTUt
oOXcVq+/v/b19/UPw9v14hTgcB7hbaMQ6JeXGDlZNpLV8nch7RUpQdVmWPWjyXUxVV5IFpfv3LAq
H6wQYD2MEPG30SBitHa0Y60ybXIA75J428JzWFq1UR+6tIzOjZdcw+0M9st20hXNv+F80zUuoSMn
G1b/Hy8CO62P1CJsPki/vINCq4ra0Bm63Yx7cFSU++YGO9DYHaan2hI0V5qpS/g2Z4uEqb16HXyK
Rmw6Hvj5Yn+8w4c93pWN50EAmeOt73NE7T0iQqPfp0jog/mYx127QVZvcXjksJt//xp+UQ3p0MYa
hl5ocjYkYCN/cYk1tKd3k4sjHQYXxT7k1fDt4j50y+T77690dW/+pJ3+eSWPCJ3yUFBhAf/z4wYC
orkS7fxdb5E2mpDHt63j1QfdWvW9sDGs/P56v3yJflwPidJTcET5kP1gAv8Up5RmUxQUGXK9MNb3
3FHAgXehf/r9Vf4v759CcrWQhC1KK36oXT9dxdfcLli7ejsth3jLs/s75UTxLm28x99f6EpK/vX9
s6UpuDFd7wv/46aQhKb0mUK8ncTztp9derYjn8/MhCtjxUqIqdBEZMe40aYXiLneqcocUH8Jibuo
K+Zjbtv1vZ6cay6zZxVRmbGATEJD6I6+KiKbWTFtYz6bT33ILLe0ZsHzP0wGqm5VyEXGSiFpeHS7
NdJpXgZnjne/f5F/uhL/8SmBRGxya0DQR3D07V/UwUAGLJpnPe6GxALnGWJCcUOKH2EUpeQ3G2Z0
q/w+coBZ2Sldknx4k12Ws7fuzardwObRt1Uasx1qC5zuTiFeTBYbt7Y/qTd3yPMXu3bW2hzkg+nn
11DhkAGnInX/KEVK5hHDMzXH0chiBZZ+EcbTliZizubhG7czlnOtbSPPSJuCQbqVeLpEnAECArQY
8nd0m05Ye2LqcWBRbxur9B5peUz2CdTyVWHWEW6MMPiIePAs8yYN96qCzFtlJu6mHjXzhC6ZUY9H
k2LFYLd0VNUtnc4Bv8gSjZggxcjPLZT9rEaOgehinDnSEYLCNwd3KmqBb7XW1g4UyIbEoaRxTitn
BVpA3duRJR6rrslfXKIV3ytyOCCmyc+CISQ4EywGzmMs56Lxi+sV5IVzqX+kgffJlIwn/FwOR8fU
W7VeXPgLK4+HM6ym+iv8Jvtd1A0pQD9ZMg19M8DF3QC8NmgKjMO14epDnmPnyRyzphzX34+9UdyW
QUUqcixgdoSaIykJBdybCcaLgKVoRjrGwpOygJdMJii3Xu3IGZhCI3GNa+YnFVTTk5GlLZsuNNxb
szMw+EyY7NaC5wuMk8HaytL39t2srHcdOM1dwvsEr1R0/rJ2G+sxVZsiqvhE9OzPutqy3staQ5CJ
pLGyqpEh9Brpf4JA0oFLILnYBzj2QGmFu2HqNlFk3csg79bc2/p9m6EYTAZxDoJI8hPXab5ikV3d
Tzq7iQMbB8DQpwQNsg40T8qBMyfHpAVMEIkvU4RMbok/hgg74Q0r1beIQWUXta24BOY8rdmKv4Dt
egcjXIDpaRICM47/TErS22CUAjQ6dgNNU6m/KPt5XOYCcbm7urLaHp63SwiaW1Q3LM38R9dkOR4N
asC3cLWK5WR4NANV0cQPMwabCP1wGaVWWS60wNBJxGXAuTm36SYmHliskuFa6xE6cqubxjja1K2c
WiJHS03E7j0Bp3HfxY2LN2iyPcp3ZVKdqSrjN2Q2Zn2cJlPtobRmO9OKxc4t+bo4rClpZWIamtNu
LQfWa5GLuAtoJ8BFmRQfDCrhFzaT3afjNtMXq9fDIYcvs0979qh9WKmTFka1rVuaUOxA9PsOuyDr
T1BtXTZBxVwAfWzMPY0G7ow1sCbSk4swxy00j0+qF8XGEmAdREoDKE4WtUwmYNoYB+Ot6dTFKQZ5
BiAGwIxNEcIpKTpqfa6y9g9iFA1wDGqGQ/cEvQ7pJkj66TsxxKG8FVOYrYKKQ8Hc4x3VJUHXiuLT
VRzy5DDpq1hIQRkSKDC55hXrg+u01HToKV0RYJ2O1Oo0L7Bu1VnyRUVlhpi0SoMWMD1O5h77nR6Q
VAW8DlTljwg84sYpY/c5AtlyQlkwHw3B+QJqXnRG6eV00nPkw+fHGi/0E3461v7XViXBYUY46QVX
Tv0lSax0RVJvWMUG50LDJlmdpaa1H1SdbiosJc9l22T7GmTM58xmfZclinuP5kXW6NQ3TsbKZIZ4
v5smq7q1ojk4uI3myYWvy1w6FpaspMTj7OueV06/+xnr0YAWb8k1SqtcK1uF5xlBh3lbzfwd6WfN
S+iw2em0xU+Sdr7AYt7ykgzi+IvWcmeCU3DA1pZPRhvFDW5eQZdcxfi6E4mTLX23Cw6cVWy8hyi4
nCP1oXf4vJoM8985A/fPca+5r5eyPiSsaChmxO+/NUVeb+k5t48QHI3LxAUo40KaWsyBS4uhPUX2
2xDYwMcCJ2ovhMX4LyjmFy1kvdJuZH4Rnn1sUjPZAv4qt00i2V9xXrSO9ii2bc1NwSR9e9tbNdAp
xMp9nkqHkH8S4UULonVJlxyILOrR2zamU2Ww124s7qgD8rFrRSG556qfoi1vv5t+aOXV0Uk3OfIE
oOF2AbK5mxZtrgVWD6kD7G85MoAapwYWPmuG6BZ494jy9ePx/p+17r9e69Jj+ru1bvEZvxfvPw+s
TJjXv/P3Vlf94fo23ZuKeMifk+ffrareH5TnsDKwrB9NGZIT6t/zqvnHf7F3Jk1uG2m3/is37h4O
AAkggRvxbTiTRdZckkobhFSyMI+J+dffJ9n211a5W27ve2N3hLuKRRBMZL7nnOdIN5BsGaWLK4Aj
6/+eV4X8RfIf9I/9pgX/rfMqx9t3m1OL5Ba/jaM0W1D2vD9u7nvkxWSJJ+MYimUiE5qDe0xDqrb6
xARWHRNAHFazmpe16o1hJK1tW2cvbovLQoE1WDarzLahmQzfJImLu4UWwc+Bmc4abZ9FIDR6o9hM
VcjQpVzKz4UbiqPpWfZdm4wesH4kxQvbYn9ZZ2mBW1EFuUe3o/8k2yx/bIlO3ZnDl6JqeeaihH7g
edi+VlkyGKzGebmgoNV0oORdMa0SBasJOSiirnQKsMqsRAeNZQvaMfsaM3aKcNkXEFhmvjqUCM1w
LKaGdH+Yw2nS9auEI6lvw0bY2r6zzWHLooES2iUR7adi33DKI3ERh/FZpHLwt0xYE1pGS3gfpAOy
6q1Wdf1adexpejWb617k6iYK1PiGdbV8BfdNJJPp+3yDj7J5AKgWfbHJDK+S1K5WBa1oTFRrto22
ST+PP94u7lTdu2KugNv6UwPsuhjlPp+S7NanAePByaFC1HO3mVV1lHIEkNugaxIab1eeA0nDTuQ9
ZYzEcVNRvE2KtgExFf6951rY7Lq0ewIPoTbQeNTWGWdxCBcqylclldInt6MoJJ2X/oakZkIRA4//
07DkMV1HkRtEeNsaefbNwibAaMz5B1HU/VPvsD9KewvmHNxI6xOcxfATuFxNpYaIWEIoOY8L3VoA
pLxVRdneepzC5bxEVv8x1zHqtRsU7XkM2+YG5+TwPSCtkWJ37Ixso6C4Elct821NSgEcKoUHZERw
G17QX1uLpDhx0eZaPqUm+veipMCpZLOt+Qyrjc3lSC64XmWNiO5LPyitA6ec5DGuM/HRjooEsobL
q8E6bp8sdne7vomdG8tOUbXivooPaLck3Wda2exuaNhMWsNjRA6V9Hg6vRpl1J5AywW/kjCQ7c4z
8ZXzZBr9ZDs2TfCIU2EZsXpHlfEpjYR3T8WAptX7tAuvArVkb05dgcXr2ccxbl6KTeDiTG4Kq3zm
c8zAWqr4Xk6puihrjk+ytYdga1UjkZuwdIg3zFGh4c/Vsy8a8y5qu4rEfMN/t6rIuTSD00PZr4r6
NsX/kyiEIL7lnyZovqDf8igIHC7PhPONdsghMflXVVpR160Ybcyph8c/mMz8XGLbKDvUEqODejKS
nAmHxQwf5xFc/Cl24/TQjN695YOtrx25rOHG4Jhw2uBpyvn2bNXU569hiBcZfC3jftkTBQPSalfE
K5T71PdA/VZzYtGt4czNOkbluHXQg88dOau905AjV5WiHzObsbSFtNn7goBGy/flMVSEdwhyD/kL
zTDoqyjrZnovEwoygw1nt958chY1avqt9EoXpmhjHMa+/eCg+dCo7sM6mrSkK9B2BzAPl0rLvYUW
fnMtAZMknx+Q1e1jrwVipn4RiRKVP4ytIC/zm5BMa7QI8q2s+SAFu5VCC8+cJm9p88HAgiRtok0P
6QlfJL9JGM2+1/J1gI7taUHbRdlOU1wXTQXNGA4kv0bL3w1CeMxA9BhqcdzSMjn4S3WXoJwHWkIn
To87XMvq6WKFmK9ZrWc091KL76GW4bP5W6uGm27hGoadeZNeFXsryOCqqfhlusr56Pq+BD9aoPTT
uZhvMag8mtoEEOIGQKe888Y0ve/wCeBnxA0730htICjM6mlIYOsUk+xgLOA0AL8+bOyr/YAsi39g
Q5WROOE4DPVQGxWwLDREZk6tgGiq3Qxz4A97ujMIFyrQIivHluibQRafQOZQzQHfb3nFM6ouwTQ6
Ow/0FOwo58bTPgqAt5xert6Kic2a4ZbG3kGaYcAIzW6+2jFUBWXH1x6Nho6lR5yV+DtJXuQPmXZz
eEH7TVaxeSLOb93QMdJsDYVbcl1DUtbLLH26K5/b71lSsbaBUlZtGu0fWbSTJPKi+RYECEmfwWpf
FraSa4NKAPovkwe3hahBDSiZFmwaSP94VUjQFE9DHoYPrnayEDMEKA/GCIT5cBMglm0y7XzJp/BL
rL0wtnbF2Nofk2injKc9M712z3QCiJP201C2xMpvmB9d7bVxtesmTqdwHQBqRPKQbyNa2KNvQCxc
+mneiXkJdv0o8++eCsvbZdwq7e4ZOwejT6s9P6wxxjntEoxATVw0j9AP8k2jfUJCO4Zc7R0KJhW/
OVdDUVAptZZZ/8hNmN8GlZnfp672vWovUqJdSZZl3ktHORvtzzkW2ruUM/jeGL32M43WZ3doEXQs
I3sqtOvJ1f6nDuf1Tl1NUSyH2iBFKmVNDLjczVcDFZH4vaU9VQZepJOrxpk+3WQ6eh2PyClbvKOR
W571j8Hyf/fJf7lPDnx2lj+xP1bju03y9Qd+2yQH5i+WK/+pzfxue6SCjiGw5SHb4Iz0tGn19x2y
bq7zLPot8UTqDfI/d8iO+Yvw9J7bxELJZJyf+juKjgh+3CGbgeB0KDx274GJAVKQPP+j2kLLQTeU
MvFPZlMwdkkVoGXavB7BvGTfinJYjlRNYjjA94/5ILv6EK6OhKs5gY4o4x7BFssCOvVw74gu/JAt
fL1vGu1uiDuCvcfqaj8IS9Z/TQ3HCwH2dYs6Kj9w7Bsf+rYWWNDnIg9PiPj5t0G7Koam9z/EU5Xi
9rjaLrqrBaPUbgzMBUfKgJIjial8m15NG97VwFFqLwdwhfzXEnsHnWzLLaOr4WOXNM4jDhVsIP1Q
h99B3hd3kTFcMga7SOtlkr4u2kPihNHwcYqaYm1DH/9OJzzn5CBymUC0k7yvydOy5Z8FMzs3mi4L
LFNq0yj7/i4Lw3ioypRokhyK6HYwbEpgriYXWEYYXkaaws52nGYU6bFgYLAYSS8tdVSC1AvVlhLp
+BVyOu3Zwi/8vdJG1RXuzPxptuL4jh0DhhTQbIdkzKM9xb3+ycV8tzerqQY9wijzqYgjhu9LGeeS
igeEa+xodo8hKmOXsymdKvg2a8kHG2grCTPnA4462j3WdpghVtHotyVKAVYVuyMdvc0U3LSgU69W
2JIS0Nq/ddiv8+AfZP84yKI5RHPMANgwFaeQ0O/WQVLk1dpZvPqpAdV0sqSP8cWeuDjwWSEN1WV+
Z5HkMVd+tKR39DxUdMoSn/uU91DtAJl3Pm7RCg9/vMzTxPNcBmw7vbDbRDTgbnNFaQKpR5T8KcFh
QhySiNo4kYI2E0U5V1qIGIAjRRzgUb8rfkt/MLulSTYGBfbfR3qTnJUYl3xcJc7SvZUt244DyPcc
JNaUHgdRNtslmFNxhCgAPQuJ9Z4iKbwM2Cd2gSFa4N4CQIxVBRy8psQa7xbwXOmHxqTNfnhYDB82
FRZYHI17gGrJ4zjL+J509Wzl3/h0bagucdEmXFtKWog4nYHbgoy8NT1ZhLcQpoNNYVXMkJ1uICMz
euy/LPsl8nkNqqA3ab48OYoOlbEkE8AYHmrbISwt3VSOsQQLJ6OZwJYnHFc0aBRZwddbtGsN36yj
bFzJEm8BNJJqq6jFWzedFe7SOJuZdzPgS6aA5tQI8i1TtRu7CwgcmZYETOQ8YsI/5KPpArqGKE6R
CFY0s5wPjBu57v00ESwdHIBm4Ju5A52yMW8NzLveRqleEJ4NifylS3eyYUbSG8MGDB/seO7FQlwT
nMC+cfHpEUZfmhtPQWAnYFfQWVc65SqpPHcPNgu0Q6AeKCtsgB2l3xdfvFgGkf3cz775NJFsUo8R
ZJWk6tnoKQyhX0euaYOJYeC61lPrwLLEPcP+LMCktQI4SD0wcfZVOkY+pDQCKEOf3ZP5+xA4LfBs
OhhWsLkOaRc9QnSMt0UFEj6khHudIlm5lCDlCG6LR1I18/TVrsZnU4h4Y2ICpcPQWWjA8IgW26n9
6KF4bFiesi2HBvdINJ3mAAAc0wqyVX9x2adumwl9A6Ld8lHkjvNJFm66iTP29FMdczbqO/nMjKW/
qUe6plikFGsK2xTUgcQNjTdzARDINx/usJmBoKR4Pb1fBtZGpsj+oVoc59AbAc3FlhFM20hF0y60
qWrqGCSvR+VGa3JfzW0BG28v20J7VuwvpseZhvzusJvCYiEo2HRbQugMyAUX5WHkAL2FhF9yZIxy
rrYtUr6obMKCtySZeYj4QvfPJFM3ockYjK6xfd6lyifFZLq0otMoyEHENremTztA6sh+1yq/+MRp
xL+PuwibWMTH/ykFyGG7PfncbCrvMCcAfM4j8xnYArVUs9O9SityniTsmoemianbxNS7y6EaXIal
848pjaTZKmeysUUJyFl046R/gvEMOCBW4otQ3NJCNOMZ42F58a1aHSbDte6UcrP11DHPUKDNn4Bp
ez7YByu57Rj3n6FJDmdIghQ5xS4M1FRlROl8lsw8urMClcLJNxLgBT1T3WzwJaZIEW1E2jEqCQFb
n+Dix7uCkRF5ljx8iYllQkGvXfWZ7V9CNaoxJGd7yBSKZ0j3xmJNX5FsMvrv6uVZDAKXV5jKljbr
pItWslEvZLPt84KT6IzTi8Lw3DNT7rcmfnS93noCK2Lv4ITXm3lsMDbTlx5/rJta0VHiTfexqhia
sTA1B57o05cY7umziB2YUj0cFtzFglif7SzrlLvyBBr+oespGud8Lqyu+0Tzkd7c0l5lZeYnOvvy
8gDmoE0+OpwFSg4tldfzJMpM4rdLFRPoLIl0b3u0jc0shqnY1ua0fPO7wduG2cwxmIYhuYpxkgw0
uUMxjeK5349m8TxOU7NP6FrdcpOGRz7KfAOTNH8QepLklgAmI+okGo8er//Okf8T4xMnCRun0r/f
H998KdWXH8NB//iR33fIzi8uNcgSEIbr4Iqw2KX+tktG1PkF35LNdpeIjgP2+p+7ZEwhfwgDkRKy
SA8Kj90dzKO/sStmCP2nXXHACMwXludin/C8d/aTJux8gHKTd1PYtY+u40mLmiwLqyw1OsqouwZe
Dz7XcZUVogpvKxrLXEYzpsHkYOm4K59ymBJGQSbHIx64RcWD8n/wQ+5o5qba5yAbCrxusxgak9wV
LQb28bYzkZmojLEluwNHYRyPdohYhXcenEa9ZdH4QG29xEFsG3LtxJ4EGEvefaeaCNVumZ8Mf1ms
MzpdQqc7CAX8hRo+s+yx/SnzXE5W7lK2aCJryxZM+SFv/L65BzSUPbVNGLyqfBGc2nno6nKsIa1v
oNzFDJTn4JMh8EfyErO3bKcgt9GtGOeXBDwpv9W1sXdZU0LlZFS7MYJq/EwGmCcOZ9od+iNxXzKz
eipug/moREx1W1ehimZLkR9TYBifPeU2n2wlGBdTOxK8IZK/5dN865uUfQCbKeYj/wgvQ++Ju8RF
oMWvZm27VATribkk/x8RNA84x2I6Kqk4oxIjGshC1ARwV2ydWRIpQ51Xo+UOBzq0ivsex+8H8G4Y
R9t53BPdmh+A/s8nHox6Ip2wccX1aSSHOE+Tb9wP7kOaAQraDpVt3MFDINXkei0AhclirNuVz/Ei
2YL7PchPfLxrSrAgizp+Z18cl1INo8opzvJwud1VTtRvgprtckGD+XFILAreiOoOm6R3+q1ll/3W
0KvhCAhqJ0Y8MZB9Kcyaw2b5TAFgDUI2N/ZkepejE9vLG+NqeYyVVT8t5hze9kZTnSsj6mkkWIz5
buoXjwKI3TQ4nU0Py+//Zu7nDPHFcHVseZ2YeHKbVTMETtme0lpFY3litjfm1UZ2YZMGO2JcDFaA
N5GkHXMFBdKMyQu8/XdF/c9WVMKOP11Rfy27/i2bf5DmmBTwQ79Lc3DbZEBHQKCHBFp++12ZC35B
U9fLrAzgMeDo+d8VVQS/WNo3CAtOeJADTNbhf66wODIDEpLWbwbUv7fC/rjAOj6BYM/Gbydwu8JM
e7fACk/Erb+E0Wmw2PEwKbTkw2hFC/d42e2ThvPeYH5NjRFdpQFKQrzFDx6HaugOJOmGvWisZs9s
2TT/8Qx/m/5f9CvftxwsY/l/aOe6r0jmqP/5v679biLCn8Yl4Ulk2h5eKPO9ZghHeXZp9vSOcoC3
cBewEb+jx5K1nkWSgmqrr55opTKcbQKltotQM4wadnHBgSn85uNZfVCW6zfttp5lIT8utRHdEu0Z
OxZsZb3im+28lnRovezYjBv+JndTIC6IAr7CmOR12PbGjC5Ux8xK8plWTuX3xBZSZu1LPA8RWyej
SMnauHlDkkvltLdhGipWyFrByW97S8t/6XZqg2dW97jtt8Hoi/vF8vqXoIKzDYUMrjwreI4UOqbN
12IuzEcnFJQBDU4LpSSJmcwy/GUSvBtCyoNO4IdoYoTZRVVxSqD1AQbxhm3WiGs9/DCFkQHVfGlP
DRVK+74X6i0BUHwXFCRkvVTdYBOD4u0puPvJRMx+ws2p+g4OSDycJmMwNgnWFxZoNKTbxhHzuYxi
oLwgfZCmrOrRcIJXU+AfMxJATJsly+NPNjQFuTJ7d4TTXBkPxB7I3Ml4VtsxGaZzJJcns4/yu3am
AnBaAmrZ1IgXY+dnhgPeByZKUMcg0F14UTyZzcR7xE9XPw5gdNa0UYGHxwAHp0nA+71wrFHiJY1I
DkyWkdwtS7PloGvvmiAfn2dEo1UZY7qfvNrdE/Uvd7WES49vwuvXihHGdiFYcZhEWG+hKRgr3IyA
iDDKHJlD4IBqIu+Bq97cwC5rd6nMzVNkieAEuN8/xRYo4E1YmvmnurPUc6XtsM1oSehtvcG4RSUL
mVd7OovBlN8iGXs7gh7NFu0V4pY9dOt8HtqtnVQdYLx4cHZLM05kVrI6/pJx26/wXUzrjjuNUqho
xCVCqJ5Q/3Djjqrfkr4JkKbifAv2qFzhLRW8oU48xrg2UJcXG8dcEnNLt4UMd7jKoEgvBKE+ufyS
NYwunqU+9WhuMFpf7CilERrr26825sNLQ+5u409TeyACiBjfMcF45Um8kGtFTDnag5fi+qZjMV4v
HVbQPU9glFbpKopU7aaQVBIHDVW4JjU4mzzKI4rBVGg8u5NCLnOMnKIDVNSboHaJIU5cx+MAf0Ot
CiuPzxFn5BsidVw9B37X2hn0LGwASjfbLq3kfui8kT0ZoZ7kY/u8jHV5DnJNVK7xo19cnAU00AXg
tfxEf7tinyaPiP3GsOfMLeCKdcH4IEvSIHuZVd4xI3USxOPyVeKK24ajco6Bl5Ip9KBdbWoLThkr
4fg6xAzrVrXvYV0qoqW0NlnSZoRHQETNZC5b+bkMJcRjlyAjQA+QPcMtarVznCxOeyvAdZLQCRVC
xXmmCZlupXkYjlXkVS5Zp5xZZ8roi3h15VFqnUT2HUL0+OC1mKPBmcQDW9JS5XcOXwxEdz+mm6Ea
KoNzuUXQtmbmceuxHNwUMfAQMrd58YGNUPOY9KKrtlNuE4bSGq3RaLlWauU20RquZAuVb6w+cTam
1ng97lFwSlr5HRa3vWC1i+8Te6TBQCvEvtaKo7kn01pTdszyzOJLB0j2lkYdAnNyFZsZznn3Kplz
4xP5euToSSvT9lWkllfBOqpbr905WsduF9Gc5sIaXyPIaqR10bstrXwzOtkshmdAe9G6OD5BJPJO
q+VxMKQ7OQ7tkysqxPTQ8uIHHdD4WA1F8ijniWZC1aro3nGcmmQ/3sh8bctYfa5oASlWDuFFd99q
FT/Uen7cBI1FdG0aLh1OCswl0PZi4l447hm5dxB+qWfJNu5A8BQNuxu+s74jthsxzSoSMJZnBLxE
FJjLmWCo2KWzSI9tZk/bZsSVwNowHVPtVNBNs/yDm451ni95hkZHn0OlVcoFSBsON+wOqXY+WFcT
hJxtbYhQeCMQITlPD8w9bjrf864f28Hw6eTjNMHYj2YBe7DkVsXeWyqQ80Yf0nrWTOIDKnd9TDks
3AcitnjV4s1G7udGdDNxNxn1OQ1Z+hc3P0ezH+LkqI4Y4agucY1pzYDF2PgmVryaTovb2YWm6nBw
4AcIONxR6YoJYdSGEldbS6CH2psinlGVW/6R+KbxOdWGlNYW043jNk6+VhQQvjpuMLwN2sQCVFZu
CO9Me70v+Zprswt3qSvWRM7wwDhXP8ysrTEKOCA0d1+0N8LX9hpXxPhoLLVIZ9vPBkgCZPdA7ObW
SMDvIMV/8NKuK7eNNurAN8CzM1/9O5GjvTzp1dfTXT0+fixHztI0rexxi+MCgh1E45m2BiEd8XEB
O3NSjKOmg5ne9J6yKXT36dVbJJwWG0JJn+JFXd1H+th+F2YlInoXV59nbVPqtGEJBw+fF4A8fEyG
SMvPgrw1vxObk60NTwzaUdOltkH5jbLOiuWMb5G2SUVXxxT7LtxTuQ9ficpRO/uCwPWqDJoS3Zlw
z3pMg/qU4vmQDNl9g1E77qN43ee0LW2NqqGkOQYlQfP4/OBovMR0JU3o0GS0ajWAolfUbwQjD2tC
GxeYnBRfVnzFzgmKGmXaiOIKpFpCytstKMOk8nHYhBp6gTOh+eoHTc1ciPqIE+IrZEVUMIizxPgD
poBLB0dBwzT8K1cj0IiN7krbACEOpwDPreSAn6bDubEWHIjjldPRXpkdbE/aj3aqSR6D0FQPAobE
5q+sDzpl4H4EGgEypC1PAjJ5ZXOAYupMm2kMsQt3pJ7JyefCf5o0UqS60kUcDRrx24yFNg40bq7y
8vQCBz+bKGGQBWYWf/rQ2kHziNlGfm5CP91XHu6XVZZkhHJxXZLQlE25b1SLQEbZCJ75GHc2blcZ
9/uEkMu9TRq7OPk1nMqolyBnS9NJ1rkZmcfaT3NzXVYDvnbRe+ZmwhkkuhvPn22EoP8e6/6jY11g
+8yv/v2g7FzhPf+T5fIfP/X7uc7/hQGXjU9J/EP/xY35u6LsAP6WwKDIqFjCRg7958lO/MJJxgaZ
7aM3kztCz/7tZGfzCwNOjmjQhL7ZGv2t2ZlAmv5jHsiy+IKjJqN4c1KUyI8/CsrJ3I60FFnt0eXG
9TdpaliPZtzQazEk9a5qUh+LOhVgX5Uhw2cZB6AKizI8GW0CwYbnP1KztM6V6ZV7XNX0Qw9Wjg2F
/fqzXxfsHuIaUAgdIsHawu1xZ5VG/2vaYtyc4ij/4NjoEbTd0BXMUAfNygFOV9qSHvYG9cuKzJae
J+qhD6xD3lNf9tNfwKjeDQ+5Ao7D0dHlMmji0XsYVcpmjYNqXR/ZahKlC1WwZ88SUD7c6ffF3/2H
W+RfHVn/dMU5zOPCJnzFqNB6H5i0DfRc+izq42i0YjVF+VctVa2TkGvw81d6Z6fV70wKG70W1jmj
hfeNDwuz/oWne44ngLOfzfLNThIcJpjw5AnYorOndTR8/PmLvouyXV8UdBTzAm4mYlj6v/8hypaa
Nj42dp/H3tMFcYa2DSm8DO6mn1x423//1eizZdps+RDL3scBo8Afk7JIIeuao5tdyrZYdrDFkHf7
PHj++WtZesrxh1SZfmswIHkRKcBOYa3+8a1NQEpjgPDJsYmnHF005iy/aZqi2vg6SRpDg7/rOc6f
R5UNB3hPXb1NFJb+n/8df77CrmnS7uCYTIQkppIf/wyoV3IuenaMTZ8VPGjpyNrQGRc+Bx5Ak794
sT/fQy5JOh7VxC0xtryf/LQclEXXeimIiGV5qPxWbTqDbzCggyyGWpqgccoyyPy/eN1/9SalZ1kc
lD1GYu/DyxmBwSTy6vRID+DAppxPcxT9OK7KBB7w37qgDuUkSOB6jsbHS43nuzXQSYzRGuKAshbO
81jmZgnh0Wznm4hsycvPX+vdent9LUK+XErgf45rvfvw0qLjjMLe7bjMy2htKnYLpzwRw2/mr387
GHs/FtPvCVsZfiQWGW5X+8ebpPdy1XrVlABWdgfqlEfOEysKlJAsB+E+xUlC9mjCjgsAkwFSuOWk
FV9+/l7f3Tv6vWK0YKGDBqfbX95NDTmcZZSRdvwNAxX0cF8b5g2LQShNzMWpinyOs56Y/2I9v17C
P3xN9cva1LLAhtRhWmB0P771IfLY3YUS7CXYpI8t/NSTJ5z5tkZm2Leipt2ZhBl1TeM8UTQZjv08
HEdKRr/hQ2ratxrL0CkLS2yqWhIKAbCcwiU1Hn5+df7V30lVIVsDye4gMN+rVpkrqEKXhnEwKez5
Os+9066HJueYBWFu9NA7OIKt5tSQgNKqMbsAyAWcKcowPBJTd27ggYRHnPniVtdeyR3M/SoF3xHI
Yf/zv/XPd61Pcw/hfmatnBXf/6lmUDIIyMcE4LhJW10GtYQSbqW67c9f5923no/ON1ljWNxwdPMF
ebfCJobNRTFUcqzGankIkoWUcZlV7g0SjPv089d6v5xfXwwioc3TkSB5oIfxf3xSzb5yFf1fLOdV
S1ukHw4blPx+jR+cyJ1NzWc9UVBg9ZN8JTMf7TnSdH9xYYE66G/ij7crJVWmNAm98EH77wfYeVsb
Nt+M8CB7UnpHmdsspl0w0SoX9fXygIpnfnXjEMgsDGQkrjpOI/43HKmVV5hEwKIhPAUE8O/xM9j9
iqrqul03lI2Ass+K5ZLHCqceHNnHJRfh9wHj9AdKkZYLRj1ar+gI87TtIsPfQ6JsaE0WXKwS9uO1
GMqLayqDMXufY4gu/YZiFIPOgHF5mKNQ9CsaYIc7QmDdl5w68a+LwTYOzZXwSzCV4ffCJ+t3KosG
80mJle9AcIMuuJRTDqh0SS4Rlw7oqFXZ2M6XGFjTG3qAeBlx8tErHw4FLHo4W9/zoXPGTUELRAzf
No0v5BWKk+OytFjtkHztYxbvSkXudybLvo1tn20jxzGTmpIxCaIeArjn7EeHiDHt35P65ktQuWXa
yFe/GVv/EX8Q9xvf/ijbZVXAy2Oyp9fMVqydUHbk64KrfEMJZXSR+mcVB12iOi5w9CYZFR4t1L3n
oBLzhedM/qFp5vHuenlDb+y2dhmbD7WgVxeAuMzjY2hFnjjZUNIuGZwKoPRLnDJpvq5W4Npu2m5h
hfKtyfhcVhl3ZGVOlrnOc2s59EnNtSMVmygd/o2fYbE7H/vWpHLEjszyXnOVtCGH30O1YHyB3kT3
eSOTr60Z0OIStu0cgZEN8mWFkO8+kQARL35JXHFl2FzbQtjJ1zwq6F3FoPWFMZMB6txVBObDpFge
3JFBF/nIdro3h2a6SyjEjDfSsZLPudexNOGyBtFngnoT+j4sNPXS7zFsrefY75LNMlHourEKiBfl
kHMvSTgYl2icqQYKOXqRLlTD8lC4BsKRpqBt+ljhJ0p5A0yBYQqAyeIG25IQqL/Eun8WrBp3r5s5
EzlG7KiHnmqKWwzmxjMlblww4tHzJTJokaNdchssDOrQ+qc7SgGbHVA4CwQm/SjNta3NqNqHCHH+
aOpCN8QTZ41bMtl4NnVvliiXU9+Y3kHoMriok9tK18OBC8gus66Mgz4k74pF7jNdJ9eUtFybumLO
12VzNFngBKV+DmeR2Ji6ks7mzLe2dE1doAvrAFiB3+aq2h8C+uySiGK71IIuoKvu8KJWNDdQfxcb
JFMyXYlHGw9NoRk1eeDRcyBaum9Il+h1tOm1aE4XMkV3rU6Wo4hPm0GX7/HAETu3SV68kBTzrKjo
ywmGmX1GplXX92VBYa4zXekXL6aH/k3NXxLEjyqev8KB+lL3FAGmRiE2s4fhz2bmdDRM/1OjXfso
/HW+niey22Ff258LGgYXsLMAVJPbWJcPArZ/Hobwpipl9KnDFbGNnZmqwrxgAXb0Hqmw51svEeJC
OKR5sJJcnQxdeLgs3jmTzUwJovNbJyKLSKR+xdRZH2argtlXhkMIMFHXKVoUnFurkM7ac+/m/EFV
TiMX8157eXGJ9u+mMafmoRvs4AZ7ZnPHRsmJN6OnhTOapV9a2F4vjCzHp7nSdY+VogJpVQ/LfMnk
IjR5S+6cjBqptADTNOUetQJNUPCi7KIvbWQ++u44Pspxnrdi6cn78/zBiHjtokzqprhXHUNByTct
PyJZshWwMyiELV2WUeYjVmUl/ZaeqasunXLEexjyRJBRIA91ytEHF0K2KXRPJpXMzLqu5Zkt+fA7
ZXYfJCCejYXQdutc6zYjMoXpprvWcKJpYoHU3Zylbuk04aTtPNlHH7s0Gm8EZZ6dbvVMx94kZkW/
yWeRThDr3WsF6MA6eSzBP5zw3xGsskdQc8tQcGOm7B04IuTGQz63clvMLQB2rIBk34fX3in97x21
vtiIS8t+tgtXfpxGXVRq6s5SKpCwE1c9+zGKxw71slDmazQe1FSUKqgC9droGnngBB0cgsmiGLW2
+vbX2vb9bT2m86npxEUWNKkG11JVJ7DOzJFLtjA0rvYyDx7yaw1rKELB4V+Xs1pxS8Y9oU7G6vLg
xIdKSMzFic5DGD80tVPO23TteyVIeJyaUm38Cki7Ty1seC2IncPI3Y8QbXceFjg4aonzkhGKvI86
JUhdWekxTGmc5QomGwFtrRlCaz+4Ljd2UF48xgfrsAjs+6jJ3QPTfXEOdKNtW9OpFrqNtSn8sdoT
0q93+ULJeK/JcCw0zXpQuiHXv7blZro4Nx5KmwjliDQUqRAqG624t70u2zV17S6Jg8pb1dc23vna
zJukQ040v5SvbuYxxNEVvvgo/QoUvpNTAErHb8dx/Iyrv8ffpCuARa3rgNGzeaY7wdjqyaR7y4kd
txBWGQ4AVnXKdbdwN3T1ZUyL/L723O7OV9N0EI2Kg3VCM3GhK4pHn+IgjAb+TaULjNMey44TDcXX
jK57Cm7qoPno4PDfebr+OLg2Ide6FJl0FbMkWr0+SFV/LvjV27apkA8Cd6FaQoXL8MVEkiAcaFC3
HNW0vPBwpYS5iUtg9CnhUrpRkrVZoca7fbLNCvttNALQDEDvcdUHQm3LKJovyHfVV2mVw2mZUtSO
gGcgA9hlP+tiaIS37t4yB/U1bTPW7CbnqcEi0GZRtx4cuj3cF+AhpVRvZE58imCccoq/xwbBwi5R
ecwXuys5JnXG98aLy8vk1vZtMrr9C8ja4avTJv5r1AcADnWCFTghZUAMvl0yGbJYMxEpD4bnzCf0
VnDShTcA/MDvamYFlVP+QO42bbRyOWbWml0Uhgd7lpsub5hq2E1IbAGuFn9VNx2cMjUvzpjkGMtH
nhlIWXOxzvveAwcNLKtfUdg0HSy6v09WS+Z20zl2FfPYosLBF6lNc5lrk4QIJh4jFtOhVUbEGbSo
WoznJA9MWlBB2tc8FPbCrLtTvST9W83ZSKsjOTVvBVeh9ZPPoa1vZSZKVK3K2qZCDvX74Jki/DC7
tvhi2LXx3cb6cQ59UnBuuaR0D/JrJ2cKXqwyGf4/e+exXLeSdelX+aPHjQrYBDDoyfGGVnSSJghS
ouBdIgEk8PT9gVdVrUuppKjoad3JDYXEAx6YRO691/rWyu49+Tlq3JTtpAm8pUsf2BiTPh0JHLV5
+0E4j8C+cJjMLK9REXFTlY+mV5krk1wjf9D5KvOreY0ccYdEi+iDCv0t4nTYH2xONr6fQPOvwDYE
1NjIYt16Her0JS/spFob1MmYaVXNqzI+IFWzd70YX2G7hntqeXfdMjTY5ViN1nkpTnZXkp6YDiCM
vH4HYyVeI302Nn7E7Wxm2iK/viTtwsKVwgcndR/s7anNV2U5FXsM3vquFUR22X0QX2bV8M1oGDO0
M+l7YhjsU0pjd9vRzTqlZP0eQpP2gK0HHBqN7PdNosyXXCFSp8bnrcNG6IRd18UWn7a7clR4IJTO
LnJL73PiiVYwJfSaolog49PXI1w8wLdaHDxJao1ZDgGlSUN+RIDKnK3gjbY6ZrQAenaB6l6VNOpt
Y9QzhJR08Z+Hn+VklDs5NeKsGnoHM4MPrNPg2Y3nVLg7IlQn9inhFQ7dU2m0n8Zyvu7z6IQ8+aGR
0SVLLg0jRNVnIedvWRs/Asz74NvVvmE3DTabbEQzRUUIIXTlK4IrPbNbz3JR+RmW91AvgYhmbb/o
0GJjZcQs8ol9LIRUm9A2d1nfoEDwR/T14ks5kM1kl3S1sTZSEcRj3z/NzvxFk7shsh7RiV+k43oK
p/jJRKRHzocMCLWXzL4AL+GUSB0ILtuhTT/qQcNqVcmF1z6YwdAjDGrDbdKld74TJwdQa/latkP/
0bBlsNUEixwGapiLvpegKwmQ4zGfzJPnpP5H0bkVA6VWEGqWjPKYtoL26Jgt5YQfJnpfYyjYApbM
XaTpYr6APGzIXVLqDx5gqq84XADLGk1BQ2eVh11g7u2BZPoz029CEHFeAnQpbLl8nt3m2TNGLAhL
E8gwdYyxBoSM30FqrehqukTumID7d8QHYf/J2Q8dfKf3jSuFPSLddEadQWAOaZqKbqTkJPZzLXs7
+hTEefStiwQPIEdlxACuiELEDiikNnZQUxbF3Pb9pmZ5oc+0zDSmuo8+9TEFQkQ6+Q7gqoeveNZX
Le+4x6CNpkuDaLk1XAJjq6ZWmFeZ4aXDVoUTZUfvsyyNXeasScekOiGnc3jNZnu8zsQEx9PK550V
y/yU5GP0KS4Nmtyx61sfrM5TW+FJKhEmsOYLcBzhXapkWEreUNXTOvGajlSBga1DYQhz31iOPLK3
56MJujKwxFOgM55FYucv6eYmfIrPoijtTSrZ/q3cpLnxJJwKXERH2MoZEptaHu2840XaOdHJSTya
AqiDL4Pep0ewTGrejjc0rrGdUI4cI+EwsyF+bm/6bvnx7Z+QmYihWuTirvazcO973nwApNo8dyXJ
CGstbboEgTNej3BwNgbFJrOeuRJ3Yc7JRDDskfip2t1bo5hQTsYoug42fU7fuCjThriPNAn3Rsiv
WCZjfhKzqvai9LqnOlV8gTTjE1lHZlR5vb7xSAv/WPYmV73KTX7nUcuj9Cp9kwOW2b2BgqA8zZe6
mSYF3Ynv5RLscN94lH3tkDT12puyds9Wjdq+7wtfboY8GnPCqOiK0LxkMegtqhMTLXjtDl57zCOz
LLn/zdm4COu4eab5l+7NPKOjGMznUMoOn1cRKloyaM+Bv8ZzvVP5OLoXRavMKw9ByLnOIBR1s0fz
Kprz09t9Z6QVZMaMK+DMGNYJOZhvE0LEKZOIreL3S/A6GgyPaYpQZt0W/XJOip4pm8UfuVb6qvYH
ThtNyvWSNXhpV1a1x9esMEcT+uwDcL/GKBds6jqdd8LlDlCuyWeHw/KBRSbuYjs0SGkYAlII0fco
vwk2uvLNj6XJj6BAkEe/Wv62VpwtS2huWMvxp8uBD9oi8Ao9Ar4M8yP8OZcQGkWeLIwu60NisL22
yFjjiVwKfiKkom+z5dJUyribnJkPhfpfP9NKhKvH63x4UDY67NAao9OQRPVzlJgaCH3Co2MkPMKQ
JZlNjio6RY1VP+d+hyis1YYDB2YoTFQDRWR9oDjgG1ZIRJeoqThnB4x2YR9WqX1B3SKfVLic3pI4
q1Nfc5qGrrY/jDk0zLcH1u7y5Gs5l80z4GsOrftuOBF2FR0VLVdiCQKje54hO8cmHTnV8nOhJHqM
xfel97phnVgppYdqvlRmEGKpjLCDDmRsm4qro1TEw655AqN+CulYVOFeyQHIXi2mS4cW+GVTDtEn
OaJlXc9its4FZJvryhHRySscfnNF5eNtKpbDvel4ND8Yi4IAXe6CEcvDhdd4tBRwaxBQGSDuW4EI
5S7xZ/MlNrMGF1hgwNZPGp7pWnrRpqY6RQHI+hi6nCnoAMb9TEHwzY8avnColntQmhBHfQ+qIyKz
MmIfMM0Hwwc+SrRRl64DkQyvgaBOJl3N0h87Ms4+6yFgCtWxIZe0Upt4m7Ct4M0IaPvC6obqKhlV
f5+aY/C1GdzoW1pr1MMe/HzSdHkzuenY7ibPn/DxYnk8DmEbfcqER1B9B8wi2vg1De5N0aT19Ff7
+b+O+T845h0G4Ayi/r3Q4UE9Jz9q17//wHeNA8JzTD9mQC4Aah7UBIwP/ukHshA5MPpBh86IjeY+
M6J/uuZxClmWz16WKcA/Zev+P0z+c0wPESxza9v7T2Trb5OeH1rrbCdogDFpN5nvEKH+fgBOegW6
6CmYLsNqNmZqvZG3BAmRY/hYlq4DcAn4wnqI4+bcgcL4ak1TSuYNDrqpreRBtiNozqbWN1lPuGWZ
WvpDMk3eDeKcbmFcgj6KAoyUo9kPYGdK4UbjB4JzdYXvKBzY0D8kkQ7L5tCXKF9FPA44LEmJM9BZ
uwMzMJlJ3ti2RZnyjViZKe0PbBVMPRxjEFbo9yJfG9kJZ0A73DUDJ/nOqGrCzBrsI+wxM3RRZ86l
61wDjtfLbhi5W9yYBHKWS5J67C6p6rJ0y3U/FulVVJbJvsUN5azHSkT3VWkn9+wdnANfqt4Uc2+8
jEmZ3geZK9t1Q/LeLXOPK6Vle5y9NN4lddQ/M0xFodyVUbZiEJHSkmKXFNaozX3KnZkt9inDybPk
w8/5CNZ4HGkRn4mkKysC4XjDXSVxPhhHPdbjtMlzI8YMNVkkCG7MOM/iXeQ2nu3v7ZQsCHCZZq3a
g2XGZDkUqzIf2lx/EAWb1ssG9WHFVSgZYpfD8e02/++K8IcVwWZkzKP671eEq9fxfw7PZQORTb7+
uDR8/8nvS4Nv/oMh/mLxM380tfgEhXk0sxnyQaNb4sD+37Lg/QNdveUxFnXeDIRYFb+vDuDRQcPx
z4HUYcmwTec/WR3ezzQZMvJBKEcQqSwr17tZo2sIsBGBPx/yCqQqvlkgsiJ+/OGk/Fnsw5Cfg4Qw
iD3YD/zv3RheIdBrwjBgWpPbTLP8jlgTf/DXTe7+aXb6fuK/HAodF8spwhBm/+8OVZeRbpngzAfq
TYXmfdme2EQLWzX2/gKM0KG0pLHXs+euwmCq/3p3/lvBwU+nc1mtXWyhyGQg4b+XUdkFHahR2O0h
q0b6uP4Tc6nN70/moo34YTkHZcghcB74IX4nfJ7vBrawfUFGRVZ7YH99rz3nsQutet2jgFqZc8td
+q/b+RdXDn75z4dbZtGESaLSY0DPjfjjfNiJMULosOsO7ojoHFaw1azrEEVA7qEIKAb3geW+RR8e
s+dfIS7PSjKyw1myPslSbjBhk5pjxzRQwKTkR0hGZHWhNQvbtS4KIjG7jowerBBWM8LnD1cyC20C
MUrnBUTcPh469a0iH46VVpn240T489qYQvT0uVE5V0nbhxsHuO4GDId+nLJIXqS8YwAL2r5MNi6j
h3vhFfFTOpFHB8bOuY3i2rv2VJV/EEsIKOYhNrexiq/6AXh/XJJOXAc9cCaT/ir5AfMxp3XUZ8aw
c8rym+sXH+rU/SLm4BZuKdQBNyhPjakJfMP1FZaZ2Boen1k62bzJm7nd5y0FtsQE4XXZ+Ep6dHv0
s+S6gSC+ISFUbl2bwSdvAXGlYfmvkTJEJzt2Hn3Dik4Z1Fm6dCQ5QU97hfoR3msArJvJyrKrOWzj
e0WJs+4D/OzhELM3JOgG6S7yq7SIthlJQpdVB+A1iVYmXcHx7MWUt9tRGrTt4nGKw6MKsl7vUnoh
9y0cxU2CC28xhfgXjZll5rlqSInbVVpK8eASYvqU5AM8k9ric/C/2Pe1lQ/nQvLuZm/ekTYiFZC/
1kvOUdnKy5pMOGa/YG6Z0XGLlG1209bUVNlYWdthojM0pIX56NZAsScGqWsjSe3+E9DLluhYk1YD
Cuf4PkWWSbjOMsMSJUl6zNdydPRWeJwN6KsYs+RtM1fyppTdBSQ75xNTHnXv9k5+aCmmLi3tiEMJ
Z48WoEh3QLf1HgDPJxgVxM3maR8zlndo+XZpeGuKmMxdGoGXc2zUN2CPNzbxMZcx06p2jQnW3Ems
aJ/AewCJSAXYHUt76V6Gbn9mVJSvIhBqN6nf7SKMahT1ygeIaMWfsx7lGD/2pIf4RLHegoQfbxlm
P2R0hVYGATV7F5bRmcKYMj2BGj30WKmNaLTgr+EitsymOMBCInms6YBAv/GgoUDW1yXzcIwEMXjR
lRHF5q0TtdMzXSWG5jw0F0OcGWcVg5uGYEL+bQGIbZOVFQN/orc2rbkwqqkf4VVTMToLByfaRQvO
Wi9ga/r61TpaYNfo7cazzojI8mtQ2GKBYkPViHj2S2Nlu8BKyE0Cnr1gtB1SI04zkT4XOnQCcM7g
tuu6ztZlDide+Mkz06enEPn3Nl4w3ekC7LYH57PPdTWCIr7LEcauLJ8z7aTzSbkQeIYF/T27htqQ
N5Nv2sBKSM7LLg2arLdZG9E5b+evULZxWyUmE7YAVNKR8SdGZcO8JeN7pxYAeWYgqEPtsLRBF7BP
JNoHaRl+yfI0GptmAZn3du08U2/nBE+DOe/0Diazc+95TUhvLJf0oPyhu8G44jyzbgfHdIGmmxYW
HT0AUk8STEaUp818Fb2R1jHUTQ+1FWAgqb35aIGTWTW290kukHZ7wbWPQUTM3oJw70zMXkG1Txa4
ezmYA5z3mGq0wGN0xfj/WAz2A0pIc2VHVrWOA0lPNTAYDxuEhy8I+RiWPPtwmmTQ5RFuuM+96TYv
Gc7+68btSlxJTM1JBJ8EIgYgLphgi6MoAdeTcwcOZJzHj7UekeinkiObIS44KPQ8QPBWdfYtzIzi
yRpb8z5aEPnOnImNU4TWGi00DsiaIn5Pn5KmIC0/nhOhv9KrNBb/PYoKOPy59LNHL/GqwxQCImIO
UEBvdjXgcJfVg7DHgj4/YP/CoTymPw+OvOwC4wBjQazb1v/iY8YAgRNy3dslKiDIAv++6LS1r5Yg
AWm709ofpvQAkZ38hSVwoF+iB2rdM2JUxBGI1MoPiRHHnwNvW8YpgG6IVBssdfqBxI1yY1Ph7ThJ
sESC2FojHMUbYeBFv3NJQxAjsQhqyl06ACK5ElLMTx1dHvi45CggSZJX/Vu4whKzoJbABSIj8Y8K
bjJenuTH0VXDVpTvELN2R96PI2mHDmtGq2ufEYBVTjauvKLr/9pX/HeT/4dN/hI0xB7qX7uizbN6
/h+c6qmarp7L1//zvy6f0+pvm/vvP/F9cy/I9HUE+yPHXvKAvZA94fe6n2gkLNmoML1/lfj/LPtJ
FmaTSl8egl3gLJv4f+3vcT14C1bEN60QHSAVyH+ABfHeb9+WrbfJ5yzJRIIK5O/btymEgK2mxTgQ
YeDaetMlsJofzsYv9og/H4LKxiOqiWKFTCfr3SFQji4zoXA+DJFDhhuvnKlaBeIPO9E/HWX5+y/P
H8A/YYi3/jf0La09QloOfvW5Mz7X+lV5f3AK/OkQy877h0P4ae0ysecQ/Xzrm7dTumnnl9+fK4s9
+vsrElAKumg7be4My3rvNekKA8T00JIGYlTyC880Ob30Ae0t46z54EUwtoGC0DQtYOo7ndnvdOfo
LaQvaz/pYdynLCKPdjI7FsGJXbaRyr8lUnTwNoygxotQsqupSWHdOEoPO4sE0Tusbwxd/LLP7qdF
QeNnfnbuBCVYUKMRCBroxEEHXdsaSLCSaxzJvEjoYws22X5yWTQNW6O2r1cilTVzxJ4pgFn4ZxPI
ALJQqGyrBFj/pdkagrZtgYHaRA+VGB4bmLjsyUbRZI7idO8vemIgH4h7KzZJQ6ZK5rdfBKUSEuPS
2ZIDPWw6GiR71+4u3NxWD7qa3NsRCM3eQKqyrYkCYboBuqvoLXfX5QG2N91YlwGD/W3muHqlGd9+
cHzFh9AHvvDnbNrWc2BPyJw665KdGM8DmoB1XPfJLbkS45dQgQ4eZqdnxBtp0JEDQAAjnV+X/tDH
pMHAsSnRCD6gSfYcSL7Wq5TaKNaoZ9U3oyVJhfzbQj2GdhokuC+UezvgZ2djxAnGvHFZM50ngEwt
MPHJE7iBI0UKJ/IGLMBg1iMoTxAOOwC84KV9jIeZcZXF7qvqMCOOk+q/ZjOxGrP9GkKN/KRtUGdu
b6QfVQ79z5zQexGV0vKqG93XZRBGxTW28yFrMfhnaHo100JChXuTzys1v0em/fxUhl73mBoEU5JY
4Z/LoE9oxI/R1vEkTASMiODR7OwYV86wCWUjd5ipzT0u9hktiBDxOoymiBpgMtlaFEF88tDqHZih
cgB7Xt7LmdqTEZ4fMi8b2MTN/Z0C9cWIOey4MWD93hYxtk5agvkpwEGG673utwOC8esg5HSuWseK
NiUSro3N2nmlxjAjBgh15q4pwMgQ+pmSYN1LhiC44GM0ual5t8SJ6BUQZ+/aLsiHSOLY3FuujF4i
GJWALG0jurLHEGlZnqBkXWFxJpIWfc/1lEh7M8WTWEP+dE9TI9uL1mC2Y5XzcBRhI24iwzH2OHKd
G98q44vR9R6pcxiLYJnGd+oNJqJLdAfHVip8yr2G1QYnKXpRCI/BN4y1WjlGb+xrVKDf3CwPvqFq
UesOmvFZQl99SSjGt3Hfurz8ad1sjU6FyMDC5XxEsPE21qy/Fkg0s3U36GKb0PA8WJ01HUoi6y8I
mHTvGRnO22giBY+DedY+8Cu59+ABfAzsaMCB7yW3ZHCYhwFom9i4vWaa56cD+izETV+sHDBlW/bl
Ve/o8Zl8kOqyIvjrGo++c8/sDykpHANjq1vLO492PN04A/PguJHBDVGV1TMBHuOtnCZ9o7NEXemu
FReWZooGKtI75w3DV6v1hjWYM3HXTA6BSHhCwJQj0GFvZXOAFhZoQog14Z9yNv1qBdI891cVkSUb
ZP81qI/R/OamgnozKeqEZOQh++rNojtYA4tQbpTdnlsDzTIdql0zNd1e1SNI9q6hO8NbBQ+06bbn
ghSuDP1ISy+YQU+8igcMzjw0idhkIQArlMTzid82vretej5N+dSekQyyCfaitF1nojKhQ5dZeAzY
MeywCguEwBTXXhcyGmWECBFuQY4keQrsUjjcE4iDmG6HptpC8JbHv4bJSRtMO5y3xtaP+gj2hVmE
lDqK86DrGaI3reObqpDty9gqxTI25Lfk66Bzy8xprVgFPhPRO2/rwfcPQJyHV4hX887GbHJ+G5WO
dVqQUIi34rnLa+sFMgU644KR3bcuRBg/daC2aW8z514mq3YlPCitjEQnTUcdz7u/DL8xMnYBcjZS
9phCcQ+/BR8EG9eKF0HmckgkvwgqEF8M636yGdk5xaKnyVX35GvVbRh58U9d6RjbFITE5dsU3+5i
+wNiMCZeblI/DmlZ7lXYV3sG8dE2nS0TrM1Ce2xRL5l6mfHV/TMdU3Ukn48ueNxn3iaIcvOAh572
wCSHqxCtGUPqBFqjtML0UuSgCyxDkRmMSFYfaiR99ipoSOPBcw9tEMVJeYIrywjQr4XqF2ncfFBV
wy9sajEfwhSFgAWm4+ObQDt1F0HGm4vTa6jU/HGJh5ubnsOC9otOeibKyJLMsTE9G/cEaePkMjSX
PnDgn9U+6oe+cJKvb4PgfBlSl1J458iqKbVFh3uxjRlstJER7NmNyqPTGPnjGMI3qaoW+UErjK0H
zh/pI4KC+E02srzsaBFCoMmQUIwCkYdjMTGtQ1SYCVKSG4eI9GeLALdt1XCDY6TPTzN39BrvFphM
16xeM97hR+Te3X2Xi/mRGym+EVRJ1yrrQyK2UG8KF89oKptqH0hHfFRsSNWqT+3oohirePpr4GtH
hr5RKp9vZ8McXocqMh5KwogQbqjM2gSG+H6dcqWjb5PJL6tdZ9xRqFpXyCCMe6pYFhlnERQWNqAx
T6efqr4Lbpm7EEsPVefJ6Sf3aZCG+5R5zXTFm0rskjYxNlOaGhskBUiHoqheWjryAzm/1daWsOBI
I9FXb2ddeQjya5Ikr+0FvF9VNS++Ljt7krZTWwNGq3oQHTU34k5Dgz/7SCe3VZipYzkpZ9sQDYFK
xHR5iP1wOvWMz6+jwIqPKP1RW77dy3NgYe4x3IB9ReCeZ1DoV35XRVvUizFVLzyPFePe/Npss/JI
gLj4GEZgWVSEow5APi9Dc3a5/DM+5byrERpAp6CbFzol7TJG+d5sLWoEnA75pK9YFKaj3UTVtS/n
eZPWHth1hO7To8loy1vB68y2MwBMtDY5SdKAhEkL8bNrgPiwDRw0L25fIh0aZ0hI/oicSDb6uvU7
Xt3kREMMbmsUCXoufVK2LEnfl25MuOXdNBxDiTp5FbkduldVMP2q/Kq+7zGg7XoWHPZA6EDPgL7U
dYtaCLWTGDBDo9uYRiKDW6wjO1y+xkSYSmXcd6bJYD0oGTgy9etWBS2ttRl3PJrKazI4QIslMxha
hH7NgPjAqopHE4XVtmwQpDhhar28eSDcEl27y1zuhWADdBM6rZ2V4S5WIcTi25RJL+JWbD4y9/2T
GN1pG6hJgjW2UUg404A/pgwFDAQ1YOBZVZ0z0zVEBQmlggi7dcQf7l2jpS0RIui46JUBf5d/ekNV
T8pIPbfRoSPoY5+aznwEQCH2I3meyze69hNN6GDoJVfWnNrduk/LO1vncotkvdrOTWLslVcrUs69
yf48VVOQ8W5o76Cp4pHLU+OMUPamh+m1gs6fwLgwXoMWsqHlVh+dHgVsQUr7BV8j3xRmzcrpxZ3c
BYEctzXqi30UIRclNl2d8fxIXGGt6W/ZISboUz2Q5sl0YyNBWOedKL/4lfEFqc+1tjtnZ+uRLq9j
tUf4IPbKn9P7sU7mNT2p+MBqtedELEGubrWJke8jfw0+0s+XEJSWvmPatdEmGGn15Q46QzNQSOu9
hgQgv+H7wqJx2VXZgnj2BmVwE102VRKvc2JBtiItMHTWztBDRsySz3E/eIcciOSSc6uHrQ7m+q5B
DTAzEcIHtWL6e04y0dxUVd58NOK8WvFWL6GDNGhwB1/c+RbumE0RNAwwhmk+2WmY74kl6Q9GAm5s
UzMmuXEDOd9ksZB3DQjiLcJ/H9mvluVGzEJsNX3MdSSTZM94JNsxvKUkN4v0BHtsQlen2pdQzuXZ
gtR9ABTmhXIz1rEzogztdZ6fu+qF7b31SYsquLTCXpEPaHv17dBm9ARtOrA30TzVRzUhLsuMpNup
ACeEXZakf+f0ZuGUSK7iBv7Ki5u47bgeoIxfu5bKbitP0eGEhPBJSPZXkMIS+2oKQvUJZJl/yqEU
PUWTT2+3hYn/aC5vSGGVDUq3IDnoqurPSRq4l0nZqSfoWt4B2PB4Krx4OI9kBn5RbhZhnrG4uHWv
opvBb8qvZQfPfRCW+4yGsgatAxntZMF1vJAKFZ0AE4DGaahcat0OuORkKPfBqfxyi6zfoi8O1+aq
NqbXfPCDj3btV2j552Adx8W8w6OVrbOhnAClkUW6lkmJULs3NFjUSbKSZUV2yBrC6Brhm1xe3ran
iaoC96gzg9sMNnHXzBtQMvdGgRy1UkgJWOVXNG6CDfGkFMVW8ySdzCGOHTkXYnGfIEGPnfG+DkV5
X+clSY5zYR+lRLjNfr7EFgGhJ2+C3jg49JbLA+WSMF4nVWAUGcFqW70IHpVBiBJ1Z7CnihlXtpFG
D4ig1AUvxeKGrWL2rC2nfsjavP3Y9I32940ByWaVRm2aQxlbIj2I4bEpplR16zrWWK3fpEm5FASI
9cwtToPdv8ZjgHSX9g5t+aA6O+xsv1RIJ8B1+ljqjfxqrgf4ZJ1jFHuV465ADFpf5EMD3xlkjbpC
vB9fZWyGVplbZN02CLwWn4/AliaBhvP8fwXODWyJd1q46mHvIJJW84kgkv4mN2kyuHGRPGrZOby4
QKNaVRnddo1TvzhG85n01fEzZqi7mWg0d+cjt9oYKK32WTuzsjcMKHjUijumsuAKsYXJD55ZdOU6
Erh3kt7czcPQ03dPXMhPtbtPQNBe2DmpTKtc9pBHCTE5EOgTv6A8I5CSlZBBpgFuL9b+PaUO75M4
LD9HJVE3hDQ+0ZEez2Zj2Xs+xcYr36o7N3W/+kUgr4daTcAsomE35GNA3JozZZdhOBN3Sl7hKgQI
vgc3qCX9FU6KE/lP/pC49+lQw87rabTbMgTWVLGnmhIR7jzD2ysnsW+oQR5ZkPNr3czi1DL5WqlR
iW1TVNFzHSLiKdDDHYzWya4E+V1ghpj+rGzJ7hZCZLuOh7H6UMHIY4dr3JZlqRj7TeVtlBrixm/N
GOahsK+sZHC+WTGI+Dobm63s0/gUkVxwXXk6uSi83LtzGxxNGBhnwik+EROOWDXv9iXL7XZoHCBk
Spu3UdQLkPuYiYlRrvcT1Ko7xYq76vWSUBkO5p4G/33cE8ejfVOcnLie9mqUn5Ow8g9ZnPDGYiN4
YiE1DqUTDhds5fzT6OLV6OI2Z/9bV996lQ3pplDNi4Pn91MXqB7xf4zB9KV+G11aTR+dgzHKNnRL
Rm62zr7vbUNPayO0vfAqLWRsr+uqbfXKkXXj7dpKE/kaJBJVPXmz6IPCCmnNFO6TdDHx08K6x/34
qjXeQhM6LTJ0R54I9vzie1QNXmGXRBd7FEktRoLZQjVbpqG1xFQcDPwoJ55/Dza+eCwx0qzdiBEU
u8JiQ7vjS2enCLjNKcLdwPt1GsdDr8WzTwmis/nCk+YteyhB54w2kdEH1hc3LMazW3vOVrQOjZSc
qAlEQochNKJviXC8GyjP9m2nw2+tdo3HmEfvwX6bj3td3SKLlTradAEaAqPy6r0ZajJj05axnIpJ
Y8KL/Ac+wc9dULg9vidCxBJWYL/HdwjwetVgBPLA7Jy0ZoNmXNrU3JPtnnq8/IPB/KfObrAcLbTw
7sOVFe/ZFr72NPskXx6mOkabjT16lZa+3hZxU/w1Rvm3CpBfHQrKDMFeHjINlr6/N5HNTjS0Hy2+
WBLE9zpzeWVkg3VpKkIzft9M/lmaYQO0gdYDSifkiO/61VbumVPhcKhKVv1FXigStWXGlpObd9XG
utwDzZ/+0yY5p9K2HMuhD+eBbXh3UC+NwHiTUXeYcs6ijQVtJSQtO2pS9w/f7yctz3IoZtRQpBFO
ue+1STmL/9w0hjyUU4KEB8FgxuIWZMfcpqNJllV700wWHcRiTi77Qus/HH8ZXPxdacPxHXJCAVAt
M5p3g40pdhtGxnF3CEqDBnzFFxTt+PD7i7jcD+8P4iAXCxacjclY4O/3i7Z4XaiQGatStG79MWEX
EftOdFXYpA/PE1EkQ0/QRY2YZvf7Q//q/nFsCEVmyPDGWqZgP847Qs/VVmw7cmmSTFjPPGIXsqUR
7Bsm8XlYbLzVlKho+/vD/urRR43K3pwrC/mO0dePh3W6UNR+ymH9NitOVjk8EM4xH2LBXRv63L+/
P9yvHkiHNQaizULjf68Ii2VrWtiAOFynvPvWbvcU/zAmifL5wyrzE0uDlNkFNo2ugeEeAtX3J3Se
v19LMffjl+7t3pyi/iupIYzICfoEk4DNRQSz+ZxESzNppBX/+6/7q5t20dr5wnVAT/300PiOmkEA
MLP3Y/fWAwN62cQssb8/yq9OKpdwGV8hK7bfa4pdUBS9i5Lur1VgIBhw7YaTJveHoPnfH+pXX8jF
LxC4Dl152ER/v11y3VcIakcW1LFl8D3Wn0VQf/7/O8a7RS314MrzopYHy1ak6Mo9gq4/gW6Wi//+
Qef+g3vMrej5P90cYRaM0lby0LB3vYx70z7ZRDCQmTumHxODFQZnkrmEjwCndTD5we3504r286Pn
wCJjhMLzF9K6eLeiuV6Da7AOib+yCORRAJXXhJu0F4WRYfhpwmrzn55XjodUNWQfhQDx/bPXUlYF
U+O06K00GxQx3cJE9v+wlfj5XnSYocOEp7Vr4499t4KGsaXIiCzaA7Ex8KqbOl2DErjwM2YZv/86
vzgSXyLwfPie4Ez8d7dJ2KXpPE1BfWBpw6xkdGfShu8bmT3+/ji/uEyWj+oSTs6yO1rsAj+ukKIp
cyeUfo18z9zK4hnx0zrLq8Vndfr9kX4GxwdQ6n841LvtCj0qsQAbIISQX79xKzdeEWf8V7IsJJah
mh8mUp72EPsjuWldFWxMiRUFKwVmwdlW24zp797uaKMhraQBXrr4vLwga4CvE2Idj8l8GRXUgW5b
OYjSmBZRV6ltYRN1fPKHQl+NdU8HewLXtabNBqdZIO/6/RclTOX948cbnLkexgrPAlnxbm0mtMpw
wqrnnHaJegrLyryyhuDDJET6XM49ATsFwi58VJ8kiLudT+oxM2txFOBAUPA3a6ttcjzED2VEYaRE
gru//NCMweUc0Vgq67zddjniqDYl/y6SmYP9cqyxZg3EmRnoy9bard0Ds+1xoxRoHo6TbWjh+RfI
oMk3yWGvatbrTRiPa6SOekPscBFytmzIt+HcmS/+4uf6/Yn5xb1mo5j+v+ydyZKkSJpuX+XK3ZMC
KOPibmw2d/N59g0SIzMoM8rT98Gz8kqEuZV7R61r09WVlREYoKr803c+Jjj4ZhHyH621IO8rog/F
c0mwc+sNX+x56+MuTGq08fhvD7uPL/g+4BFM3mKKA7gDcOdxwAOKoO8HmZc732N0kXprvq5gwh4c
IdstU4XtIaL0eg+0PTz/+Monti/RnD6bRHggpo63bx2qXos6p2DkS6nn3sHItKLfc28bTvLj40ud
uEkGPDiNqHXMiqCjg5a+KPmm6opd3td0ReA41JRrMU/TkqLeM7Iae8uGBjumLiZF+48vfuI+iauE
Qy+czOCdT4WLqS1lp6LYNUEZb6uhuA9nxJuXqPqPwwBrPqQMlwkjl+n+owORGlATwovKdpBGnpQq
hpXpjTjwZUL88TIl3GBgisEosg/EVL8fiRLzhC7su4y5gm5YTQ6FV5FcDYPtbCg8ff/TB2ihvsJG
w7AAL74TEYRxJgsrq7gtOxc7KF5FSQ+Rnk6TifQzkOX7DcjFCG0IDWwa2sefr4rZkMjpcu5Ms+4j
oT0xr/w9GcU9OsBPYpB5L/8egnAp0lKHW+PMf4Ow/TLghL9krAqNQQxoRGtBrdRnJnPhZv0EMB+I
R2Z+Fo2eviLYX8bY5k13/HmxpOvBIWP02ujPUl9+KZVxL+q0QuTrZFhkmIc/f3UE3rMRFixLur2/
rxMbyCrQLTfdaV13prJ+Z1kpZp36J5eZ9+/xk7QB1VkIJog+jgsKvaePccxfvcMvdebAwSuXI1/E
j2/m/SnCWKsx64CQ+Tjv2HyAMUYcMZlHrQUVLSo9SEm7n27hMNnc0lD3cHBX5Sen5OyC9v7eODiQ
tdtoko63Gv6ICP8jigm+Db5uyHzKcIVMUZf7dOmngiZ2o7BhWWilhVc2jiCStpfubtuxCvcZfeQN
tqH3k7KrW/S3QAWlJDiYw4JqZg8wFuc8+CZsR0BA9ie//uSLmf2HaQaiLDx+MYwkRBmdjWxHdbpY
J8pPzrSROufHL+b9CcuLYa6SkhJCnHchZ25VfEbCMtsVrQsYvex3emrce277WdRy6lVg/M1UJbxJ
ctij1exmopBMRwNJkYJBliDaj44+bj6+m1MnkEMIAHWRpJxn9/tVpkQ3x7DTUoaHAFn0Lp8puD9I
6ZvsKzL9P4+iyRkZE+WTMavOjjNUkHcOZg5sUZUG3+dnV8fOTV4HTx/f1anNM/shuYzkntBJjQ3m
wROilF0W2951iqpyYQT2d5ot5aYObe/bkAHWpVrYfPKpOnXmzVo/4moqZe+SHkqneiSsPt2FeJK0
hQY4IdzI5FEm0x0b8ZOrnVrwpD0mi53M8l2RDAYiI6QQy3YylOk2d2z3ZjCBMX38MN9hWsEe66wO
F3WbgezsOOH3O5MJeUruO68b9Mc40ssNrsTMoyWiz+jNuQO6FQ8dWtn2V5Uq0ks7c8U28pjpnGDX
0FjGp9OoQMuBZWAeo+uSz7Jb4+STZ8R/3pkC/u3RdqmDRreZv+drM1q0Cdrqi9H6+M4Jr9nHrveE
S7JcutjQHrJCxI/p0Df7wC9fIyY6JmeGLg25taeK5C8cpUnccLiPjx/kib1GT5sQ1HUFxcXjD2Lm
8hsQtpS7oZi+y8loN7pkmDLImF9RXz6+1onHYbzNGNtzoZao+/d9bQKd1HHwI7QPjO86BYdVbutf
GoWPqesXs5Oq034SYZzYdIZBx46Ihi/WuxC7rzM11mHJ7SX2cxSHQDiZ2qGPUU8LAZTpoaqHasU0
Rr/783tFc+nPFSkCxOOT0sL4MK69ptyRq12C9qmpSmc3VOMxeU/DR+XZ4Sex76k3OYs8LRfvNZ+j
7OjpOnQbG6sqd5oeVksseJhKKER7MyA43CGC/+x6J7453CAxlODDRrA4/55fg7egtiKkKiXK1pDO
hVUPK70qqxUYAfeTWzt5KR/onYdimTr/0QdBulbc5gUpmuGXxTVeS0Ca3NY5jzvD+OT4OrVGBRtq
1iHMlf6jNdozEldMVAZ2Td7dA/P8YdsVgh3eXxxWNx4suz9OjjjAEF2Y8MdpnxxvQGOk12Y2U7Gb
zIkZP3e4rbt6hRDzX34h/7YRdOJgpqSOBFlQeUbGMT/kX96XnID06AEpYBbaT+E4br2puv940c8+
sseh2m/XOFoTvpakiWVxDQb6jQXGLfKssRv71uzQcQcZKrI41CGiDLVcNU4SPpRDjb2NTa+2w7mF
4l/HNGQR0+m1sCvWhGHAaQSCFou2PsNqO7ox/RA7FwWYJZB6sc0bhrPIbtWSMdhgH9mouid9hFFk
zBBjzGyM28nPGbYqDDCaZd7UW73Ho5UEagyv8GshOixnJhx2YFfR6EZbo27UPrMZ0exFlF/0Wt3v
vNS/j8u0WfKEUYxSK6oXEYOCO4YT8UQdJrkOushmWDgdDqUlYuDGCKo+fryn1iZfcddgnYjZnOT3
NwjxtEILx9pkTPhLNbZfvEheWUJDBFzC0sKk7OPrndp2xNwEe5TvaQgdXc+OVFGJUBU7HLvmmtPl
YKb7oS0+CV7ft9VmoxMaW8QmlOmO1fhwRiNRj36xY4j8Rsq4ZmbQ+1alDzShLxhIWXa2+RrWxScp
kzh9Xaq0PFGS6+O8wpfQr+VgUxMp1fQcjXjwerWl3SB00bM1MzPkOJWdgyFM+2qV4UlJc7vgIK/M
fm8z5W8ng7YXeqdtjNZCgcpgKAtObul30sH2k6+2gQ/ZMDIKCIk2XPmt4VB7cadVaAR3KP6apTfZ
1QLgkZUCE4LKk/B7ID5KhJGucZ28eViNkHdQdPHP88leRk2brF2QhY+VsD97FafeOFQWA3Mbygxi
tpD+9YyI9cZGddsXO7jhiu7SQg36NjXa/pOVdeos+uU6x4FRL/s8K6Fd7zx7Nkyi3rDE0XP98fI9
9UF0gPTTV6DfBlLi95vRKyAxFbTmHU0nb6lmUpGOvVyK8V7UqE9EZycvRr2SnMVH3XacRDg1h1GR
sVe0yMFDFF5ib8kNE6DMUrfxJ4/v1EHgUPbna4Fk713wmyklnIQpqh2gmhs46M4SQOpTmdU/2piZ
hcj55Ekap9bF3PMmgWWEwD3u00yNzHi+xGnJmAERnUzjzJvqYW9Si1+VQot2lqwAvUlf3MZ6EO1U
iKghxD72wgu9dOOXlnpwkQQhzwiA33zyPE7+PA5EykjUb/3jg3EYg0ZLI8KcoZI/hB8+RmZ/lwnm
SD5eUSev8zd1gqGNd8FB02sqkszj7chEJdWc9kuhtGFVdvUnH9JTYevsaEOJZf4/7tE+FIOPgoPZ
y12LZiRqGHEdipu6tPGDM64wRb/PM/+TQsWpBfzLJY8D1mSyMmb09HynDeMWt8YfvpUx3O6c1WX/
Sc4hTq3f2X+LWjT4FWpJv+/MdvDQnI9uzjFjqtc2kj+xAnCWEHC9JeXbcDljAfEC1ot1XM1aA82Y
JzNrhv4gGj9h3h09BRUw685EsYCqDZ1R1NZ34eTj+lNkGZ6zjbcZ3cF79GxOTTjWDQNTWjPieDuX
Nkvzpz6YyFnAII5Sf03K7pJRHLnG5O9H7PWQP5SI1x3i5jvJ0DUfe9P+ZDWdegr+rNSlxMG6PW7A
ZplEY44+YTfJaT+1k7FodevJlvY5NdOnNlbDJxc89YpnZRaDMi7F1uPHLhMjVBXB0C6uQA32sqvl
5g1KKEKYuotmnkn/eMO8zU4c1SWZmIHyZbJdSDOP3nSogZ5yvCzfOfnkL6Ohc+6syOiXhVD2eVRm
2SMYdPCDFpOTb3IBL4LAmHcTTGpG+rbaAFH/k8dw4rkTbMwSaDzhSCeOEiXfUR74U5HtcIyw1lGt
nIsiImxUSdk8JXhG7ZiL/PrJgzhRxGQqAcrCfGq773LfcLQnGfTs6GYKGGUVobVhIFVsmqButlgt
iQUrhclJG/cDjJGXip4MygvrMwciceIMm3XhjGNglUWjzfx97+mMRjh5G+folhPoqW+6hlhAvGS2
urDPeTLuvk2YRkZiBXQjo4hsaDl9VDCi/fUAVW2jVABl8s1Wrp30Z8JiMBADSwrFVLphqM/eMpL/
QzGMzZHdry0nidbMClurWivaXeRU7hp+mLvywnOzTMVdKorxim2LCE2xEZ4ir/PPMt190WGBf5KY
n7p/OmBo0KFV8VznTfJLGkS5LcmaVnD/WTre4U7CLKozxk+xoUWbj1/6qUsxeM2sAWp0PhtHAQhN
J2zI5s8S3iMRyA5vVvONMj3zI/A/H1/r7b0d77S5+ivIXvkMHqf/heZk3ZDHJAc9DN4F7tMKsddk
GdtAlj3WKplxboBkuW5Hc7g0TS28MVsNXKnI5FYWUFzfftB/8Q2f4BvYXCZp8b/HN1z/KNAuZv2X
IqZ+9jfYYf/9//3ff/3BfxBtFlQ1kwFXtipnNv/f/6c4ePpf9lxYIkYnW4LqxRb+B+Ng/sU/cqhi
mwTvHHIEDv9AHP2/WPBUTOG+QV5g9uxPMA5/Y71+W2+0zOlez5074GLvoussFw1kVl3tbLdI1Qpv
+RiaVDaISzMYcYj1zcTA+x3LjXzDUHjl43mCntSamdAYpjPtv4wynQVYNW0GKsC3HVxTaRWvah+N
SxuAKnfUea4MfWXF3WgsJnyQYK5rDb4mBg7Bk5NBMNVEAyfbpaaLA0bEMOi6TqJpqxlm+UgiX5/B
GUauRDmZrGmaHgJTE/HCytxoXfu6TIA659VdmNYjWQ8e0t7KGHWXGrlwAMAYJdlCySkyLHTp4+LR
MZfcRcUuRkD0QzOM8NswafHFyJ95thXeJjDKfesQ5RkQRsNtdOxzBMRnFA2huS61wb72vTA774Wf
XMVl1F70Q6NtjSCZkGZh5bCgYD0S7wUp2CcmdRH0pyGqnaFbaDUT9lme+8wlygCPlMwWD5gcYpys
ubhcd2aknxUOKKGC439nos5cmz5PHi2AcYZ/R37d4luF8HfKb/QpKyFoIhCIAs8yiaLS4ow0HZG8
h4FPOkTuhnFUbBhqL78oXDw/18p10FjUEMSSZWHrT9Qq2gPs+efGDts7ujV4QniQMRiL05JQLnII
YNuiRp4zZqmJmEB42xws9rjsgdpegNaCGSb0dMl0wIT3e9/cug5SsrXjBPaZ0JBRN4C310z23br9
NbyDYtUMVoXxhH5tdZByUJCY4tLQmu7FUDJ8qHMxXvVNYi/9HOgZs/dLO0+1hRsBX+Ark535GfQm
H9e5G1tvrQuwO0/xYMGVKPUU/n+nNkUVBneqw/Lb0WxyCoS9emm0yzRNktsAa6ErrHXcVYDoYo/7
+zZNhIcqdRiWaDvw45jKfOY6l8Eu8QMbK4EcP4xh+GYEvrYpLep9C4Ic45ZFHi6ww6j2zWTkiynz
xdrwbLx3GKRcOYV9U7LaloQx55zb0SL3KmeFiup5ymN7QfysbSLGWRc28cxuaCJ7GXZw1gwIpXDw
Iu2ZkCzcyyyqbm2AGRcKi5Uz12uqFVosheh47JeUbaNL0VesG5btsBgdZW4lHt2LrojiVaJbQbqU
TmevMaEbb9XQ2os+jK0y3DpWrkLjwQvgrW4Q9A6YHtnGZDndKhmiMPJuB6bqgS7gTeJ1d6aZ2sOd
3RAhWQu7SiPj0bBYC2vdTmIIHrp703p4gz+N1oQJYscUh9gUfolkOXNiVI5GH19CSDSffFQWOkJB
/MWWdSAiYHVGqdnPtIOLZD+UZoStNp7y3E2CIrXY1iUlvLueBvlw1wJUw5MjDLVEXKZC75MXxN/1
VKymHncV/ELtxlzSIPKnVd+YIycbcpPwJTfikKE3iNK8H63MWZ4DRvTrUU0GJgtA6Ll9jz5zuMoA
qXrrKhdtGu5U61kvwK2H9pub+kbqvPCM/K4HFtKWZ3FbCBsDoSBlNg0BfpDuE70ExAIbDE3afZF2
DmYKFVPTON/WGJ1jVDuu//ul/t8YSTNA75Eb/Psv9cUX/DW+FN9/+0r//Yf++Urbs1n0PMKlU/il
jE80+Q9ryf+LjjITwgzR/M1M/ucjLfgSUyjyiL7nItuvrCXh/kXWTyGUtqjlkrf+EUt1DmV//URj
RD2HArhS6wy8vlOZFDronDxKQRSFhj1hMWoVByav1EM+b/0wtD8DFs0B7dEFXYCq5Jb88ve9X3yZ
olabHLUbRwpTutajwneGePvLS7j+++/7Pyh4rikPtcCU5uLH0VWQzs0qE5sk5l0a2zJT04NxHNlb
6JIHc6xu0pKzIHYtuda1IVsYDc0oq0q022Zwx4ePL49J87sfQEMR3B2RNnC19y6unQJHr9x2h0d9
NmJQFk0b4gmgJYw0HkYzqs9G9HTNFsUiNmMSF6vZJSqmpgGg2r7DaMsIFyXgS8rbUcxpZPDd96Yh
3Sgz5d9Fp53nS5FpU78YJRgPmB8NEHrEceonPYD0VoAuxaiPrDWyoJUErlNhiWVXz3A/1Ha2Z4wX
MjQUvYmKLGRBa3QivBmNe6bn5WWNxdA9UKLxuhVQnQankV88YjWd72mvfkYNd9QXWf+YdYXaNslY
HAIDuBAaes9YcsQWhwj48yvzW/KFyIA/OIyxf2jg6UOxc4Jbv8c1kBNU6uWeR1XkyxDTbQNMI2Hl
1sQcE1q+20CZQkh+r+CBr9yxjK5sNJQ0UHzGwdF7o4R14/qmzHoRMgiCnDJpXQxrHGZ4JzHGtAzy
YYVxdn2WdmZ1gx9GcMbw7Lh1KliBFQPBa0O0/WOC0c1jlUzOHW/HXDO7isekiaFe54zVN1Vi9R26
1CXioVAPSEzKl06feDMVmdEOMjl7aMA4QLSFf3AMLd5VVaR+DijZH/SaP6L0unkidPEOwRhae9T1
xn2HCdhT0g7FYSxL/5DnlB1WflJZycLK0dkuHLjaiIUyuW5kkEH+7okQKzO9lQ7Y2Q4bSoBFZf3N
CvivYcoo/zKEYBTuMPdCFmp11bexYTt70P+2Ttxl+9Lj5SpXDquxS3BgaQRSrLXuYPwtwUfQY8Cg
z8UcjPg4SG9Dhu0xQ4uqS+DFNp6DYf8j1RWunyAx6HLpOoeGUb7GY9U/MpgwXfhVz18lIrWVOVmm
MXLH/qDJyyCdN7tW2VdaqPeIL7gXx0r8RetH4HUR/uaLPir6H7gPq62KTesqtHgTAWPeC6uQapVj
z5NjINDxXFPsPdzMt5dAYxPM8EYsOhBBB8GtowfVN8bEpotiiNSDScq7xbkOXEANyhWvs/a7njjG
fYxhwSqaVdeGxrNtQt5j0s2Pel6iWYFnjKq5+wlFcgh5lTdhOag9LYP1XzNI+pKFbnCWNenLQHSJ
UWudX4XeT1Du2FvEWu5ElLJzcx819itYoOrZRF76GJqsTcTRabw14ResLCt7tQK3/9FarsTr2GZR
jma/HCNeFOiTdhNUlrySGDBe+e1gX3UqMO6LuJEvne2Ur8jLWa0uIBs+/uWrQPN5nkBOuhu92WBR
S/C18Iqh/BJ6sDqWsVAa2kkSlbeb8yI2QVM22u2oZNGuxjiZLuinNk+SgvmtKlsDz0mKf3jqgfUd
syRfOoMe79rSdCGGBGO8hWeC+XIGPpRVm3bubBJaPRsxSA7YPi4KT1NUl60DgsV8ok06hzj9W7wT
1531EqOdJgzqxVRYCCImrVgzEj90F6oaiPGHUHTWLfQUOBrWqB4M8D3L0iHDWhBvMuAPE3fDOrSx
pKJ9jrvj2HI0dcVlV/rmAg2/f2Zp6XWrN9pNqWe3mt1dWrnMN6i87ZsJU5qF7eKtV9shHn3BZY4a
eaXTjduF5hTtczN9wGTAWHezyWRnqa+xB/jY6rvvaWTme60Iv6nOivbRxORGYXTyUOb9sM7sfsS6
Lmy/G5Ah1mHcnI9tFWzQBRlwdVJ/Zagagplrh4wbhvGlNWFwimddr5Y1wA8n8c60VFarOKuKaSH9
oNozITsnTtBFUT7bizxO6R7mWfYzlBPeoHT78EZsAIb6VnGrCjdem7nmnydwti5opg9oy9mwwFmM
81ihKOtINDE050WaRq/vdSwSd7kLAkS2JCzloJlL7N3YlsUMI9ORFJharp8PduzvutC4E3ngb2iD
NAej8EW2Nnn23xo5DM7SpoCMxmDiHVIibPsd0A2cro0BQ1x4112DE1ph6h1qC9+gn+mDDLZB2K5U
0HwT5dBtQzvkm8cH3NvAfOgXkYkEIymc6pZBKgP4RNpsmK+ORsZlQGL73gj/tEeKIdLxvBhnEXCW
pi/oiUt36ZC2bDFjxceL2TNv5dsec6C9JajlCKY2DBNbuM4W7p6OoKmvFIcI2KJUmg18W8g7VtbI
c3xrIVSZOrDvkQFREUXsqmaNcU21KGiNLHDrs8+kU48P0yCSZT1ThhgX2Q3ZSvRaidGeM30BwWzT
F8une5nIEnBO4+/Gyfb3eReo6zgV5BUkkWdpLq2lY2bosp2UdGAI03VjCevGbWgGl8E8HxjWMEt0
6W0qrWcaYrYEHmyhVhhsJM+uEwK00dWwsQIFP8HvtU0FbwxJS36TARNeNmAc93EsRrFA47AKtdB/
hIdnbDPqAWtHlNHe68dg7Q+BdVHSo4sX6aDdYubsXRrVpM6UVwOjIG2ESFY5df4DqPolQkH34I8o
1JbkvFjqZUx4M04bpReSRHYvmYuolnHk1OfZFIiXLnGVtXDtASGNOWTNeaRwTV0mRqL/kGj+s5XF
BPG40hO9309V5WNvodXbzsjslyHrYgyJ0zg5WG3YfANg7mDx21g9szJGYYT2C6p9HW1z2gC7KAvm
RbURbrQb2f3XMgFE32bDHBfI6gZxfLZCVleUa0ha8bkG7h0eNsxbl+WXR3uUbvXBr5rSQgtDi28x
lHYMSsQLmmUSg2hXZhDvpqiQX02J99CyBo89vxuMdeYQKUkE36HZBTqxm+Lgm4HN4Szb7x7kbclU
A8XujQ5QF3taTuGfVLyxc1JacCuZD2APYG99cANdBqvQnu18ojjHBFPaVxOgqFutlJLbjUW06dIY
MnLIzMYyJ8iLVpYzyq+j7JhDiRiLBM/D1xkBU3X2d/BVxaZxT9Ws+S5BbXor0464PyOf+z6jUrCg
Y+ncjWlFWDYHjCCoeitdJZGZ7WmxF4cMRtPO0hu8vsuBw7hOwmSRSxMqDhkzH3c/L7XbIvS7x9gU
4VUIYntV2I68DKe3X+FXz0KbAWRBVc2HMsbRP1son5gWu4QnflUZ1xyDxXchHerVWgjE4M1D3Qk5
iBZ5zc+Z6VDbyNC6xyjGNGphVJpXLPW8Vtswp1hINs/9d/2wCmdyQ0mw9YIiJF82ag5/0fm+uO2Y
AQ7jFmjBMCKdj+onksAYB4agxHY89snlB9hzyg50zIilyJB3+9XNx0mEcSqHMBhfJV9igu7dxHZt
Yq9JEaLdhZpZnQU0W+dw2C2WVVLVsPPm8F5QjOx5Ma+UMcG7DAUPu2vtzxIa47jbDLfx7ZdgiI1h
2DvdflcCgscHqt1ZMZE/uPLOvnKd1gR7DiVOWQSEkc+TbUN9vHZDBFJJY4MEasvXMChYmAVODI3o
1XkxyOq56yzrCn7j+DAQcX/SU3nXUZx/7KyaZjqPOep3en/6LKnbU/TdafFsE93gcqckG0038C/Q
OlYdnyIWmNGz4sH6oQ/kOzU7FZdfEknc7ILNu/j4bb51Tn9PSQWlUYtJDI/E/d30Rwjgw/RjlPl5
LnBrZbpwpld01WEatH5b11204mie1oqWUITlNhFUIkleXWqvC/zZ09uEsuYZ4kdgv4Fdfpdx5t54
TgiWpAWZGmh1WS2q1v5sjpqu57tk1mVYe1aowCOcx7z433/ph9kdbgKZQs48gmlZKjemJF7lvtqU
2IPzLNFQ+ZFwf/am6nfgLcMNpfUvyCmfoOgJxsIIlzR7CFcdGrqLvjatl16CwIonkZ7rei5eTVQZ
I6JviXkAtCkPi0MjXekWrnYxBoHbnKNkF/pgUUHTg3cZc+LVLPcPBJDYQ45CnTNpOqzqCqVVOZ8w
JpjZ2z6snTvNdtXP3At10A+FZWkL0XDGwm4g7h3KbN91HGA42BGzkyyTl4Qp/9JkzSuknr2Y/o7V
x2KqbgoUVpwpAHFWFiTNZx//w4Wlx7Ss8Vpc4zkgqRhisZx02Fb2c/kR+mH/GE4aFUBk+NlrLbrU
OWuzye0PVTCEPKQY421tbNpxbYdppC87KYIM0pKgGg7YmB5cY8Fw7wrzsQxAqzaVAOrlOlMW7lNC
GurJ8z8ICOiDld4wVrEMYqQZPRPsnnnOLFID50eMkq8xMX2tR0mBJ3TEHYeUT9cjhzC00pFQ3h0N
IMqKIJ90Woc/QCLSeFbzpAMJW0KDspeNrcGxy32JuqYmcfMiS35VeENs6riNt11PdKWnAysSh8h2
FRVO99jG2atbkz9OoyFfvAEY/qpWs5/5/Oz8GTp0Nk08fD462i0EJrE3+HDcpKKPtwHKi2Lp2W22
b3Gz/jIqjAgtZRAbmplpLti26Ua0Xn1NJuodVKXT5xhI+p2saJ6KnFxmhDu110dOo3bO7YrIz5YR
PubD0pqyERfXbOg2xhTme5iJZC2FKzD9it2bXNTdo250Jj4gZvnFbmr8JC0yLGmQPa/qYuIL0JZG
82QmFJSqKpOXrRsDTQosTpM2KLyV8Foyo8CyQN/gmcAeoeUDfXo0+B9bfaq+lcXIU8knLAXIDhd2
bE07Jt6qs0pWVOVMRl8WGNrwCY1yjktbuXOTx6yeKSZ7B2OgzALW1z+EhqzP8IwpDg4eXlumg9S2
0E17WXpF/4hVDun9gFOaN1eAmCmSl3lKfciNSZMZH5p+0loIp3XsTfIldfLrfnTlV/xdSbd1O7wy
Cgvw3BAxS2bxlxbaHDjPv3q0fIpYHqPe9bJkQuegxJDtjXmrYm00EdCkwwp3aPlqVyNw8Bq7mUXC
dM2662MqI3PyGo86CXw0WtWNXtS8mTIhFHn7FssiLGCphKY6T5n/xiatHqjrCFpdFFa5u8xV51MI
inXsqa69LUN4NgQSYQEneOw0dWGFVDxEo6qbt4pPIVg+qMazpQPvEWsXsmAQj/EuswioMiaSDl3g
MEo5lwe0UOMxIKBylxQcefRzIW+K4d2mkoLQEEU/a29SFxPbrViOava4GGbQthdSvdLlmN5WkmFl
zF/xFKGVi61NCdi0ms3noFDyisNBz/Yj/N8FE3YmRZyJLcj4IyW4wKFZEaa6vZQdRst+whIEOWsM
6wKy8xJmDrDoFNgtAY9eU/hi/InpDCqCoDar50lYFMrsdqi+0So0143eqocCSN0iMOtsr83FFbTn
HGtk9DjPzpWa2YJ44RFq4Ac/xfxNuUmxp5o44oTB5d/qN28fyTGldluUkbXXdO2HTseQcNnVeH1Z
TrBUNYxC/700sSzfSIvSEP47wa1uZMVBlib2J3hTHby2qZ5LgxoaRjLU1BDaFIcB8edVb5FpLUO9
5XDXzOY76vLydQwJdmpasYfB5Zwth4hHGNlV/U2H+A2AK+0MlO05pRyH8LzFw/Qwr+eqno9hJMbN
edZkVCT92CXmTWv+OB9RdR4z+HofzVVv4pL5K0CC9mp4LAlr6prvXYXRaWQE4ZXbScpG9bx+wAzC
DaQOmTncTjBXv97CW8+nQgqXMb3NsXnZ0GXiRGJw+/7t22C0lIA7L4yuXI586k4UUXvNtq7cULP5
VAy+d6h8wpBKpeb9UOPnOTsPLp2SSNgiHV5GTmLcSweSaNzxIoHlZHuV6cUBInxxsE2C2Hx+BxHh
4QuOMExy1VNJcD7QAAeC1D+qgTBZptTn9DIz77W84LDlHHuGIytfELtig8so0PKtJEgnEp0RMNaz
sIgG3GAJPxtOE7kkzUk3Ibajm6ocCU5akp2cjQ0BTlAFLTM2hdL78jUzNQrUAzVjEQekCi2BswBP
tDIpLq/52LN43o7Z0eVpUDlS53VphU9k9UoulJnP+UQzUoWqxXhdU7R5kC5RuzbRZ1v2+J1cuTrH
W9Szj1Jf8NVyekmOJ1hrmh7cjgP1MjMb83hfWHZ1NsiMIuJ8VCKtZiogFekVzH0w/Q7t0z6ExC0q
n+9DRMmEPVlTnUY+qS4QWRr3onK7H24RjNuWn77AJ4qNG/skIbjzyq+AXQk5qmbK9knBJotlHF2B
437te5unNrma2JtexFbpU55Bm9FcLvqheiYqSaxFN2Kmu4Dr5xO3dHZ8iW8vh+yAaTcWRAERpOrV
qu944cpD6ZqalNTf/uvbxlR5widGM7r6mz3wTZV8VPbF1I7XMOSx0oySGPvwkg0dE1WGrs0hw1RQ
eIX8mWFIDCOnC+lMZGSDq7BzSH921lQ6OJmTwL4Vit1Gvlrw6G+HOQpQY0VKJs2p21JI4I6HvZsl
UODobeLLHq2muRPTUlBZdzZ2tgssi7yzNmj/pUj471DRZ0NFNMU/HCq6gEf65VvUNT/atvm9X/n2
J//xhvH/YqgI70e01PPszq/eMOIvG3QS0jyPtprFWNGvU0VzVxJYEC4w+P3NDLl/zB+Nv0wxT7yT
xDozssv5k6mi9wNzM7kBqaTBd4FfdzSb6Avs51KpyZ0XZz8jQv0tfMxgEXtohj7O2E5dyURtiDCT
htc7KU1WQJaZw9WdZ4KBhkf7KotyXAxB1C3//Epcw0d1RYZoefMv+SW/ClstmGqZSthaaYfVtH7V
9Dmus9X0+McXopAA/2qeatS51u8X6hnww7hvkjvFfk6z9GegxT8T/vM/uYztIRLhjb97R4BmANbY
oyQnHZjy8mguNnxNlukY/wePjrXKKCMoD1roxwrDUOq5BaJZYuST14dR7wg/SpMYsEg+uSnnKAnG
w9Jz6B8gFBEopY+lIm6f00PzB7mLBizyGAK6VeH4CN37UfZ4D378BI/LLW8XE+jnYb5QwDiGlGiG
XbI3S7mj1EiRj0/JLvGqYMGoyxfdo1oVYz+wMBTmGx9f+MSiR0A5U8veZrGPt5dTl2TDVC93lB7K
uw5E6ML2AfYD2xKf7K/jSYC3e6QkwqnAYDu7+vfFOHVJpyDpSLAXOAvl9EnXiakHd//BDf1ylbm2
8cvemicseo2m3k7zR4wk6vGxz4firKj/s0f3y5WOTqYBI7uShjgLJOvUyhmTL1NJDvC/2F76+7eE
bN7DldbHORYA0rxWf7mpMshtLy9lziCvWa6k3mvpguHG8Xpi4Grt03ZfGX5tbPArsXd6PZYrJqV8
YhmrOGMuAt3oQP6B/w3wsZpG3Le3MrKbBGI/+2VtOjf9qYDb7cPJ6C+k2wTMJkyNszB9akyl5F9h
/itfk+abtMcBZ7tjld+o2jefUtcs93aQBK99ToAy5KO9w1uPfoUq/O2QsJ5Td8SCp1EdDW6KblQw
K2LLtoV+0aVZsWa+vLiDOW+d/Q97Z7YbN5Kt61c5L8AC5wHYOBfJnFOSNdmWfUPIVTbnIBnBMZ5+
f5S79rGlPjZqXzcaaLihlphJMiLW+tc/YIw9/dkl7PJW7/PZce++Wwq3uUyhGmGHBmHW7Ba3Mr8U
OP6j6efzGDCfn8nUbbbl2Lf7Jkrbdwzymm3vwRYB10hW2uVQQZHsnD46+GQC7DuTaVjRgagbsjXi
2uTb6ZqNq8axNoacYEOgYHPJ0hyzdhyaCQOYrT26lKaPR7SY5GFSRqIZby6W2SMxqSl3wqg24qBC
UpZmo3eZU6v4nIZN9cGfmP52ymk/dYQVfkz47u0mmMBG2todNJ9pJHYxC9qojx1nYa3Pvks/a9DL
fVATkSgU3fWdYeT954RbgxV8177zh+KbafFMByyRP9Zh/m1WU/IAl7M5kXTOp1equSzVOmOQlJsp
azuqMlJv/Pke6zn3xI7ex1BD8sOYVs6GMiBfY2wGcc5THPo27sCcMnXa6F3hp+KbT9zWjUUs1cEf
KlSJtjGB1r+89pUihIjUm/Aq87llZc5NQP5KgpKbLXFNCuVjqHEIxzg0Lz9H5BVsalLbt6T7FIz4
SSbQhFVIvzrkTAnbawtcKdr6WTI+ZUlrRDsGlirE0KzM9cYHMbjC4VV/DPECJmi2rL/ZQdac+Y7L
Dgt0kh/NsDu6hUV+J4TIR4fUtCLGlnjNuIUeU2KckI24yc+AihLnEsSZNo+gT+bSI3apJfQXk30D
WwAiQBXRmtvWNbURk54b4RYRhXQ77WrZjXl09gELjXQ8DKEoniM0RPtIsI6wrIPTk0djdVBjMlM3
R+OTlro84HHYozE2pJ3vi9bx9E5D3uk2UqVwev25tL7gWKP+sjVryzUY/G2ryVPvx6BvP6WF612C
pWIPBQjzkGsYzhkyWs4QcMqN2Cp5Eh6h7Z+7lHT3OSFugNmVTXRl8Y0GJIK34ztnPoi1JwRn2RqL
oh/JoC/cEMfCkDitVm9+ntDgcPQNmKrHWUgHTrZd8lCMEsP+rJ2zr6KNvKMoffA0P/P1lWsNT61a
xgPiY1IuooEXQU+hwA07/6agIW06g0AAZVUHsja+9oMMtpmaH0RnQy8YvwzZkp9r4QMTJa1/4SgM
7rKBRcmwed4BIYzXYy+jXVqyznGNIAe8DcqPodXqC3bQ+1rTn6d6bvu4nkoydxkS5hunr3ip2RXn
26yCVCKGInrnUFQypmPVl2tg7ji2CTgxGWxasrvVUz8erPXcbV2+t10Xz7kywnchlhHP1UySizP2
FuqwCTTBTZzzPPBGYQuYfB7I9YzNamm2I5r1nac0ywiaboTNyoDhqiGJ0sSy34gzgt/uLF92AMrV
s+exUUrJ/kFmTXCncyJ9bCmXbRJ0gGGeM4R3RHJI0D+sdrEy5jUcItkdKrOGXbsUbGL20Gz9iUtL
gLljvjKdsUed/iSt9NSKShAMoIgywMVsJ/PqndMSp5BNDkHKDEPfqW6tqxu7uVRWy8tE5znkm9py
USpzd/IkAkvwAVpedl1Iap/6MrS+mhO71bi+I56prZsy6fObwpvT/bjAkw8mKomNYfQeOXHeXjFo
IVhb2rHnaHbEvll5337zHjpR9E4HidjCmpexS8IY3lE9O3dlSokLky8exzZN4tAX4pzoob5TA3uP
kbJ7TBGLvhxr7nnUDHunQECdCrjBTmKbXyJr6C9ALdSjzfAuLFV1hHE8HooMGWEdpcZ1L/N3Tu6M
T0ZRqHfLDAMf7v1Hwk4m6CvQ0MIFkzpXW95RRznRzllXv8P0Obmtyk9BR3gGA9hvBFrjMNvn71nP
H+RopkcbXzEiz+ou7k0HWf4CB4JjMT2wuX8xvGbY2AGH3qo5Oxl5Vn0gtkKcpWDHMesQwpJptavr
C6DL902W/CLkeTyDPb3XtCl9UgA5t0WM++w8HNEjuvIA2L2xgWKnTf+SWr68JJgXNHkdr0gR1THs
vPIkps6MSCYJVp8DjJvXQGsS0avWyWsGod2alJ5MpKa3tf1e1XZ9njqnPjdBb5KuziCL0RQBr4P1
EvaafI9+XSZ7rjWHTyXZ/+pgSu470GxsQMqCIBg3H+vsPBWRQxgN8WVjeIZW0whysgcncGJqccRn
G42x6De1FBnxX2NZf209iDaQrYPTDIYN2XCJ5IrUeCaA48y+voSrtIlQsb6/FX5AhkjhEtnDJAMy
ed9mEmWIM1gjU19LfQ5Ls4RRNFcPU+HM8AktErTX4hqyQxss41lURbnNW/OLGw7HluhoJiQOaK6H
HMz2WV9sHOOd5xXGteUIAzJaUGOe7NrLgXVqO5umYFo8VGF/tDtMquYueS4zryQ+0y4JSmOaRLqW
9YSwbr4ZOKOZDaSEYQrXHow4qhx9w3JN/0yrAMZHaSkDCHqOKC0N45TPnhnug7Rmf3N9tm83pTqh
W4KqP2Gy721bvvCxZCLCrGbxxt9Qbd+qyuAQ0/ubZuQxcsV+8OdiVGniBgdlVkeQKfYbexqvMbU1
A5wSqBPIFsxvFuTfUN4QJRzKSBJdLG3vgsAOdooV/a5Rg5/9E/c3XD8PCAFeVjgU0k///HmClEg/
pDzVUdbWh8EEQyzZU6cgfxbVcJ9Axt//usV40xlGqzWEzZUs6nHUfD9fEKaJV6dAicexowgTpN9x
QHEcC5E1F8Ml3ebX13srtV8vGHirThcB1xvjIIEOqXT9Eou1kNDBNdym2eZKjESiyvq5xy15Vyp8
P3wvnG5fjp2J3C//kNmTtYfvZ8QktnrPxDiNh5nUvN80dm/1o3w+rGpgYa289zdNeYtBKs76A5nU
de2eh1HV3xqH/JDN1E/KrDepS7FdVRULKSus/mb0qTWtkk/cWhTa0CifKWXEObRhNyw2nafKW+jB
FYqbi0uO0ZWQhQTRV9GuHzvmBT0T8WO6Woc65Go2OzeokwcMpd1nx0eEuon4r0NoWMEd3EkO4GSZ
sXvJ8+Lzy6koBHbz8aRL+3dCYmvtYn8c+/M2rpI6C56970Eqe/VypAPsVE6v8tjjZUO4iWo2/Yx8
fXLcpy4nI4TZOkQ1WDR7T8JmxVb2nxry4e+OgB7CK4+E1/TVJ8AOZvLRp+fHiH774Blpc2nd6Xfb
wBvEgqsAVODhijUzbimvWtIhH8bEF01+9F2KZwRmBgaMfh93sFhIXSqJKFsKmgcmYOPTr9eD/fYe
U6LArghXyeNbj+vFKt1RVhMOE2pKE0Z4cKSMJIk+1wOlsWomb3kXGV70QbjLhzJaum9G6027fhmJ
o+0bVEzrfiv7TVcNoQOlpaWcdEt5pP5mGAxl7K8usZL+ZCSYc31HXP6DV/8Or3aAmH940G8yzG++
Tv/n/FWqr8tPYPX3X/tbXOP8gS+WDwqC0BR3y9Vp/29xjfcHXqB4ndqrRsay+cnfCljrD6yR4FSx
JlZPu/WE+FsBGwJ+r3AUPzHd1RXun2DVaF1frX7UPWzUvJcg4oH7xgzT7ghpdAZPHmFe5k4spNPv
lrSR5YVGFkAAX/LxIfWI7mvMPBtOI3KXu6yFyolk0CJ2UcKuZOq/pmISq8rGRagzXc5MDnRKfXKH
14V5CEpcytOoo7mejYmmzcocyMVJ8jjbwnvyxfhcWQtMlKp+xNfKQ+HW6Dslo8cGdV1c4ZTqomCt
IPbhm4wOhXzX64F4YNyOcBO5Vz6rt2978ykqLSb3wA72vRBTeVZy7HcNSEPsgxJtJujqO5wl5hv2
b7W1EL/eJ3T5u1oZ0TdFqpO5aRuHE2estTylY0FbiLlT++yMVk9viK+0diFovtyoUrP9rz4LPP88
Ntg6TQLORnnySqlRkeKB1cRFPZw0jmJx4Az8ovImReIyYgHw8zqqo49jobs0FlVokl3U62u/JUjU
W7Pfa5NpJSeSPIEQcnUrxClEkCayV3kf4c7VYH6Q9ZH0UMfmTAUnghLx0wmHegsgYHwaBpQ6YV/U
q07Dsa4w84vMw+RZhNGWVQCulQ7WkwQ4hjU7m/y1qs7md2FbGd80bgjx7OCOD/Mp+8uo1HzTcnwc
Xj6fWj8VbzZm22Ci8mRXPQ/jZd4f+IEgXFQSLTsMTIWbkEk0bZqxUxDjd0LDiN4EfW5fpaE1QJYY
etgXV76dZNkxqSy0Xr7qpbPPvAAQytFrdGGRaGMjjIYQVbc5jdLtYbUU47Dv89R+YnaK/aXVLqF5
4FVZR7w17wLJgueCcpVcTjuPI6W8nIPXQ7wEJ+SDxKf/IWvl8tS1mboKhRM9FnoM95ljS3/b1Z1z
FuR5XlA3ZB/xxHLI8sXxw2h52KFfEM1W9qAzY8OXLDQRuJ62cZHwmFhtSq/rp40f9T4CzlZ/0mJa
DtCUokNV2c63ySeBkNzCum42lqPnbJvahL3to8LsM/JSG/4WyVXt3m+oV+3YdUae8GaUTUB/kJbq
PoHeBj9tKmNnVSDr3kyua7/OaU9xHgONjCwgtMxB/YR+uQ5no6H9gla0nTHOCDHEMtVDj+wZ1tJw
hYflR+KPFzqTsZuyTTFoQ+/GsrquU1hSdCE+nuCrppoBURsPq846fZFc56v6Wq86bLUqstWqzZ6W
pb5lnGudB+hbG2vVcNermlvDyNyBfupz5naIvUt7cuJpVYDPqNVIeV5CkALJcHxateLuqhoXtsjH
mMas3ItVVW43/cozXbXmw4TqvGsddT2sSvQ5hK0nVnV6v+rUobX1L4RU5Ovpi5Q9XFXtWKKRBDbR
tT+NGtV7surfF1kUuBw0J7nw6PWqkidJGsF88SKeX16E9Ca/86xf5PVGsUrtYZF2D92LAH8arWw3
ZCOyfPQ7+v3soavVBar90YHypM22+WD43nKwuwA0A4kLUeWS6ZCxExT8jLarHgpdJmgTB4FFwMRG
YdGSTeZ2XD0EJhww7rJZq48R3985uYkmoB664ponqFOoGkmRxQbibw0BPiz7TS1wCd2Y3TDEOgPZ
iwPRylhWdvZIx2nqeK5wK7ShOl3GvijhJ8gVdiIBHgjKb2GGR+OMpiIV9K81xbjZgcIs9qlJuuCm
ARx/LBF+1Rsk+3ofTXPhcAki42KNr9atDMvyHAgmT0zx9Z3tj+xKyh+STy87S1f2ybdorstz1awh
zBa5v99XEYwRpEGaPQrlQEhYosm2yhhhZNdYOGFk44vDDNdhhYhsl+Uw2feWt14Iysq8Fbbik1RE
pl9P5kSgbDYZkbjh2F5ulCybZds0WPOoAbk+fIl/mWX/p1z6XblkWRE19S+UyPmfmNM+i5+Kpe+/
9K9iKbT/QAtLi0oxhF0QJiT/UyxF5h8u0sqIgAtvVdf7CGr/rpbCPzBvRcvqw/01mbvzKf7fZB9z
ESzl10kvPQbV1//9r5/MRtWr//2jZve1FTKDQBLaXKQCuNO4mLi+aiG62UAfVSnrIuCJ9R07Lfvt
UXrMVeCqCjzzmmwhm7QoLWMCIcTAHm4wRwyWX633HOSjsC2EO9g7zxgv+prsCDIR3OKS2p1REdQq
aEU6oZDd/nCnb7+3cz9+9PWT/dDk2cAJjO1Xgy5qSo8u62cEIFTDVOHFJi9wZud7KxNG7IFqXS1j
YMLbWRgk/PqC4BhvLkmMxQpxQIPweZqvUA4jrwhSH5r04vvRVdMHJDRXI634AXPVtEMz2hnd0ZIm
cpCJPXWOB3cM3GPk06ftvZRM21MSIDfe6JHwjdVXgLGT3ROtHoocyV4jBvDxlQ5X2VavD24imkuh
1lAQRmC01FbJSbLpZFfr2CPwCgrYJLjXhj/O99VaurHpeM+9aBu1Kbq1BoooetOdDJIVo/XwYaFg
xH8j9nkiYJG9GoY9Nn3L9eIj+JWocjv6ZJAK6YAcLa4RkUjSk6ouQw7lOEjzJd3BjZ3SHTOw+dbM
3Ao9YJbajxbsT73JA464DYmu3SfsLObb1J/4GLOdh/MOA7X2kz1ORJD6jd1l7+as5hNRgjgnjoxs
fi9RkOPS2RmoBGxsHRROVJzPN/i34qvhB4vfPtkcJ9m5l4r3L1WVZvpImua9lgI+nVPZ88c2tGbj
s2P33LlckdODRqyZOQpb1NQcCiQBkvoKYR6odeSn7VDy6exiBPCYdQdH2yARNFu5zQxgGxoKpDxI
3HLSd4T3XNDxfhgWIOJxkPw6lFHw5y737zJmcjo2VcdNyheXp+C7MIOeMkTE7dHVZl3vuI/OEHu5
w23JjYqxz+whJnhYMCgBmF8Tsi445lXZWa+PJFhvDgd8yfMj6vYSdQajqLzqjSAmsHa6zlJix43Q
RJPHPHE+rgKaEFZ0TnWv5MIirFB/gsf6wRRsm9Gudkhf8cPwOmuVfs3LI6KS/oZmHSi7Lghfh4o2
oF0teu96WVL/gzEG1g3nTnXrOGX6bDNLOjJnd8M4t0XwLNJy/Ng6ZjHD5+aVzSYEKeM09mGcFSsE
SqlSLmd79j3o9k0QUTdgL3Rn59rwt94Y8NqMksqY+r/25Tuznz0s2LzUEFgGDp1jkcjthpl2GLK4
hv0nA26eXe6AqXxbimVoP/HPuvjWztN8n9cmEyEf27K4SXlHFPTGIWbQYD0i4+fxVKXR0VAlE88W
znzF1Dlo2k/cGRZXUAgWZdk2U7JXptGqJ5XgsAL4yUIwdMANzu3W9g8lNMGLh1i13SSzYjwyFox4
i8Seb+F6dMch08t85YiBWx80A1dhplhowgXoy3Y4MXBfgmjVUNGrNheRlbZ8LLU2jA/GEOjuqrel
IW+XGRngvgLNnd7rGtT9fe6adXmfjAXaEBR5HbNjxznpccXc9FJzL4HguZezOYHSRVHKjYCyI2lE
QmwRMLph9bQdTg7xy4tczgYPrkHGKLf+uC6KXsIL3cwTigg288Z+zAcDkTtkncx/mqtwsN8VCdxd
uNZW2fwZOJN1k/khWFtY1VzTKPESOgZJKovP0pLoLTY0Hf1fThL25UfJDmFlqJi1J981tRB+CBRk
JNEuqFJD7mz6XRy3eZ3Oqgt45n0lrZui1878MRySrvyKtRUmSht3wRFoV5ujbb+rOX90B2kTycQp
EXZYIxJrfNM8ZbbDSIUeGzqEgc01qnkNfTdPwxuBG92TNw4JU2/rIcAvfYqtuhne43tg7BApZVte
DBU7Q5qdnCpKsDQgV3lT5+NEj2Mt+GMFtXdkUOav9tJFZ+SwDkDm9y7zEoFFVbskgk2mObVtaH5Q
XmvHTm1+NpiMbXoB97ZcRL/Js2kOj+SZp18qlQRf55QcU2FJ8Y783qthkt2yKys535GImX72nFHs
ag6pLSiZcw9HSXy23Kze28JkOhfomuzaPpC3UQqaEbQlYK5NUPx13qbVe7tQwSYyVb/XRs/EZJzx
7ZYoEODotO/GStdXHgOh3QBR/45tvf1cREP2MLrV7RSYc3GQHena3UIIsglMdxjzJn9IlV+9JxRB
pXvZCzSWHGDbquz0uTKico9lB51eN4mVx8+wKx+d5pFDp30SXt1m20IrsQ9zs/mY+XQoFkcPYzHf
G0TsBwNNuj8DtjC42qaEjX/LZSC3FXK2o71mZkwIUm68VAXuNjM9QYz7QjmwVdIemV/XzSGsumUl
BTnNKchme5961l2RNO3BxO5wS6hz+wQfnWEdFgD+SQBXj7ulDoabrneTh6jN/IOhdLn3DNxQiWjT
IV6Lvn9jZH13YcNejpgML6fJsCIMQ8tpt2CpFveoh+JuWArkBsp/HPNR/2WaVXGJwkhfpJA0rr+u
UF4hX5REIGv852Uk4oB//VwSdU3thEUFW3zuW6ZPYp2CTw6HkGswQUfH21wwAZPHX191rXp+LsQI
2/KIHlpdX9Ysk5+vSteWBdmEh1UHA/sTBg9sDG1vU2P8+jqvCFgv3w49JMkzVHsrSfTn64xZ4w8q
SpOzC62APdWU7NmriMebEzaMf34xIEl0lxTI8NVe3UqLNWykFIHnsGLI36xiixc6pZEP0e7Xl3pb
yDJSQgdELW7iQfqad9ilUdAa8xpr7i/WjVhJ/B5GwwxO++aiVifcf3w9iz7E4jUhLdkLX3EArbBh
2VY4ZYHRJB++H0GCAOM89sRKQlE5kc2/uZ3r7fr5HeHL4XC72gPx8F4X60udumB6vXtGIkN1RXAw
xQ8bKiewmBlCM0Xlt2KjHvm3CQVg/scvKbwpYKrQxB7a9sxXX7oRbmdiduefhyFfI2LRAczW9LtM
rLdLgasExHwQwuRhtvTqrakSexJJrvxzStt+XHK0HUH4W7/gf3cVGsqQHD2mP2/GW37v2J1n8F1e
iKp+DuEGvc7/4jXxyArCMIpuZ3WP+nm5lYCFqCfwtrYT1Ee4zPJSjAu+TTsYsNZN386j/k1L93b/
Yk9nD+NrkfLBZX++JKBYskyV756NJvGfLJQ6oEwjpciAK/1OIJCyNz72lslv3s63OwtmsDCMCQwk
bOfNiiBjLDd169mYFbG6k4Z9svcBX3SBJO3Xi+/ffEVeDpjg1OAYL7/eLAOMSLhUbSOnWQUctdVc
tIJQVrkrX2Dt4Ob1rfn1Rf/d98MJNEQH4DERdV7t0CMiPyeLfOtc+bB+RQ3JtDLD7ECj89uVvkIT
r5Z6BDqBe7YbREH4dqWtLDWT/QRym0KBU1i1R7JIYFb37ajlTYP/EVyThTJ5nqjroEot6mbsMLzY
M7N1aS4a+F1IMv/CYd2h6tQCumRY+u3vIrH+3ScF+ljp5TYiidfMfJF7U47LA294zcQ/zhM0WwWg
stqQZsarVkSU9b9+EtbbtbvGmVFXMrlFFvCaRZxW4CUJZ9zZCA1qXfBd+gdivzGjkBZHZtYm6/te
5NZNN1TdJ3RL2to6eTTfd8ruqkOXDrrbUyUh7EGOm/3jwwEuBUITaP0Oz+5l7PsDy9nssBgbQ1Z9
rUOKbtMrPlsp3EYSLUWOEMr8HYzz5t30mZSzGoByeEXx0vl5zXe5Wov+RZ9HN3GfFZLnYrN0gtd0
XukHv779/+5i4EbkgpKS+DZ4HfJrRAhTtJxngnZuC4FZEtJtuhzPbOmSfn2xN4+abxaSh2aZmAmy
nb1addibWq1KzOWMaSqNZZr3vFksRLrEX1/IfuUVgHKI7XItHpB/cKS/rowq8jpnZoETFYTM1K1J
DzfERqh6slqIvFCXthhBQtwU1Wc2ZfCkqjZwJKP39Rhsuvk+y0twAmOiWWIwghJZBzD+TMMHygL1
cvYmiaa0511JczxB9rntBc409T/diP017w8aC+caWpnXpVAuMM8KaqXOtobxN8GxuSB9zg+pufzj
qotL8Q64MCeA9N7wefDMsBm9oAeVqK/QWBZ8f2Kyoh1hms3FFfNv8cP19PqhBnI51hh/rwbnIPD4
Uq7vyw9LS+jasTrpuWe/m92vRL+NZ+km0YcXQMQPFKhOpyvvfTPP9m8OAPv1K+Kumha0LQ5XXjlC
nvPzxd0KSijM5OJsYRFW661ZhD7pTgumIo4dk9QRfsH9oXS3YwM97yZiXn4Ujkzzo90vcF9tu1ju
zaEGRdTlitd05I7TWAySf7/IKmXtqwJ7ICu/DfrFEPylKfeOEQxuiH1l6DR3XqFgZa6vV2VwGByW
XlrteZRLqza2r+Zbb5qBxlQC3e5SAhzBeO3GdDWkh7R37ZlGKbemVdZ3E2jDjfR74zC7uX/bLJah
Dw2O1zgq9Rh3mQF+UlfA0qaIVeAN0SZzZXvVl5hmIw4gdGvbkLlAA63zM0YIVoxK2hvwMLCyDjuz
ocu9HuzbHPFwc3SxitAqrG8Z0LVWZf01MQoCFDcwTYijuV3BUNyTsttxmfl3YHSw//0GiBKSdUTu
CkmWdEWi0/xUd8G/is+xTEBeomqta7qWtZaJysNJUigcs0orlTTui5yj8pSGxnzfzrrObuF1V81V
mXZjf6egS69zcTLXd41Vt+U9Iy3OCzn0VreHQDfflybKrNT3m/Ie2qb6a4Y1qEF4C09/xUp7cK9l
Z61Q1FTxmPED4Bf56t6zh6+NfmjRgcFsswv3alydoEA0MOwiS7kv573PxL/egoOAXPU6AwgP68V3
dsg9+IvMwRM49JMjTt1cDMbD3ORcuis1p1ZkQrTsNlnlKPudmEavv7dyTJS3Ja9Ldku/iq2BtQSM
lGE+uKdxlCoot+icjVi3Al8B32YL93TKGyTESCNhB1MeXLljYk2nDCeAhHN1NSduZAWmFbaD0oe5
oofdwGYDZYQvOctHS3iywpzB4wUjbsK3b4xccja81AFg9rx9uBwANWQ+pKUzjj34niQAIWEH2tbM
36JeJ7d4mCAEeoHgvGrgwzjZbD26he0953AAEkZzChnb92UFLWAd4rL3TgGGoc/rUFMCzhN5bM1W
BmmMU7HDWBgqaix9j7eoC/1VHlB53FdbrZi5U6jhC1quadzPSEluv49m8FN/TjxnLSRSl9oubAJ0
OVaxIrESeH7TEn94nC0TBP7l+Av8AZAxA7sKrjzYLkxazXwu9hgdmeoCM5tlWrcGk4ZqcbmxLm61
zr6I7DS/U6Ljg1gm2Mm+rWx1L7TVzZ+HOXAMnNMCryzvw4ac02tvrqxHvyiEGw94lS5fQ4NJxg55
ne3eLVYLCpwt1MYO628Kas5jxgAZftzAFbwrLtMchDRu7wQfKcxL/Lk92eMBtanyscWGLkmgucZs
4V5xrqQCrV8qQEnMAoQOgSTQB5xr05yB2kDI+xCATA9jMX0/8f8zJ/3dnBSMhOrm/z8nXWll11/n
/M/mp0np91/716SUMukPQB2OJjS5PlUM5fq/aGWWGf1hekxCWZzfp6j/MynFmRmPJCeIQgCNV7wy
KGck8hFCCx62ZrSH/2RS6r0q57Bq5vIezTDJe0xg3deFauFW7N6iuJL2kC/PbrO6kgg36N2dmUUG
pBBnIj1hIROxUbVxWv3OPbmSwsWRk9A8MHZb/pJOOtSxYbZ4qBbLqC8zXPmvnayCbU7bKHV3FH3K
0cxoopoW98GgIA8HWu/BtlEjVfiDsHksKUDSjmlBkUXvzNzog7uxGUbL2bV+j/3dAwaziC19ZjDm
J5ZClS84kxjrfpI1pqjPeWhMMUx+Y2OPmJeCjad40M7ZlT+Krg0fMoyJG7IgTHAdvHprtwdEL0Rb
q0cVwvTbhQUJJebHvAt67AdEO4Y2zH6zFuYF3ms57OBW/JkZSu6Drl1ucWESzKuWqeBXCc3Vn3Hw
DfLvhl//WYC/W4AoAH65AK9zIb6qpn/+af19/62/mQoYo4esJOYGL2LrH9ZfFLy4CZh++EJGeCEx
/M1UiP7AURwesAsoC3YSUPX+zVRwcFqPYIgCq+AJx1/+J+uPgN61YfqhgDYjCxSKGHU69jVS7oX2
/UMB7cDIrAl0NC/CNJqsG3BE8o0tjk4JDrbW3O5K18HaYnHGVu5nQkoxwW175+s8V/Aka50LBr2L
usbkw42aDb5q+uOsK9f9YEW0N9tJWV/S0E7f1zOuQ3nqex9HDKSusX3tbzVBSgmcv4KA4AZ12HU6
8cN49OeoPRhFVh5lX4hLUMBvRH57V8ne+WJMeIBeGAfPuPT6dn81FpjEvnfKZAiulO40vmOVPw3o
WqCs/lW8sCdsNTOchiCEt99eL1g76lItW0eaDuJbZ/iEAG5i2DvgJn5dOjk+OsifgnZfrjxAXINr
P3ZsRJq7tkry91a2oMRiAK1jmRfMN9iC8XjCuO7Bdwf7pII+O9hz8VdFY7zLg3x1Q+9yAt6Zqx0K
O39csGi59QsoBEf+L841zpxJjfkzRjPkJJC4KhGF7HrLeJ5Ld96EZlFPeHoFVGoY1O46sDcofLiu
bJkUdN6OjUjdW2blXY8RA2GrHwLrNERRB+ymo+QDgTLBQxt4yaPsFzs8sZM5xrZQrVdhIeRSGgUy
KZ5GPFB2hmMHcYkmgnvQjptumMXZj5rq0rcBTJShnvK1tUggZyzLdOmHPg1jI22zXZD7+r4TqcvW
nKSMR0sLN9xeAtfa/UTq2ET4BOjtmMVu0hX7EG7v0W1qqJnawRVMK0M/RlVQuRvoWkF+dGFsVh9y
SRjxe7ZnZBq7gSJ3NnYTTrtKHRhOLqY6Zakn6k1dVF5uPacKoxaeXEVeiFdFkHbd2Ma46kYj/NrN
ZoLyGSHrieHRfZgl/g7PV0R05bo35x4ur27T1dgSRVDvhl6Fm0qvOTrKszFD1glJHHPYwjINHssZ
N1jPPqWDvPaWsNjoSW+CvLlxO93FGDQecMtKzvCa94Lz571hZHczgp+N5DL7VM/Q78blk2VOes8M
L9kn4/LAOEudOtwDd7iJFlddbZin1nPLfZ909plTsd+U9JM7ZaBDrN05P7tgufspbPB5rRZ9MjuW
pk1i0PtosT8LUjnizkqDTZH1BkK+Ytw3Iuj7M4ENxYm26IuknD/L3E0vHaPBrda1uePAOzC/jpXb
DntXt9wfAwvn2hBx2hmRgboMImGaZV893T2hIce4mPEfZh8mHlSuxPYWfxUMFYclvRLeTCIpBvoH
XNQe+txQmzVDCbqeB1VUFtYtn764FN5iSCb/fXuCYTV8xdVo2YaZw81hsR27dkRyT4UqUk0gQdeh
9fMeOqe6L8P8SlsJjeEAO9DWj7nfHxpTkQGTTvcqwiZJ1/YWB+FdWnD3Uz+Lw9F9r7ruEC7zdYEV
Na6Gw7yXbdXvxoRpNrT0Dz5izs0kaijgdfW1crEls8Xk40KQDQ+5QeJnZ1kx7F2cZOF1zEseXrst
XPCinhnlhpG1IUXVvTMx+d7VsxSwE8aJd6slgJDn4R9oPFRsZNFwDGX1pw4IMqPLjs4+2+V5kIys
58QpbrKoL7AgIlqNVWHdpVl3NxZqZ4R8Kd2Imzl0i+dq3c3KIQlIZymUcWlb273P7c4/N22fxTww
egpyS5F2Zk+moegn7Plb1tfWMQ0UGEHeVRvsFsmXhjlwRmXj7BTb+l3vTDi3aT86lUVwn/jybq2B
9mwT4aUpjCmIVen3H/+bvTPbrRxJt/MTscAggxNg+ILknrT31ixlSjeEpMzkPAVnPr0/ZhW6T7Vx
fNyAfWHAd51dmvYU8Q9rfYtzZQiN0YlGvzH77DYzhjFo+7w/6LxQe71uB1bKVvJozrN3VbOOvEjr
Q5mVb+ACjYCdOCbVklAiwKHIoR1/rTpE+xWnC7Y7eDLZHuywyZ9Xy49EpiAqE26HNgpwlnuHNOuf
C2zbe6Nco6cpn66N1qpgFn32gq7sxYo9FmTa+NGt3nc7hn0Nd5738dDA/y+gbxvTvpvUqbazA5Fe
Ec9iK28NEbeHyVVflbVYO0ut3VHvjecmcnLewDmrxDIpxrPVTvptIszHwWsuRZe82rkB8RAQql5L
1O+AwaAMvEtvQvsgrSDfztJGc+/dzjx0aTY/zrx0uFJHEu05Rt33PIrF98Jy7VCZDh81TTIycsYr
Ts7d2CKadY1+b42tcVYg1v12bFJ0K16dBPlSuAeMs+spqftj32Q3YxrlB8hcaRB7WoNWQNtzmRXB
Gnn4G7FXMpeRg/ySGq8XAD3NvV1WXT4k5QaPc1R7hU6tBcs01jvI/slnM9symIzhMqctd8JUvAg5
Hiv44t64crFmHmQD1T+NLCKwh5VfI0JoIo2+Z6R37UYeD8qdOg8wWaTncQGTictxL2HEGkFsWevt
DMoP7mfUNuHAGORspVa8XzRz8bshNt+iemgeGd/mla+hjmh2bs7JNJZmdR9rIxbSWoF37LnXGnIu
jkttZaEQotlXQzNcDDiMyKwMpgeDDqbZ1F4SbdquZ+Cute35mmvdToCHXlFLVXd63IxzKJdCYvRc
1mx4xF3hnrwuX2/m0XyRs958krukxceoRJy0t5zJ7HyzEBO2EInw/8g9i9S8975KbbwXiYOpV079
Y2dV91OlaUxwtIdySYY72ELfOmWq/TDb9Q2RAN/cjnTaOc1vDA31GZuDEV9I0b5zvMrjhD3mI1uF
2iFEVCdz1oxdhgb6YIN+812sDUGZSx5sN755MRHNle5q1xi54CtMjsnHd+P+sglsCwd0NL6VmMVH
7TrLkzNptEuD+2bmVhOQ5+G8gqhLQy2y9QAmRfYMzFJH0MT2wnOQd5smpJJZbh8iXrDMB8UOSA8B
Cp9r/ryYEcKuzH40Kv9cdM159Lxq/GZ2405HCnMLxcPCqc2V7WSNwOCbKpkwlVLSb3RVnHHn1sAF
B0mNUMVXYRTHPievCyguILbBqx9RJ7Ugbt1keCD3wN1MBO03bfWOdb/MzyMYj73wUjwZHoz1C6kf
P9rc/eJ0LsDL2F7IEGV4STNxtnF4HBoPRIGFynIHsYELgulW2BswGRPLYP6p1ZmB1MlEDmdY7SUT
3eoXfbdcyEbzjlMtZojm7VcRlyIY5iKF992M4okDskOxOZiF69v9lBQHWcUIm0qZc3l1WvXWoh04
x/Zi7QtqwdcNQrBgjSnczYe9mE9lYopPJpr2p0wruP5rH3t+lIAiYG+1Y/Cck2THYbmy4qYAHm8c
LBqAFTFhm8ZdRKNi8rklpy662UweJZUHDIx0jJOgjASLgbNCpLTPyzF+8jQKUXGl0ApKsKvKW0+4
TH6wR7axUxDtXrKwBmkRb+qw2iCmzfJ8LskDr9qNlcneJ6egCYu6ziCrDu9jLwE3rM3gV+QEEaAI
l0FFLfdfXpPtU4FGjEg2RGhaHE2UPn6iMkzr+rSLlHmbJZmJTs9Wh6Kx3XOalOh4exa+ueOh80z2
xdiqR4Jb5UEXn0ORUDAhSNplZfTC2Lf0i9YII02awFeaJuwshQk/i1BPLNXOaQlKrnjflRBFfDbb
Iqi1qgFPNYYI/FqOE0CKKJhHoMXYXNc8eZ+8/mJT4O91l6cYjvALXt96B/UNaV5aniei3MJMuKhY
Z0pDxKUYUmKn4U4s6lNdy0cPddcB5vtXUQ0vyNoIlLHXh76kTzF6C1ohQmTA+33YyCXxTUYfV03N
I/hLzXhl6935PRGJL3PfMcGEdwmyVZNshxVs6HpLcEPR4BtZzWi7XF9g1SBJRCgZpHWU/siVCMXs
rCA5eJeTXucvusQANrvRiyOKC5QMeask4J6hrX5R/IKiTLqdyNY6SLTc4CUd0Rp3CbnKQ/miZJaG
BVydPXAmbycJo6fodi1/0bLiSsiN4S+gpfY4Ddtb240+9U7FoZfP2LmnfH5oF7TIXmeLYCkcqh6B
557IyttqXoZbQ6/JTWynYMWZwdBSX24BPtxoGBXBSNQYSsYRBYznTBdkFz9q+g1SId4Md/2IG/vg
iA7vUs81bGQ50rb1FLn5uEMWeiiSX5rbDr6wO/0iuqw5trm6b1OT4I2E4zFp3QD1kL5vGtpb1Kzm
gYylg1HjvTGz7Ay+nQs00yH0uC/wIMk2TteP2Rm+oiH+rOuc909tPgz91amjl3pcifubq/hd0wBS
D5BOQW6uQWw6l9Vzv7sNjBPPI2eRy9EnZoawIUCmvlbp4iJl85BNVGdal+lBP6zEQOTgwEGT1BPl
mXZPBsLo+nk5r1wJWcTD5SZo0f40yX5x3e6keAe/Lyr5aeb47c1oWnxcbJ3yJwmpCPJs+VbUWVmT
bizKW64s4uvn2iwo8GqYNkaiqocJXfNx1OZ2QwjlhyzVYhU0BjDuoIZf82ZMAp0s2weanKZ9mQa3
YNOQjCeq6hwsV1IdpFfJfbOs8Rmak71X1fC8qBVLQ+3dkZ+Y3VepJn5ZaTec1yS1b4huUUejWPKb
gbCQvTVJ9SwreBWuMj7o4bNrXkka/FjHYhaPEFTr+GIyMg8Ghp9XdjZkeqzzfDBrIF3ZSLc0kgy1
71krhiqNKQAqRJeVKcMY4S4AJxbmadfHIbMN/ISmToDTgL6/ycydkRTRnY1On1Tl5ZMEHc8vDQfV
fMEzRlF7rYaiwl25nCw1ohuexlv0r5QVXYISPPfewT6kYes6CK/LBFV8Y1WUQWoNJ9I1d50HIIbP
TmzPlHt0/XtSnCsmAwZkD5YIjBpJpaL6cMoKq0RRjvstlXnHab7w0lvVrsANmcEgoJlyH4dMkwda
YSYu5py9jbnnUUlLPb9yVXMLTXQLt0vnnQmNd/0GA2poRI7lDzkTVXZOfo0tDypTp+OFL9Jjl0sR
KNVkmBo7/dznbX/T1eavdiXmCB2kv/UWxpreCk733QyJ/D5TvIw1NsjMyxl7FsUUaMg6fbtO+zDH
UHGeZHafGqiL87q8xrbzWrtehxtYtMHc8PYnOHRfCf0QT8w7cJDSy1jJsiWD8KNQTqM87n+udYOU
t78um2VWLRErJhNRfkufZZhVUEIF9qc+4eHBHYY2HCDu51S29OiY1AWGjLyxKFqWm4lPajBsaSH6
0HNGWkKRazR+jk72SdzCyZXt/Yz14ZR2ixHSQp45ol9JPK/2cph3tFq8k1mzBf3YgS4RqX67isE4
uPPEGGXl0mXpgm1CPAI3OrkZY93RzoO2hQZFo7NW31qpMTaZpsndGyx5ODsfjSVeeES4lHN7ovNy
JwgLtIO9ppN8DWiaiUAoonS6SfAT+5asPvEpeg9ZrPFCutahndokRPK7viBpundWj4isRhigxPV9
31mOL5XKSGsnkRPevLMQ5edkz2WU/HRFe9utxjl37Q/86aylPnpRHobe/aXGpaHNJbK0EuTkdqUX
tlkViKzJQqAcv5oe62Ch5e9JqyW7dtu9bYSo3MCqW2D/85018+KwqpgFJGKlbIE0ldXZvUo4oINu
UPaMzl46d3CYjRuNmr5B115guBlpysd2UXwRNzmOE2JZ9KbdVd1cqTDpHYQ19rkhIErpVmBnM8vT
OS+GPVMcJHDFYPn5KhwCYsXSDkDXVnWQcIw8H4+SOqVFywaSU633Wd4rq6Q0buH2zFTk/bMGoKbb
ly5y673S8kkFJjvu+mzTIywcH2wz9pn0RAvUn+fIihpmDtDb9cuAB+2zy2cn78GVeR0Tiz/1Hv+n
5/WHn/XtR/mz+2/bD/6iuOCcS/r//vd/Ynv76/duVIO//QPaXNovD8NPtTz+7IaCb/3TMbd95f/u
f/wrEvy/nMSjXvlfrcKuKSwhVBF/H8T//qZ/DuLB+ni4mja7IBKmv7ZgnvWH4zAr/e35+4dTUP/D
phe0t7n4Flm6/fK/5u+mve3TIDHwBaxpkBj/O/N361+5CuhWHJZo+iY4RRUN4OjvEhIlbFiNbYwt
ydKpMiFa2WPvSxwvfABtOb7pcengIrLqx7RZqtttYu63Lm6coPKGbCecVH/K+nxddsqY87sEFz9Q
Vw2bhOeow+yl5g18NqLEx5QENstFHEfglie5BHB/Qb+0kvNYTPVFj1kV+LVRXKAs5fdObZJfrXvJ
IXIi5yDzgto9LjWyXoj9OKxpok6sBuzr0G1HLZxcDUsH4hPCCIjqIN9yes/JKcrDGc9KYCYDYDJt
qxxITXusWwnVKdWm+TTon3m+1h+MBdzrmpsRzt3Z7SkgkXVMrAL2eTTbd1M0uwhCbK/Qgy3j5LRh
rY65MrSvqVbtL6dJvTuTNGJsx6X6Gc9G1AZJ2Yj7NGkGmIamepSdnG6y3NFRgOTZQupoZvwkg5gO
1cJExLTRpI/Cm3Ub61V87ppV+yJiHJ4KuDI0DGtbnZa0/T56c0uIzeZXStzxJWn6/snzenIRSDFV
n5sR7DunQu4xAabmtKFwDYyyPDSIboVKFK2Pb+ipOiWWlztU7kJ9tIhchsCQ0zfbsLlVhqr4LNK+
P3pr2u8Frv6vVR+KS6qrO22NrZtc9c2Nitb1TJ7mSES50+0dsjKNUNF3YNBeBkPxesb5d7peBmo8
SwM/jUz5vdGZxXkRTgQ0tbR5oLPHJSui4SJSSyPRS08OsL2KZyTeybe8T5OcnrExKeGJ99yVtpUJ
BgEI/JiZmTnOH957jKzlcB2kt3akQugmJFeBRTPBPE/kBUP6YOqqJCxWE3gktrjpV8qAkNJx3lSQ
VYGSpMmS6j7F0OZL2oFLrOo1JGcEnJxyy2sDSfVisIJagrycmEsxV+OesmB/vAJmNWzAjLH8bOdJ
QmXHK3RwCjohKK/lcW1WRCcUfdRhbiVusfN4D3G0JMHkajti3GjslzG0lXWbFt74RW5KftIV46Mp
Y2gfjt1AXmaVzOd1ZdqLWKOvXrw6i76TjhlrN0zm22znER3/gzlgB26D3MfHEZ5/tBuXXLz1XhFR
1FXt8CCGqn1X6JMCr5nER86wh5J16ZfHDnuQeySBZ4Jd4no1rrilI23MnKUf9eQf+EMkzFdz1JNz
i0n0k4JfJ/4JLUccOGotjk1cue8ZacvX3JoX/YTOyXsm7btmdseyaUvuKMYibOKuJjWyKj9Q43gv
jP4/NX1qQrtRJoRSe/lpNYoVVydEXe0iN6q+ZzElRlAoQml5sSr11ju0eD57q+bkRnVPpinOfb+H
ZXPZAg5D7v4H1LdALgg+7Hfcwi08OyV3LlIxgH0OPLxx6BgZNWkomYDv1qknvKoWzo2ldyy2zYSx
pmKyfaiHgRONUYgTkCupH0bSTR6NUbMOdarnc6h5fSRhdij9zcgTOKaSw3Q09IYAyapMswN80eIU
L6R3MgxDkubVZv+o3FTyxDpl9g2gZkssp2DSzWEWDacoJguPRIipeR+dBeePRPt5hCxI6rylL92d
7JT2VVsOw/5OZOP90i4ah8sKpLDWMg9KqJTjXiNw9h3O4fSzLZLpbZGVuJpdCp6zn8Cc+Ka1qCjw
IrO9SxYvykOCKUoGFFOEx06D6CH05gmORxO6uTcx6FUpxs+8De3KuZHNQuxwVRUPHgl3QFrS6JTl
HJu1kO1h1svnGDDJoVMkV26BIMwuFDYvrIRLxdJitHf4N9YfKza/cjcKIisBxQBDrpMRE6/ugsrQ
YZMOZ1m0dtWzqJma9BsJUPQ3iyOrXP/uLjlzbgY1puh70tCWLruL5ggFhJfZdyLDZgmhQT3aBOw+
wjKK7zkWZwwc+XoCQPJKnVo9tkh+HwfRRYavp1n0OmFoIUCPpZ9fwYi5SZABvrrgUzmkJj5WLhC1
e32Yy3s0Ku2e0DvSONJcorBkmUKPzQiU/RrHNrddMJdLejsY3sAw0mkzCt6yvM08nT/XzrW96Aqa
sA7xJB91j6GTUJ19wcVr37GeM66WVUV0cWsfPUlX2SfwK9MztZyL0G6kOjZXbbmDkjuUh15ra/SR
S3TrEV/4xMbJOUEU0b8YzMOOXJR1AAxAbFDUru+5zGYYmK22HmNRLJSLCyMV9ra7tieeFWQM59GQ
ivVs9KtzStKEEciU3bfFgPOyNcy7qGZxyyGbk1yxRtvWwmCpUsc1WTdy42cO9X2MufawPZ/Pqp7F
hRwWdeS4cA4ZETJ3eT6ONLTGxGrdW5MfUY8HOZ3pznzVzvAILL1fbha2Ug9GrqaDt3jeaRRD96qi
mlQlaBpHPk/2wlK4VgyoHPYI3UQOCTK+RQ9Z3id0s6bXPkymXrJCzUwyfD1HkNyYEhbTFvKOTjO6
ro43nzouRtR0xnRLzMiXXqfel+hMo/atzmq/k/mcvOvwXUj51ZoDom+NLJKRo4a3X8IlDe7ECgjc
dfbpmOX3bEKm98ZxpjDvhf1m1Kl7ZywVn7xkOzRxgxnpYZ0mIMVKGUb9VC3ed6zX2F/HxE0abI7t
IAK9co2ExcLkvaValD+hgO7ae1t1aXdEQtWyHrHtnGzKTLT6xbCZ5zA8FpXe4o9PUignMH7FpTbW
5Um1cTiD+lr2ZmI7+8aznSDBqxsFWTw9rMJgB9qroisBE2nJd6sxrfQDIkpF7oyR69ZOTWy2GcsT
5L3aVyHmeWTPGQOlHm54yxqKrdBYIYr6aKP1jbJ3/sbatvrKxtl49dAEPIs2bm7wsT+3lbPsSrMt
T07bNYEzABF16vnRLqAQRcMv8hE/st5+c4Zp+ER9RQUhCRb2O2t4czwtO9qOW9yTPL6bZKldeHHQ
gxL+cKpQ5f4yV2usQG21OX0s03jsqUMKybJe+gfTmqDIMMpnNNUolhLPrj2oXbka60OyUu+wf5qs
Uvu/0xdd0y9Vd/Wv/u+d0O/u5p9t0v9T3ZPjQkH5z4WE17rqP6p/UTH9/p5/qAjlHyjcbeZIm30T
G8E/+ie6pD90ycQKIaHAhLPpi/6pYtJhqeJ3sXHVkRP5H1RMEnCdRHVId4XhDo/rv9NFyS2u5W8i
JlAvtkAgBzrPxdL6r5EWDdMlEskXUpOY0lKkaCVDPHwXVmC1dr4cHegQFeOimLCgjXBwjQ3YoQUN
8Y8uYn/uQ50FVwXuoZ1Jv26ZFNWdY3+tykA9UqWuZJXSLJea2XDxLV1le6m7Vf+RmfEMt2rI58HX
ccNvwe6cqIdUs+sXFBYOSqDWG8cbVjlquqrGrnYJIm/KJqaZqGdscoQRgwdiiHqfed1FH5Ym9UFq
EKacVasRMuF4H6nkOaUT5lbjrC9UcuCpceIwwlgAU+w9N0pIl58qBmPSTtJrgU3gNBSDc9TUABWu
LjMGEGk1P4ytdjCywQhrw/s2kTd5SLSiZ+0R19tfxW7z22xxHLCiYu8KayHxBOLmbcEoBANK4JHh
UBcZSxLMLhZXbLXlSjI/64KV43FlKm6zCfD1daD1MlLrRmZrd0+UdmafJ0J3vnhGiL+D4Byp59Vu
1hNkhE6TZ0fFc77LlPAhUBDxe1Buk5DEPRvTlRwpcpyLbeJKX17tWY+XI7xkmSS9eczSOcFwgwih
GQfnvDJgZ1cVCKpXY96RlzxkXPFerLCin0SJVGA840AmLQDpMi2l+9sL4DhN2ACafhsJ0XnsOjAr
LHe0+QdVfZP98tjx/VrIyZ3MW6PqrBK4ARuzPQf+ZtrALuB8byYM9GTweeOFiOv8BisALgxH5VHC
VmPITimTb3OnivyBwlrt9JTqMUry6a5bWHZvHFfeloz+w6UBaQavRdy4WV6Ty62ve4KR80NeJ3ci
bebH3h4kgZlaYYSpp5IqKNo+vnFdyvJAmjzbgZG50VHHGtzvCnOxTiWUxj3na/dRG03xZfStMPce
qlgm9S2zt96NXBZURO6hsOk8cdOZLIilGRc3GTW0OMpqeE8yOfbBilD3XuMZtGjCmvg9VlI/w+8v
98j0tMNoSmRe/LprYZvNAWbX/FDVvdg2PVSVUkQOQzJ3ggFt6Pl5U1gwKDU6diW5XZ3GSacNg5FO
QdQX8oIvZb2hCmPSmelLmA/cTKAd966OZGAo4ls7YSgRDtK+4FQGDDPn0Ts1gbcH/jLSVZpyl7eg
6AbhNC/4ZW6Jl7cetnf2XSQ6PWQigCSsFdeV/G6fS7sPXLZtewpNemhpNvqvWiz6XW3l8fe4SSEN
tBI4BeC7Y1cwklxSOz5k2ZgfcCpHxD5vGQeQ+g+NrbynWGqWb4NGupDn+7oa+l1lZgjuWKVf8nW0
LtSHdN1ZN32zWjIA/SyfJ4QVpvGGjBgh0QDGJvanQjcfbUMOOwGi4pdGZkgZ9Dwb+3zN+hPJC1+4
AT0UiRHIfW1YWs/PR1s+NeY0J+zsx/pLukv8zGo21n2Y+9Ynu0ZiDxHS8TMa7QTMBJYGQCa/HYj/
m3QkCDmJKIELLHwHHmXem1XsHmfLJhmSkFvXHwiI2QPSE7zRhz49Cy8ZnntGSEHB8/Pcze0Db2vW
88Zy8QhwC6w88o4ayWlA0M3WuXGVBpiCUGj3x2xXyb1XuCkpSHX1g9mWFxY6pY/f4DSwd0stSabX
Bam62WNfKveELnUOc97dT4LI8NIX02Kg6TCjYOqZdOvMKZbZQvvmOC34fpyifj3o5ntdxOR0JANS
10nILAQVYL1BmfZw3jTrY83gDIShmr6x8iTA28zqq1E0TDpGZ/4idR0FjmH2v2LWaAEMx3VXF0mH
b8owvxtIze5WwThqJIb3fqmsei8K1K4Ga5Mz+Qb6kyMIywgI38jbfV138a6rW/0DN40K5TzUj4CW
SWNZpgRxKiYfX4o+/sUuRT9WY+W8mXQEWrjy1tqtHDlBAgDY9olgnMKq5uR3J8YejjvaV6Nd44BP
pLmXsTBesGk2Z3eykpvaUw3FG+uUHsMyz6yXLD/TBcGOhf4oC1oom2GnLwVdjmC7HM3QfYQYjdOq
lmUI8Bn9LEv0YWKuEelbRn1FsJUFmtmqC7ii6aGAoDosuXdtEfmlIPnSJDqZZJ5dE120IVul7L3o
RlIku6K5Oo2L8HESHTIH6JOP0psZFbr9fKrnKAXqGkniBQkGvVNjk38rie/5FruVumfZFr02eZSe
hxl6SjK564tQctklep0dFobvu2jp2YHaFeQZyaOtA9o6vT9VxQr0L3aGFxhu+uKnsqtCLWUZZ1uS
xE890e/bzmGJ5DDfuKkmjQlomU/L2WJ2mEP3JmnRraXJ89hP3+XM1swakfQhYUPfiiptvRGpsL8M
fr4W1FGV3oMwmNhF6N63ZbXQkcmVi96tGOwRmNulezvN7Qux1M1z5IwIUTVMrrgIIgYVoTvNl6Gt
1b5rSFD+/y4bOJwsKP6L1QIBYRtx7j8vjtEWg4FL/1Yd//VNf1XHjvWHsTlsWCv8zgvctgV/bRdc
8w+b+DFHeg4T/g3i/I/q2MQZQFUsKJGxkBq4cf7jjoGfhnvWoYUyDMP+t9jNzv+UIs+ZD7+GBLvN
h6Dr/1odcw7UNeEc4ui6S1WALK7dQLEtoTNd2ks6mbu5it6XyrWwanKKvOhDQ+CHDhctTeLh1qxR
knlqNJG1QQ+He2e598xkGsZR1TYj3rysOIVObdQ/k/c0u8EytB8kg+SKdGye4BdmZdWrsaHtmnLC
qDcamvphbSS+Oom9i+SM/qBjxsk4G9DFzMbmizZqzWtv19pP1mXzS27W5fxzCy5wspuUUf5tUjs7
xcTHjefsjGOucQ/2GFXPkympYvxYQ8Ay9BRRCBdqjaWd1fT+mnB4NxtXy+H89bsybWXoGOZ8K9RM
EDYj/feCXYRx7vrR5WmpDeMocKBe0KWRSJXbdMJ0SzVjUYYHe7p+Zohd/inLtTrHGx7MclcZWkrm
31XWEZUjIhlqcCyDIjKnV2Nz/ZboR+KT7AbCS5uyYVix6s5hjkDi6POovfWk+oZoxeaXROfcYjyJ
JL5dx9Z5bbqUCsyxZ4hnZB2BOpiziDFY9BtK5qwgj+/QrwA00CxbPKsW++LQkLTr20Q6vf02rENu
EM9/ssj+JIMlG8nNyy2dET8Cjuc/jfUFa3ZICniSRnCqAEo602SF6/QdZa0JVhXwnjWybnYTxqyB
plo8jb8d5gJ+LMjezWz+p8UXFZ2CsjhUfN2SbGZLy1xy59JssCEg1ngwcchGr5l0N2jOYLuXfpTb
6iCJMd/GSMte/4T8VT3+bjFoGBaVO9YU9krCNRQWL+nvtF729xjq594zT2bSWx/NXLTdQfauorOa
u/XsVQu//zcnxAC2hmsTfTvly/akGGwxGMJsflpwEgt/wIT/EvtxnAEzKMcIn/VvE3UcsXIOGd+a
WejOOBZC1wHCfBuxTYNy10d6fOqbDbQS11n/I8sYwaf5yr8lKq3Up2PBI0t0BB5mpGaE/rK22wg+
0q3waCOv5X+7a89iav1N2FPTzP/z2+jM9hlk6Jzwsqwb6OR3SoHUGh5ENBj6PXo++/L7NyLnx1M8
atjxp4K+AZWwwfObbbDFSeVYWNEisxmRk4EpVSkhP/RlweoqYxz79oaDasFfYgKxZnB8aWbJB7ZZ
uJfNNqlPKX1tt4uAhpuUDCk/PzYLHtZSksWcRIX9DbvBor3+/ivdYh3iI5bXtGJdbvHHWo1N66QR
xnLrKZTbfpF3JkYBe8KxjgQRrzRJorAdcGdvVE99e37czfBx2y8e2EZ7i4EDxo65fknR7LhejMmP
XT75LEzhoUhu6XV/2rDRiTPFL3Wx7NO2KX6toPLQpNgav6tCT1r7saW5JbsG/OlnR2BYQqefz8G2
qyfW2DPWY7fa06M+uZAYAX2/mbzTzECvB4FHhG2KoIxF/d27Q1A3FuN9y9BQC3YG+R5DWcVmsGDh
ubV1JzpnDFNfca3bSYiBTDxmydKjIVVd89bLoYv2TmbMTyiGzQOir3LP2swI9DG2Hoa0774y9mBY
dbl0XguvmJ9cG52HY1CTsCybFA+GJ+Bi61Lj0ZVbasVag6IK+kkVSC89qFQBTxm57TNuSmTEnvPV
NhnAVFHVZEfIaALeYCD3OcU0did2dBtEZKNbKRIJLjalCLhto5zuJmGxexljI95p7E98g4wJNFFK
NsiRU/NAbnaS4JFc4odKNNUj0wmS2OmdMgYveYJLpV6dvTap5SdxJ+ZNpPr0mI2u+FFYzvrqxsPs
7EFpYYVhtfnTZMH3PFjWAtWaae6SFaAGU+1FZZp6TQzZhQRYY1krPBfWqmAShF2ouIi5QhTozRVy
zRK9Ch01BW+MTQUnZ3d2rclB/03/J3G1ReYbG+Lu3COPagPGYnipVpVf8fpYqIInSjNcKoYN32bF
4x23cBNU+ZPdVyJ3q0vWAby8drmp+tm9LSbtUZQgMHbMiEwV5O7YiUtB59c+rNJMTqPuHdjGzPt1
NMewI1r6Og0VHHZtiO6rkYqvX1i6pVozPIqK1QjxbOR9eN0aH8YhNS9NXunGSwTJ9BVNsXoqJnmf
4Ax4pHWib4w70gsAdjzh+kn8YsCsfdfCLj5CuWp2epzo32Njms8ycp/X2LC/sdM3DvVs1eoAsaD2
+HywHD+Oat4++NMRDwlqmsa47zriBG1og9auoF6+QPAugiVqe/2hS9gUzwwUd8U202HyryjPR/Ih
d8DKKz1MomR6j5q5LPAcDla2J+9tKI9LWxSAVgiBB3nQ1oE76/2zUeVYzgHNwDJIUeMNxGD5JbrG
02ibvKtBL7zPXO9nBjDDLeX9OzCJ9tp068KIapobG+R41F9gz2fhCDbuafEYOS1zJh6wqPW/Rjmr
9wWUQPsx93oxPqS2imKG8UgW4yKvgqZV341ljR6SREQhSy/EeQBxL8TlARHvKGkwGt8MnandKdXb
u84w44XtaPmz6Cnc2zWlf7YW4yFL+/HNTe0ojMvEvveIGrybh4kWNa+SkkYFQfsto4H8qrNUrsJk
0LUHmddW6MgB91pZOP4o7fmm6crqPR16GbABf4mGRr/JdfXacyXuEiAJISrRN2HEp4ys0ou2WPL7
NMXEfREpBgYi6sQuwlZzRhgf35luze7eUUd3mLCXOQZLFZ2pJJTVZpaXKeklj5DUeCPBoowczhh6
Lj/tFsWTcSDy44Lso0ajKb4RE+T4cQHlWhm1DKqpz9GdFUUoUMBzFjbyf7B3JktyI2mSfpWRPg9S
sMNw6At8DQ8Pj5URDF4gwQ37aoDBgKefD8HM6iS7O7NLZk4jVadKISm+AQYz/VU/3aWaiEXihPGy
TVwOlrXPI3y/gtNoT7Nb514krn8ngNs9NpgKeNDXNHJJ8mubYtF7IxjUDd0jXtSOyQff7CBtIyJs
LUe3jNjxzodDVT2iOnDczyGMAPG0sq22CdbtWlMb0Tj4VOnNMk3vSGU5+8Ix5yeTjpLrWTrmC1EO
Fig/aW5YgRQTMYY926EK753BRE+qR5ga+NPba6daugdcsxgw5lpOOyrfYOOn+P9Po5uPKB++ue1j
/wpbjjg3lHh+MGUZ+5FXjc/pmH4k9BlvCMeLOEq0Sj6oNuyiQGrMuJ10Tn5b6aM2Eztyw1Ts/dHn
dxj6fPKjCnPOshHB6Pf7mRI27oRqKHBTeN3eBajIxisNMSJCfji0kyuIe/DBVav7xzhvgj3CTJzv
eBxOR8JiGFLLsIhEjOlR99YDqUi4on2eUjA3J/Iaq4XrRGY6j9e6dwkb2rZ29vwbfUNFXCo2AevN
V7xM/nfBoHvHOdZbjqTWyi+M4LrjSmzZlevWirQ7ZXwKc8Hi4ovdlFXu7zKja3c5/NaNGMV4M63G
xHgu0UBUt2b+AtyHeaUuixSt84HnW3ED6NVJ1aYKGQPnA500ssAkNVY68R9KkgvAvMFsR1QWsC2o
J/dzYdlmsg+pWeQGMtkLFsB5KNTVj/TJ6HNdSLmbR6bTmxx81b1kG7BqPqTQalT2j0GFc4m2vZw9
lhu+JqPVPCzxhLBeJekehtN8ZkzpXTpKFBn+d52BUO6NJ4z4w7W2Omo96kzfWd4gn9KpOuHHvG7F
ordEebvbSjbyi89qeQAY358s5cWHPhHPbNSmfSB7rCu9e58rOg8RGYoCKLKuEGYBGYDkyMJlmfFw
Y8vdNGVN3KKyCeKOjtl+1kVVkmgNbQRm4F9lBD2ZL8SJl3Mx9kb1ZVZaouXOyy3e0z7boW9642cx
tE+Yn+uCtGQ2urF9wDjkGFd4sQ5d6gQPjVW+tE6p02uySEEMlNl8G6awvdEeG7mM6Nx4VUxZzO+c
zwXxrDwNHpive/ANKv5fP0U9NNW7ppXAcWig6NemzXZ6WVK3QcHuRRLcJXbb3fH0uyKjWBnT8U8n
+bsfKfe/oN0ztmJe5BClt5hAuUyofjbfJeE0znbCvjboe/dqcjiJellqPy1zIL+GvfW3yMBfUGm8
ILMr4dkA8kyXrQJKwZ9pVRgNZsY2sgEX2IfnIWXrjoPUeyuMAbyK3Yxf0tJ03UuixIhDuPedeN5I
y0irGxxqcKbfSal+V7v9bdUr61IZ/oILzLagpqdDSBMLdu3IXeqYbRvsqK9mYjohB3pQE4+2b8CH
6TR9YNk4ss0kyPfWeGoaHiVDP7lfBssinViDvHI/ESgnOxYLzYEtAX/DXj/hLFKwYjxVgdO+TuUs
v6525e+AeupHh3pq8iid5O/7OG9eTaLJmu4eHRjr2mlywLKM+H4xwPZQYMPB4SBWItbMX+xv3Ya2
ykMP70jvJDjV1/ezcIUof/nrH/0X5Ai/AQg0F6UG6gjTgF95mKRe7JisR3P05hXi7WU56sVolRzX
/vqF1qvnT2SFHy8U+i7bABgQDEF//rHxihCmhGd+LFPI/4gTYOqHd7oP9x5UvgyPAWdDzSFk4Sn7
+s++uoAyGmJsdVcu4q/UtxaefWDi1iOI0NpP/jSJbdZlM/vHsj822uBV/SHgEGBMK138r1/c+mUg
y2en+cI215xU4IT/6bMDUzDiJu6bo6Rxl9KaKRndm6Do7Kc6lxybXYsMFtuYGTpBwqgrMsmAcPCr
k6A8Jq62nt7f0P9rT/T/d7N/BxoJTJ3/Xt58bMYh/V+bt74ps58tAL//0z9ETvHbKlYGvs+c/ycH
NRqn47FqsSYgYSGC/ofEiTDKiYaRvIPI+hPGxLFxDQi2skz/gfquzXV/2Md/X7f/qnCFTrtf77XA
o6AOoVXwPiw8Pj/fa2NmFzRpZs1RU6owwXPglLIhVRAeUsg7e79marapk1zchyhjClhZnV0mn8Cq
KlNBBsgZrac8zpwXX6bzHTpO/aikH38KXQvNciH/fgymxTvij0ScCfmOrjODPSlkB5qeJ134wDsM
zeaAZ2PonEVppJfCasjflYA8TuPSlR3UjizBSwY0wyKn76d6u6icbF01cpME4ezuC2itt6mV67si
jV1ipoiBO7MDFtrHeJfIJnh1vjWc1ObYqCX3UDMz5qGyuYWNHjtXI9jV00Q391WoM7PeoX1hIq94
UzSVxcM3XgUfYE9Ez9rEI3PESLQde9bAL+fde2eIjtmOb8jzAzvBoe0dM+7zYOcsZvU94wc/enQ3
3Pm1h9HQWrL468JeuosKHh0vOKZhAca8sxdg/fKlnsziISxoroh1lt5OI+psK0VzO0gmM9dMbBJv
CzDFxI6eBgKSfVVa8YYBERFIpE1xT2Rj3nV+yxeZWzEGVtPJYvzBuQ4ILi4tJFUh7uKS8qhIL71p
bUm0M30O8bTvA1EhMuGe02ist8SJwjtP4qQ75wAzj5Lvb6/AU56JSneHJU2nczqG9l6nCjmSSVDz
aFmduDdcrpa8YNoazoISdcrlCcv21hO95e4VuFvnZGBPuNJj0NwWfaeMx8VFY/CD3DpR5TkR+CxG
dwsPj6HPYlQwD0Zm72gq3edpqbrXfmzsl9Zkj006ufP8DZgEWL1GJXY92wSGe5RU3Os2SfFouOGj
TZgDkMiCMBnqnkSnp5xPNpUZZFdLw7O3Q2pMb6RUxQZUSHhuWydI9uNsJidX53V2RNYYliv8mvZ8
yOLRONuxoSYC/UG14xQmiBZLutIGLOqFR7hwQnoI2CQU59TR4V1LBS1Nt73vf6it2b1JJfZhXP4l
vBYEurxZiNww5HQOCS7kMI6gj0/tHPFAZPcxe1kjXrtVuzUGWn2Q2djp8PsYk2Kn6ozdtBOBEPsE
rqU9HuMGTMRp8NvRvCq7bs5e7FaG8Ev438qjsc2PZAyMx5lE7MYuYo4klbpGJZcvaVdd4tBJzkRU
sRPyXMrxttrwHl3jlFRmgE/BLs0PnmNm+2xZffPLsJA3nou96fOfg2OWV0xRp+dssEm/h2lzw0G0
28l2eMhHK6U1prXXihMbEbDgGnr2fRLRR25vg4i8Ex+avofzBeGxakF/We0W3zsG3oIqeWOwZfIV
NwJx9hlG4LgiycbtDLz4mvaZ/IphNbH4sIZBiSCeSwy+1OdsQtHo05QRHQt0RvUM3nDCk/rAjNL4
Co9l11HjtGECedDCYgya2VY0t0NwwdXyOCwy2cJFOXAo9Z6tfu1mHEcSCvPY3E7CfMBnZUeqX/jZ
ZEjloEuuXpVkmETrJ/sYvUXmXn1t1q38ls/BxVzs+JVhCsLQ1JWPNZjv21w1cjPTsYgtU0I8GGOO
i9TbRFOW4qT3l0vWiflAWnzYpLiX9/hYaQsHFL2xCho2sr5v2m0hlteGOOKaCb5d2v4GOTgmbMrB
j3FQf6Clo98j4Zo3fR9Pt74k0ZjJ5nPIansgVCZ2WTzH+waM1KaOPczBzJ2PS9NklEwp/NpVZl0T
2VLRSAdIk9lymwCLJFI+11ssw6iIQ9O/THk3Hc0qGT7kYz9wYUzGATfR97H30brTfN4NPUMTJiHx
J3AJRgW0hUmOn9OfA0rCNq9Gv5mKo1NR41uDgN+HIYJF1Ca4L+hJck8CI89GG0ZwP7YpJJOFR1Ne
SXjUnltxVfhLQEqzq1fddJWSRJcNDxhR4+ew87hlvQocZgNHgRRx9xm0R1MQx8+Kjy1ohr01KnxG
mS32lRzCQ8Pg+7WdYvMl7BNjNyjGyQ0sqwtWV/T0buqPlVOJe4c/uJEMmm6lSJ6DpKvMjRViYAaw
5F96O7awpuihsE6ezpNzWFQCWafG518OGbSvgikZOBs/W5gvVKjhAyc7ZVvOhcoXsn50iPaR0a5A
/yYWh6ANCiJ+CUO4NhmjzhiN56E15QtXXA16aJzaa9PBS45+ca+Xwbw4NEdtxcA3PZZcBi51oswP
Ab6ktJjYfRwp6RqgroL8myPd6ttYUSnlp6g2GzXEE74n10ekJSFGbc/ceVsffNSHhqzSQxoW+FGA
BO5QZMS5i+1PRjh+z7I6+UhCB5vCXJsb6Xofatczbrin6Eh0ChUpi3Vumbv4A6aog0aYZDwCZqLz
DrimmD/Gi9o42fxxVnNIDU9jb4OA/A+u/kg55hUtqsWOQ0r7LcEDEBW50WxpuciPykYTBp8wozD7
sXVXSr+nHn0qUNX9S50M9Zku2nFXIX+S/MaEPWymFMs+56lquSTzEO8QX75ihnsiOs1Wiv1Fxlgh
mhyFtY5g/9bD39ZFpBKHE66WdTND/H1wAQ0ws3J2KUUMb3ZRPBm232wdyOWfYBpmR6zVwbfe6h9G
ZX2PETEZtSGbG8FrXVrmtvOG7KALMziFM7JDy3EU92D32iQLMLZwPE01ciq16e0OUCIZiERh6tNz
dQV17oqGTLDxvvUhm+YCsk5Hi0/mrxxSGeJlXMFGJgU6qmxPzaAf3SWVNGalNAQpbzOm+fJ1YP+5
GZyxeeQ4qzaZXPiu48qZt+XMMNjz6dhEvqv2eG9QLQ3xJaYsFqd0/Gp2nnPrwDeBgOLdY/TguvK+
VHYFPWwZURPTrL3GB9Vcj539Lagmylqtr1IUhG1xULUbrFoIbG1MdMFF+cw6yChK+OmBHUvwYBHc
gUA7IX6ze7yl9yu+w1p/6vnR8VQeshSm0Ay+DFGYS9QSyXambGfbW7l1cdr8gy5a/yGmcQeND9km
CmDUPYzpSJ+wxAOEs8dDxoxcHulno5M+zZrL85BnWPnpG7Lq2yYYmPVP4bXdNiTuk2NnoxGlhnlL
ldftUq4D2IGOT/qN8rb61JeAnBepnyY53rXWcDsAwWK3Bt+OmkLu+1hv8AchHKgxwajKbe4hCKqt
52QeU02Qh+c6ZzjoV10NYg2e1hzA/DQAVGCQqovrfx38/ie+Fht+/V+avi/fPvdvsvjJ1/L7P/r9
yEc0ljOg6/65SvN3X4tlurBjAyx34o+y8j9M3ytv1rEdge8FeAJU13/YWoC7/hNnPLBoP5/x8K1w
xrNcbjYcMx5v7OczXumMBtGaVJ1ZvkOVkhXt8c4UkeN2+VyfKbxz57a6ou8k/Yaxj3xOsUZ1vDW0
I9f4TlkJkjw1b/+G+8e/tXuCPvo98zOs8R/7PQlkOz1srCUbP7prUKgXa2ZIrfGhcBDZxV4jRcV7
ugjaur1rKdTYAAZzLsMaQwJi3e1NJSpyTmZ9N0zElcL35NI6a3wGhDid1uKoMUL3qT+a3UTpoZka
sMpFEz5wGK0eent49teAlGTABLuE0JTfecsDWaz+YW0x27MzJ50UD3pnTA5LdcskADdHsVG+pXdu
6sL/y4qufBrhir0FQdUd2RXFyMALFpwOd+qdH/jpS1chWzO/ztutkyh7H6YBrmavSx887ec7ZTLV
jQyz1uc+mXCvdvJDRSg1iSxKqzDGKjD32HyWp3rgljct/bnQmoeFowrMbYbKzl1Wk0euOQt+omwT
a2vHb/ihRMy/iEmlbIDT5dRXLqplisq+LZUIVog28KI8NrI7O5T50SiTW9gYOSNxXcC79CANUHdz
NKcGm2xaj+fasDLga5UvooE+v0ccf+O+IPy4GYin3QpsH8fZ7uqboDOnM0a/+Sgs33mDt9ucwFMN
j76wS429zyh2td3CQOtTKJkVVrubBYsPayUyJuVf9b0xmM7jMLvDK8pX+X22pflkM4Zdd/Q1Qr5n
XJwsoA+NhBnfFRHETtchVkJRfXT6TO0t0dbbmqf0jucezQ8mleAG01GSo1LeWkMLBF8PehM6Kuui
nAsHH4MRhl8ch+3npustHEjG4tDjqKEc7Vxcs/e1VCbB77AbqBKqFoajDWAQxgN4Itw3ZStx/d6C
BXa2vbg98+OxNrHs2AsuB5novbaMUO8Upu5zu4BmL5NWHE3ll99yhJM7s2Xhz4pkuS28vG2j3IuN
L4KQeBXFzJfDqJt8EHoQlMdrHs8Bvrw0PWUFYGUUk3ybwxH/CFTGfOl1rs8+osAuxf90kwUted+m
7dR9byTLa8dxyouMstXXLc+jp9AtvFvRuZh9WsbdKiAhbMqB9CeZh8Jzhjka1QL9wbIY7HgwBhe6
7uFy+nII8HdNNH0zjvAxn+Z5fAXcumdLgek0gt3I8QRnK8cupr3VM8tIi1+3XI510pk74qweCkhr
3gSpVU+HUbXkpAiz7vAyMLJJquS2T11763e+86kkN0xTAnymF4mWkURsHudHomFOssEpZdDybaVH
fNMVYhCJrqgyKCvfKKPz1L5ucZfnsWNZAM3qoroYgH2eAwvxCmWmQdxxuy5mJcnaZbtUzVe2Vebq
va70jbME7K2zwsuKLfRr4zlREr9JbnlhTBQm0TTdWDlRw7zu0DZIjgEZFK2+59xrvfQyrscN89y+
7fal34AhuEHSExwrIyepRpr9cNwmVbhJptkngq/NUZqPMQ6B2f+QBBXH4GFN9x9hpnK3n5bWBuK6
GQQIzHbrYjeaHvtcJ+KLm5CD4KEflObkfahAxXfBTrQwqvbGOA751zloW6s4QM3sex5cqJr/EoD/
xt/KPM1HnP/vBeBbWAjNz13bP/7JH9kvAl5UasF+oBUaC6nNGOOPXYDt/ubhU10nKXTA8bf+If26
/m+2vzZt87DmcQ1k6T+2AdZvIVVk+FHFWhTjY3z9J7YFzFF+2RYArKMeDuUMz6UHyvoX6beQIzXG
Y5jd5UXo5CHOshWk0SeFfxvGreveu/RzSUxIJlJBHIeIWNGkMn9TxKqZ9KUjV8ZNRj4kkoSIB+ch
RUIr9YsnlFGYG78AHdequjgmCyi6u6HszK+V2U7mxKCebNimt1IBsI2BMPJck9r4ew5N6Ca7Ku3y
U5XX1ncnqWle4LwuPhur/05zJ52Cwu3oU014dg9B+UD6ID4kC8gDB8gF2dwMg1Xt+Cgznd1XnOfL
tqdjwXGND4FpfBYa61iFoAWfKsRUlqqMM8mSnwFGZ1eB8sZPE0mvncvS7eOg8NOHntw1tv5Gz3dq
BP1J3mmq+p3T8okjMS6D2EnW321o4gvpYpqwVYbRKJn8z9mkhg9S+Wl+8fBTUWjYBrdZb4LxmIlf
oafALNwMQbqCWkMd4nozhwyMpDcMqLFxO3+M5wZYpxmqER9ZnDxS6RWHkWzoodjMvP0rTDHp9TJp
/RHcheUdfLiaV0ntqF0IPLlmg5ET+AkGH8BSQIzvhR6XfpOQV8ADHKjqZMjabDDNk6RAoF3ErYBx
MsLhXHEA+ZIRIA8g1i3b3JPM1FfM0etATsa/45PYYC0LVWmkY4R5ErWwuEzGZGQJ0+9BX2JbSbLi
KDN33OOjoWO5y0Zm/Glw3y2upnqcNr+tTSn2PdOA/kRYBTNF1Vn3hhdOu1pV/il2A3hife/5XyeS
iluNZnMJMFgC0pibKsXrP4fC2ne10Z4J6eTzjVmPZtCe7MKdREvzQS2F2PFFuEA5VcoDy+Ws2Vwt
qF3uKo7PSR0BdORkNcK9PpOXxvsSpbUlBDEa9tfutiIU7tyPEnhztFgqeKzQYKZtYIBdfy57FXQ8
R4lFzfTbQWg00wZUitaB3Po24IhTzmgvPPuo0V+rDjgCLbABPoFSzASBFQ9tuc6Nm4s0wDKrekiv
/bie3mz8ToA55DTuZpwI85VO5tSDLGfXyEClb6YAwku7OTJGhwM6WPNAxG9JjOFowmLf10mWUcky
WxArO8U5uuGhzZ0dC3iBTjtDE+vzZpw2bdwqdV7Yw3dbG+Djpkn5NbetWjODZm30S5TTLcG2ujYz
zrbVWAU39ABNl1J65qEvYGCnCf4trjjXUJs8oAiyNILsYjRNqfYqjkvOtZbp99uqFNNHm931YYAK
g7xuyge4AflyH47GF/CjNfcUcVC9EcRGvMvQOHLZD11aDftknJuPGpiNG4l5TJ+WBf2Ngvq2r4FX
u6t9Fdj3cGQlmh/dLqRs3fZ8/MJZWdr+AcedPV3Bjcfn3LT9d8TfD+/GaY7acnlUhU09+lSkFh3t
8ay3ojWsa0dK82YhWnfv1hP3I16WvNrlCauZNxKLL+YuPyzaEScIt9B7xGQwxddrrWfgyJp2JwCu
ByFiuSutJMbTzG/V7JMWY52Nm/HeYCuj9s6Ylls/zO1rvJ7hzhE5bnUja9fO97XFhy1mtjXpled3
Ltwk/9x3Qf6Wo4J8cPpSvUpc8P2ub1yXe83Vamvki7OrLN8YrvokcTccBzFzEfxL+mv+AnZAy2iR
lz3bb+ck8gXqIrMXZiH4zd3Aa80oh9+rthphnqOebwKh8fuEqKNq1RFO9Oro5/CQAPzCneWSmm5H
Imrs+Z/ooXKe1bS8uFzCNEtLzcg6xHN59MUU3K+q4TYZ4hlTWNpdBQRGzV29DPaOWQzwo0bToF7H
0r2UlT0qrLFBZd1g0m1uGDYAmxZd43zsBv2RBj0VRgOKKdy5jG7xjVLmINnh5nq8qaCZXZbZkg8V
jLR+Q9ZLJ/eWpocOhcwF/T4j3AZDwAHJNWJafTtiEuKCpd76UY/3r/3U3+2nHDxDf7WfunxTb19/
VlV+/JN/7KeQTtAbHSwSpCzcPzWC4D/7jw0UA3JzTe2Q5/Sw5lrsrXgWDOm//5vj8UeeL9YkD4rN
KrH8Exsoy15b6v7kUzGhrqwvQ/8HpZE25pifdRWcnVrVfevcBLEMnufJ9UhVWgbwj6VcnwFV10EK
bE4+0r8VNVYHsXkBJD35ojyMtuzOqMaj/dFLl+LSgFxi66BJAG/wbnEMGwnjQSxy1cehqPrtkMyc
z9rZ5nyrBPJCO+SQCH1SOYdxmi1Ma7J5rVWsbhc8gyybRj2RE176gEqOuJ/2GbBkHFs5DuS+YC8R
QME5+CFvMWpTBAI2BDRvbY3Z0XfuPAf+PtViSo6M8pdxq4vc/JyPpZwjeKLF1y4wutss8VQVTVOl
b+OYPGaE9Mtn536bGTszRgmumrl3iWBbI8F0zj78qSO91j4RmJrvutTr5qvEqIGMV9WsjZPgDdJ4
GDPsjTgYVc69LdrmPmRRf1jyQt12BLGw25fDlu5IQoCxbACkTX1wrMKy7oikNEuC83TQd6hFjDkM
t9dDe+MU9oehZZS3tFsmOM3QHWPLy8ZDFduJExwEx8dkH/SU75pbnVc9U4qiFvriBEtVWxuioga5
I6sZ2Q0kHYx05iairpn1/9j2yrZ0pfOgClx8/fveWHgZE/1L0WGcjncIQH0YtQ1E5T3HSJFEowMH
LsFumeYxeerZ4AHZWHLaeJJWZb7MUQVYr9GDmCV2ph80R1NOVnxt96BUt50r1XrhBMtx0TTo7bFR
TAVGM38q1WkYsKqZF2uu8sGhFUVK1uEqKiabZpmPCeADe3nlsDrX/ddh6vD9Rh4VTmV8/34X/2vB
+9sFz/rrA+RaQ/aK2fon9iKOSk6df3iHrN9YpWwm9q4V/E5a/P0IGYS/BWAWXdadH5CQPx0hWeYQ
Gggs+kQa0ZPRg39fAV3z/6YE6VdTJs28WJfoOkFeDgX+pp/XP0v5nTLNpLlSFOgx+q0T79ZhbHZZ
Skxzf3oW/A8cp+trIV/Q2Y7qZrHl/vm1FDcBddRWfRU4E49yNVMHDB7peeYbOHfd8neFrL96EHk9
OlFtfMOBywIvfvls/drk0wqT16usNQlitriXaFOialxTWE2UjmZJB4/AE7By+4fp7gfl87/4sL/U
cru8uGcGhDQFv95qgvz5w3aGKXUj+5rIOLD9qqyIZpWWEmd28LRdxEv4HNvm333kX/SA91fl23Jc
n8cZjUDrGOHL2wNzWfnv/2b970HCr5hEUF31FdatgunVVwUCjk6ajArK5J8uvYWYbXGR8nIIIGwO
fn1+5qYBo1j24THF83gdsCTy0MSLWwnH+OTEyn/962vI+k/fa+AxARG09uEuDeHd/PwJZ2nx/I21
Oo6NRrUY/Zi6z2Uhx782eaz5SrBhF1HW7lUAevChU179XGNknxi4FUtN5l0GD7RA2WPUIxPgC29T
SUAq1B9nW/zNVeAF/8X7ZR7Ave/ya3Kz//J+6yoUSV4N49ELoNU8GRWlP9cyKZmUkLcRW2jb1nSy
mnTGqC4Hz3riHpwfDGjSR5xhvk/aFz9bNbfeW+JIjuSpz/A7ghdHlfEirAveMnb7yrQJpMLbxRdN
R0NFp8ba880WheSa0WdAg2d7EXv0Zuti9AFV4WNgNtd4ZfWDNTAZibOQ3PHSq8b7LBRHSoCQi1aY
1zs7v+6d1ffGKuFvMwFI+5ibynihCiiMH7oeiYZjVt6RXwzkbDB0taktsb5xlWoI4xYQDH0zuKFy
73U9T+faTLEfQ9IkkB26Lhv4dSHoIQsgHSt6e42JZ39YdL3YAIxrX8fcpkK6N52rta0TMrZS7auo
HHVnQsfFm9bRa7HRZr5qv733JnpTP1DsxGjlPbZKFlY/GJ1hPXnDiBt4yeijDT27vgJ8pl8ZghPt
xShPIlPi8HsY3Z5P2qI7RFUpeUHU5/gZgD59wSMQiTeCZFxmi+J7WxO4Y8iPtogufJ66xXvzDYpy
kQLCXedMtNvO0L4Fvb4Gxl9JSPzhx7Wa5gn5y9TJJkYBhaaMkaAsIViPD2vPqpUHOSly4dSZF+kp
DOKsuio6o6uGCAFSjLvBtdOXVE3hs2hZT7cAUQK9q2aX6wQUmvvWkBl5TZOWmx8yzzmc+/C5JXXC
NOw908gInVasNe7aM5tC9W4bfYczjjpc5a9iHXd3+wp6HU9g0hTkqhUbT85/lP1c4S/AujlREfKQ
TW7IUGG1tL9//64ewNGNAt2IAMs2FDTxbro6NC/vf2eI4YFWtCmzbizp0eCz3qcEm7ZTEob78d1H
T0ZYbP2hwH0qZR7H1xZTnnajkFAAp2sR0oADS8QB3eOYI2UQWMYuQ+dLSOaiKoi2tEgca1gRioba
l9Bz1q4b/kFNJYl5NVlDoHQE1pcWXon8aRxmc8ynbZfQDvvQtjVIgLTxPNrO0nGIz/YSzq9+SAmI
mkm2QkyUS3Y3zYY9vUi+/vQg6Q0+SDslbLmYdBgYqKibhvQmshx+DDeRT60Tpzu9MmrjOpz3oVNu
uhTw1uR0tAKI3Ll4pNE4+U7HOJw1DvFGP/kVnoa0jTN+dmO+uF7hbyRzmY8Sx8q2TWc/GmZtUaCR
Dg9T2rGJH2LlfRrcAr5W6sjJofoo09cqMNTRFU1SRaMJuCoym+Ui+jH52kmWTb/KghMhLv/SmjXG
xXFx5zPTn4ofXBuyIc2SQMxpl+FrmKX0B0tjTLItF3d4cpnIonW6SgIFC4L4mWgi4qeFLgMTHqmk
795qK6AYqzQ999jBRFT8RYeLrjcVl9Rc4PpMLf4jYl3WDzzmuJbtuE6zI+ENntIEdA7zGvn2rCF8
XguDkDSTtXvXU0qjPJHPpbfCurSu1b7OgMZJJhbTm26YJ+U4Xa6rxi6ecsPMX3KAsQuWVrIdsYnV
LAscSttbxN8oDON6y2O0efJxl2E4q7fEUNxkb+EL805euYAwWWRrfap6w1iuyOyM4sqpcHxOG6uV
YIKwAwHAwhr+GWq95+/wdpzKsI3Pk9Emdz0eSgq4wycE4+65HPq3meTWqsBbz1Dkx20+8j2BJWad
91orO0HUtD+NRoy8R77MvGnDKXgkeFDQ8aqmKw93gFodSbSxpVbAyavpxT6s7Zpwpa3H/eLaz1Uq
2m2jJVM/VQHLIbrYQUPFoI0m48T1pQ4M93NJjHDctzyx+g9eGtrx51BMWR8xNo+b/ULLHrnoBD8v
1trCOHMeGvnqKuyRCxikj3NADjJza3FLGYhJwyLep8BCNNvMdixfGy3Yi7SDJ87ORKNWYSl+1g4/
4C4D58li4ZZJj+1AzhzDc3ExNDnxvqKVY4tGSqKnzIkpxWt2vfAXLppu5EqRiSmAJBjrpTQybNgm
aYNDyA5ZSzvfZk1/z5srm3fjD2l4lhM/DfUR4Ts1Iec9BYLWlKxdZceUPLGK9BqI8ss2q7aJXbDe
9wrv7rs3WnkJ3YukTsQ5bEtjk4uGV855mKAUB8TjiSJzL3nYQQ/BvCZOyHQf3nMvy5yz4L8vgUE6
EkgKKLPn0p/MMsUvUQuK4skrnqdxNAE4e7j1+8GQX2sHg1hkOZg2eLJ23htnZ30nM491unov+547
IExrPUTAjgEJwz/8eFtW7YEkwHjFTiI21rr7AEzqdVf2/VHNo74bFHvfCvgTfvaynk/2ZK/px3Gu
XIahFMWR8e/D5nWiRDK9tT30tl2GZl5tJgUnYlv32Rw8uEAFJE8LIpq4yMBWdAVuV2GqINgk2vVP
YyGhfmWdNz/GRuO9+ikQBLrooVpPba8JJIKIoxxutJKniaZgep/M0j+7iyMk6yLWjLIxzFM7psb3
oe/INoxTqCPeM7uczAjCZ1uDesUB3vMk78LBenJ6zKZR0mu4HH3ggrpIdLZ+ozi2gA14+CTIcQsK
Q6uepeoxXn/RPHfct2WsuOJKyc9oWCQHosFezN7cerKlLQjuQGw+417DPcT3xNby0XcyY3wkxV7+
H/bOo0luI422f+XF20OBhEtg8TZVKNuW1c2m2SBapAhvEh749e9kUZygemak0V4LjSYUbaqrAORn
7j3XIzZpSuLEvxS5H3gcVehTbNTDMdJtvKoExoj3mU+1HB/mqXfxhVFu4JRi2246LINIW03DfiKA
Y/IWbTwMqEGklWBwdtrk3i57RHxGsuz4h9kUoMlzka3NHR+/utQ+T5Z8TIyPAFLSM5gQLQNlz+As
fnnE3Y4SGkvavhgmTOu+8sLKRKVmyuDGWbpoq5jVxD6PdJvEhr0wYxG2q0AWyOb8VI+IX+K+EJfK
4RED6q8n63HETCpyKpLeK/NvRupAjhvrCNh6XQIzReiOt495CE+FbxWsekI6H4LZmU5c1xQGgzIf
AoSuD24J8ndEleF1S3mcB1ftqI2jp9kb4ANziIaZwls7O86DY/bO3Ywi9B2fNudyNRdnTr7y4CBh
2UjDhmBXers4KO6QF6PI4a16MJcmfk8u/PCprS37vh4ZI2/t2KSAnNUBjEQVeuOjXYoLlV+1gz9t
fkOw4J5t5neQeUugzqwIKkkCr39kIv8beE0+EGfgFt67rj2xkBxMSBpUBGOzNTiBu81CfBJPkMTk
CcF5xdOwZzSGXNI4efaimrsuL7hISw0CYm3FFbmOOnwlQtzSPS75lKXomsa/asV11/HT2FMbACUN
B7tjSzCCeNv2r6OVBZx4zbFBJ0HRP87ITFtd+P55u/Zv3Q+/SGBJEuyD8OLZb8arQZT0Q1b3zbGA
ywvAXUrxrOAhFRtsbjoxRLcu18fhn//ef2v99R+oB8XarenQKf6xS6QlL6DWzc1xzgrvtTcI4y27
GQ/pJBOeX3VZLRcPLTRPiisS5s9/O3Obt+8u5j+6Ym5wXoSWAf7chYMBZ3oivPpIKiENCEgM6xkV
FoltsuNp/7vpr2lhqOjK23K0GfL6Ev6Z2P3lxM4Tfyr5uOew/c+ePxi/+lt/zO1cEGWWh6nOcyVS
Sj3Z+H1u5wPw5baBiyccxsPOz2Az7xfkQUxgEGPYFt/Gd/3YXNi/8KWCCwND6neO8N/YXEjz7eSO
9QlFCmw1D4+taUu92fhp1CM1mRJadnYEaKJrgyBPZIi5harcGlvUbP3YoAcAtJaQUEiCknOiIAzI
8VrJ19hak6d5lutc5rvarWOF0LAWJHai9ijNjUnT8LVMKdRQnTqnRvOvardwTj3mLY3JytQnkgjt
05gKHiBThmqEI3ymXcaEcRskEXsM3Xs25soNR1yv7hTZw9+KxHJev88pAp2nXFex522wgPnNwSpk
0u4oLPW32BE9Z44C8NFSlPsD+jCGGI2mIPWdP1+uVCwsLPOlJePqFOUlB7XdzLKFa1Dl9bl229o/
ewF+9s43Bem4erwgkspAmK7tzw3otceFqEl4S4N+DjaBbpwtK26PJsb5Z9MRlFrWPD/WtTEc7TGx
368agFThvzl2tklp6ZWduI8txd/fSMBSmVfwo4GMNxqqlVEpUgB0X7NWA6Iqp7aeU5iPn+xIj6xm
u+XLrs9CoGju6xLrkmWIeQGumHi1E9mXj6YdQ4qMtBJhAJkEyyyY+audnN/p57jR6W21MfNaLw6T
aQMmIYKxSiT1Qk6F5Y+R2LRTSpRnlI4szANI5bps57DU7ydpa7oSnnHUs5e2+C/fP1B84RSMJCtQ
XQ36E75WjHykXffRW2oIyVMTMXaYc4t6CbhHnr5jwsWfUC8ZP6WhEoFZ1RW0Wm4x8L4QKEIFlsAk
or5ZQMMCgpX0lOwuXHJi8zJBI+l1jr0vytUgc3BavyUR8OqNOVaMiovpgtvE3S9VQgQvafSEu1td
9k6ynnE2ZFUa20aU1nNFgfLp2guyz+ZCz1mSR3tKAH7SGmkwEAcBry3RaDU0rfNj4pF3umEGwdVg
tRApNoHdQ4S6togM91mKF1JyQBMfwsVnWNS+0Whx68mp6b+CQcQSavaNuE8mxU0I058PuGYADSEu
0GSuPGuor6ss0IP2gPC6HaM2rjfBbXlbo1Nyjlc9g3bpAcsC6zPjyhuoVUtSgJh2kNtL2HDJFROJ
ofs6U0XFrNo16mvU1wmTLCZluqj37Z6ZoQvnwBcdPwzyJ64HF6A39lCa6HEMdtcmGWhG9HK9hK81
9JLDFKv1za7BpJ8ij7YaHBlvyWSx6ptZ0T+Cqme5l6BT3l8hhd/7rL5uaKmawtcDMj1Y/H7iX2+J
gTbqQC4Pb961BmINBlFBpOrTCnziqFytjADvIp4dImNeDD1a3DQ0yfUmU9hNi1Zyc3r1AvPPgmtV
JC5eySkt+XNMrKffJQlaXM39YJpcYIbNTd7lWO9xMzKeu7Z+i0nIwIY5rX2SIP/gNRXB7aq0GR+x
FpcEFAYgD4XhM3UcZJfYj5ka4cMZLc7BXR+vQWgWjTx6bmvuv7eiCjUYlR8L47nOuX7sGbH4fu1Q
tOxI0eYOYzTKC6KNmS+lBd/4snQzDHaNkUsX+Gz2wr2cBzye/SpHJ1KKgp9zhdyRUEFgY88jwzSZ
f/RuM/AO0pddGi50YpSSXH3KISUdA9HFB0JyrOfrbsXLNYbPTxhyPHVBwLiFOQBCmZU/eEZbt26M
gEyLsLAYiEYmEXrnuJY0QjaMlOSMZJkQRROO3OBYtE3jxKdUpJHmNlg8mkW0cE1FFHzjZvFWPta2
g/JgkirBDLYCJKiGBUu5u0wAq1tiqbUim+tFYMDb1Rp6OBG9jLrMg3CRavpiyYqmxfTX6ACKQNeK
pLDWC/x0XRNbcdR9henGmCZxubo1qxDXPaOB1BXZjdMM7RG8NTP16zXvWKBut2bP37y1lL7+B+mJ
+yEdgxdwQ0yVMNHzK0bohj1UeBdKIFoonm/0gYid8MhxPQYLJMBG+cELPB0+yO+PtKwTFPT0fFxK
bsTo7JT5HTkY7IenFkOEIR4dj7urKPIg2w4Tby+cmP31jitH33mZwKKJ7azcNtlfn6x1DffjMCW+
ehEpUZwvUxwv+QcXSwPCQkc/pcQ4pQdH4xxxdjPhHlT5TiSDxSSh+kouU3BqG63/8ZWpD+co5gkc
0Bjf49rnQYZemjvYr/0Gk2mCGo4+fkmWI48fu5xCEQ+UENA4qlpsvXoNbkpGdwlx6xFTKbI+guLd
miGFN9NC+ticjPiFo7Q9Vj1N29mpTI1G0fPwmnuS+EEeMcw+JwslDkRk72tdlS91LNozkoYBrdUC
zZc6xG6fKX1PdaAPIoLui2f0ew156IP/iJzdjLh34a62ymaMI0R/z2aoviGNL96OmtSaSsWEFv7q
Z4XayLBqxZ4dsmvby60pM+4BVIBXck4PRKdLhuZGZkFbRo+kR9VbQss+kEi1BxwJLdSTGLudcZOB
54mQpZgfFqY/BucEIWHRCWJ9yVMVtj+bMA8SEqKPsGGjGCIFXqutZHWD8Eo52Za0tPKIdR49bOo0
/tZwchhblYW2Sabr3hxIwnSzJCe+W06Yb62KAe5+8XD5Iv4zUkSd3YArgJjx4Ab33vrgI5E9d1nA
MZfOuFlmA5RrOYn3jhjrO8P0qocUt/tZWhFXr6Dj9RIfbr6fNfT2zcx6BVXfDeHJqPlpee0N0rD5
tXDq7P0iy/dOJlVxCyfUeafypAJk2E1AMJGg0Mrb47eOrcGvid/DaZ4C+hkusp0iuj702wX+lpHh
RhlBVS1zT8o56nqSGBycL6hZsju/xSJ8x/vlfc16v9qvA66fpUjNXZxO74Mga/Z5SlqfjKbPbEY0
k0b+Gqt5uSQuPmRBcPXezsETWr3bvusA9lH+VFj75nL+kg3Ws0G0F5i7rrvz02R9V65IcWs5lPua
POhDFIzytglSZxer7lmhSyRKy6My2nWlqrGuIlzL8d9t3Qk4X0zdcMYoK84sNY2jG9TdKQ8G57aG
AIE7Ya6gDCmXoQQZnrNS/s4gUJ3xomdsuELyR+xYoaTqNNZcPHAIEA7kEI0aszc7FUR4vYvJa7Yr
uzpaRtcefH1C2EuDMi8O2BHmfGAdTIVPHc6MMGvaACq/hl6WUA2qyrzkbQZKDTjYe2u2jNulbICU
G77k+yBgeb/2Y4FpPUIXcmYcrwgo7uuPGeW7xsMSg8j1zQQcd7AP0sM27k1PmVtOXonb3NkPktzt
rM5L4PdSvuJLZI6kJ3kCI/V2bNsO/ByXDWi/CRb92g8HM8qTrcuOcMvDPw5Xt+AgImvzNFbu1yaJ
nZ3VCz0WNwv9tBKnJWvt16glrTREbYTaubZ2VNctlWBqVuGSm/muV473HCmeKDz523KX1qh4jdSS
aGdI7SiTYgk7a1n40AqhuRWANzYNoshg4EFCq63C3jUv45QXYhe7RUuQnFQIbC4ptm3UkiiIMf2u
3Qh/QKMIQAaqkGVqQ6bESPJ5nERQC2oNMEBwbfBgalPv6OfD9GLkneVz7EWWt0k1AqHFBAIrTu2k
19aEdXJfpGRHvJDTXpxWjVEINFCB6Lx1NyR6v5BJYOeoqN5PMbAJyH1XIEP6Hc+QX1kNQQC2gZXd
faJBDgYBcTcQ/++8HP4Ah1f0VGrwQzBhg94M9C744JRmQ3RXTkSZe5iYDXUFSPDUCjDNXcES2ZUy
EdO4IVa60icaDaKYr0yK6MqniH6HVUyLRle4V46F/A61sK6Ei/g77gKL12B/IoWBU9cassXb+qlv
o76aIre8UYxL1T6vKblC0y1Zfo6txZjfHahBSaeg2qqmjkLEGx3OJs2kXc6mlkZcCczMczEdq4my
PNA70z+fz7ydDtE6uzT2Fg20JWmj32gzBti8adOnGWyNoEDFXNf2/GF1sDR/dBa0BHunDKhGahaA
BDdPgNwOf/4CNBX9DxMiXoGPv5R/6ZBV23ozn5oST9Sr1cdHd0YfwCqwY+Y6BCKy7oXRJTHFZtQc
AAwnYDibaK12jddF93HVi2ffHMS9wy52/PtvCyoZlECU7bhT3opHKnuIahJO4mNlUPqpmdOfTWVN
TTrSHG97Am3KcCjRFofGGP8Vs+s6Fft5Jsmbwa/39D+U4IhD/zjQqBaZD9WI7s9dClqhTKil4cRR
fpnxgSSLS9iYPfn2cy4j4yT0JqhyCqCKI8sH68HxFugQGzPv4+TY6w66UXGVfbuu86dKk4v+9oeI
3EMwRmXWx6b57fs1BnFq2IZfHKtoJMqGbe3QaZFJQ9GEtkBtKxi9O2/u1CuqzeWiemYVKqGXTwGf
XUqEjn/xit6oWbmeEB1pwSGaLqw+18vup5mQ4RKoN1A3wD0zKBuvKoSekdRLx4gHOs512QS9svuK
YMU+YRTwQ4TwLIhEy5G87bpG92C8s3/+wuz/9MI8VhGe5zNv/reJqGRx35atSo4wVKhQY4BFxbAJ
YAnLWbtZuuqJuCPfOS213ufMdt3l59GxRoQYYwCKQUscyKmgW3audbHoaWOvQMDYWSnfU621KCLN
WGn1rAelAXe2QYI3pSkbL/LZGQx+/d6UpiWS9AGwOA+hpZnhfWq885it86Ou417TKufaArdJfhvs
ATqgP387rLdjcT4naWH/EswNHC94Kw5LhAGNjl38wU5cnoFWvSJB8KGrcM3MvPqrVgM1EiylytJ7
6rlMeFlLOqxPc+DxbsU26aJbdwWcAhyf/8ubxf+CYl/i3XU8ZFsaLTe1GVOaYWJNf6yJroTsJJsx
3sUjPPB10dIw18KQjH93YV3h0xB8vf6x/0yi/3oSrR/r/918+H0SHb7mdf/6R/0osvd/zaEDJsoM
n/U9Y3NoAbP81xz6CiLQSwbTcn00lVpN/4NEECCTN5HkYTG0TISIHHE/9KPuLwHPBphnJuQU/aT9
Owp6R/5x2eFAPwPoiTWSTZLL5Wzro+6nZw4CyAZKjrRuV2Qd8XpIOw1bCWvL3JRLd2eg+oK8wr4a
8oebQUdx7PUT0zMPnHIqjt3YGLfov7FFKaPcx+yxSWJcu7s6ro4JaLqzryYQ/UXg3dRDZTypioQ2
hsbGTZ/6Oi6t9J5Geg6WqsQSM0jOjINoVL0p9cLZI8qMFm4Ve4uRbLUJxgikvMIczOsGye3GxzxN
7jzUG2crIDo5UdG7aVUPmNNC/YzdkH0njqprYMUhuNjKwjsLJwqZSQYha+6vA4PacMiaDkdam21b
u1ruIlw6u6lHgz6aXxKDBBFVdMaO0krsmUKtB7eGKlXF1gHVfPUhWMYMpFaehitGu2JuH9oc0A1P
6/61tXpmobJkFOESxGuX7PFFSd4U75RDT+AHx4UgjYtE8xCWQqwMUa1gO2EsZFiOuYcwkId2Ccyt
6vKVlWoqNtRgPEfNBqaN6drMd0nomnA7w9MrujPd2F0iqP2oSy+BWU67ngz0oByOjYM0PSossvKC
ut0SjmaGVmTyHM7E1k2WF7cfF+BC+o9o8j7siaKCMgMLpXUNj33z8GvZETI1z+W5wZh306Ad2Nqw
4a8MfFhie3dVVUjMiLFJOXw3yvWOQRSc+4Wccj+3mk26RsbLYjNgoKV0wT6RpGUP87y3nDjYGCPO
Oosq5plkZhgSwh8BDE3E5M7CJfnboG+YTSesUG9sXJ8V/OARLcIsaReI7HMzN86NMkjWqqJya7m2
IoYEVq9NU8OyUEI2pm0p8LPnmXquO+/Fn9fbzJpgfpM1tjcq2loEqslBNuXr6mafM9U7B20ZZPI9
VTszyIyzsoLfHKa2YT8Gbsg18VyQ/ORNXBJ+G78jWLveDzEpoTQ/xTaPe8Yd2P6crjA3ondPyDHF
58VZwSi23c1s5L+uizPvZgQ+uyzNlqNbMTRd18pH3sO1AIVChTJunGOykp/mJMu8ZXqpwly0H42u
L2FMz1GI6mPEj7iog/D5BGs7cPYeHop9ZGfvW8uL71Btlnvb/zUOOvM8x4QDkGFhPBegrEk998Bl
yyJNL+UIea/CZMbYAdwZ2fTtMxgNP0Qgn19WlPJh1613HWGvewL+JjReibdfaXxC1zLlrprJSO8t
wyQNvV3x2+TljtMu2Q5uboVJb2N+lJl3ErSx2zT2R7BE8al3R1JrDHMIDYby7yHO8S76kR1ajDe2
Hrzj0J2uiHnN63Ez8/0SEajWG8LjzlXYEpNGboNhZVOy5tVTbtjLYwR17ywYh7gbahuMvpORJzuv
8aeQWYe3Hcjt2Nkozfa81OFWGpXNFxq3FTqpQ5179wx/fiWPhESsim5wVKARBo71UK68nw2bjKNM
imwD1v8b1DSfQLbaPWu2CtCn/sn00xM1sXf2Ma1unNbV+C+1Y8NT7xIcl5t1KrzQQWy5sVTwhRC8
S8pKi+3AYzFU/cbMUgH/zvitdNZlX7RE9/WS0CO+vpPVAYGJnk9U1V7GRrtFBdOEi1YtJPjXN8JJ
X1VNUlzsM0WurfkotUyvyKWBsmfot6z8l52V1hCZKsUlFXvt3WLJ/VBar4HSmpc0swkP7tynyEri
bSkJAsEBbHKrkRanfhs7RnRyJTLabTP7YBYkPpLCCN67sMZdvrDoWPocq09Q+kf0ZA91YX32vO42
i53s1Lnziz+BZpJEWW6LxfZOg5lWz0EwfgAAOIWIvn8jTJzotEjTwOKCnJzhRjp9e9/41jmt8ba7
eFrZ60DhN9vHIkH4F9kA3SOlvrXtYJIuiY/ZXQecqQ6UE0IMsp2a+uKWTVR7IDfB37gYuY9FBsDX
Tj7DyAyeF2c5QiIXN9gbh/1oLWrf+wUzHp/fWK3rM8Pi9LEj7SwTHEKzAdMzn2CS5iIu9u3gulin
3Se9DUMAq1KodN0pbsFhjKNtIMEZSChPOF6wp3mfinz+OEXDcJSL/FoPFuu1uEj2g9VPh7majT1r
I4Yr5Rg89AV66VgConEc/cKnu0ah+unRG2MZv9TZWuNsS/ezShFme05xEonxYQiabKPIArXTxuJZ
OAwnf1xbnjVpC28lAvc4z+k5YQJ+iA2ecpPPXm9ooaOQqEgg7Gq7+5hx0x6iPJHkTiMOscw+ACJw
T6vhPy99d9Oh9d4wb/1mG408F1UR6VETAMUG2plbS2zfTmme/YZ1Wk2IDlLUOtoTPFKHk7/Ag/kV
fWDVv3fSnjwqrllDBRVIRgRJDYgBAEPTC4qcUupwOq/Lio3i6iv9B8SEwcQSD3SBvsmQGrqdDQis
TkexlY1nRe/tgf4R2NJCgA0QELereXrnJFI1Uwrfx4rci+2UjH8+1eNcrdW5tcdOBtus1jKcTUV4
kpEUm6oBhdne/VNe/0+ML4Y3TAj+e3n9kKT1H8rq79/wu7zDN39xmTeYVMfShXpBFfyTvMPHc0pj
79s/TKo/ymrwHdA2mFEITKMe3/avstr2f9FwLjo6KB18O+6mvyHvEG/VHQS5CUwurnZ/YR95a3Mh
fyiGb+ASbDGbTRRa2ZpfkqKJzrDBICgubvcB4Me6p4Ja92Kao7NfIIzmYJ7fuxW6C8fLug8ku3Yf
YrRdu5/eyf9gbno7QOPVWXQXcEfAV3ve2zlDMPhtJKbAgcfq1K9u4sDVMpPqtnJ1SpfCkHgIGpNq
ooER/BdjF8Zjb4Znvk66pm+mK5K+d5Xf/Nxx4HpEeTKk6oTJ+2OpItZ705AGd3nQ1l7oNa68hc5e
ebxNnryZnSB9L5BffJ7Xav0qh45NRbMu9jkuMPLm0DMPfdEOcCdV7b2TVFHLFpixe4qmsr8Vjd3s
qZUdnDEkwmRzyXMakXv5kFgLdgSJhBmwLcNXstJwOgzDCpDIR6aqNnYPKnPMPOsTaZ35pmajvWGq
gE8KFTb+/mK4JNA9WVQ4laYB2z7QEdTQyRbhHLuz1NFpLK2BBUc+DwCeC5YyijNYek1134LdQASq
scFtbY/HhWnHNgeNBewDrsdmldOoiM+k+GiSKtmW1rx8BD+IXN4g4PjWnTKKvnbpP8Be0cw0k2ii
jSmSedzwATDutvNlT6SSd5gDK2WPheuUKFFLXfQW5R2qeZz/GabWT0VteoxLpdmGPtvI3TTA+tqP
eOtgM3Er4XcjppBkYOUhNmSR+SxAh+yqXk7DKfCDIg7RJvWXOR0o84Q9ESMM5dLcsxWO/A3hRahc
IBawXt3RY9o31dyaFCZxak2gM5n6s+kGb9BkhnOkDrSMTeEwGZ9c96PMFn+XuF71CCV93iOQsjSP
mLmQAxgXP5g5i72ZZe2+7ScXOZBlHFbLxxGRWOM+h4wc9CMIR1zqJ5yc5WXFmYPppB6y85r55N+5
vXzFvNIc19Jcd0HR9MclbWsqSia8SMszi+E4R/5MIU/3qsnDgihcfz5DO8EnkUF59qeEQ6iQbvKb
M5njg6jF7G7SigglBklYSVB927RDKRj0gMTodLOMq2tvPNl6Wci994THAvPIkKcDumqSdbzpSbRl
OpN6JytgOhGKo3ibATgXGx/G29cqY+4FMq7NyJarp6+oDchwGyF9jwlhKQ3Lwk4Fbfo6QtxojkHF
iOmh69rovA6rfSKPORs/antXcLu4Vv26orsdtlEwgKWRQhn9lyoaMni2AcCPLUR1J931Q1sZO6Al
yx12pYp8D1P2YjeMTJyfFrteliOhNwi4jUjnANZVW8ZhO2Bg+oy+BpxarhtmRq1uxZp0ys3jyp6V
owD+a5sQPxkqauPXrma6qUeaXOqzWZ+QteQX4tf1w5D1N4b6tHrI1kHeWwMIdEBwAb+t1X/bkkTu
UxutgPSV20V69Oh0H/rUy4CwpSOvnsZnPcKbXo9pPZFhErmI40dYfZvAhaYRJhM38q5jz0vUkjkP
v5oZleQdmR+ueR9EyGkwVTX1K5oJ2j/W9isuIB7lTAF4nxxWmjvykniOEowy4u6z1peis4203uaT
vRKrPUdWVICrdRyxvLrDwC7t7I+pyb9y7FMMMQiKp0IGV7BO48cqnosUyChstddh6UsunXYl1KgF
Y6w6wStmBVQb+4kA60wz3JqDggf4gMQKe5SnudCbDig/W8iYMXtdc2OllOkPrVsQjo18j3guH4HD
aYanaiHU6pPytsRjmPFIXEHTW5AET8hC/PHeURDwmOO70RBWXSs/s26bQHCnbR5sCyBTIqx9bzE3
rE79lmmMnD7VpFvfJ94SlKHvEZsX+aZzitl/7vIJ3HUn+vf2PHmnkWWye8AaNL0bvIKgLiN3ovHg
o6xwNsJPS3btNZMfx82ivRjM/C6xRyJ6DGjGt3BokSOgYoBmngzuFxf7HDNhWyR74NW7zKrhuhVo
9W8dTHo3oDiT20Gu8B6pLYvTrPzG3flzC2TGKPpTwAYWIF8XGc855wwxlnawhA5o7nqDo0BamB+7
DogdAaskC/ayWg7VZC88/UYva0Oe40AFYtfZzxEP/K60uw//FI7/S+HIZklQz/z3wvHpmgry73PZ
37/x9wKSuSw9EvsWP8D2zBSWn/kDDWc6v5gIg20WHo78Lh3+UUAyfKVADChhAipFSdn3Yyxr/YJ7
G8Exzm1WJAK98d+oH6+18M8bRrzGRIugUIZFQK2GqOmPY9nApBmKImXc8JQY3wGxw8nGAOFUFmu+
k83QhejkrItdeNwhNeWIgMh98oWPeyqvp+cFjBe8JABCaKR8hqTm6G4YYFZbVELZVoLd3LFqu8SN
fXRyEtsiR5cnDvKlIX+cUGDR0saoX3Ir2Qi0xkA+HJLuy4qdnpMDIFJOYT31FTjPprHkdgW4eO9M
Y/dc2QEqCNk74TK0xVfTAJnm2++h/nyzG9LMZTS8W4KFBILacw9qcp1qY2dDeUl5pJ8ZCKqbRbI3
R6BR5ofRXtMwK8C4LpMnT2U8Q3yiQjo7bRTs+44M0yyvVw+bl2mSZGlYM1KKJQrHmeCMjZyVTe6E
CTRVW4B2VIIw+F3l3pqtfwRFdWlMISn1AnFX5mTxRXMZZjMlSeyjSsqTfNmgE4n2PWKhLRdMvfMr
gaEuzjGcEf8Q56Ri8mGVNyt2zb10DQk2L/O2ZAjh0nRks5/J6aKXrciNBStC1ZcX65NywcJPS/JC
pon1fipd7zQ7cvxUiRqcLCd3aHKgRvdNuwBbLeokbYOtMhJh3oxVZK9PVWvn+bBLp9o3viDdFjBm
KEmNdT/QH1MjVXW3bk23RhVF+rvC4QPE64LH278PYpRK9PnKnkl0GdV0KBHMHAHswOwtKwCfKavv
h7mkqCOw0AQxnhpl0pPp29kjDojUvZV5a0L1BjCzM/KViBPGoSU+usHJ740ltRuD/d08s1KAuqUb
5/r3Pjr/3lbzg3ST3XxvuWVU9boB1814+70xDzqSUenTW1IMsukdRWR5qFTty/gBHgwO2z1ltkm0
LgHIrQ4UuFI9pyvi0yCsjFYfIGwB/dP6zgI10f5rNGjOiQcpdErZHqo9ExQgomRoiQ8o7OZ30xUy
ulyBo2w4cBnlmkMK04+zxxg6FpUs/4yX5Aot5ZigX8A7Nd/lV6xpFShCLGIFbExZ0aUqEujMPEmY
/hDynbxE3xGp2WKJbanJqes4edibr0DVARpexZC4qs6LJq7Wmr2aroi+tozsFgobDWfFBD1/yFON
bMXDZH9WCRzXQhNdlWa7epryinug2WLSA/3KC4CaZnburqTYJy8dRmyqabEefIsXxpAoaqTSOFnn
ipYVAZRZS/NmE02e9RsJhBYcDkDaWLNp0Uj2LOo1sba/wmszV4NshWbaJmbXX0DmVI8cqPFBcnIn
YnQfgmyMn6MrF/eKyFWalvvPgfi/HIjQZ7Q/6r8fiJek/vrb/zl1xWvF7ve36888ff1///f3b/xh
mBG/wPDCF8PQBEvKdRv5A3QDAweKA3PdHwScH8choC9LoIXRsgBoYNZP5yE/DpXldTTDf/4bZyHy
p7cDA9xgtgl1jBMbSslboYbCy9iWQVAfDZilkPCS+inIMQOjkAwQl1nux6kcxzsw6OjjhuZjEbvG
yZzoDuqhyLflmuRhQ4TGu2AsKybr5gsG0Bh7Q6GyfQ1kLlwHg8hCVHIYLQ25Z+c+YXuQ900x5htr
Fo8Z5tTXwC7v4Drd2caEWJuxTo9OhOEFHXkxgtvDSvltMIf0nkk5HaNsWGdWtdqYhr+i0aLXBWx1
UwfmoyfIrgra6VXT9WA+MYd1oHXhM/7WFVkelvAbd+gQ76VNLg4rf1wL1bcgr+4mMRKZ4CYbYlL3
qLvvhmV9dLLlhrlws0U3gkI4fV2angwGtX5xe4zro/hSS++jWjqyyFlJtWVif4iUc0xbH32UyROt
7jRd3vDvRW9/zMfiVaL82pvxdDHb/E6/A30Jd8PJi2+4INDms5bc2wVRHHbJUnHQQ+lxGp9je7r4
1YyYjIXTicCFLzA8g4PONEEVfZMPFrRPbbAxpo43xjSp5tOzpbXQcw4oIVkuU+N8TOz8TNvz2qrs
lTime9zoSEc8pyMtKD9PTvqt7pdHh4fmfrH7vQoa2gAnP7MfI6eB/oWpLpIQq+aNshKyVJgS9xsK
rYRw16Df4rcnvK9Jl11s6PcyKV8HgYPcXFCD9ixft/p3NQ5fYKj1cerMx94Cop2sN8RYQB4fzZtG
1saWdvubXfBlrkjv8ny+sfhwjtDwCWdP+QuJnn2BdR9tit4r2EbYRph3/KKRjNEwCZz1tnWzc72s
L61DNgjq+OeS0KR5qYiAS9oejWX6WqGe2RXWDLJ8vRmtON1mSZvCNJMf09n8lVP8IZhStN+kqS5W
f1xd9PRg7J5XRQAaUjkuVPsYMzuHYOuzkuwprhh03WDJSHYTkHFw7cIGUMKVQDZNv1FWaePgMF+q
WHwJbFKVy7mtOPeLs5Djs2qHZ2cuvpUwXrcm8BVkZfOzHYmE2IK+2cNBxerhGXRDoGO21/ddVN49
ze3HWlXZHq3RfeM6ct/r7+PvxMjDEmeyvY9oiZcjhiY8DmK+byyj+QxMP9hKMubD1ojGdzbWpbCY
42jLCp10JeY7R0iu41mRB3rq4Oif5tEwHlheFjuG/OUDQNplD7JmPEM1JmXLKOwvveg+L2Pr3Qof
xRdXTZ2ykG/x6WdhUCqbdLx1eo0k8V2buEHvcMgcVb2Q+vpSztiQw9XpAm0rxjKRRPdOlX9GH0y0
01ywyvUWCuI0bPqF0FJnTvBh43VlUYi/5OzXfcbkR92Ts/dY1ZSU0E9fagOuPcpxF3a7+wpmp/1S
VVCOKhC+u8JDeSGXbNOsgbcv03IA1ltHj+yTe1KLuPzXzPpSixo+jSqRQYzAn2dL7G1JQcGr0DAQ
LkPS7VE1MLDGhC2Hw0zcPeAO+VEa3v1gqekUje030uxvHC8//3To/Iehs3bN/qwP9LFOShhlCDc9
zMtvXbUpqD7oLHl9dEBTs/NXvQbt3qeuAukqvL8YM78dwOvfFnCg2a6Dy89/65DGdD9U3iKrY6yT
DiuRny0ilzeezQP9/7N3Zst1G9m2/ZXzA3Ag0eN19w1JcVMU1bwgaFJC37eJr78jQfsckVZR4ftc
5QjbJYvCBnYim7XmHPP9+3pbTOdKqqDtcjEdzPiyev0koBlddzKToCI/vEsfqQ/B0Wc6TsSINILK
S3nk3/Td+9d8Ldqx8X9zTY8FnO6Cr/7Js/7pmqFZ+JHHvvUgOzuioTXcg+bI1pppHUbNzoi8Z9rP
aBe3zG7vX/ofWsDl2r6ioyGehIulnsdP10aVNhKK7BWHNm/MTVLm3q2kSK2mizNnvPSg+9PT2E4U
X8dhOCVDy3vr01hvIvkUwWQOi/nch0gXKSMdfEyka5IhtoY3nkeH6Rt5abWm8kMmXHJNmiOeoOGO
vOgH3Y7QuU3WTQ/scT2Vpb+3SY//GoI1W+PBlpv37/QXQ8gkNtRAuiV02zDeCFqNLPbhzVjImIx2
Z5X6re7PuOea+jdPVHWd3r4ZXAgqmosCi6H05on6owCH7qmx6uPQbfHoSYHhQc+YhAs4xBuUjNdd
KPIL0eO3HMfyCy3imGZC+KMemJfVViUheA4r4nQONarv/tjfa75zYzbDPvKY7m1IKMBFIwKwJwNW
r012Yh4alWIZxedeb9q7Ip0epoZlvzdi64Q6K6eZ3OEVLOIfQYzgpkgzvsXJK/eTlvwIyvnBgzIx
dy2LN2UEJL4H3EnxOsxJ38PJe0ZqkK2Nfr51JdVvSmpiB0nqW2MjjnEFe6z3v7BfzDAIZ1G0oVxw
0dS9+cJmVytrC+vgYR5xaLGdmJjZ4Jw6mJnMw/vXYof9j+/MpkrEt+W6dNLUf//pLWgMGeOkkAWe
j+HOauNTXv5uwlzepDczJr42wyKbVhj/ZOVBaEq7TNeLQ+kP1a6NJ2MNlPVJzfT05OW+o96dGtbB
14ybMfCjrVtkJ20KPrdJ8qfnDAWV26GhiZ+YBwIrWGR9ZqdK5tdChD9mZzS3IMnSQ2Y6QMWRE1Dv
nturLHa2KPI+eR2/7NAxP1oSnRfAlZGcEuAcNTKqndFQGDL92thDlUWqYsQ/7IIhWMfp9TClRLCB
IKfeywZVjOx+RUWmLQqcQe/uysKItugIX/Ky/iOz0frFG8t3gR5XZx4m/Ml4/aWo7JuplHlxEBkH
hSHK43VMuM/KwAlzLSjsryjiJ0javBvqLRUlrYakVpF/AHn+4AGb34IOAZAfzCNHelFu+kj/MiaV
ucGGjxB5cG4CrIjrPrBvIuyhG9g8GJZRQ29oUz3oxvg0t/oqduOPSKDZVdXccKNN+zTSHyQbsVUV
RNXezEb6q+NdaDuq88X4tComvtYZRqDp4H/zICMdzp4f/KoZXgQH//Eh/eIlYc1Q/xNgnI23vd8x
rNFyjkNxGLGusMVBvz3ycSwQbEEV/uYbEYI+/Nv3xGMVZlrD3q+wCq+/ktoyJfaJvjg0RltshYMs
0wuSU8BK5Qu+n5nq/GqWHJCI+elWFM6+xGGGUYYNYF8GDj0kHyQPCi9yFGDnwpnqUH17f7apuNLI
6sx8xGuRz25/KkpzY1btU57Md1Mmz7mrFmOGWWimj8GodqmjsU5m/bruC4p8pbFmu7odaNfsOr7S
5XhJGoJJ2C2/0VcMMK3jJ6px2FVB362yuYuOE1bt5RAUFARdjh2oggKjaNxxkPTSsF/PNUc9ex7v
my7EZqXKpuZAc0Lc4vqFR8NuTUDpR6Yu0dQheMv5FVibDMiqJ2KJyMKteo3ayQYtPN474NnhHaUa
7xO4v6xmt6QHyTUATW/jVvzuRrO/1InNK9YF9ZVvT09QSzcjViTk5fF1TG0WeiFbcQwXX5JowBRu
0V8v7QO0iJM20AqFlE3wCC9w12UnDsV7QoIpA4YDA5O3wxm7a9on3yIyiU6psG+GFmSZ0ci1OhjR
2473Y92UZ4LQbrLO+mIgDf3Neuz84vVmr2PbPmAYRpT+Zp1EIpbUWDvzQ+vKJ9SOd3Qfb9hf8PBs
Xmu1/1qO2iXF3F3ns9Nb3vki6nZybMcVUWtPBYikTdoVydZHAOwNjelC3QrxKBteQR5xLw+ZIH1w
iFPEhiE9z7rIwifwEP41dr5oMwOs23YzFLKCuXxNbe7G0Jhjkk4+DCbbLb0xqbzpcb+eQqK4Mo+d
dcjBkPUwIlJ0TcddBR/09x30gRX64LsG5TPKxex66Ps7y4YyVGbOtKWnZm7qcT6DewMfkQMbFRp6
/1I+OS3hkw3GNZfTAcV952ZgEeGQ2d+boEDVbr5z/15f/2sF+I0VgC2Zxbz2nytsnx8J3iak9HUW
0V8/9ld9jU7OH0y5II3+ajnR0fm74WRYf7iYfgDBUCp75QFg8afiZTssZkri9HezySbQ3mb+JpzI
pQHEp/sXBbbXrxVdK5/yHe4tnW2uY1DNez1FE9pT91rbO5d8ANqxLkhyvkCmIbh7Guv2208P5vZl
9/I/RZ/flnHRAS1Wf9j/7WmWi7HyqGOSj3/GeLtEh/ZkAYnprEukyerrwlORNA4emIhVhcfQ2c/D
g370h6T5zZbtl5emuqgrpDNujDeHplhLxdSVwrrMirNR+ESPbwc5ghNwFbsCwgPWplZv4A1QDaOB
//6dv1541Z27OBbZmiKI4Yt7e3nDjMOCdoR5yXKF6va0oVsgB8AbYgSJ8WrKiRZ9/5rG6+X3r4sy
VPCDcYpx37o7igoNR1j5xgW6IVQV7INHI3ewSJKYBUm2AxBkxYgTVr3oCZqKur57dip4mpnm8Bxq
5AN7GCDJdGgJNw628zxbj+Cd23od2IMuzsMCkIln5dzCfYbidcoKSCLv38drw9XLbTg0SYAlQSIz
33oLPWyD/YTE8yJ6jbHSc0yash7fmIcx4J76W3meFH70/au+PmX/dVX2k47rqdq2/2bAOBoUgslu
xCVRnMsXV6VbRD/0ZKovCwfcRgt7Y7s+aqSFjPL+9f/5YuJQ8UwPyrzPuHn7rqCHKEj2msRlMQLG
6oWRyHNuMX+Jm/cv9WafttyrKXzeLE/ngv84gwbS7QodZ+rFin1IyyjO0t0LGyowQUkRy0UQo+6o
t1OH6/QC0MC6z1YojbTffN2/unEK/syWiHpAY73ZxxuWVvq1HuiXnrZlvbbAx5RXRpfrA5IqvH3v
3/uvXhJsxOq95C/0oW/OcqKCjKGZg3FZ8CGFjHDsLUzlBYSTN4l1pFdZnnEgMcoXMAdq7ElFBOPH
xo0+l2fNAbUT1rbq7mLcuupSICILlzuK6K9uigWoZFMbH08+Xcts9/5NvLHfLl+gixjW0mm7oGR9
u9FOsjDoPemLSxAkWLdnReZZxs3U5dXXpqHMQtoT857kAS680DCelWdU+vWBMyEqlTi1QJ7O44z1
UkDVfV4o3O9/zl/Mgq5JH4eqHB/Wflst0yajH5zAEheb4zqeCAXQExUoPaEQOWBNfzey1Qr6asXB
e8eopmCGokIHtfbmBJJ3oZHoqWwvYwV+xAZU9UjGm/qbCXipV+yoxnSg2QCjAo6jDwnx2+Mo/Y8x
arxqhSGsezZRht8uSB1d4yWITYuJU42J5RERS8XiJWKFph1cUuhRBV/h4LWOhssNzbIvf3Oweimz
/byQsljrfM8mI9dgb/dWYTx7qU+cpwwvOCDk2q/kDH/H1ZIPNW2Z7lAMeG4J/xoIqDFs4LvreMBN
S0puiEqMqoKpr+VU0RtP8Groeefu8G6TVhY5bS8oIIbSXGmBHcwQxWYfflc0avA387Db6G5ZIs5c
AtAs343Qohg6b0bSko7GEqCC0hKEUhZZsRd8LNHZa/Pkysi98mZIArfeeGXDeZOquvZF4BtHLimz
Jz1txYaE3oaeDTb+is83RM+S/a6DgSwqNnHH+n0CEUNdrDaTSomWYapNkUp6s1Tom+0iFlsBrdWq
h77IgIGbget+9DmI62z/yVVkwz3UEJPtkCA1H0hQg7TR8P5kgw81qsjbLiXJZUYHV/e9RR8cKoN2
DNAzXxlhD8qgGoIT2mr/oxwH0a9dUoabC/UlYVFC6Qobn54BUgMiaFXdumGeNevJt6Jg4yV4oMOo
Z9lNGSMuQeMQZxQUq2aDH27ZGsDDorXOp1MsuZbw2HhdeGCA2AKCxhoUqB26CD8mXeKesbrQuaEM
nFmrSRBjd4XOOAUxRR9GELc3v4Tv4fID4OKY4HXIyPMEHs0lrK+KJ+9ohXF0QxxA9+QVyCJWIaDa
vR6jYKPZGd40hoWuljZHWVNoHWFzfcHJRcNu8IhkYx/wJ4mBJcyXut270KZ3xmyW33K/tb+UJq7E
2qmiZwbK9D3sg6RbzVFYbPSer2cdBV2xb8LK5lTjDmsGVg4nD5TCNIHnQNO3ok3ybMEaW4O3CKt7
khHjFO2L16bWqSg499+7ZPXoPgOARqS7yXFZKhkKiWkebg/UXTA+VE10NDgZkyup0Z8CziIdhIip
8KsvWjQgnwAWkRTNRtYy93bkfrD5mSGplmnKky5Up1APPTZDzODWY01mGtmK2VjJVY6/7xNcdb4x
GcBcy6VEHDpADYS3XsJgiCWjchWRmZLuLAJszTUtdlT+Tcs364iZLzUmMWCto0XCJQXBBlNpy1ef
DkzZsRVeetebu/UsiQII7BHJdKyzX4WVz2yUE2OwBJEsRIAWjPnR6UEgaxbzkAsDY5s3tLvQD0dY
y4lx4o+Xtc2H48RBcoSiHfYOdfhU5uWZyCTjvqbGzm9SYLWuG5ifmc4Cag+Wj44XhBO/Es4T9zTE
bHxoiPALs5uW6c6zeTgNyKkMkj/2f6r9IrnpyQD2yX3kUy2eeN8tpzvDdljUY40ZdZkj2cN5V4HN
IuomuNqD0mufa189Sl+x31okXkhu1afN+546j0lD7baEW2igA4/lLRpT/jUFOtF8WLhWYUiKBu0u
wamYnaE0RghygnwatJrybsGImVmikIwGgJJuAsK9wOulwbMXueSmeCW5UhoN7XNcMhiombTPQ6Ms
bSGG/aOeDoRUKJgXjZr2uVI47toP669JmrP7neJW3i0bhTmtgQYuGFtjYn+/cPkaFZYzGV7ybJkZ
NkxQvuaxJHPmBiW4BsMr0G/aJkvLK4YR352hPi1KAhaeVoErAz6Rnuhswkvkz/SeU1h/vWqry9Qg
GSTACv1IjQBR9FDSLT3C7OWTD/wMSMNyBClQaw0wgWWD06utSjon3fPL4WeB2kpwVSC0bWmhidDS
GlI/pg3rerSldxXltoVknrDDPcsOH7AyJhhiKu0swSwugj/pbHLxYnmFRGBDQhymRm2DWHlIuhwv
njUSl+HD3uQE4bG54//6oWABLiybuY1wbvOIlj3eCynYGCjkoMM3fVO0pnvkdsqzOWgOfskeEyT2
LD4tOebNASYFAUFqeNpFJm70kPDuVYouAMPbwHbV8hLZX1djqEWHHIYkuzSHmEQEy7NnblGi8GGQ
hKMLtlKeWafwG9MQu/dJ6tUZaCNIjC/IxCwCmhflyP1XKA25/2USoEcCBCcGnroGpwmDXhJRUNNJ
OleOunw+AtOBx8N2rBPV10SU5dkP+VbZ7tcH3DB8qzEsiE3GQs5zGGExLuElQLCn20mGzmPj0ZVJ
aQ/l2DdnmJ+hzRvfNC2fZBmJ1pSI9rwAFuHrMWGIBiMfe9o6bG999Ofj0SvVF5TU9K13RgmCEGiW
/xB380SEI8fRlv59x6bI8Hr2QMYY5h+J+7AfTeV3NjSPM4CfcAyxJk/cj6ZCQpuGFMOKeZ4kERn7
1VcnRO65rsU43S53yErEHrl1mIGakoLhcuCdiVT4Oita6xByRCXsPNVX5PiJ+77mF0tayuZ2IXzO
+FwAT6sd47JsyllnRFUZ0h3Ti7j32a6oyhmehgrIyPEd9Jxk1FNrEBn6m2QUyO4b9XEih7tIFRGx
6jve1yLCBZGlBa/VLDG9u+Zs7vo2E7gs25DpKAbzvaZtzuwYtQ3GjYghT29egT2jWAVRjYNb4xux
wYLa1PLsu6kZMTkUowLXa41uP1qTmln43f7DQgnJst4iDqbUyq1PSkN2ygmsz7dZHxn1R/qSI0Mk
gIq7RkACZjFZ5r7JgI8AjI9Jnq1IqI7kVsd5hUjW8rw8gJe5SB3cBxW6s0ysTeiy4ixjNwhV/ufU
ASOY3Fj+2bAMXZbxaRl9sE8oBOyHorbSa7f3GCKejpiExJLhFIUSu+zLgMixXv6oMBQP2I5JVtAS
glKzJeQIvxniEEaFQ1whTRMjIExBUUtFXcAltVW1IW2VH8IpCoE4wS6YiRDeaGu3NihC0KIBaxKr
G9LGnNFH0wbREnzGdi/ZCDUb5ntxIyxugSEn7u3IKcEgZiFvlgt27M5wQS/vIJqShZOU/oNJiPwH
MNHk2kYzg1rXBB6VTmExlxkQAXSab8rA5WF3geKx+l3CUzLdkddGLUAgE0JTks47dEwK5AcOwQ7Q
AESsolefNumpt27NWnLdsJKwQqXVOKuKoxoKS0IwQjvkvns5kLat1NXaJiETEa86e6H544C9YTp0
/VBEH0SbYHmBPSRumiVYxfY6rhDGJaNdF4DN7ju7ZxMSaqn/oI+wWYtqUvfr+uOtBT/oY+9N+QfD
tGFXBKR0QDE+4PXQV4B0yjNY4uRHSFDlylXqD9PhSL0eSpMXeGJ5JBKIFUnG47zuKHn67FCk85Am
AEHtuOILLe1xnvZan5g7vcA3sgrrktbiMOXHuKqSa5OARrFm1cyPnOynQyHA5q6zqiqug9Isf/hT
xn7BUVRmgFKMsKY1yO6eprbTTwh6AJgmAS1kslAi9lS9hbzIwFB81EpDgYFclQ+R4bD8GCYGX0+T
V/y99gUPybRhAFEBRL1njtA20MNhFB7Y4+RqS1dHUFwBMrDDmyAN9zXBwMtBOSXA4TyaPq+qH9Vg
enUSE26D2aXYZJTsDyzMhGiElsUkiJi3Z5Br6feSPSari18B9VRruNDA8QY0uBQKQk12MH8rlBiJ
Ykp1zGklqJXgTD2tARwAwzZW4Nix8kFQT5CMBejGZ2OW3sYxU0wyDCdzVzgG62eDx+bQ5yGz1azi
7ham1zJv+kk63c4KDQaDpeCdyNR+swrgeMOcg/lFojRzNL7trwvhu+yY95qaV6hTYN840NKTVto7
J1Qz8zyXrECc7aKDYUfxd2tw9PZsV0DL2P/h3rbT2r/CcaV2GDVZCBorc54WwJ9IwdTdIwe2qVMt
mh4bZd/sSzT6u4ycP4+zCnQmPZ3FvecRH8AdMytR5+GRuGQsZ6sggPe6X7CyDgrue9TuwDprxbpS
uWfNrMioL1tmW89/kG4yEfcD8HwXpjkec0d2xo4rR/dR00+f0GHNVxHd608VQA6y4130ojannXnH
gggPxHVy3SBiudJuSY0oMTnMKvPabMzpYKAifeor034GSzh/z9hV/iizqX0YjZGsN/ZVBpWLVr8S
KkA7U1HaqEkc8MlLwnaNzq3e4jOrT7Y5xTeIOAm5SZz4c1514UeHPf607nNIiGlr63vp2fLGN6vg
U6S56VNZS/4ku1AR3/ES9z0v0d8QvdE2IAFpwGD6g/NfDfWL3vl3HR4aC7QL3unwfG+7/3mImzAu
4sefRdTmy0/+LaJ2/8Aw5CiDOfYdepT8oX+nDhh/ODbOIboeS6/FoE71t4xa/8OhOoUbGl0w+Dwl
cP6r02O6fyDwcuDTKRgUXB//33R6HO91MQzhmEkgKT1YtFsK1/dWhBdKa8yKJIyQSUKULb2CrQyy
ifZswqXeZFbHxjcF1X9HYtZK5iEJY/EUbzBHjIc0Iu1nG6CA2DWd33yklqDR2c7YNsKW3UN6ZMWM
ex8C+WTXu97JuxQZTmQfaae4za5P+gBOq2aNzsr3bMydVmo7m8Enqd2u8onNLwd7IJ0YomXYkOzm
hZ9E0YIyGmxQMb6TQMwcH0SboQuwglZ+mjEgrLkluYsHTd90uC8v4ViKE626OEIR0Cr6kZYN61kL
6jsbYPcVPwIntNHdYV+V2iUOqqTdRMT2HhoTouw8ymI1tab+Gc/KcE5MXd4HlSQDsGmjW2yiKDH9
Wd057Jh2SzcFXijVlx2iRxQ30Sjzj2FkQysyp2qdtPxnwNbizPr0qUxLW/mKhmvPkjtvyLq1Vuvl
JsTBiUkwtrqPKbnKtyQQm5eADvjENMMZeFfKnjvOPG0mcSfwkYIOgFmZ1leOrLMNnzndmG1nra3S
z5G7gF4KJvNzn6bVgbIk1QCiiEQffYAFM7CcSt3KNi6GDeTXo0WgXjhbV53GrmbVFg42H2fuVkHe
HfxRMTlamaA8jWex1QYDcFQiTTKF2sLm+7D7q9kzDl2if40Tg8hs7mWbBt1DUEj9hOn3kwSGRVKb
XnxrxkSeRFS5q1xiVEMGtg1RsG6yJAzvWgus7obyaXYNVhdxbAEehaecR+6qykvnQ9i3zm1qasFG
izBKBU1gXMCNJVs7dHCHzdX3zkA3jzpkdrZBHYe3MxF/p4l1pUkcsL2emK4ylCUAtZ1gA4wsuCBn
+hK2ZbHGBJ4eI6cJwvPY6dlwmTiy1I+AwNpv+lj3P+JkoBGTV/aZBr75MXVUTLdd9Ff4QGtn3Q05
j2ys8ua6N/RvrLb9jYZ6eWuM+ndyTb+hsilhjOH6Og6J1a8ymEEfYEaLdpM30vsKEbu/nzWCAhMS
hLZOHWQoSah45Afd6u1kFzi4gdZZMY7fonAu9Y0gKrXatloNfSpNGoEzXxpb2wXizPFz0C9DOSP2
1iP9qqqpJK8nIYPLUBm3oy2+zq3/VW8IUaXKvG1cPcci7sRUayw3qps9qk1jr4eG8xlK+j000+86
xwOcvm5WbRu6SOwo2Vd9iDL8ysSSKE26Y6BgZO7gT4BxYLbRTQv8xnP88TgJSqsMZiti0Qvb0bhu
/XYO916AIBrWTPU1j7Wqv2s66fKR2l2i9cHtgH1i1dRpdY1lf9i0gzPtet3fS8skJguCan0x8Prn
hz4Q2LxwSCXn1NQT8sDbCqMi3nH7ugXws3XNMjpy4hXbuurGleNq2kZA+P1sNbm0V918LnRXA7bW
RvvUY3kPSGrc2QHbW1+X466wQIfjSEi/TLYpN3lSj2cvdqnqdTmiLinY7GCLXMF3ti8UpVOAr+kA
FCzK196QWkBr8vqUpCa2MDLB95jSkcKJPLweB3vkCSQKK0Sy4tHuvOZ60jsNjvwm6jO0mWm4IcQU
mGoclmyUNTPfJdXZkdMX3AaAG9hAH6c5mLc2v+uc2Xp5LTITxoBtaRNWRYxolMYharnHlHofM1VT
X0y/Me8RbGHth4e1iWy0MmsJWGMfEG4GSStL06+zIjJbkzuebUuoHNrhG7FoCbv9PsK34vrNjmoe
VPp5uMnmUP6gigK/iAL8DjSflcF2qlCZB+2TFTj1xnEjPyUAV7nEDb0/BrnMKGEFzVWc9d+UtG4H
m2k4FHM98paCA51XXTWOEL7yuHsiZ8PMtq7ltldWjvlzCMXHkNbIwdRy/UxlFANM4SX7zCW4Ppop
lJHesRIssNvCxdMhKOYejKbQj7p0BaiDNDo6I+g11QA+Ox34DFZsb9dWuoE5XPjnqXBjCnXZXeDM
SFbb0N2zWcf3HSirD7UnhdL2rBVbOmuNNSejbG7UlHtEzpkwTOuNPpm3jSjXWjkZ8K55Ra+jKmQ7
qIPQTyHUq5Ovv7FxGp4I2Aiw8dfnKc9ruGkEytplM6GnrUbaA1l1Ra2CHXpvRcdm9v9ENpQfQ7uh
Whr22z4d/8xzAHE6FbNt37PciCY6ek0bHvoxM1EVejeDCO66tjDJoQMD6PWDfcFNk+8arb0JZXLX
6612GaPkFjuGd8LLQqyYnt2Ebj7vJif1WRpjyNFgn1sH2F/bYAnyw2JlDwDFIJrIT1ZKPW7sea53
NcQBB8hGR8FNQn4vtwYrZ7My4gkcCDUdCQyeyBCpbx36HPo2CnwOw3ms+9qXsYV3soldCuDI8ZAY
cxYuEGFOqcjA24GdEPJQ2fFHe0FozAtOgzQ2i3YG5a51iX5mhYsR4IAOSOO7XIgc2EXrD0ZpaBGw
kWb+bFb99Dkv9elEsJs494rvUUvSi+GeudiYhKTwoTvpyNSfFTyDIYIOojghImfG9FLNeZSKIsJ+
LjkNut+bAFmhjHhzjyZYz9sN5oEtEuIRa46ikhi9tm8VqaSVXr3DgotHYwGZ5AXTa0rNq1kh5Z52
kR6GDxiZK7SlxPM1FUUT/NcIJ+MFlqJj81mNZY+6ltUNxWppVea5qfo82nZGU8GYNGTve5yXBn1n
QxqnmCMjLyF6tqdsT7r4iTjuAui71w79UY9kf86iVDtqC+eFcxmyNsQY/gcB/rFbl91cx7vUpuJc
ej7tRpCKziZVABl4fFhcpkRPLl7U1HcUj0d4Go6M1yUWwX0bB5xgUVkc5oVPg6phgFUjGxewu0LY
ZOhVN0EL1iZfCDe4neQXHDQgDFt7b3ZBX4OOVFgcD8zCqqZ2B+sQag7wSwA6GtTSrTlpONClOsSy
A6oBkONzPFqKwhMoHk9YkZW4DnuF6akWZE+bdjrBtl33hcl73po8JOx54k/LhRwsXY6YK75REBNZ
qktOmriDtiOJeHLV9Lax7hBIV2vLiXAY1a2HASuNyHS2o+vKHqudr/hDoyIREecAlAj1jX1pF1RR
S216b2Fu2IL7MEEHK6gRmefyGdIOFDr23J+gzrjnwIoAISnYMNkYbM02QShC/xqPGNEo0v3SKbCE
VIgJJwQ2kSnshDHZ+hGB+owvHT3tV7OyaAUT5tUcYsQWrCWGf50lUn43tCCkKhiLR+bT+BSPmqCE
YDlfhgGXGnjK3AXjVseADTsdpmHYgZOURWfe9aI0t7YzFsSquOmW5pq/96e8J9ZhGKipDOONbHEP
trjEV0kxTusE+OOqxAH9KGss1njzSmsn4hKZWSUqXFLIf9d5SZKoGXQ1QmyYksagu88Il6YrJEnz
jYeZ62MFpsleM58neABFe+8XevYlFDoMIuB+Pl66MDihzddPgLfQOTFez3odOhdz7sb1qFflkTBQ
LjADJMfeUm1l4Qr2/jqZFGBN1kBQopSpOS92IzCqPdFoxXHS2YtXfjbeQ9s26RI2266qkw9xSLc6
SfLhJnFd48wkMaAyjnhZ3MFgw8LMZ6ZNvAYnVW3TPHEweoocS/kg61WZt7zrDQj0KmaPkoHiZwPV
ZU9R6tjzwSUreBvXvfNj6OD7YDGHbFhl/nQNIWkyd2NjlS8qkv8qPH97/l8EFO+c/+P2qSzauHh9
9l9+6q+zv+f8scjEOPj/L875r7O/b/xBQctBUkdFALGG0v79ffZ3/9DBOIMi4b8YLtqY/z37WyBF
fNNFz+BYlCcoHfyrs/8bGQwxUWipdMMChru4vF+rPBEmRinYLOel2dTkYrq1BdXCWUqqnl1D6/On
AskvlJ5vlT7qghRD0Hkq3Y0j3qiqUu66MqrcPpu2ATtWRSDNSr3mkFt7CFl5fiNhe13aQL6lrmc5
PC/klR6mg9c36CcORxrksme3jJzHRLUWl2ZVaw+/y394qyTlUnzVSAIRJOrKafL6UpCqorBPhXVO
VQ8+dpGq2t1MadIxQqqq8+w/uGlCvVI1at9/qr+4yxdqjedhrv+Hi3KsmTl0rbHOrYEsDVIgrW+O
oRS4aZ/lv9HhibfyUW6UEQiBhk08co63IqMJnjTboNg6jyViXlrAdCTIFtRphg2dy0JbIMMhcIzi
vbeWDU1yaqAqyBpkFbIGFYz3b2+fWpjnOAi5XMI930Z/wMSgzx0G1tkbOVSvMerGex057f7/81pC
CRAFQ5iB82ZAhZR+skhKC4wOmfS9RY43Z2uSB1Rb7f3bUgPmZzGX74MMQhRn2wSFepgNXw8oPNOq
/Nxb5yGIfrQGNmwamP9WVblcBIH38k9mqTejFmGbBd8rs85AyMiy9QaamYuhRNB7+53aWain8/aW
VDyLgVWDR/jW1Ai5WQyzJsxzYmCl2CwCShFodN+ypiXXsCaU3XIkL6kSnEqw0Ee8Jubx/Qf7ixHs
QI5Af6ZeVdVkeP1kAwxQEG5T6zyB8zmZaUHlrlatkUprGaE0PvNtmhr06uSMU22zvLy2UkAzg/xO
gf7Pl5fPYMGx8NU3jQb+9YdJgeCT1wqjvCUp627pU40F2kA6mf72/Rv/1aUciskoaFlajLcjaqo8
WuxubZ5jm8fr+8ovqmUTU72HB+s3asTXUz3Tt4KDEDJusbJwVH57sSrqyqyuK+0UoBHAuA+D7mth
EkA5q7DVoVBJfO/fnkJ+/TS81CXBu7o69FJeHdxl6iP95L8k1MMyELz7J52j+N7yChp9bdNOd8SA
TndxG/C9Lt1ADjyoCkJeqRz14BnEN+08L3Zq0IMsf8sM8iL1kDNqilUQaSSYxEqW8f5Htpe07P97
JcAZOC6zKQMRSwd9g7ee9MKbEmviAHeCBJ/vwMzPuzJ2ADyLNu1XpZ5LNMU0C5syWJdJJZ2t4A+7
NIgr8q1MMjrPAdbAGOl92D3PZt49T0bK0H3pahtoGKMNnSFUGPaSPstRAcWaanrCDyATN+HHGqWk
cSU/t2kTQiVHgyjgTqlWvdAyT03CAwQJkMjbMM7QEmFb8R/wO2kJLrugFgfR2hw3WpJ+x03uk5dD
vmccmKuwj01nnxU111ACFaeN0GbVBHqurMHC6kS1Uty0EZTqVWXRQkWz1817jZabc1q0uW0XEj8o
G0GaCqfT7hkVaf0VjIpRnXIRyztBBfdWMzoNrQc+9PibkD5fmTtDd05XI/qQBwB9jL0udR7TWGVf
WtSkH6XwyRAWlVqhB4RbOTKpp4oc2QNE9/qucciet0fa3m4cQsti/gWWNvo2K8yiPtJoDJzRNKD5
DZApmBMRnkt2rbSMeL8I5Bfp+NKh7pZgGh8m613bhvODMWBMeEkmBupJj3dq2ucU77UBjYA8zbkN
hLn2ZENGcqUScrRAmkc/KHjKuWq7zx3PzaIyg11EragFK/WuakEk0qGJmuQQgiZFcuO6qlEdORbK
RGrg7ilSG5NFo7+I7/TEoPuNmnbaZrqGbGgRSNVxzaihakpSsqOiRan1V5Q/Sk8WmHUD1zktrWQN
fUu7b60BiTjsRj4MeSeQ/ZuOddEpI96/Ug9Jr8nJYbuJNISvG7kkhyHoQ7ngSov1pktpjq5EgU0T
si5ejpb4U4VUBS5DYXO6rYRCZ3ZU4wndJJnAWKGppb9fmeF8PUMUD9cEeNqPQ1nbjw5qWiw7ReNn
HP5EQ6zObBzmeST01Qgd61sxDMW9N8fyOqspzlEpL8UKTYDwOHrqzSnOyuEYgtvkT8mmaT0Wc9lv
9DZw7sEnAFHXHXSxK9dO5I2nUyTMrQjERp76xDLYLSV12llrWczyPsW1uIWKW0Hx1GXMzohqAFmL
bXFBMuLBLQr6HMFA0/3wrLk8UiXqb8AskOUtp4TgxD5lZlrPStXFKbXhIWD4+OJkKal9rS2dp2l2
xaaFDXaF1LkJd8rIgWG4r+INlLJiP5R9eePTpgAdM7fRt1ApcN2yo3rOYXqPDjE4C1CV9d5rR+cr
QAB8kUU1f3NomZ0goNM7mUZr/lZkdcpZ2JjXLSVNmMBYfdZpOhbfErpT3QZtebtJ9cbdq80oFZwJ
zfNGWQy2NXvA1cDm5f+xdybNbSNJFP4rE30HA0thO0wfSGqxVi9Se7kgZEnGQpDYCZC/fr4CIIuk
ZXerETGNmJi6UhKFQlUuL1++PF46Ooo7AUoAq0T13legV29oZ0nfRHlQHG/MavPoMUfqiAnTCnKA
yfJTuFgzEhp4YZquQhoqs4Ipsov8DiVB7gdEN+YiLoNZtc614yVpfJQ7CvwzCMuUPT0GOi5yAxTK
suGfljNYCrZhTnOwXT+Rbz6tL4h0nVPd0DbmfBXSbC082t+pq7neXFQURZ0kLaDlFXR5MnyS2l5S
3aYLK0tn61VxXEnZglWg3sd2kXxiXKI+DV0NSWKFKRVVzP/BHL/lO7wSIkJbzPuFJbJ6mvoqb9Sm
C+EC/sHqrVpW6Vva6zjUikVEdtfSBhU94koUktp5lKSlHp2jgSORLKOBQ4e1LR/8XMUgMd9Vu+lG
IasljXO5XdFz4lSAPkeMwmkgVCUZUTrQDbQwqP/JZ0+DMNsyXuxNnJ+WlF7gYlSmF05jXVCuzWMu
gKo1aXHS9eHRKUFgliZY24Y8qiigtc4tCqc361Rw9avAzE5FI+gLa8mnacqxlZiHLB/D1fnMMFef
eC6oaI8xEj3hzgdFuvwCTuik3zbpWkhqcQnoYZfF0SoS9SM9KQgc0+VsfoTP777JA7c4ZYYwGPGq
8UMqZloUfC3W5V0ErerIFKHvz7wN5uNTTN1M+RBu08Q4dfQAmBu2zMyKkSYM6jo7jRRre4xkSXpL
J8PSnjITqb6lprx8D0Xxmx5vPzW60K4XJeJJ2FVkwHQ3Z9JKleoPfhn4D9swrD/4lc2b48YzQoJJ
Gi5URLumbz0IpUZkXNhnlgkVhBkgMVKRhYUdZy49KNhp6TbquciSzWVWAJ5Z2yZUpvlyUVG/5S1E
1NxgmSorpBCPGq2ML5s8F9db+nOuM01U75ehw4zmRKOMslbiI4BY4ysSU+vz0kqB5UxPD61p4RjM
JWc2I+j7tnanyyzGXLgeI2qWjjijXeGrlyr1h7r0F/TRVeplDpT/ZVFbCwb8xAGVv4ihPlM4bP6V
C2nmMqfWdaa4NWJWwdov7vSwTmmqp164Cs3qXLNUhb6LEh2YEw2Td8zsiIopGZquI/8tPBsMm17A
GybqpfSZI1mZhoF3oW6q7bsyUBOGOfn15youM2oWRSHCsyZsGpNBx/TYTB2vdhZXVgPB7cQNquKU
LFe5iOxtcquGOWNxFAbOoHCh2OoCXpRTX9V4+G/aOisuqzRdnzQ4wvNVVCzjeeoGHtVHjfQiwLid
oC6jhVDKU8jW/tpev/P1NajyKvLQ3i4weZ8XTYnUCQLUFwg4Y0ZhAdCjnaWoHc/1JUryFGIT/bK0
N1uTaUqZ5hw5sS0wiFr9mOjo2By7KIfBBYTfJUSmH6HUuj0tKjt8Xyy17LbSNsUfTsyYqHWzXcy2
EcDnwmaYkVChvVFQi2y0DGo7nMH4Cx5o0MEPlSoCU0w4DeO5YKverrfkKcg52vnMTLzwmv6w5lbN
a+XSDEsqRaGRGceOYuQ2wytW5nFW2GY9S/TQLU4qzu43Lw6aj6ljlPe16dkPyL0wPUSF6F3MIL/C
uoyS2M5RbIa3x/zTLJznAd1Mp6ilfzODxn9bRLQVTLdhUZ4ZdcPA9yRB1jRoQvT0BS1oswXe+VqJ
4YXrquWVc9cnZve3DE2noyhBkcysROkgDKfC4hb2+hPSWQltNf42uoYXZquoUqzi65UbM4EMJFih
cdjgrcUASOKUwljcVH80AdMu+0EF/8dC/xQLBSXbSW3md+Vdrxp5dbd8/PdvH+kPott9Hwltf6dH
QtvBdibJv0XbLBLGks/01OquaRP68XYFlJ+AUHMCBUqH/iRA8VQgvGcgVJ2A6aHqA1IKE8pBs+QV
7e77WAtQpIosJUm4qemC7npDZs47maNX1Vpoell9VS0f/CKeB/HXnd14Afjcb1b+8QsOUtO8MeJl
2vAFToThZIpO5d6F66vQhaT98OuvajPrnZQSGMxhpqMGnVm4SAIcIgobrdBikzD5MjJjcm9CU0Wn
krGBYKUvMvNLETW+cx+g2F/S15UyQW07S+jqCFdndABm/vKBzi4HRV2forLq2ieMvpNkxFX1GBLw
hsuLKheFIs5VPM2buHAjL79xInVzbtGk691ssvIYgMc8Kyifvo1g4yBPH3nZqpxRt4EFa+QI1Olr
C73Hab023HJuxsssWHzIXN1f03zH6Ayb+CxxqHGGcCqL6arSz3KStdsNPd7nsZdVqEuvN3F9zADs
2Fie2wgZz83GoiKkLcz6i8L4CtT2/WU4BeTJGR5vCuNaKHa6PY9KN1A+1DQqidWRsfY9l96zchGV
jXdik7gWJ+0b+Z+xGv2DyEt91CrBvqse8837xwI/WzzdKvlpK+Bwk/y9H/r1H+qtyZ/YITRfgaP3
SjLt/9T+w7/6E/FdiarTA5bKkGM0aZ+H6o4Bkeu3f8XMluw/VmxzIiwMjkETT7uwBXzhzh79bBd+
/YDddv76Z/ae4D6pVqV8DbD490pMmKi/tgcHf2FvD0yVVFyAlrXL2N8Dlz1CZMCSqGS7ui/87+/B
3QNeZU6kkIf35a5zwe7zPw87CPpEqiTruvRsuydAFu0EaBzKx93Tc0L+kRPw06eHGoInHPT0QptQ
+9NMmCbdEeBe7W6Cze6gJolf/afO/0+fntJL9z91+mbfDdNrjICY6LCueLz+gB8cAY2QhLOBvAcV
Ark6qzOiC4Ai9w8R2WtNIcVkDjigMzL17eJQ7Z4B2OcTE50YGUN0PzC2i4DuV3c5BxwFe6Iz64Op
cEyO61/13iZo7gR4hqqV6CTyRmcNIEsNdooCNXcXmZefnATICkTHVBYoRLZrdEYB8SZi6kEmkXF/
7IFpUhLsHvLAJCL4isQWJSarcz0jsgZSZ/gvBgUHZnUnKKAZBR1mR7g4V7kOHt8xJuRGBjXv/gyM
bheQUqN6OvgMqLxjTXJuds2ADSdHsnUon3amcHwhESJYJNWDHl93JqYrTb6URJPr8AxgBxz4SLpM
uuUa3RlgBI02NDIUYsJbVm3w3Zf9oibo26JsC2wwNo8IY+SHrrVXxwUqYz8QSIcV1j3/QYrkuBO+
BrU85zmF4tiNyR4i7jT0LpAoEhO4qGg927tdi0CaQPzI2FQShXaN7yxgzwcbREJAWuMd2afYroMY
0THZBRuOIrZ3pLsgEHAbaBeJlFEms8iYRfeUmJjds+AaE5lGWaCc3eddLDKmGwEXb3CU6GD9mX7n
SpqSXAfewWVeMgxEwsjeLnTbPqZdQDF9qHcwQJ6lZByaFS9aR1dORmLQs47ieLvGFylAGx5qF4Q5
QQ6aFHnnXe/eCMudwChGQNYeK4SEqq0UOh8ULwmLXaB1m8mPL98IIVu1DQKz7ptGdBV0lUhu4OPL
jAnvwBHYN4e2NWFsOgjLE344ujAR7qcYaghwCuACJER27/oOzKENhkRdiaEso7OD1HtkjWvQ2Sc+
6kWoezt3EBlIcWvLNHl6aOm9txhXlKjT5jkUNCBXcDgBiKu+nCsQH3E8XMLE/vPRRQacBXeoIRDG
BF0JHOITmnwQH3EV4DaTPkMJbtf4zCENKUO9gQFmTlOO/T0tOjCL5E3gyRhe5ga1a3xngelNg3eB
KBBdCwZ29zgSf3A3MpBYIvkCXQD9jRhd3iQJ6x3K+/dhZQFeRG2FdpyXMwZN5TCgWCdbIVpDPKbQ
gHRv8PNz48HMDW799xu/dwrcCUG0VJTvI6fRnQLCW32od5A+kggBy9dX2Q7uQltnsskVEAga3SlA
r2iwXwBJYqKQCx3lxVNgA6RhLiEE9anU+O4CwMZgiygmNMFIVe7+Lhx4RxTAJmj5s1FOl6KPyBYY
iFQPjhQ1KBW0sjray5UF6AZo1klY4RljGlmkiCrWUPREVlsNl17bJ7zw4BRAPCE2YIzRU016hBbB
kr10w7IGamjMqJFtx92Vx8Ts+gUbbBn2Gu2c/V0Z3y4Qwg1OHVUwImrOve/7AUmj2sSMD6YWtp3L
bFRH9xiRXdBpVuuM9aAYSWAYsHpGb/73zwLWAsMheRpP7mF0PlIyiAbeCJg4aI7otI/3m3CQR8vc
CUanKuko7eoO35jOgiCHHLoLvGr4BcTLL6MJDrkVBGBqj8+UtZH5CKQYh9oFA+voMAqFSbrdOoCU
XKoxHeEZQKFdo7sRAgc29CwYeEoaFqF0fH/KXR8B2wFeEukDbIyxPT/hkmx7H+YjeX4V7BR8qjsF
B5GCI70HNAyyh25/Rucj5S50LmuAdyBqNgiGAI66pzyIFKR3wO4Av/cmeEQW0UBdYHDUbEJDJSBm
NN2LuRP1Z8RkZUN7jyZ1125MuwCkNjR3Al+Fmo9WgZyQvWsEIKiitkKnP3lTu8YHINDtPzQ4QOsX
jIhBVcgEtOswOHAmMopk/Gn/+eiCA1giPwzKfDUhxSY4YPKbFENu16EpaB2CZDv0mOP4rgKp3VCD
SLUNujqbQGXtpV3ALVigDMAIz25jXCESyhxSLmiQc8Qg0JcAokQ/WLf27QIgOyMEILEx3K1dr7gR
f8F20g8jf+o+frzLf/8PAAAA//8=</cx:binary>
              </cx:geoCache>
            </cx:geography>
          </cx:layoutPr>
          <cx:valueColors>
            <cx:minColor>
              <a:srgbClr val="20E2D7">
                <a:alpha val="45098"/>
              </a:srgbClr>
            </cx:minColor>
            <cx:maxColor>
              <a:srgbClr val="20E2D7"/>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rich>
          <a:bodyPr spcFirstLastPara="1" vertOverflow="ellipsis" horzOverflow="overflow" wrap="square" lIns="0" tIns="0" rIns="0" bIns="0" anchor="ctr" anchorCtr="1"/>
          <a:lstStyle/>
          <a:p>
            <a:pPr algn="ctr" rtl="0">
              <a:defRPr>
                <a:solidFill>
                  <a:srgbClr val="404040"/>
                </a:solidFill>
              </a:defRPr>
            </a:pPr>
            <a:r>
              <a:rPr lang="en-US" sz="1400" b="0" i="0" u="none" strike="noStrike" baseline="0">
                <a:solidFill>
                  <a:srgbClr val="404040"/>
                </a:solidFill>
                <a:latin typeface="Amasis MT Pro Medium" panose="02040604050005020304" pitchFamily="18" charset="0"/>
              </a:rPr>
              <a:t>Revenue by State</a:t>
            </a:r>
          </a:p>
          <a:p>
            <a:pPr algn="ctr" rtl="0">
              <a:defRPr>
                <a:solidFill>
                  <a:srgbClr val="404040"/>
                </a:solidFill>
              </a:defRPr>
            </a:pPr>
            <a:r>
              <a:rPr lang="en-US" sz="1100" b="0" i="1" u="none" strike="noStrike" baseline="0">
                <a:solidFill>
                  <a:srgbClr val="404040"/>
                </a:solidFill>
                <a:latin typeface="Amasis MT Pro Medium" panose="02040604050005020304" pitchFamily="18" charset="0"/>
              </a:rPr>
              <a:t>California contributes the highest Revenue across the States</a:t>
            </a:r>
          </a:p>
        </cx:rich>
      </cx:tx>
    </cx:title>
    <cx:plotArea>
      <cx:plotAreaRegion>
        <cx:series layoutId="regionMap" uniqueId="{6E5A8BF7-A171-4128-B671-22B005DCB14E}">
          <cx:tx>
            <cx:txData>
              <cx:f>_xlchart.v5.6</cx:f>
              <cx:v>Revenue</cx:v>
            </cx:txData>
          </cx:tx>
          <cx:dataId val="0"/>
          <cx:layoutPr>
            <cx:regionLabelLayout val="bestFitOnly"/>
            <cx:geography viewedRegionType="dataOnly" cultureLanguage="en-US" cultureRegion="US" attribution="Powered by Bing">
              <cx:geoCache provider="{E9337A44-BEBE-4D9F-B70C-5C5E7DAFC167}">
                <cx:binary>1H3Zctw21+2ruHx9qGAm8dWfvyrsQZMl25LtJL5htSWFM8F5evqzqG7ZEi1L+io6p6o7qXTUJJob
WNjTwgb6f676/1wlN5vyTZ8mWfWfq/73t0Fd5//57bfqKrhJN9VBGl6VpjL/1AdXJv3N/PNPeHXz
23W56cLM/40RKn67CjZlfdO//d//wbf5N+adudrUock+NjflcHFTNUldPXHt0UtvNtdpmC3Dqi7D
q5r+/vbuf9+Yf94sTNKk38LN2zc3WR3Ww6chv/n97YMWb9/8Nv/en2R4k0DMurlGW+4caCJsh3Lx
9k1iMn/3uWXbB4QqphV39O0L17cPPd+kaPjfinUr1Ob6urypKvTx9v1X3/KgQ7hp8fbNlWmyehpU
H+P7+9vPWVjfXL+5rDf1TfX2TViZxfaGhZl69fnydhh+ewjL//7P7AMMzOyTe8jNR/G5Sz8Bd37T
vTnapHkVhOXN3eD9e8QEP1COVFRzSW5ffAYcPZC2DeSI3l5nd8/eAvdisR5HbNZ8BtX50V5CBb0y
5eba3I3Uv0dp0ivtSEkE26JAH6JEiTyQ0DuuAN99vXqJKI8j86PlDJTF+70E5Y9k822TvqatYwe2
UoIxZj8Ew1EHjiCcM8K2tk4/xOQFkjwOyfeGM0T+eLeXiCxvkk23eU1jxvUBIQ6sFZffR/6BF5IH
QjlKcLrzQvIhMi+R6HFofrScYbNc7SU27+NkE5hXVRdYKIcLoXZ+hsxMmLYPJHE4Ibb9Hbv7luwl
Ej2OzY+WM2zen+4lNn+U4Wiy17Rk4oBpzphDxXboZwaNUnoASye1kurW/QC6+9C8QKDHkfnecAbM
H1/3Ephj070iKoIdEBvqYgux9fmzyExzKAwhipLddfUQleekeRySbasZHsd/7CUef5TxJqs21d24
vEIcJg7gORzC6c7BOA9dv2YHgmsqpXS2mM0czEskehyXHy1n2PxxsZfYLDZJ+I8ps1fNPu0DJoVS
mu5yFdip++6fUn2gqM1sKujW0N3NjG0u8zKZHsfnftsZQov91J7jJAkzE76i9ghyQJmgyFJ2fgaB
8X18HH1AhaO4dH6Eb/f9zEskehydHy1n2BzvZ+i8MFl2c1WHV019N4X/vXETU6ovqeR3VMBMfWwk
PNxBlMBmVu2F0jwOzYPGM3QWn/bStn266V/V6VBkLdwRDqVbpzLDResDjmxT2/Yu34RTuq82z4rz
ODC7ZjNIPv21l5BcmqYO3iw2pYFR29yNz7/XGc5BeHIt2B02syDNIQgYBAF0O48zC9JeLtfjIM3b
z9C6XOwlWqevHbY5B8IRUA/bflyDnAPuEIq4bud4kADd16Dn5Xkcnbt2M1ROL/cSlTVYzfD6FZWH
OQdSS0kFsv7b18ywOYimHZsLNtEC0wvKdR+WFwj0OC7fG86AWe9nNHB4Y0r/VQNpdqAEPL3Qj3sc
hx8IIbgNw/YoMC8Q6HFgvjecAXP4x15qzPE1SLS7OfvvnY0QMFOa2Iiht+nLLPukVBwoqbntkFmE
9qwgj8OxazYD43i5n2Bk1+HmVX2/PkCmqYVzl+zPfb86QLAMNhMrAbevOSjPC/QLWO4azoE530tg
TmHTm6t4eD1F4eCSmc0cJX9ExA8STQlkbNvmdOdYZsi8RKLHofnRcobN6d97ic2nGySaVXVz84rg
SCyPARfi7JwHVpQfgKMOuOBsImq2aoOo4L7Xf5FIj6Nzr+kMnk/7qTrvTBNWr2zVyIF24PYVagLu
SLL78GiKjIY6WC0g28uzSo4XifQ4PPeazuB5t5/+/yysqunfPA/v5vC/jwI4aBiGVc7vJNnPLBrW
aRhKBXb6M0s5XyjU4xA9aDwD6Ww/05qzTZi9onkTEuZrWi27l0ve1x+lDxhVVGBt51H9eVacXwCz
7cUcktVeep0/N6hyyvzaZK+nNsI+EJRyaTu79eX5IicjB1Ii7SFim/TM3M7LZHocnPttZwj9uaeW
bVMOySa7fj18phInBG3QmofhgK0ObEKxPq13+jIjAc5eIMnjqPxoOcPkbD8TnLNNVW2ugqa6qevq
9YDBOjRCMST79i5YhmLcN2g2igOIRL2TM2PNXizPr+B50J05RnuqN+FVEPqb17RrWJIGNhpFt1t/
MiMFHIlVG6Jh9HbXfwoHnpfoFwB978scm+O99Dpn4ZTrmHrziroz5TIaBCdqBm5fM93R4oBqsJso
vrl76HYp+kWy/AqW792Y47KfSc7nehPcjc4rhM9YLYM1Q5HgrhBtln7eFjvZyG+YmmnKc3I8Dse2
1QyJz5/2VEOqyjTlayYzWHlRNgi0XdBFZmhMBTXgaWzKdtZrxtRM+chzEj2Oy4+WM2zO9rO++cxk
9avSmwiY4dQl1aD5b18zepMSVNMISZmaNnvcZ2heIMovMLnrwxyS/VSXP8PqymRV+LreXnGtJVc7
9mUWLaOExkYpgMQqwHfQ7kPzIpEeB+de0xk8f+6nv5/2npzclNXNcDd9/713mUqcOPbKSL5bOZvZ
MxsrNGBusN9rG6zpmeq8TKbHAbrfdobQ+cle+pvzm2/lpopfMyBDjRPq/yb/v9WPGT6opQH5ORXS
PF7A+RKJfoXOXV/m2OwnR3N+025esxgAezc46BfwZjvLNstjKFVY3JTIMnfrBgil71u25+X5FS7b
fsxR+bKnGtO9Obvpw6tXXHbm4gD1TYjBxE5nfgoE1AHF1g2s6PyEyUuk+RUuP9rOsTnbW2z+NmV8
N29fwduwA/BiTEx7zR4L0Wx5gIUAgu2dO+5sltFMHuM5iX6NzrblHJu/9xMbU/6/qQ/ErieOiozv
Vm3GOtsoeXZg1JTa6dYcoRfL9QucZu3naC32GK3lJn5dsgYrBCi0hRVDhH37ekh0IqJDIe60Ueou
eLvT5N1W6Nuxfl6qp5C6az3HabmXOL0Pwlf0Q4itBbbWICF9PEJAuSCucBQM7qo84afuRwjPSfM4
LttWMzzeH+0nHuWN/6praqh+hu3Clg31uMbcrqkhoMbe9BkWz0ryCzR27eZ4XOwlHtvq7Tud387V
V4gKEK9xuHyc27BFZeZzJjvGOAEvrWbZ50vleRybh61nCF3upwX7gPqnakjazatuVIMlczT2qe1y
TDLfC43TUhzuOFO5+hZB5EL3LdlLpXocp4etZzh9+GMvNekiwEktb46r112Txo4oxRzQabvjAvQs
J8XSp6RIR6e90bevmcd5qVSP4/Sw9Qyni/3k3L7clClI3rvp/CrGjtiS4Z9ZVordakoxpRUS09vX
bOXgBZI8Dsv3hjNEvnzaS835EmLvwKtat6n6ljJHY2FnO/JzrXEOJtMnUcm+vT7TmpdI9Atovvdl
js1+WrU/b6r6zUuG478+pQvn1qASCmU1t69ZgIBNawp8DwidHYk9A+jFYj2O0qz5DKo/95N4+3Mw
OGjNf0XDBm5Ha1iwXxw1AJYa9WoUhCnZBQl3z95moy8Q6Bfw3PVkDsx+MDtXTx7tdj/GfnDnf3vQ
ncbhGygmxCaoR5k3rCNgPyGO47qrWptF2rMT534t1uMYzZo/6Mn/p+Psfn3U3fcDApeberO6PVnw
3ml3T1+97S7OPpw13UW/23DhQW/vJv3x9e9vmcAofz+vcPqKXbutRswGbTvm39vdbKr697eWUgfa
5hzHrgA9VO4QEHIdzPDvb1EEN/k1sNw4Kw/HTDhwa9lE+fz+FnEgR4oLuHe746tpuzGaoKaRMzAW
mmLRSePkie+HO34wyYBc/Pto7P5+kzXpBxNmdYXDFGF28+1tk5TTEykjGqaZ2aChsD8P1682FzA7
uJv+n4RGZUa7WN441KsbvWK5yK1kQfI2HL9I2eTxRlilrNZZMVSDWNasl0G/sIxHvvlZKTJrYVgf
2yc6kEOzjLWVFUedTpPqLJFpbg2uiXuZf5NxHfVmibFKIr7wbVvQG7s3Q3ORBL2dbBxH5t4VT3mh
zn0VFjl3UxpWEEXkskzfB5TUXbb0E1nGuWs6mabvqD0UENlPUzqcspRn0T9W1Rq0uQfpI4ME1/Vg
jLD2yoTGQtKUX2G4MCPuj5FN07AJVODceJ3JouKoTkUijhLRVqV9NFZ+HXaLMcxxOElCvJB566cf
T7F++PD5U7UKByWPsBNH8+jp+j2Mxog7lSIqvI5ozONwURsueeBqzawiWpd955f1sgxqXwSuJawx
zz50gg8VW1Axqo6f1CrIqtg1puAlPUdqUuDa00JiCt+X0UZZB8c5GwjQsC4wTcuHMvZBaLGg5Na1
ssqWsKU/2r5drBNH1Jy4WVkr9TWWxKuRg3xXt+exmZ4rNLZho/KKoept/ty8GYxtLO5c+wPmnHJb
kifVX4HwWOa7XRQ24fvMw7GqtRsEBvVZ7tOP1z9128YZCtjXqoVEfZc9Dcs9aHzZhhbpA35t2Yld
8IXsiJIbKJJVH5sxtJPz0KKGnvG4GJrLuCJkDFwUqicYlP9WEqxiKpzthD000+kB5KEkgR14STSQ
8lqoDiq3HqgaabyWZddUYhU6nlBfywZDULiVwlL2V0OGttSrNjQk755BBXnQw9kgGarecWLRtGsE
adRsNtQqJNEQZ96Vp8dMloemyFNvWFleWunhcHDKHlPk6f7TmSWzp+Afe7wmRcWOVuy9fzgAvh4j
qfPa+obDTu3UOurrYFKItDcBzmZtukiMYhGm1cByt9eMYyBkSILmMs1VNCwyi5bZpU6DtMyWhTQl
u0jbMKu+PS3mZE/v2Vsb2wUIDt9CjROORYG2zGxJ03lOSYqx/9aXdYlJQJqYAB/Sd1xabl/y1rrM
WVxMSlN3ZnoLc795Bp+fBgsr3zgHjBMkTYILmLaHg+UUrKqHSplvWSIt2PAI1mvs3HYg9SBPuSdh
9yu/wWFYaSQzWNQyT0sqjxwrstrYLQJY28nyDwFaZeGYtKeij3OTPmNW6FzBcMYFcj6GAhcGhJWa
+aeed1mus5F/qzymrHQV1VWeNB+KsQ7zbNEVQwHhLDttcc0MRWqGpROPg3XZ5bl3XOkyifxFOo5k
OE2DIqs9N9NEefWikcRKLlSq/TFdMK57mERmRQPNTsioE3xrHHpdUTyjphTL1w8mAIJv8HRaEewb
wcZqObMYmJlZ0WZt/tWWRkZykROU9hSu5zValws62hZMuzdsrWfSCFxrbs1JTj0Hl/qu5qpYNx1/
XofE3Iqj7g7BiNSUMnDwP02LuI+r1AtM/jUvoUXFilexI84YDfhwyqtmwHBor03GL2nQD4PtNkHZ
FcECBr9TF34xetZRmYpo/FJaTaXOnVBNAUIv2jTRh3EjJ3hMxTWm0NDasr3Iyygev4yJirvYJUky
Oa0Qow+ATKYDfMgHHF34xUn7HthxGQ14q0bi184ylxWv1spuJuzi3g8RYBS3j9eObw2d65g+wlcY
BA+QPLSyKTaoc5nGm75SWZGvdVvS9lJwM9bvyjL2SjdJ0pKlC8v30v7IF3Cuf2dO5okvLWkpJpnt
+Igz2iIzCFGetg1zq4nRt3FUJWJ8YStUe82mBveGzKc6T76ONK1K3+0ZsfPK7UxkkmPeFB0MxdNP
nFsjNh0EyCj8Ngox9E9PrEpSBV3Ku7/52EyTsWvEZP5YZcdw3qotpPrqRXzEJOxYU1f+mQ3Dgnn6
tBjTYU8PlILj1Ftmw1egio0JRMkPzdHI26awtEq/pCJLa+7WppHWjSmCAtYoiKuMrkrPNuGHtnJ8
WJw8kMZf+U7NWuNiV3aXtG7N/OI08Rx12fMycQa36qhqL2rHIuGikGNvTjGJSOBGRHhh7gpP0UnZ
A4J5aNoA0cWxF8X1pPktSoreT6f05oPL45L37eHTPZ7bNQdbW8hUDs5uD1hGTvCwx7HygqwrKvtz
22QEQawsS4Ygth2neSsQZImjgHY9pm0fa443v76NbC2VT1OaN1HHvEuvV9OUZkU4puVRmDM+mchi
rAhdF0mbV+HhKIcYWud16RRT08FJoZ02LaBGT3eJzSybgwjIgduEVQOCOLtoZqoLnqWjiTL22akD
Dt2qc38SoLZ4M6nurR6jsmSAbF7QTyoOWzmZlDIv4GisgCKMp72cPjJFjBq+REe2OAq7ZBqHYuiM
OveKHneFAZ+6OPipqtaxZZd8nTtly6vFAH+B7j7TtVkGgK5pHD/PUDEOjlEg3nuIVt3H1E4aM3zm
fjtZqrosMLXGZAzNVU2cmGXuUJti/GKzbPKPqWUoAOlVmvjDakwVrf215lbTfUaUWmI4OjvimH28
HWFNstDSmGKiS/LJujUwm0chyzuYtRoRCR4Y1h7BX8ixKIYi9QWGoq7twKoXMmkiqESgWYS/tuMz
mcKpBPKpSHumow7CBURXNpMO0k7yU6hLu1GoQRXWpza1DazDNrxlgdO38QKZZeBnz5mFmTuaHilw
cBwjcEtYEJknXiQyiFrz3v5UNRQzpB6wSS08hO/H+IgoF0auvM4yfeWqhA8Y8KT1MoQsMHoYpa7s
k/qDrSrHi9ZeLRwYAyhke1FiKxo8QGpB8es+g6PaweYXXYah7BMng65AiyY4/LifgLCikOJND5Fu
L4hJDSSRcQzfFKt6ylOfHm2h+UObiM5PTgBGAkewIAqaZzYIByvLJ/3wKQgGlXhu3cQ8X3gd8aJz
xUZRDqsiKFXuuJoxHQVuWRZhcUKShvfSzRHtWKeln1rizEsDmy+KzvT+FQkTctR5jVDL2M5Mci2i
ZCwvUqNS/K7ESJPuvWgp6celE2Va5osC8WPVrLtOOu15WQReb1yVkpS+46SkepllpaaLqK+b0nNN
7xRj5AZZW4p+4fdxC2Vox7IbEre3ZCSitWa0EZcqqQfhL0hPm645zHUXUA/xm+fXx3VgIzJb2GPS
jSPSWkzF/LiPB69xiyqP1LrVts+XMrX68VOnDAu/NCLxvSUXNaOLAfmpGVzl15Ve6pB18cKXiX+E
7Yj1sjCkG089nRFySDsasLVvVU5AVnlsUvF5kK0fW5+1IX3/qa97Xp9ZVZ1ZF/AYdnMtS6XKz6Pd
+plxc2NoUH3U/ZjEh14IdmM9GuGkxtWx4SxY2OVYFc43mkZOdh2w3LT9ElNlKG50U3cdWcRJV9Ho
qPayQjpL5AEyUYdeasXqXFPbiuPDVuWsSoKbwMl4jVHuKXdKcTZy02JKj7Ss8uAjyvprRVZZJvLc
Pm60FwbJu0z2ceGvotavu/ZdJz0/DNeeSLtGXngZ48WxikTgO2vMFcVjN29HAreeVE7Yade3hCrq
ZeCVYzQcd35lBeFhF6bwNotYdwIGts3DRv5lrEbJ6hiTo7O8RccRttDzJkfUpd164E6v3ifMtvFW
bz+0wjDBNZTcCDxuNJUovo1NoVl7Eqky99kR7S388sdiiGTc2Id9FtE0caVoJ79IpBWiOz6XcCqb
3huwo2ERyUBL//3Q5V1uf4g8K+qStR1zi+XHcTNop32vIi5D7RZaT5yEXdYyiL/YvudZ46kQSYWR
soYCJvsMVrsI5KnFvdJO3tGwCGnyIYq6yPFWXQRD4K9MiFqvcgGTNYk0tFZC2Ir4wRAWS5LHUeks
s5pYMvuL+SzD89Io0fpz4ztFsSiRemNkmdOE8CALqoLpSyA/Qha3KPQU04ugQu8XeUAzrtZR0E0j
xpM6xpupgtq6zFJ7MvmirX3HXuiuNpgAY4Z447DWZYr78m1Xg1qOGL4iwsE1NnxJ5eFpSUCRZGY0
nOChuQiY/JMm/TTOmdARuCSrsUpAYWWxE4ibokBCU6zLMESktegcOtjFInQC2VhAUDRF86WOsibM
MF5WMJrDoBkF7c+cyJ5EDoF0Pl4qzCw8geNS8c2z+mmCqdKakJeDhc8SnU5D07YUt8LFOkUHGVrs
hUEfd/0pS86LbyDcAnwm+9yoy1gKT/OF6DQIIDe3A4qx2M0eb6w0vtKOrKlzXj3cDkaDWVMudjGu
lqOc/uKVjM84CUvrcjfU1vb2u0He3gemgMVnNstTCEAzK2i/xaHKw/IwzPiAThdsxM/5uD7jfkgu
kYD7RrtyC5QZ2xpTDZl3U/rHGdWDJ10aB+2g3uu0MRillqUJbmE5OLZyAZrDa7Ubk2EKev0URxNB
R22fFN/0dgRNDg2CXdv2KWAhcrRFbjLV0aOhcabsnGyh3U4P5cUJxkeJEC1W0k6mzvdqCDBPfVpO
jwlEoPDhYApiB59HKxRNfYKe8ml4txNpbIYGUqKT07fQsKzQDisbHLOrqoNJ9O2AWmM34g+TcCPs
lUVkFkfHI5YR+/zQJyCRyKoLGwOd1pE/MR9VB3zD1mbFN6r8DNOnkohY0fmyRbD7vgKXPX0ha6c3
0foO3pKMTOqQjnKSP2uUH3Sfm8RP/HCd+Q6+Nyg49flRXA02rU/5dq6EUaVr+3A35DpqS4jThzzG
l8ADGDw8ysMYfr6lxajIZ0RukdMu88Kqs3BBKt/Dw2UU4EjqZZ3k4DYTEAagbABT0Bzbxp/UuYF/
xWfx0KjIWccIFvvhhOsq6c1RLQxJ00WiRZK2rlf5oA2ppg3uD+qiwhuCRpmcp0WD/w5pB95Oko6C
KirA5SfnbVx7IAW6MsLTaeCb9ovKvB5ZgDeM09zvNEx5tO55wWBhnDJIGmeVpHCx6aq3Mk9Xx1LD
VfV/E9VHsDd+YkwcH+3o5KhOgjJaN0GCfPdqEBXqxo/yKMBwHPJbnSmMk2DAKq+LvfELDxzT1Z8L
3gWdOqq3Xe+1X2GIeN6PMXoU+10lV2okFFauLsU0fLTPp1kDvmqa4lv+1KniDiNAGzb1tw5DhrcS
Exz3FyHYR8sNkxG8Mo5SjTPtgrIYVHrGc1riDjXQKYdtZVNhXm1JlpHKpPTWTVaUHjv2vWLEd4xb
6s1DWg7WsJAiBkXp0Ripb5oid8oWdQJiQp6msZr0qRZdCBLej50appIrb4DPqwZYmmiNzHYavCbk
E1XAGicGFx8lmY/mOPwCvfy7Q3jmWSedV5VleK55NJGUpoG7O7Njj6v6owCNNXir3ousIVirLpdJ
tQR1gdI71wYJpL4Kn1Ok5HCGGuCPlhjRK5Wlk9tIpTdNt5KVFJNvO5JRbcBE85CEvD3pRpl69sd4
bDrrskQwDVZhzAutvsLeYn5ZXT5iBCJBpj54eWbB+CO9nFiqJES8ishap6bLvyo9BAX9JvpEJedK
FfngrQUzVW3904U06r0VPBpPpFsl4L+thZNQu/wCRrKL60/ELyLfX3hy4EF/0dmIbYpr3YZtwf6u
PAfUxGEZN22qFxYbq/jLKBomjNvAO/RI9ik1iCltW+qGNpjlaaTZosWHlt26doeVqX6568kWyyKP
QBAvsBtomLp1a26SpJ3snx78yZog+p+UN6zS6Y7slr33IjZ9JimxcMfgD9ONHgc7ka6QuU9rG2Hi
5VBlH9Gidz7WA81XERR10kqdTld2UxYxJSyRRoUlLm0p+MmcWv6i7IeS2y5lJXE+NIHtd8btSAbC
Xgyjp9lxV2STlvvWONGBFdaJ8CYQltXHxUgwvwXB+sM5eMtJ8jjESuPX3YNkqeHSCkwV63KbsWVh
NNqxG2V5Iz7GW4MVb4nGAmW3mA1WUkwkZFWqUohl6qeF8dygUI112YQyR5/rDqt47UnI/CmMC0SP
Z9htMonV3CqcZWL4EdeTzaTkOZuWGZdZ109z0vZGFoeuDKosTVdBlEAb19sBAQ88Gb0Y1cH4XlFR
KzoNGE9s5xnia5bQg8uBfcAMZjBuiv5EKwc11hDAV7PLwBgFqW3f76ENnYGZLSwxaVDSgngJ3DYs
Jtmfye4e5nbT43GcE362ZjqqFs+f0e9l0xurq2xQVVvTGIEDhhTIA6BJTz9qRqBDmwjKCfAsUFb4
r5rS+nsrVJ0TF46HUPJujpC4N2ZR5J4Q73ECyDS7tQomUJswAsJGlAKQ7Yzj07I8pBBQVIL54+Aw
eEdhORzznD2UxWs5A30b+ZfYHw4zFko6xeNVhQN7V6NB6PzcOP/8QFQjgThQjmYgF/WMV4yDktAk
Jd5F0WdwFH4Mj39sDzHM3E6zn+4gnWi7H8s7Uw+nnQISZws4DD+iMicy+yQSflYn6mJnMbpgnEj7
QfFBynUvKqddR7k3lh+bjg/RMm2yyZ7zEqbBqkYBf/SMRA9nOiRCKjUdrsdtLVHYM18WGzSxOnvg
xUWyVaoOcR10vG9iD3Y9dNoQEASiGaCZmsM5ILSwgkmQKOdFMy7aApn9WqbcSOL2MC3DAqa+wO3Q
D4+ehwNHPrnotutZ+dbMPt2JOYwADj9+RnD8GShZih/jejhv4HeLmvVWex5U8WSZxttAKK9k1nwc
LKcROIP55VSXxAIIqm/xm5O3ZTjTNqqHz7N7RCM4q7A537m93g+KyCUGltW4ZYXDeP6754Hyn0p+
oRjYYS9+Mge888BEt2F0vnVLCJInNOw4gV5kVTE5jKcfONmXe9MUEwLLT9MhGKhHEWA0Z3xmN4x9
WI4yPrIzq4zlwk5Tm39VJRTmORX8+VGAzsEKHg7oRJI5N3Wpx9Kh8ZV/tA1FWgl2BPOIFSnenu7V
rhTjXsfAFeJRt6fj4nApB9tIHiJHCNZl7DCoDsuRkaBaMdlP1QgNTjZszD/VmGENfWEqH9yqdlNv
RLbo1tKvaXoKb40SHH9h4hzMzzsmwD2QD6knfd8cDYgNpDn3+jCm/bDwGJac/q6KIkUaVEZMZMUq
TZqR1QtiiKrSpVNKUG3veE8NVx/0dj0vVkhG+HsvS2nRn8V+0GqUzDStCik4kQilGkdINOwwXSZW
lAOKXYBiW2gWuPE2rECE7sBZqFsztk014o7AdHdBymC6kRpOYUDXMgsBrWEO8oSMNbgBIZZq7HNe
JVMwZ21jmxyLo9B2kjt0DN24qlM6ullV6ixcqtxOosa9ozwKuM3A3QUytxEUVtY6jO9YOJMTt4sW
zBJyi1ixVe4YPDKNkVW0JwSrFaG/SPoUR1segs9PouQzR9ir+bkaai3y40gRayIDqrYEzzps8zDd
DRUvlkHcpKBdwcDYWGVwo6B2jLewGuN3JHUL7HuQ7IMudG53K7+Achef5KDb0XzCesO0ooUYkDB1
buoKiwifwhxss79EERLKCdZBWVAaLVKKoPOfAaln5ZxI1XfsK5X9UDvnoM28/GOmdRSzVZRVFkEm
jNNO+3qBUi6spa8yMwDbZdezsRxcYoGZaBcIzah0FoMYvO5drKu6Gl0sR3chsmntlFgXDQNSHQqS
1N03RdJ4CJaeQMCduamdpeVfGZgXq3Gd7ZLbzhYVWA/31Tsnhd2O1lmQKNYgir6Ns0B8T3HikNWT
09lOjeQ2GszsJEbKVmpUxORuWxKVUlgy39gQg8Uxc7vYavUnGHHjXOaZtpJ1GkpfuoHvd5dyCGW0
HMLOOwxFy49CwsfjtOzbIzAZ5sIuFVv0WgbndlgnBJxxW37yMKmPhC9N5UL7gm9RmSd/+SQ0y15T
D7lowutDJLuglFgmT52cfDUx1DHrcvVOdWG+tEUQAF1ilevI7sUqMmHzfoySmqwQldcrZyA8wYxV
6VWQN5eMivy0FJZ/mrZVvZIVKGjUvvhHrWn0MtCd89HOgwLr+nl4HVaFt0yC3HcHkWVL6enixBlZ
uh68DKvAWS4FvtoZsoWIMnvd4SuPHeRj38reNIeoe/CuCx0nh3FPk9EddCTXQUTMZS7AzbsJKJrK
tbjxP3f96GwSK5NI5Zv0U+ewcEVYTU4E0UHoGsvi7wRounVZVzhKLLK9jyAPQ9Qr1VxfUyz1IJ+h
Ob1oWRSE63zIrBWt0vqiagUIB5iCZTX0zQmvyiF2Zdo5C8/WXuD8FbZMD8eoQGiuKiYiujJNXiPN
CdNgcFv8YtKNU0s7XVqeVZ6kGuUIS0Hr6GPf8hh5UmpOZVXTYuE5gdmQqMrf9TjW57RSdJqhnpzW
UP22O+kRzp4RO26PwX5bJ2HMA7Z0YP2uadfxzB1HhwZIm3Pr7y4vupvCsvoFC+m4qarIMFQU5Cgf
HMcKMzdI8sRFxVTZLPOxi/sT1fiF7xKah+cDtWGIkVIt2o4n/ATHbib5SdkX5ZrlDTuVSdq7YHq/
yG64Io3nnQsK9Wmrpl6CWiSh6/dpay/lYPhK2HV2ngei/L/snVmP3Ti2pf9K477rgppFoNFASzpD
zJMjPLwQDg/ULIqTSP36XiedXeUIuxyoer5AvjjtCB3pUNTea31r66MXDjUZgb3NVWl6MBB9lbc8
FWVg4uQznOm5jKNhOswQCsqIjPrOhVN/pxqv+6rXmj8ujV8+SCfGqFyccRULpejKDp8PjmsBzQ03
nmu2KnHFeksj1QzVtNnuczeKrYTJMz7hpVlLKYQN7yhMhDMRyaIykrDzpJ2Sz6rI3GUHvd/CdkgM
Dsp0yUywoCM1/DIrgrkth7Cnn2WAoqYuUJ91Zdqp5TZbs36PjT7LKtpu+VGHc3MLTgdsx9rIx2ie
xMEaFx46YbPPMmaPK/rkx20Zt+KwiMSX3TLybx4X5NDo3JgdykD/oCVNWSmTBY5tz3VJGmvPMtqL
w4I6NCx5rugjnTR9jp2I33WSzc92s9s3gwVe23yOrhKABQeCJ0W9uEU/oL4MynSd7GUgVf9pI/N0
iIeQgcyCnHzdeJLgWeawI5GuLaAHpX12zGHMVEJN3aFPjXwE2xXj89voPCRTvO+yWH2ELrfc0qmR
x9AP9GEc5XbBVbfsXI4tF23w2F5PCdHn0iTr7aSYfCeLIvkS9xabQ7R4e534ETcPNK2bMNbmwsl8
PWtXF8/QbYrpwLIxqdEeg7CE7EHPtkCyS8YaebdFRfNYQDr5uGyFfocHPj/iZsuvtjDQYJiydj9Q
ll7C4Q7jSo90qIvNTzHWu5z2Gw/m2x4S/C13s1gqkCFkL9du+Si0STia6227lDQxFwCVeqgD4/yO
xxsdsWePbhfnfXEM4flVVmzJTWF5DGVeBl8DFoFBu/RpsrW08qNDrVvnBpJ2cdmnsc31jmDkxKDL
gQp2uQaC30JlGa6DxE9Pg5af8TMcQm8bPqkRFUxn8u7a0Q74ZSrC9pzOIvpkAmbWamhWcgXUxzy2
kbXLoYmGOKloE+YXCZtlsadknOj52BSiho+bbKWF310XdBvzsts0teUYs+l6DuD3X/hgyXGtM7Jq
eblQC6MndDJcz6ZkGW9ilwR3+URbUWVONvOuoULed7y14w6Wr28uxraf2zqQUwoIkbEwOORWqe3e
F5M0zeFUepCaLg7v4u5x1eaV9+c9enI5VGGOyqVKR8PsFdSSTlWxCfm7Nd9mX81kyC6B67GwXkOU
iBcajbh+Slt0fxL7iBQ6zVA48QlY0dHqLD9PI0em7t0WexbZ0ruFUHMeYbMjZ0UCR+CwDH6SdWNV
ah5owPsOBA4fqCxlwPjQV0FC3UMbg5opoyYZ7mYfBtthRaPZVSRfInK50s5NVSSh41/lA7bTGoDc
Vs9Qts67SLcVxuX35zrwTnU3gw8yusW4/BNxYw2dZuxPlJaI0vFG66QrdO2zLhsiCOxqxv1QwN6s
TOijcZeEZmgu+wbubDlOkHmrTbtlKuPRw/jJTdcfpzZJ5x2HUXjVt5BJ68617hhzvNqvzgrS5JDE
Ohme9VwK2JEmzX0ZrXC/Mx3p6yClLq/GjiWqzJM+hhQHze4pFIH8ailKk1gKHx3mmYXxjtsmMlGF
Eq4J5grePFC0tcyb7N4HyZyjMDOFb4cKO6nGP5hJ0GL4DTahpch2jRhEmfIldHTXj3mYNzsRuTlN
r8LAZuYRZu7Ijt1SJJ+5tZ+2reGPvBGfOBVpV6JNGB9WsB07VjB5IHh4EGwSmYT9lW8Xg4+Gaxm3
Zm8bSSuxiE2UOTBNUY5jOj7IachqKTNfmqJNsL9aPX7RnG37fB5g43HHruAwFqQKnVqXesPDJrml
qokfcgBEsm4ttB6sByyYEjzc+jWcRX8nlkkVO5Xn/FLN0/xgFqX5zjhu2RlUY56Xwejo2Th3Sx1N
y7DvF5Y+TD0Jd1Q380XP0uAq6l1yEQmYljNXMK8p2qI6ihhiziY3h81F0VAiVjmMNaF2UTsRZvM1
+MFVnwm5spKqlbhq6XlXJZmyoqThyMCQAog0ZyrDye08RO6HjeGNUQy+93Lo4K/VEjflWm6+l9d4
yuPh32b9ULcd6gt8BHaPp067NznNKjOJ5qlrefgJypvbA9qhh5nQcZ+LvLsNOiIrO2bNBzKNj0MH
EoyjcdvnEes+zmuk5zKN5/ljTJg8N1HMXMmk64qqhTh6zkSEk+YECnfrbIVmN77p0Jac2zVsv/RN
nH/qGQ8/9GG8Xlo4t3UqlvkshmT8BPE96k97mhNl3JHlKmMsRt2KzfG0CJMvSX9qhv00np7aLlLP
sy2CdjdkLYxQiMlzdjalUztXSrZOw2vaZoiF+dqFVTxgHymzoO3Sq0Go6LlpGt2X0YDPUHZD3hRV
j99bQf7Cmmi8SM/GzER5rRuAnBK1Vs/PRzHr9wJdW1P1Io7JJzx4V1nSoFjtMdB9VmvRBcd2SaPH
EzewDzfbm7L1gbhJU9c9G1sIPB7Qee5nw0BDzSyNL2HdyQvhAZWUkqOkuXTKiOc+0q6tFGRGW7Z2
cF+09rhXcFOiTzMCKuZXC9fKlnDk7G7qbHwOkZoDmWrdhmIe2Og3DMe1bD/mjb5IPPq3MkA5ouuB
LUG6C5YRzC/ZbPqk1TB8zIV1Va9iVQ8kWMi1WfPwAe5aQUEFoYYrM702w2FFUXWO3W9ad25pmg6l
HEXpCYojmK/jZg2DyrATiedHkoqdFBYJAxApWERV0oxNl/R2z20GK2Xsq65HkSZ3pzbWVswvbYSa
Op7Y9mFSZupvojlcVY2ugvXY0mg2b6KSoeGDPwQk6qbkJjMxK8o+XNr48wBsNJgqGxSuY3sYZr0j
V30zZzOt0G27RJRma0ZlqhwP3NTXDfyrYigNaO7E15P1bOwvfMGimFTKoAETt4OFOhSXDpg3NXtp
xNJ+4LxPZl6vuFVgoyCNE0+ytG6ZM73nqNWmM9OYYPyuFuVsumvAP43TLl3gtT0wEsF7OQiAUnqq
pU8C0t12RvT4HpIAuJTpQDLDA7DA3HH638aA5gTXUXWTr6loXPohhcvUPPwQawNxMhz0QE/SaBQy
Jy4QbjxZ9+AFTj4I7sMt/8oTRlx2AFe94X5bQkXbj0asTdCUUwGhK0Bny7o1wyMC27F+Mg0EheJS
o6B016SjxCeV4cos/WGDu4VvC4+8bu6e48JMdqzTQRs/XcQGp7eV7QzKQlWAXuKRPcQ6FW22ywCq
tvE5MWbxMzikVqPGQe/Al70QRYf9ONBz3YNCuooAc6F0FxQ7pqctiqgiObQ6H70XUGEtlNS2AlJl
hjXZ8ckl7bATK4gbCu1gmovLDaVfsWPBkDG4YJZRYcowWWiyy/0WJwf4fuOTKMzwGICu0WU0I3xW
Jgb3zg60yfiVTD2qLNDvjex3c6ZoU1sJTsWVW7TAfNwy4/+i7M9py+0txFJ7hA7cXs6ExVUfZeaq
C70fdyIeAWtZCiNYBMNDR92any0o4fIynoRPSjet/XSQmoBidIVYJ4RzbP9VbIT12FqTkZUZnqOm
1vHm71UbrA4FQjDsUIGiQ2SdSNODzBI91mws3HOwMedFGfJ1Ce+Lvu3TesX47S8Sk8plqTqL1mDa
AotuRHZhs0M5IdXRNGlvv/LAnRQXVNTRVG19w/fIaVkW7EcTFoBzooVOFSPJPO8ST9QxVHP+cbBD
EqoqZxGfKwiKbYoONffqeiwyYuqIpEZ/APoAbAIMKyi7CkzHYlEghRG4Iohb1xyd91gmC+rwKwfD
zZVr3Oe7vM+G84CrGSi7SRGuAFsnRqAbkTeqLqaUwpIKdHNAbgFfTO54UMZg646LGJauMhDMnjcA
C1gbjN6ZgMw4z03ss1C4W48vu04oK+iuA1vxLQC8BPGwE/wywDasPqG5XJu7vBvlqeqKo/aICiY7
l0mets/YImN/iG3S3c9rzK6ASfKvXIa48sW6OeBqzEAZ2bbWlaIl62PhUnO7yqHBKSDGBnc4H2fs
pvmIsEKf0vsQ8mFe025ez0KIFm29go15v8YJcoRpr5LjlHQd8ESZPiyMz3sdTeRDJlVY0hwcYiOH
DYS+2nyJyJG/RqYyauvIKItQ1zABkKetpfaMZxJ0mpo24KCcrQ4flw4nNALdcCWm3Ed7OETwWfEm
9lbV3MYWW2+AvENbapEDL4y5WlAUTF5dxUaYSx6FtqhJykW+Bwgh3q0u16CO9YSzBA2Qf0pkU/By
RAF+swSnilfhlbtTiZrat2XWMwocpV/apsYDvQN5BbnkdhuhAJRbJkS26y0AuzomY7vbFoef4Slw
OmAjo6htLL6vqpl2EVOuWnXqP+bYLeyF05MU9bDY4l6lUhscLk0XNAQtVKAxmq/igUUXRTP0OTAh
5sdShoxeBEETPfuh7c9dINQtWL2uAgMWfUYqxkzwGXLqqzZVnazyNWl9bVbfqXKQhWY707TFgP1X
xsNFF0Y+3etsTZ8C1gh3DeWqjyEGzKMvBzGGH1sK4qEcAWJczyBMyC5fU4+mgEZINSyMpONuDLvm
XZ86uVZ4bqKqQ31eN7FcitN1y27WeIUMHUczuy6GMf6wgLLgpTXDx1iN8wep57nE+16gPYKoBCjF
LZb8ID/yYCUctZULqgCVx5U0iPco6C6fJm6CM9nhpq5l2+c32uj5XKcLsh4y7y+hC+THgJHiCYpx
m2MZ8OxZRFu8cwlR91b66KzHpP+o6myxnqo1MgKdmSDx5EoVRxU3U1ZvNEDhNLbUHaY0ssM90rJt
LSFu1RJLPamWODU7lC/hxeTnBmzgGn5omHcfKNNhKZQhiE6m/W4sBvYdWDGpkzTRjwXK/UOYsPB5
BoH+geBH0jJwuHBA/j8gc1NcOZj8B2E17rrCfAagrG+FIZ6VhZ5JiPtgu6U86FHRhMl4wPNATmgz
VFwXOeAU/PTlukTyfQexoy4cGpUFmeKtdE04PwXFkDx0TZyMVQJV/0yIKYQVBtKyj+Mv3kD9l7te
QA+Sz3hA9aOt4YEjxfQBHe08inuZqDlJb3TXLNjlFeYUgU2SC/LPgASc78YFXgMMx/km8UBp/GGN
kNWI6ngmTjdnxDRjt50B5Pb6kbVuTb+kUzL3x24uRp1ULJFEB3Vh02SV2Lx60CzwtMBHdDRsM1ID
vAs3lI0F8W0l+0wSd2a8g4pZZpFL90kyrcWnbJo0NpVF9IMbsI+lDUlr1HngFOrAZ5wDaEnAWAFH
RhkPqsojC42bBhh7kgIFbcT8jSyBz1UNQxOg3k6J1fcNHMuW96CFBGcniBxrcIENwju+keXOxoVG
C9PGLpPyaS5WZrsaRmyBvg+RodZ11103KzPXasXctHBHRGzU8mz6zYa+xG8Rra/WOUFJVm6iwc5w
ZIhJdrSCYn06kyTjhA6HhjubL+9NwLcoLVtW9Pg7sPB55i4CrdAwX3ResSGrHKFFbvdv2HMvAyIw
/xCgxqstUWPClc4APrw05yaCnqNzgn4hHVIkf7veUdansJ9kPHLQnmthp7EiYyKjvMzlgCBSOcBH
UZWOJ5c/dn8ZXX/+XC/dZXwsTFzIEFfFgG2Yh/CKXn6sNvWIJvE2/9rP4pRtGn+AH2NPByzEYIZd
9oZR+dKTPx0RMW5cjVN2GJbvacTAz0wGRMNCE+Qlvo0/jmh/UDVxOklY8ypvEgMIzhIXIPLRdjAr
f3wVf89PuP3hiP6YA/BlFkjW8Ea/+uP/eTeP+O9/n37mH//mr1EJ//zTVftFzmr+rv/4r/CC3dMw
BPX6H734zTj635/uNEPhxR9+GefwLwY23H9TZtD/4i9fTHN4MWXk52kOITm97/kfKMAv4xz+7/D5
+fMI9/6fgxx+/MjfkxwKvBgHRA3CcsAQQtzDWMI/JjkEBd4HDuwDI42LCMIZ/Px/jHKI0/8mUD5y
DCg6vcYNVM1//S9YyadpDjHG5iHYj+n7wAww/YOG/840h9deO37LiT8JEaJDYOaXldyFIkpUnARH
GgRJV7ad346GJurdT9fk78Xz89CIlzdMekpYFzkqpdMcLILU+6sbZgthNUHMD44AVsJ3SE6ghDGk
uBlXpHDfuFVOe8JPhv7pWEijIuSPCC7ggdNErp9vFXwXoHRtzI4+nOkNyaS9ws4C82cj7lZkY/sW
GhGHv54exhRhRA5Bzgsji06D9H4+pOtVugBUZMfWSwaZfZn1JQwpDrkfEnuKYmOlTwQ0TbQnBmUk
WkQk7w8ZNKTpsKTcVKm1yVoaN+GB3LXySGcXtDAJJXmeAF5Aulb0gFqXHtZNtocx81EFanc6R5Ez
3g09wrJDIPVjqLPpHBFVsUdyvr1mXrfXCUcgu4751Bz8ghKk5QpBIK3Guwgc6DcYvNtT0yfyKRf8
ihjf7tZ8mCoD8+C4RXF/lSRgNaqmi81dpMz4fYu3+WaL1+4xIm1XToQN+3RpJhSHo63MPK1HMjMk
a7clOhSWgIBBFG8XNlCzBh2rizzU8zVaGKCxKAc+k4EHxyE7yZMyWI+Lx3OwTBxlGR5H0fxFFRjd
kW2jg9W1NaYky4oaWhbJnqhIfmz7gK597RqZKzRBfgUt/BFveUu9umwm0e3zKUevtjKs84o0GF6A
gn6cno3MxccOKYv3He2je4onXlOtRNGvXYHYUAm8OIdtGfm5B/nQur20BSpFAF3Nc98MRVrBaRtu
yAApqwIdMF/miCZdeCgWT4XfEAplrYTgeTIeuw1WYQLJ7Qag733jWlIx1/n7BhTtToVEfkREzu5n
R/S+sFmQlg75qq9yHJtDMzVfvOxEzYEoXnBawI8Pt7QZdwoXp5nYcLUM4/Yeow6CuxjR+kuyAYct
lQt7qLWWBHXfdoyUwQzuM2vTM4bgHJ6ck9rFvu0vScfNV64y/dyHvht2G9+yaRfolp7jEiikerIv
ix6qFRLf9TQQyDH58JXEbkXlnVywQLuy7/kjVagnFyaGQyAKVDDQiFFIrxPg+4RUiBllZS70RRfI
BCqS5sDCSNF9BoHG8I/zTzEzcQ2JysNpy5Z7tg7RZdao29Sta1gWeAEZljbuHoc6GfMxEqAVof3m
xjzYpzLQVwhVbs8aI2IqfLPps4Ave4PGAtjZpvX9gghQBc7hHohxuzPp9iEwMr6OtibaRX5T10G+
bbuVZuvDNFFT8ZDavR+Tu2kd3+cxm6NjC23aJqWGX+C/TFkLCIJZgzIrM4BWhtIXIurKDcJC3fOx
B7IeGd9Xfliy7bJYB+/OBkowd6RqYNuQkgUorJ56tSKWAMDJqJXjQsxLbbxV3bsE4QGuhxJgdGHX
d7nXzY6GKucwpKHFVAEDXlamC8lKqotpOqwWLNAHFySIaYFZjKDcFqsidTsEvtirTrVLglCIBrPf
rxu/t316CnSJ1vLrbIGhVc5AX9ZbDuW3iEuRLaq5oCywMIuB66cfIwE/EFzbxIJmh7QkjZ46QOHp
Hspnmn/NHURPYAhIHJ33HkMo5EM/gl1CI0JV/zFIRf9A7dgeJJmwDc9jnh4t0cNTznxwoqQj5svV
ZPE5IKyZlOtmV1OmQUMPqY6h6kZsuQydS4/RGJAcYoFH1zluNHwXNTPvSrWc/nfOMvbgvVm/ZNEE
RXQKJ7GHBxSfzQMImtIkkA97MyRnQpHpHM0B3enRbFM1LgxKE0Ts+WJJErhVuc3DfZipuR5kC91S
UF1NihSuBNmBPpAx+gnO4VgtOpgeNoWoZZlOgUEzbtfxzsWJ+JagkrzEB2n5vgeQDn2bjluNzMnQ
7CQiymdw/enNkLbZ52FE64/klkXgWeXjXbD2OYgB5FmmCjlu/F0a6PE73NjhKSba3Q59lyF4uY3z
Ax8b8BWnF1WF2Dz6zOC+Heq/nuP/UwX+dgToTyVdSE7o8b8uA/fDDI/pZRn442f+fx1I8B4r6HvA
mbMfUw//WQfm/40nf4bhrUiLn0aHo7z4e6RXHKIODDG9DS/yiRFbPb3j6u86MErwDhnAmKfBr3iN
XEbTf6cOPBVgL4qmDKPD4gSDzVHIxKDcX1YwfHVkK8RsjhEcZV0NPUXICAwWvUwMkkclzMLpEmuq
nWraQOL66Vq9XR6mBBMcMLMM1wfKAcb/vCoP4dVsQO+cPqwmspClxwwRsWioPcDG439wKFqAcsYg
C1y6V4eScWfDcEz1IQlRRw1RiBiaasQuLsLlPzgrXEoaZ6jts1/I7i1EXMAniQa86NqDi7ellhoA
kHb5W9N5XiL76V8XELF3AnAWiwJTFV5+fc4i6j2kuIC0ZRQzeaI7GALZd2ezmk+sq/I5BqSNva0S
UKzfCp6/XDt/HxxdxGkVhyi/Xx5cuwbmpNAajW+SnR5WzW6CwfDvEdY4ShphXeK9O+Dh0Ha/OorC
A0nZhRmAUUmGpEc0watI3ZLbXSdGSAB/XicvG+7TFU0xuqFAW3TitrPXDXe6wFhpQm0O3Gcg63r5
DeGE7wWfxxL5gIsMXsMbfQtu5Z9vwb+OiNh9lJ7Gg4XkNULOmr5bixioYEfSFMU9HfBl0Xn35/N6
1R39OEoC4LnICSaQxadW5qdwR2IYSLSlN4e4tZhUEgSXyLPf+DACjknG9I1z+t1VjH462qsvDe0w
WDyMm0AXgMKAoYzgdtQIhZ4m8lGqS9n3z38+wVdDRX58c6fBZqfQCDIcr7cy34Crhf8FUrTJkptk
ToYnDrbvDIZpcQT/29dmuc+tL6plSNTXDNM4zuEhHw2XM8A2asE5RGsp11x8cS4OzjzG/JUR08vD
CdWFQc6rsF+2Nzam8DffP4QdNI8YyAb4/fWKKxTPohli4qHFTJ2+TE7P/hK1jt0B+DyFzABWCmQl
6xhXbxcNLvlE4PPcwo4S17neMCNRcHoD+Yi/cS+kv/1op84WdzjC/dHp739aNB3FtKUNtuYByirM
hSatWwkrBvSL3iEKrx6RgQVDtGbA0eZhm84BwstLxaCL1aPTFjbeVPaJgkMOEbyMQ8FqNhWYVBZx
f8FNJK+jbAvOtn5F12g1Qqj5aZAEmMEns7bBkwalUtG4RRw+CfI9xo604FFlsTOzO9e9xMijYDCV
ZinFLA4MAEr6R7MW6rpPfFz6eOv3MjbwkQJ9M9N8Oy5tDgY3gRTv2MAuCbzd94Fc7KGb+uAUMfze
+/heQ2aFpcT7I+Yh6hv85mn/59X66w2CVBkKA9z1kDrz/NVzF1Z6atL19KWr5jroTYOYPDkLW/fO
bEzsjAF0/R8cMcVmDR8Wvtfr0ZAUCDa4kl4fJGNw15LdEPIvdEouZTwlgHSyD38+3ittBBtOcdKx
cnDZp2BV9CoZozi1mAZn9KHz4KQiyBxnHDbhrojkW0N3fl2mRQopLULmlxKgCK+WKTep7VY74ykI
Wf9iDpbwbF5N/sYF/O1RMAYVZQomWOIavrwZkA0LRo086iGAJyAB1dDgiGx7cfvn6/Zq7NtpH8PZ
FFANEW6HQ5m+Ok7fBluYCaoODomQeg5Vt8/cyOtMYZZIgvYAJQUWPsljfi6L9zLihznp27e2pZNc
9lNl+NfHQAmD3AFieGH4euzUssyAPm2O1IEb8t260GHP1k7vk1W3RRVjROJZOAF9k2T+Nsxrfo+x
reuBp8ReYYgeOrkeUdA/X5rot58JWSQoq9A/09cVB0+CAD5irA5w6KYzItMdJQbE16SXa6aEqRrA
qR+HFLcygqn+xpzsDkyYRF6tmOY6n4ZvSFbb675w9batn0wH2XxptXjwmEpRCt2mxxQjAc4nD4aV
6LeKi9+fwF8qJUp63P+vBEPQ3nT0aM0PSePvOdSKvVkT/thgFwPjl3c1gyZUjXmm8cSS4zmGJn4u
2vwdArb0zAjGKsAJdteQmd7NWz6/KyDkbSnDeKiioftVcF+vfRfgWaEHzOGAn/3nr+B1bPHHsvjp
DF6tzlUDN+GzVwcfdPycbXSCM+qmugtIrVuJTd4ASuw6chbP3lZKAGr480eIf7sKoJBjyCOik7/k
xAqPvcSnRp2gPw2cCYrcM8qq2zxRE0Bk8nUerHufYxbhF3WaEGB5hfBAUyNtALCEq31E0NcDF8lP
FPY6lnlkRNXggAeXgi9IOh5+81MYYqvMH/K436WYL1VnAX0PRgd0uE3JZZCGw3Gb58+5JQ+Zx4EA
qJpKrFSlb1zzX0s3QCKQmBH3S0/DIF9d8hRBNnBJ2BCWbng/MZDI3VAHG6jEeUvjN+rE32zbGWpg
dJ4Y4IVa8VVHoRD+mSQ2nYPg03eKYbB4atsOquxG3zjS6Te92mBwJMRtKd57hmmGr2pEiNoGLEWK
lST5O8CQ/D3mSyHtM3p0ExhFB4yVZEFxjuF7byn3v3n6ZkgSnbLFeDCh8H65lWveLkA5kagyuf/I
dHHr8uU0uen7kOtntLxZ/ecl+1ft+cu5phg7fHpfNZLVr75CgGnKtS2WLNrw6d7EqHs8i2s/NbbC
YLdvhMGBawdXcy9Q3CRFW1nFZU1Qrfz5o/x2MaVZgicLco8YmPby1FujbQpoXB3WYtY1EXlWJg2g
n6CdeZU23fc/H+43D03Mm8ZgcuSKUzhbr77kDEE4PmLq5sF76Q4ck0mrDcNm3ugRf3t9QygZWEm4
vEnxqgLoVMhnZLrUAT0yhuFYB1RtgqudsSI4WxUocG6Bj2F007BbGR9BZoTDDlMWLjbgNW/cr782
5bDW0RWiKU/wtuXX9+vqoTEjfowPY5E/a3jO90puyDZ4XvERcKhQ43Roch1h4rkhb9xWr02p0w6N
fTHDxUbdXiSv1xpEarCbE5EHzDdrnkUuYSoAPNM3qg3TscQcNCR8QJpDMA08hdtks2VIa9IJyNrj
kjd9tWLU1JVtYqC0kdYmrBDvU1//vDJ+s9Gc3kIFfxBEKlzQVyujCYrWp1O2HDLH5N4km91BeIUg
i7jYG5fkN4dCijnJ8coXyHC4Oq/WfBcqsch8OeiNjd8x7zy/26ZmBNKckf/gtFCDYmBEdpLUftnV
xCQ2LYpkOaRRK+8QcMr2s8/ZBYZlQUX8h9D4G/HsN5sYjgRZBCUiwITXfWO0Md7NBkdqY8Jrpifx
MHIkTPF020okM5IymRHf+/NBf3sp0V/D1j69442++tY4J0hqNely8CDeqhEODbzjMaolAan250MB
qvj1CYFKg1AKHxxzQl9X3AUIY8O3EEsE0A6GzHqPUGLbJOuGmX5sGiqgf1GdoSYfQEvZNdijczRu
tyH7O96NRYqbq42hMZ4xvGXtKRJ2aGoQ0QUigwOQ+VKzpfmMNwQEVz0sNrXnzXAyEzDwDEgwTimu
8mwuipradA33GDGE4cZ/uRLwe/NthwEYgL9534TvAMpvYT0ksKj2mEPnsl0MTjn6QMH8j98y5L4j
XiIYkDUX8CtjdgLLZPOohjn0ZwNgUGTm2nDERBUiwvNxcy44KNNbdZ2OkymuEqDF7C5T4TDt8edg
3Y8rwm8OngbtMS+ltwm/KvIpzWuDbALmMKXL8GCR+WHncgrmI6ZiTqz0XEag9Zv2aQTOCfDWJHN3
hjEyXFSFwTinve9bz3cjwqPysrNoJxH+oWIdDkqtFGar/X/snddu5Ei2Rb+IBXrzSjK9UlLKl14I
ValET0bQBM3X35VtBt0z997BvA/QKHR1S6lUkoyIc87eazvLjEZxSfRTrfWJTt+hFmYsaud6uMrh
vn54OOMWhjHDHK0+zKZH4eSat8NRXSz3U+KpRyw+3bDBoxV4DwAyfSwmi0rHA4fYeSv9Oci3NqI6
XKMiXdcI82ewazq2qE2VXNt/2L8D0OK94z8jE6uiuapbC6NApgxYFMLZ1/54oc+7HZUjXjFkVG+V
5usPA7SzMKmLea9d552WDO7GaiGwot/Omdc8YIcNFbDDTbkykDftcoJcUdbbdFRHSy1TZIr+oyih
KzmjmcRjMVtblO+ftqVNG4UalPfQeTu3n/RNYOfuzg7WNuTEvOIeDNJTb4v5hzfIKbbHhQG6pz5W
6TILs2bsbPMCZr560XV04pCU7p2g7jbYE/P7EtpGNOq5cfLrKjtbE9eDaoHhXJ68zKvl7BzNuOR5
JvBtzMkhCewymoty5FDRexHRCk7c9956Qa12kIM9hPmKKjBfyztcA9E82d2xnGfc+XqJ3XGA/1Vg
+ogYQkE7sDLcQrl/n/j2Q61l88aY/Gy7rt0aLdowxomJoWrl6PqA3Uy8N36v3zSZ58fLIN2YyXb3
5WqSQdagROzTsN55bescugqluoeY4QBMzzwAXPM3NCmOpjFvUTkZ29JZ3mp9lG9Nnuw9x37Mx+XN
mZNmM+nIZbsxeasZWHY8gbV/UKPXbJWGVxswyVMZ+MmxTyzABGnrb/TC1rgOcg3tIkAoTN3wAMBP
3cu0Qxs7zuyLVn+DvcQLqxm4waLhsJaT2PvWkO8BPdX7pvbVl92josXdjqslLlU+rAu6Bwl1ntLc
1LsUNGke4N9sAeqFJjfPa438Zo49SR3BZsoiwdB9+i747G9hyOa0R5Im9EsD5SIAYK0dWrTZq3/i
X9rNzAOxSX6XNPi/CxyYAF/lDouZAMeK16sQQjOsLbN8tBGayXveeVfxxOytpdhbZWWOce1fTRpL
a3j+jaa5QxGWno/AtlqUox1pz+o9TVqZ77uOTyocyqaKV79WTxld/XuzKsynpG7K/DCB3tw4QS5v
jcn0t22uJnSfkmZclvc6aIKE8yT9XbHxVr06CTbZnwMgbndzzaOJisnJrZsZovqjrcrkK6C5jwam
QZwTikTp8br48zNzpvqrE50LKrnujXfUfMgp8PvcMdMXV8nwFPeQL3cDJ5Ynf7GL76rndRatmjfI
buVxvaKu87mxDyiq+le6cIxBij5bt4MauRMyK5BvME3lT3zL5bacNfnmSdTtuI8HAOrzUG5zxP2v
TisRRXvtNMVu4tRDPK49D0dlak5U6nYZp67rRAUHrsMonRJv7GxuqEqDbltSN9V7/FJ8/YA/4kUm
U7pufCc34PCmU5LjJ8SOEdWMBg8CPMP1HtSmYwqh91GvsypsvW40t4CIhPbSBDa/oifKIDul5spb
dUv1osx5nM7gSdO73Jd+jMZlPbcD9lw7s3lVRvxQI3L3UQ2ms4acROTRFVl2V0y9eKd1Z25onDl3
acejCpuiXrfrOJdbAMAof1EnpndVJRRUTSdz7niIJA8VV5cmvDyWdQAYKsvEj06lHX6Qznjqcz7v
vCgXTCvNsvPhTO6RfSxoyk15EU53zfehwsRltgrUErLId3yy+d6Za15WG+d7A23wURhFcLOqXvwY
FtG9qYzPdfU8+bM1UkxcK3ECuBwxWB5x9i27MRj6z2DqnTt7lRrpFG2Q3s35FTwwubD5PknGsRne
C3OyoDWgGE+WG4NtWcR4X9NIg80BOL3JioYVakz6EP6v8SSMBeGO0ybPws2QSjhj++6mbhkPeChw
T+IzMULEQf2nM1rmJoVEijBLT+JUG9Wpq/nlkXbOz2RhsC6mSb63BN8tdC29GwPEIWHmA6pFSeUz
sbBkdSBYALPLgK6piPNySo5ZPfAFsD39ELxGNcTFKtoxXHnOaWM1/euy0LRGgtt/eqntREmyVAej
G653+Zhh+REoaB8BOagXux1GEBotb7Jy9PIBKqH4sIrMfdSCVQIqaabsDi5iY4S93XRvlVzne9/t
xxcdSc1Dfr3cZpf4N05hwMmyFT+o1JbtNUgWr6/WZnc23usnv8iWe51YhS99bfOdNtsOBt/OTx7M
urAPUs+aG9eaeMV2LR84ss/P5LX0n+ukbO2IzK3PNhrkiS8PJQlemzFL2pB+Sw9sw9WQFblai0AL
bVWtRbnmJg92RskVCqTOy6FWCgN1NnInrZrsWHpdmzuNNSu7QzXRGuBb1vZew16JYW2puNY6YGeY
BFbrNxHwla/W16iZlF7jNakn+aW1hfFip2KK1dQbv1xVjGPEoycvrBbrV2sWAsqv2SD56Qpn/AWz
d3W4Zh73vhB8LC47eb/Tp9LowquI8Wk1K+0hGHRWM89FyiR8eYHuTONfmuJ2UIv4jn1PXozBT++g
b8HGD0Y/znvfOrCOBdgFSWs5YBIfXmWeN/ql0/yeNb4ta+fQLi0fHpyvMzVxshVj0rGIETBA33Sw
gGMnlv++9v5wm9Qi3SnYQXsbNMFBsm3eWJ1dIr7x0vzetXuxFY3dP+NhxGS8Zl9D2vKfeiFEnChh
/XCCFE28qNYIAgQ2XwsjuaMsd2fweYVMNO24HDqewwGL9wPQ5PmeQwhmF7tIXswqtaNKax9xKZ2V
x5I463pOLYNBeRqDAsCef0TRD/K5Fh0/tnTv9Kk2bjMPMZFrrYzX9Vw7zy720mZxkkc3MdtDMOdj
yqJbr6HRMGyUKDgPgFKOalnwA/NsnvV06m6a1GuOadbA4QFCu0XVNIW0UD/A08gDzPP5oWyV9Ym3
6yhz3WBJ8/nD6uWmcQ0RzYN9mufCfuW8jcsDDuwPAMvMmdoBwotmHmTSekzLMg6kqmiXV5+IkAe9
yaYtVNu921YyDiYtT8NctnssUx/0/+rveMlXtEwtHxI6zZSFngon8pbFzq5e0f5Qajru+0TT78ra
Ftt+HBl8GVfp0TJN97Zf4rMriv5xlJrLUhekDyMgsnB0Eu9+1IMmpDG9YE9L7I8gD9wXtx+qfZ57
L3Oh1zvapRnnQI5ymFMWlKz5lJ1zMt+i1jAPibUaPzI9mbb4jvUdGHVUSDnyvUnxMAIZHzBR0ipM
l8U9cbiwXwvbweAyt1seJxbgtqA6TV0Z7NDMB1+Yg83XWdhkjdXBimqhtp/wdxbRzBl267B2neqk
r14Mx/MuC7ENW0f1M2RuzoUhCCLQwiDYfq2MmsxIpKheZcFtkDcQfXG9NDBihFiy0K7hMMwCxxID
hDBYMeeMnsuBHpHsR7HM5TGdmv1QQpsKHVu7aZdivqy6+TrkWr3lUcR0sRYc1DAxbyC839a2kzxX
Zcsxw1bbkiWwCIU/5A++3q0xLm3/1C/51SmYbTKnKkNQBM5dLRyQitkUGAwtqvWwLO1Vpayx7dS+
VvLAIeMV6QxlobCyFhz3Cs8fSC1lKaAvHiNmaOqMA6h4q03b3TkGDXhaa6CT5ErwEmhGbb4PcB/f
LDSzqeo8hTMc8V55DKZcfyBU8tjBSNonaogU4NxzxVU+9c2Ew89u0TIy4IGs1A839H2h4/fFHtB6
8BYwM6XO+ejaZozqzFkhQ2LxL7wm80OlBuNtXuzu0JreD2N1fyVdK985sVbvFS4sFq1ee4YhrW0t
NaabwRvrCxERflwhZGboHQwrIQB4xDgOzXtlEqh1BIo02bHy9N7be6VhsMfYbnunwdpIw2bx2jva
N6gFTb9AcT2C3l25R50CGG/RXEzp1xc3p4+M+5wFFDr68Fn1JsLqvsg+8ZbhozY1XlCiAjg6XdE+
LrbpT28dJx6uG9zybZ25ON+V5lqHSvjsKAFcXnZLemdrZYDTSmlIHlqi/J44H1OZlnVmH9Ny7j/r
sh0++7GnidAviKdL+yp97Nchedf7wkBJ3LHTt/Yy3/dyTt7NEud7RN6MBu5hTfpPVJNo5M2VEIPN
WjrNYyVnFoY+m6d266WEvGztYKKjMc4Zt0cGQ3gO26ZqHzNkqUCkQB68O4bD9wRirjrg5gFGWLvR
uY0aCzt7rHre5aZwkEvFDSotjyIGInRY5HbTn/LVGagb9UYZ6KPFhI6RwyuvvGIubw/2RPsxzmxI
sjuMTBwBBiakCWL2OrgpMt2GrNzVHFqrxOUqaVByXbBuY/KuOoXRKR3xvoVJ6qBrHLGKh6O0FrAo
eCDef/8wHaWleC0ZT+YREkuUaZ5BOE9IPdHuLFD4EZS6vozoBfHRW4bdPDrox5pdlRe0e1AW5BSY
YJr2wqALdGdKZza2ELSc04It8NGZUFRwCZm3ohKXV52m59AP6YReFqceFYPa1YjSs3OgBvWlXHqj
4Wg6Iju7moEpcVHmrhmb5rU2AjjJXiBhDAlff5oy0S+EuthGcmeP/NJ7U+m8R07lvOu8Sbh47jI3
GvM/QLIR14Rnl95/tsT0ZfgUFTargUXC7D9zqhcguBMn4qVX/a+86ItqF4ydZIAR1HkBGykHd0Gk
JA2Aicu57hv6f8cpB0AXch9yonMyWxQHXBE0USD2VAWLS44nlGeKgptNmP0rqser4brBzk7Q2Upe
xV2mwADI6xGy8hoTFy3awGejIMdAVq1+ZCbd7ad6tC516s83aJnyF0An0/Nk2ur3tvp/Naj/ToOK
XOsvndN/dSKRatY2f5eg/vYtfyhQaaB+QyAIDYNoWaaI1zbrH04kxvrfEJ25v2NoA91lLvWnAtVD
gcp3+RwTYYCCxP2HAhVxKgMdwiMZxBMPbfj/iQAV5cnfu7z4Ax3eF3pWZH68vX8G4TJx6Pu5dCcy
IQS4Rxc39lBX162WZePUCuUTslZIlE7jriT0oNZfgRZibiwbUfdPZm0Paxde3XPmpupgB07oHhWR
bf5j7mL6dknwK5r8t+HsDMXFJiiwhpwQLPtCmyYNL75jsuEcQCnUPF/hisl5EOemWtiWFZ0vfOO+
aG4cLIlHjD1KPxS5u5wXO0meCksKKI3um9a3aje1yrtm1ZAnw+Z7U9R4Nzn2oMx2HHoVmZsj6M4z
pPNhUE9sY0zzg80EK2RCaL6yjbmVOz+skDA+dGFeH8ahV2fCJyGEmNkwjWGnxnyFEJjq1a6ZVbWb
FRlmsRO0+cFlAODd0n9RBZuOjilD03A/u2IZdkNXqjHUrnGFWW2zJCbdtC1W+tjwAxpe+HoiZwlQ
ibozURR8H6bFeJjIg1W0bgsyXvoet0IKPQl3R7qsYV/WXVygmHwDzb+8JGvLAt+lUsyHuYWZDbnB
4ReFujGab0SOStJlDBrJJj0k2yjVxk2FpNY0upuJiJwrxREoJ9NEVjFqX+fgInZ5CTid3ZgDc/Vd
XtiSo3XfQdVU3OoxeWGLfpFuuTGR4dc7a6iSyG2daze1GDy0c0WhUY7UygtR6nZtrI/Ybzm31HtI
5VkM2Gj0t+Y0TZtpKNoIZ6lKt4s56HzQKZ3kyOir6YvKRP9YHYMNwuFp3F4NPhuw68sHC39gbklS
cXZI0sSj0XTZieye6q2F0homujKmSFCmETiVpXpsdt4d/YguHs0s2YAeIyAFH67BTWPMhtqkaSW3
9MLnTeZ1wd3sSDh5STdGI3biYxYksxe2Vl0Si2TBHXSyEUNOobUHYNnmYaiBNBIunbzzNIAAJBIn
+IEaz6Ch2Q+q3KWDpJVX5eNh6mpvC/vH4zTcJP0juICfOpMQigh/jYkepe/FE5AfWg98B/TAWQVR
6vrGTe1SD5WZ43+/Gtt2qs/cJHT61TBiRzHl6PFoWHGfyCfAmN2t9PX1RzXUtMtluryMuaj3yYo5
JNI0PeDQrGGcV+IqRm3n5laiwMAe1hZ0t02VJ5HTl35s0AJ4dlNJdaEFzQFyW/o6YH4C3TAk1UNp
CzPq6XfuwGDthhZyb0d5QxVrl/qFao7mIKTeYNuy2xH26CRGcvoNuDI6g7jjIBZse1evfjVGuRzw
3LXRfOU405IPwiYZfhZ6bsdklkyRA25rf43pgcdkfszT8kpQBLLdMg1m5kSm15Uxzn2uI9mDlH6j
ez/1cNj4seREjEv3+5Tsv7viv90VHcRT/5iX/i+7YvnR9B/93wy6jFv5+8dvUet+8A2TKOKEgGEm
+oS/GHQD+5trELzqEmJHMrETICf4c1t0v3EaDkjDDOgJ2L95Nv4wZljWNzYwvpqsHYSPGBv+k30R
AePf90UGn/wDytwzULr9a/AuCW0mt/VoH5zKB/HpADXvmkHtViIRj1UqnT2WMeKIaU4vn7BzvRun
tMFQIS2cHtp2BNPfC+2j8ioAUAh+bleiIZ5cHqyUHcElIb23vdusUv3DUqj8qe4dILWjyg916hrv
rUiIfym84ojYYEMEsPyhWE73s+Z3OUPfaYakM4r1J0lWtOESVMxYG0vzEeo5tWZTNafEs6rdaPUh
DfXm3DIRj4IqAZBQ1NnRUD00xrzmVF9TX8WmlnpH0muo2JNqvmuFX+1E5V/PvCkCJMgD5mXWxgBw
cKmfjSWHFklABxrj1pJb02NnMVozfTPoadwa1NLGDIAoMWm26TSmDDdhi5OAx7CRCuvLWugKTPWC
1dRQjRl1dTcA3zZsjAyw1FHvAYfpWCl3TqWLz4k9emt1zHBk3rHxjm35LO3CJXSzsoudqOdiT+sQ
AbM9gbXzFiMaqA9fWz9P4Idk02Vo8/VnsEzLGxYN65JCDN5DYOxuXYtWA+4YcoLA1WwB6o0nOFXy
B7XTjIwl9bYMrtXOM0p+Ddodoc18hrirCYZsaY+fWmCFeecsESPnE2HmB5vQrM1IfB95UG0T905y
rktRHzTEMKBemFrIFtuo6uROSuV8MXEAL1QM+Wlw7WlH6FVyMIm3vidjeGV302geZOAetA09kPFE
o694SZc8+O5JlxBRUq2A3mGfFGqST0Fi5+cVPd4ZByIEL7yW+Wsy2P1NMerVI7p8sQNCYgbhRI+d
vn/lMY6qLOuyYvs5p5Rj28XzUH9hJvUeyLQ22MgGWgV5b6kr7lm/DzrulTYd3CQqVrv6OdIDuk1c
t9rDN7ZO7oAVtRYueC/fy98k+Wi3TSocJAHVup8Zkd7qmrJO5uRcM1fa9I50pf6pWK0gAjteHWpt
ZCKTXFGEjePfmlKY35vAcM8ytcsDQW9iXxQVysYaNN92spmNVGI6mdlkczvKbo92FBBOOnxkIxwR
oJ2lsTFF4n2Ahv3lyLk+IPQCWLpcu7UysbeeL5iXUmK9WHb5c5kswVAitc3vnt880YRcX/peMFTR
afW2mctoDPeNdiT5ERlgAKzkltm3Y6DcceUH8/fiHvU6PX3bsoKf8DuyXaP4pnTNq2c/1+tIWRpH
GMV8t0i5iJNlcXwcgUr6BEwheuyHH8hwVccw0Hga2ubADuYe20nuGnIoIvymdUOgTVFeEA9XD05S
7d1lGo5usjYHu6xBkIiRapnF8vvQBvnBQ7KxBXInY6/HN5w0c/GADdP+tTI/jKyyyKI1g0tdCKd8
Aww/P3uN0C7CrNuIC+oRVJSVEIDpvN5r3bydKleeZActKQqCrTMU9S5h7n4GGMNwvLqoJFFvWoKx
oHQt41LopHo1BrOaqJp0ddvoqvtpDTCzMEXHkz4jUDAAzqjKGDUOX5b/NniLFKHQ1yqH8LK0BP0s
6d3atyUzjeE6JF4cL+rU7F7xKSTxpATXj83aU0K0I+36IFDP6cp8MsRXB4eJszHLXJ9XNGQ6/cTp
V5yXJiEXzdDeChpA1xkPp6G8CnCAuBLvdNfQM9HyVwzI+qHSASRxrpShWZTtj4qQqVPSZsHFATN2
6HtmaCEo4OGSDxqzSI9OPPXPh0u772ou8u/13q2HSICQvFV+q0d+Uq8V/bPK3QBVDl4Cdo3bFZb6
Kyb7/KZe1TutUnfPjsisv+jVbZ/aObfSVNz0hUve1aIFN/Vod/cDPdJzoU/yRUvyCpon4zxkpOnW
CMAEriZWO6eX1ms51ebexbWyYZLUbmn1mr9WLx3PkxOID2Zg180FjPNbVlf5M/1lVYUYroOtVQTp
DnQhKLolnSLNSLJ74yrUgQDJsCaV86M+8tE3tCZjlEJi08+mf/KveJt4rpjCWF4xcaNxIA802wGi
rY/rbkmtcdfAyjyUwSqeqxFuvSGKDSmi632pLHsjlIIcsAz6Ck5Na9B+pPPWla26NVRqHgMjLd/h
IZXxZLp0Qg2225xH/EQMvdjjEKRhVcou+F66bh7XzaS/VQnICFam7JAMZrxgEb1fkaL/FLiEjoIY
6i2k1f7OoIt9oBlNYBcJTpdqmfzndPKTraFL/TFTObg+hiYahFvN3VoUDLfdImlvrkDN15Hlf+yG
FS7XbKd4BiYjXokVCc1eOzmNbkK/a4CEksOEAqrWGJWgMGFFy/XLtXpg7y+K9AkdEbzxYgQyHDVW
MFxkKqt9m/FIh7PwyhLbewewz0t8+RVA5D0gsjLRC0/aTQ7wF2Byfa9Ug5XGGb87nQPhob3C0/xx
Gn+Ug/sd9vGHnoxfXrV+J4b9oTHgcBEHKPh5sj508Ng2ncyfTJmKo8g870kx93/BNdf8xNQ6v3YJ
36gYDXKr50jESjro/BbjUcgeU9GOihqA9pmjFpoi2IXEp25yLFc2OMY8u5nxYcTjNI/+vRzk4r71
bvI1klXjU7NNXDgc3yZcDTgmUdLqOxINxbqrITidcyG19rtgAeXsFSiy6ZJyK0vCpo908zsoTIUZ
c8grT0a6NMexy73vzuLId91DvHefzFl18jLH6J6u8+RkV60lLqoIYi9ERnK8neITAQidc0cmswNI
g9Bi0CKwqQ/Sy6240fRl1wUtwhe3fwUQgCpmTquY5GzEban9ChZo2ru5ICW1HsZbvnLeBmRkRVCY
j3ln34yBiWxE11onLCGCv8Dl1PacRZ6bNas2GTPDIzsIsYiMqYD6V0aUNsZySy0rbzuu5nEdqNay
fPqwCcM7doGrMUbQxh3ekAW84fW4RSj8SHCp1Z3y/FAmNFldUmHbZNgT7ID1SPr5rse2FC2JfamR
zsaF1NLDahPxC5sfARuD9OOgg683qgpktSFuQFNAmU49+T5abhVBFlx2uVQ59L0+2ADKp7jOqxax
L5KrsMXHSXdagOXmMu9HWisQSMx65+iJ/oU3kmO0KAVwZzo9lvHp+o3rv/b62Hj9z9H2ZOk8JxLe
6RDlssqJt/ytNPlvEfdvijiai/9vERf/qj6mj+7XX4u437/njyLOg5dko3xBH4GCGMwQzcU/epv8
Lw+3MMz1APPSb/3LP2u44Bv9QZ5qPA6OhwmHyuvPGg40k029pSPbweaFNOs/qeGwfP+9hqNIdFxq
QlsHDXotMf9JbV8WKisM0jX3C8Gpb3TRGgG9zqLbNoNuiBA21cNWyOW+as31ysBXEQb2ABewLrYU
ZQ1UESaub0k+wshsmtKN8kCffs2De2XYZQVbODVJlQ73DaIFNHHVu62RK4zpUZBoStNsQR2Mri7A
lcOHmO+T2nEei2Fq0GEN621VODzB/sjMwJN9AiAP2OfRNXTssi1ga9ICSeS4gpNZa7sTERpF6NaE
qWiMF3cTb85E2+GKg7fmyaHVuuEBpSMzxj5/LzypveVVrT2lssFnAK2XgYWZbkQqoIwA27kDwelj
Fe0vyk8/Ha3kl4SOGpK3fbHNpdwGQZnFy2/yLdLSdnpafgkKCpQFAaDcRl9Jb0FLtzXlILZy5adn
yry41oxx1hvOA1kMTGzMC6KrJ5AtZ/CWTZjNzSNaQONmnsD9VGWjOANN1z9qBr/1je2Lt6RmRLwa
wwzQJH1HRnu4bvnhtU4pl/JdYjlkRt8+zoW2fi/JlY2FleEx8sW4HXWcT6gyIm7Bp9lKGBjTC4RV
eX0LxDE5vDTZAdaOQb9+Z5WatqU5B8mjD6qXdhntF2O2yLRoKrywaWIhCGS0B3BQhpkOUnkV97pr
r6D7tONABuhHC9TgCUSJAnSJFi2yBDYH34TcPDn7xF99Wl6DvAM72L3Zpf/k9nlLSAkgBKNfWFYT
QLOrFxh7NEmIMCv/uVqFRnCkNT1DTU6PNiH2XuSlPeyoIBl/ajrRqpEndesymJV1W6OuYXRnZrPP
YivXTZU1j5ZmkC3R0RGNzdZ66KuBLpufgKSyMhevrYtYF2FpnFWaArc+ownopMUJIhUGuSBX8UGB
PTEcACO1t0ypxlPK6ZaE+U5znj3CVU927ervDI9V3EO8ipiFAXx1+CzbreF3pPNY86KfpgUG0AGR
BtAcpxiWLzJ2Vm3nd6QAfC2BN50rswMvmTZ2uanYWBknVCnn5MJ4/O9C3wz5sPybhR4S/HWA9H+3
655+NQhq+19/W+r/+K4/G3bGN1rXHqi139tuf6zzgf4NMBtWF0AiVGX8+ddmHQ1phtdIb23aaQ5u
hT8XevsbOzm9Pzp1DmZSHEN/4gL/sF78DkFMf7X/ixUD2Og/LfT0KwDBkZBnWLRH6P7x///ilPeI
ZdWyyWkOmip7gz709YCnoG9PdGmGmqzLkP3LnG4Gc1miGqFabPTXFSBNvL2sbSR+TtITBEw78LaX
tvs0l3q5wbtKny518RROnbWhMTe/1TP5E/HCWPwj4DB2MIVeRWPgTCiNUuDeifc5NmI4IJZJd07e
4Bwm2TMykpIKm9nWblEgqK6bYxuiZ0BRk0G2rRofpUSxtG+2kP4HeMn6MM7pukU9uh1JhIj1QemR
ont4Z1C67RuCMaAvWQoDUW8PaQgkpH1DhyR3ptLWY68qgOGp6bo/Ep80rRCBZwUMuUvTc9sBZy2L
wb+Zi1V/GKfOjJvKu6jRCM46I7XYr9P0vcoIegrA4u9Xb0QsmsskTJDt7WjuN/sp5+zYWculFa1H
mWA2W1crF7ShyriD/HZMmzJ22rm81/xEo0Axy9CghtpUV5r2WErnsdMtxOQSSJm+2jbJ4nN/GPtV
I3pnNY52mWnHqkeVV5pyjTKtWOO+0NuzdDPCPkhc04hamcYnBpf2huhp7yZld93ZwqjZkCyHV+3X
i1Bmf/ZyLQnROj1h5Z5/LuUI/W0qsjDxyv6yYu8Mp8Wtti5DpFgT8/IAM877MTKQE83yDvW53xnC
Kvaos8ydxRr8ovy83RZF4n76xFws53Exi3PqEFRU+WLOInb3eoNdQMV55gMdhhi7lZzs4wXaCjJk
xwxTH8hYt3TBDwIVpq90WoItHaYZQgZy7w3PjX2xl6mvbpZCPGcExz1TzS4fGscDK2xWRz+T3qtO
KMGwstU6FzkPKPRFysjUNRPUIWuJgVN3mzvU0O25moznDKb0QOCZLfc4TsrL3Ert6DcWU8e6C062
zF1kYjRVsfoQK+3tR41ibIvZZSXoAUJGiYNwno6MUrdFYxJ6v86dBRFf+JFpyDRDumvW10j7gugs
RCKhaY96E6GDr2N8FMqkvEi9uDdqKlhzre8Re+4DR5aIRht57lzzA2Wel9xIq5qzkzCqVzfvvAeA
jrtE8w3tQECBnZg7kIYFqA4VTE3wc2Ufzjd0gNa7Vc39fT9ymoCvYCXrjd3QevaH8dkRs3Xf+YiX
xw2N2Cfc/MUm6EZjk1ZkG02tZ9aEnPXVEovMFQ8CMQ49i5yB4J7mQNk9m5hJyjlGvtsMWdy4Xusd
G3wwvRbXqOU4TXh4HkmLEOs2cYuGUWubJvr3FZoyiZNMIm/l4tXeK+0gU3ab3lmMCzb+MfmkgUN9
lK9ByAoXZoat2Rt9bB+5c50y9IMap33QMbiNmDojIdKHoPjhQQ3X9j6wwfbgtBXj3tYfR5RFY8d0
mwJ3tM9TWgcvNXkiH6UBkTRs9cVIiaAfdBq7cprvm8GzPxfbGsqdmcyKrskiPUbvWo7LZzBgrW0a
hyw+NFdpR27QjMgYW1dbA3G/Grb0CZk7ax8/cSgTLMRm0NdZXKd5gVASv0B75/mL2brRMsrMGk4l
5yI9blulET82A19GkuzeQU2at2Ch+StsxyLsHD7jyEUq/lRxmjp1dBg65DTEJEWg2addgZjhjDAf
sWiOgQvzVxI7ZWUPkTla3m40TNqunvJ3LdS++8asbtaUFEOw2k57M2dOdkoEwPh2GgjArmzf+x/2
zmS7bSRtoq/yvwDqIDFjS3CWRImaLHuDI8sW5nlIAE//36TL3baru6prXxufGiySIqbM+CJucFGN
aArrgV6AVZ86xtFzW7I9bAO4VlPuX5GTbOhRNLWt7ib6A2VN6cYxuoV6F4a3K0cry5MbD9W9N7rO
qXea8aNNPIGGJNO/QtIwV3Roi3WmJKH+og4tF6WoUKJRg3rEM0qNJCxnK5W0xPoMlclQghNJvHA7
6an3ZCs5ylLClK4kqlyJVYQOtK1yER1HuKBvixK1ZlquOteJDtw6wz2WPv0lc0WypgrM+zgK2rPY
lCOS4SGYrlgLLzekWdFAmwmPPEj5T7FhiqOtpDYLzY0RP4m1iw7Xw2iqVxS+UPWohDpyxikdI/6u
A/P/BBihh94zokK05bJj/o/al1IxiIuMpaZUYiADPnTBVkmECSUUGx+81pqtRbmSSkqclKhoKHkx
gntzVyvJcVTiI/mhaOfwCyg3MtqkQP3n1ohgaV60y1HJmFhW+hvhLuLrOBgV4jRyZyZCsXeUBKps
qRtDyaK1EkhxddIRQxX0KVPy6aCEVIS79o5CcP/acwU1FHGZUpoFTawxKU/IKtyXtpE7+xyFlmKM
5BpzcPwhVPItZWU+L9I5rASUujsoobdSkm83ESYIEiUE20oSBqLUvpIZDJqOUAIRtP7cXjRkS8nJ
BeTZMz0/y5VQYrPsIhTTqdBRRiv9EOvRh1CJ06IsdBYPLmFibUa6vqjYOnr2pIRtCxPFjZ0k+pV5
0b15+jfrSTPrtSVidPFJ9E+aMfTeeugixFvLnTZw8ZlGXVT1hkg5XQB0cK3KiMbcpvAMAkbUy4gI
FV2XHoomFzXtV2tMmParMRF9maw4xdSip9wJ2haiHVcV22/3wfydqxkVULAfO2euk/M/6/v/ZX1v
AzH8s+V98Jon75QNJa8/Sjnffuq7TQ0vmjA9qCiAAC9T939JOQLmIVY0nU0tFEXknH8v8S2DoTvQ
L48FPk6bC0v7+xLf+M02eUHXI/OtTGx/C5gteI/6B4SDTtYZTCPUfJeYL22/bGd+XOFzCVd1Q6rk
VErT34xSeS0rM1WYTleOZ9C98zGdELp5emQ9My9rfMqsDn2988vmww/f3n/YcIhfwt/q01g6NgSC
3zrDUkd92h/2G4BMVRJsGJlNluIUkVfFeOtW1HLBBKxIsUpr+Ohiq0lWbeH1DR7OywN56Vwr8Hy3
/OL3PQECP46pp8lz8bTYrG12s2OHX8XMzn3755/4wgr75fsD8+Eo3geiG2a/Xz5xQsGY48/9yZxw
x6wd3KVPo8UmbcucDfl5nCdB5ok5Ai02Dlf8nOnmrhhbPMEtcKcvCOGdIO9T40nuE7SYvohZQbit
nZECqNL4Lhvoh6SmqFu7uu4/d3FzedJPG3ywzg3osrHY/flv9cfD4CI+uhwIh3PjD4A0d9YiSi/z
7lT2of9cRfA/mM4z7CJMRQAJj4T/UIcif/nzt1Xn2o/fJbwEBkewxw3ORf5QH+uHo2/rUwTsIipP
pbeIk8ji4UQNNwixMH7+83dS+9Zf3wmnC9BMmBak8H85z8j+zEuDTe3kAZB8bSRpxh3AlNlYZXW8
0ZsBz72pzx7ZTtOWxV+dNOqk+PntOVHgG4AodRzuDr+8veuaCeUHAM2VBP9apANrSIis+c5eim5D
jU9F7oZDv5N5c7FDVO5XesC6g/Rn63pyzFZnYZTS0UlOoXgy29qANO3N89daI4ysa5SHBlgnrXZv
m84yfNP16UH4z7rArywORhFI0Nw2UBrwErGm+PlA6c5gl7YdajdiCIvXpO27aIU3pWchgwGljI4y
TrLPkefTmLw08dahmiNhGzO67z1U6iqYwYcEZPTHr0lrul+Is8fu8c8PsWX/4SBjZOIkQg3h3srV
qcSNH04np8UR0Ma9eYO/sg59bw3iYYH5pxxzBGaHoKV09DwWQJdWlAYy8xYlNs623uXKeJflTXFf
5zZuPDeX0QeZEvjAbwjvEfviEw59bx02ZUhSWrn66DzD4RemXXmSyvbXKANgBHU7JSOgfIHGGBd7
Gw/lvZFGdwzOzGmVD25zAtfw2F/chY4yGooECMW6tYYF3oX00utcmRJxm1rHWBkVl4tnUeoxXTSc
dAn+F+VqlMrgKFgtr5d0equ7pn8YdA0fpCx6F/xyM2CgMYxHFE2Z7UJXwz3Jyi/87F88lUnZaJ8G
ZbSs646iH2qRDwI62pdkrCEWYJbMHpKLT3NUlk1ESMyHfA87AS/ztpH07dI802zFxe+Zo/dQuyvJ
IpMoxBJaAKtZD7V/i70Dv6gQVb/nUWNIMgKIyF7v5i+swuIro/XrB5teOSR1wmb4FwtYYU7Fnk5H
VdmOmRdtNapxXinIlO/dxc26XJytrKVwuU7K8ApKQG7miwu2VYZY9rQk3TG+rngA4ZfFKYt3lsAB
Plo3JCPkXty1ljLamhfPbYv7NgJnoJ+liSU3ubhzU86kfmteXLuT6U7XcCRJMp0H2fRFQYBeVdZ+
gTtkGMvHTmqTi+jvt9zKqzdjLtLeJMnUD0Otn/qsL2j3Jr+57EZ/6MND0SbsBVODpIvuagQiZ5OU
ycAxAHDR6IRKKDiE2lGGIc9DmgZks3EyGelBm7ObvI0byMrVPptdyWxhyv3+mgicyRklQywLMiC9
qaElxWl4yw7DdKKgwZ7DCWdmXbEt86T12Ubx8ApBCCUOkTIYiLT6hFiCgwr8JZx3f5AhHhU3h9Yf
sirYMnwulsADp7kEpYFvixBVq2FkRoFHLiBmVrBVT7x34ols7dZ6ZUCHtLzBO9n4R8Njabq9ayNq
TF2zzPsOo3RL5WxEFnITduPSYEPuymQ7504x7/WuK2o2CdR4BS7T0XwHDS7RAg6r8UGrC0AEpulk
2IWzQteIm+kaneY9WZa0KPziYLZ+n2+yuHful6E3qcimEE9cxTLuyN66MWb0XdiOdfnAw9g80k9k
ZNuh5hMQwc9V0F2ADAu8dK7lTeHNnNoal0q7DoUYjq1p2/ma0UY0QOVjz8u0plOpLnLay1e6IXyM
SHwAFJu5IIwp8N/uKd5h/mVkWWOukyoB9DCEpJE02db+XQqc0AoghbL0L+p00a5op7C2EEfpAXdj
3603AppedQCzwg4/860Ygy5/b6UMg7ReNJGpSBjQF1e0jmqfWlq3Zo3e0cwzTgIeCIYfj4Cy+Tjn
0hhOTu1jKyxpp7qxh5JHUkQDET/gAwQxt2ESi/IjfaZlfAQhkE/bTtpLciX6qH+0yNO8ArIg5uMJ
Tt7tAOLA3HTOgrOfmsG0WOdmk3UBBU+bRCTNx1xKVhYpkvJDZzvyc93G5n50JbwJL4MIhbwU8jp2
XqXTtmxHcVooU7fOXW+LR9ErfU6iXniYEme2WOTrUmAPk2FgwWSqY9wCaPGfS71RJ2eaEixycxAL
d0T6ei/QGxVViGXJB6toThdXPMH8Z1xnnN0Fd8l27QmfSBiz99C4S9shy+4ND2XkMFmpHG76qVdq
EMa7O9iMDpQGXEDyUFULmt5kFP1ChMlVv7z66JL7E5+LergTyXF+C9AKfFVxVmVL4Gcjl06d4/CA
de2qdCT519eI/8c91ejL+LYR1kxjmVmDSTzEtBUMN2BL6m6FJ6Sh7FdnJryZx4b4Hv8O7J/fiBsI
VadqndyXxTMzNP/ojUnC4IxSSM4LOqRfZUmT52pqqe8w+0nvriKWuSkJlTJLHzyeFruu1MWp8aPm
I+Q1vKGxFSfGsfIif7gKKSoY1zMYKoCV7mzualgdGW6GZn7L8sy+m4aOcsaG2WH2QZLk6PaUHhfv
8+Krewi+A8ZoDALVHnuOuy2NNv4HDXAcJKCavTnzsGYztzImVt93VzTLpvbaNsCDctuDC7ui69p/
blNtjDa5UXKZLFpo+gerrETzteCGPB+ZsHBtSHXHJhVITeqW4tRxw0NGNlcCGAVjOz/vR5605sgM
oW3ST60/+o/azDL9uPh9K770HSCcVSGEOx4SafBSUyHiJUBYQwoCSUGXsQZvdrtUxEZvptmlEnTs
mpXndnurgDC0X6TDwcl00S14gJnm3ZTOZF1rPRDzTQz2YbyKZlnHgWcj9D2yEum+EGzmNsKtsxtX
WdxJQjty9BqeAnPzgF1aJC+iQi4YVwsrsPmp7mlE58UwS2L3o+3uqIW1/ExIA4kod5FEDozaxRn7
Tbjs2oEatk2yqOxNYvSpeTdh1bFPhQNJatXUo+7cKEljCmZWN92GACBHTXolZmvqApGava7LN8x1
p3Y95hQ57Bav4ezPrAkxeg5njIkYVJzmAwWI4jG9pEN50vnPnOtFd1f6ZBO2g1H76dYjliphN300
MFExWcqy0X2y6eOWa2lHvXVjhbk33jdhp0ABEWf0pia+3GzZOBCmSRBa6axp69i8o1s+dw7hpFpj
k2nSopus1QAdFKCdKDkpi6G/yfFss430Mzh2scc8ntIA/TA3Ftf97DhuQsQndm8uq9J/LDF/MSl1
GUj+sH7/Q64hqBiUvvXJ29D/KKV8+7HvrhiB9YVzk4GiyaaUTee/pBTX/M1lhki5mUsh1jfDzO+2
GCWlgMKEHsh89Vt+4fu01NKZltLD5/FYRqH/m1LKNzTdD9s6pWSzbdVpfxCurbO9/HnDwaqE9AXw
oH1VRmJtxFQXx0vpB3bfv8xO9tnTkd/rCnMHu2g/oOukg4g+Z9ygCOzqvffojV521PI+u5mG/Hr0
LKoqNAc1pEXh1jVWKCl5JawUE96WciH0V+hrDIQmxJXG39ZwD1kKDX7A3v58QQ8RsaMGHXrCRjRU
HEeC92QFTsKdFhlcOY2+TrPuhakmnsiE9GxdGYFjp59hT+jrvOCvZwKLIAnA9lCP7YvwSLMvsDBW
KevJTRG6zzSO3qem+DzCMuNn65e8QjaDyUFxi8s6zTHOImZ2ZoDcIKMx9Ru9bV4cWDirXnVSSY1f
r+R5jU0dx8moMfdsvQPOmJ4lIF/NyJI06gtztaTZu5Fp08qBVsJMpu3WesOL5jA7UCiiJ34Fvgbd
OzBa7Nas5Eg7MVIIxtrC/hwaLAZjo9qnFpViVY6n0GlAwY2ZdZbe0G/UT6YWWk3iU9aN2o+3fOYr
qHMTR04vlnNU5Wd/zsdN3vGWrAjtK9vCjYN8ZoA54QNdWDj6Ej1lnQqCu8oxXZXvcwkNozFbI7DD
GVdtNrMy9/PoLcw1piKt/+jr2Osv7phOh9erCj+3rFOwnugjSQ5QuY+hF2aUpxEQoHF62dIkveyl
x7dnKq1b2u6BQd7j5SRJmhnrvdV069oFQcWC7FwwXA0oi37k7jqy4lSoQ90+jwkfKkoz64B53t+K
lAbmKiqmo+v3Bhk2flrv+bskZ09g+wmCVZ2xcZVNywmZai48DOEUsC7Hg3XifH6ffOpwDcK2wMmS
z+BEOfYL/5aG9oSVWCvXsvfolR4rfqbgW8Jb4K0NF8qT3nR+0Hbty+V4E78Gv5dzWvWS3zeKOWVo
qOTQN3htB8fLj7qI3rnIOauxN7Ku4ez0XE6VSl0LROvmpzzmXx2PQnPBB+HKw19cZ8lp4Osim/k4
sxNgXM514rqgiST1RDdg8+rAd7sXN+MFHZcj7A2cTB5X4+XLAIjJyEXjr9ZZ8bmg+m4Tsug55kZn
b6yQkzbPuvA4k6+4p2gYJgMB3pWkN5ANZl1vl8IwSKxX+rpoAW41+shniOLuipknRFl0uWuzgRzT
9IuxyVwuStIT14kE1kFKh7OMAibW9WV2gyFKVw3KunLOsbeZoxwwXPbOsC85j7F9ulxeZrose10M
Bm2+5GoHkqyraiAgoxccbiv2QYXEegl4BjD0KNRlmCF/XY6tVvDrayF4oxHrXCQ4BcoaxJfJcoBZ
pdqZutmyreqWSRXzyg07A39L4DWnoQCz1+UEUGc4l/g5sRY8YDO3MegD/cZa/GV/Ocz9IE2uA04j
4lb9ZoTG9Fontra3Y37VhaVuwPwQE4NvcveiqBsvM4dAZO9EQkwMFVw9usbVXJi9HxilCI96O5TX
7Dqnkz3ZO0+mnzX8V5j/sAmGmaFcUVwRw6Jre4oL4IwRhr2e2VZtXYeTrCzM8lrrfN4d+h/33oJs
HjcHtk2sKqydH+dQlph7XYdCjoHVmU7g9rq5ZscPuMTo2oN0MAKyFfTWU1Lo9AhCttaAuGA6E9zc
JIdOcxnwhYNxjvHz7BYBX4xFnLGprXEM6CGsAzBZSSAHwVXk1tWeaRF/uIBLLvcmwwcidrlo2bSP
xGvwJYo+vrNbTonWts7GrMoZmfGvbDR0HjuSk6mZQOxgoQ6yiopltAOMk441nQY3e2dIyFczcwVc
vmu6mqACFrzkIDiuVok0Yk19t9Y8m1ugyhy4uRbeAc1h3101+c4Lm/fG5T8XQ7rhoofvknA/sbQ8
2Yq2ffN0zd6UGhJR1bjPRcXyN9PiO00OJ2acKXQfLzrOycQQXMu7XKxJmOobgzoNOjYmjS6wJV8+
ZXZejCuHFYGz8T3RaatladPPRorZhKyDT6GhbjzaUZavOw9L5A2KxHBMpM4hNCEB4bqJhDVsUp1M
bFwl/R3DdofCS/zYpNPabiJvPmfAjsnLtt2GBEktAqfB2FGHw6sGyfAL1ZxvVqKDLovMKXv3GlNb
kLO0ZQGa6U9yT1V5tWXXMvn1qqVZPgDWwzWfWqO2jngUrRn+hDe+rBbmzCaAmhM6u+eSBba6Yt/P
S6+9zBHUiZimzRwUhW9SM9PmsD2amWb1kz06xryJKGTT7kGoEmlznccflmJ331YwP9ad/iKkqnUN
vBd8ZY6L68z/lfyc+5qxADwd9m4yY8wHl5VkPFzM0nsc2srktOKqs6B4rf/8ffGx/SiTf3tfi/AS
CRPdNfVf1lNo3cbs9/WwFworOFGAsjKT7EsptYyQRvb+5+/2y/Th27shaxOPFT74hl/ebZERBfJL
OezzmRNErQT8jGwgfUL6t9/rn03AX20CHEXB+O9uSeTqqn39Uv20A7j8zPdhqs5i3iKgR6yCucnF
FPmd+aFwIDYgKRsnpc9egJP4+w5AMEzF56CcjN8989+Hqc5vqqbOZ/wJ1xomn/+3/JK/znU86rxc
xg2ux9th4FcX0g8TB+iWNXUqiHTE95uUpRSWynl4aUcf8OARDJlL6AgYnRenO7fjqrGvTWQQucFK
hKefArBqhg18RIL1MvOm1BiUYXDXerbvFHR5lDbCxsFhOIW7zIMDmVzbkRxZCi3813DYh+y9fetJ
t4msLlAthgKKEsSrwp6XbCU9F3wimb5AG1ksFUdQ+ihEmSmBZak+tVH/aJSwQoPKAaI4P6S4yQXd
NlYk3TORnSH2b5OEhQpgO1Vp4BlaESATYi/Jh3bRwCPPtHgGEYBR7/dCsX+umr+4anxhcp7996uG
2UPfJm/9/1Xv/8cVNBSff7YjfPv573toTniq5zEGe9+20NwFvydL3N8QrxiS6yjklwvlX1eQ6XGZ
WJysvokVwXIdLuPvV5D3G8gcrJlcQ6qAif/1NxzHagv/0y2fPY7NFS6YjXKJ45T++QqaaXMT6Kn6
PpsUtuQ9j7TbaQ4PqRp8gLIrEv3YkYLCrf8CpXOVmt1fPHSULvGHj8CjjsptfmdDcYB+uogrispr
z4v0PXZefEfWy8wYsxuzTQkxOzOUQ7AZ1j5FIisrD2/qOuJiNiwct8ZHi43agoERQ+KNjgifVN62
x+1XY39uFFDEsscVa5M1cmW80us3i2xrUrGVKemqyD6lbKzUP9KzSL3y/NQt1S4p6D7WNrPt70Gd
cq1HmXPNfgG+46L3rDy0tjPNtZ4xkDPL59nLELWECabLWxUmuUTDpJOMGVeSLmer79R9hA2up92Q
GmAlRIP1psuuSbediTcMm6nEW6oRiXT8j8LUNl3kvhL+ZaufCsZnZoAfgmZZf6XH8Wao8vU4FQHa
+P2kwQ1qZLthnLQZ+/oToRh9l+TDHTOEK/SGzwvV4Pj9gsaB9O0sfAzZ49U1y/KtmCx9l6UeqXJd
vpVWBIN46K5L5gsoH3VQOx1vtmyTzLyNCti2l0vmn5vLX9xcDM5w5uL//e5ym+WvcVW8/vhM/v2H
fr+lgBXhgkXxwrXo0yCmsCL/eigDDyF05nJn0A0Vcfj3LUWBuDBcEmW7hNi+305MGCU2PilWYRTZ
qMf437idYB38+WLmgY7ox80JlzrTjouP6scncssmtpwc0RytXpvWQJK3fTwywi16D4BOGWPv9SN0
tR6Ktr3JWmfQnmIVUM1RrQirTlpbqyLlgibSnTZoJpnWucmvmH0k6R3t9C3YPxV/XSBcxiLKr3oV
jvVVTLbRk6Q4Gio866gYLfiq8jq9ZGtLFbMdvyVuZ7GL8G8HEc3d9bYYJdnc8ZLT9fQYmb1vCO+O
lyDvzLpn7ap0b3oJ+prOWML2jWoveR17LX4ZWrCU3LgqRO2aogXnurf1uGdiDl/MCgaIevG0KmTi
mfKUxxY1JluP6Vh9qmha7oiQdS2BqHJGBNv3dCm006aoGl0rjiUwF4+ZgBGy+qJu2i3Ck0dbx4Dp
Ief7bFbJjJe6IQFFlG89jFRNBwCOhP4G15/oL1PXxJbAOzB2LzCP04qVQvFt2eBc1hDlZT0xfVtc
xN7SWLCX0tpagswZI7aj2C6N2MW1nXIrSL8s4Tx3Ng20RTTb6zGqEovSK8rHd0ZG+8rJBTJ90GXZ
3mHvpZPd18wVMOaWwX9c4t7VRordauOB2R01aWanw9cSpTwLfNRbx6/nV5dqz43Mh5x94ExfABHv
LRj37Bql09xVnVUw7SN7QtYOiFNTVg5SZD4cqOoJ3CHOtkVBQZsJZfvWNhjHItBMa2Lv2drq2Tun
UPz33eKH57aQxYew1Cj+yphyMMQaa6bXzlNWFdHZjJruTsaje87rbPyIDYBKJR+Bg2HHdOZ8qIBr
Vclz3k3hXW7A5EW1ogNODgPhbpdOBykSRVDLwucYsz6wEEe71aZw6lddq/lbxF3zmppxqu5TLcFH
Au9pfiYxw5A5zJ0n8BRMxBXvY1WEcTQFdtqYUwDdERJwNS/LoWxZGtDbzq1/gDN3kNPSYl/Komez
rswrf3Fxj4nalo+WTzpv5dVtmK6HrM3f8Ro7PATcBXEwYk5ALqWizVIY9h1UMrRgafNcIdqQDpaC
tU7utaCNPSJmtwDUw4ky3g5RZFxRpV7tKaYcMJnPHOsh79pznDvlM3v5cjeGbv2ZMN8HAV8DA4Xn
HTnSZPkZKQdzV3s3y5xP59Dp4mNpTS0yirm8DOZSFFtfTsZbWoG30JYSskvTmO5R5hNySFp/HSFk
7oWtN5t4yhaOoJs++Jk3vOhOmn+YsyX5YNIvaCPneNmHRit99F+uMEfr2x1uK2Pju7LfJrVzJavU
CQovyXcpIaBb5mP2UU4dxRBwuNkD8LParUgTAAX2QtIGFFRyRyfydCSAMrUBhbCEAwTKCa6hCUhs
ryHvac3McJo6OBlKFhs5DE5YNHEQaXpQ2508VswZMSXYxrOF9+S219qnZGkf0lpzv0x2RYWS7o96
trKl6dpomUv66LapdVXoM3WjvVWvnLQL124SHRAu3JsZLxCXxtA98JTP13arV2/OgOe+hgFwZ4b+
8lm57hpsY/mkoIH1VZRG1lMESRSJJTcsfEukyZbFj24sQwwfe5xNJZJ9EOLsCBbAuUuQTu2RRHD0
2plx8lX5F4JubK6NIZQb/ATTOh4H8wX/EYR6zcWDP0k5XxsTYrMFmrFb9b2hccVZsX7Ct69tqYjT
cOzoXnXO0o4Zet0Lf5MPkziNHXzTVQ4yjzhqISlbwSsy3cPyxX+QRdKkjCD0PgMCwf0yJAN5VS+X
/ibEH3BPqMC7rsbSfh3strpCwCfwMePa4a/q5nQXiTKk8s+Lkfikpd+4iqY+C607uQzZZzZyplwL
EyYb3SjxgW4Z8mn1LOi9EEZ16pKOTDHYn6DXp7eGZ969kM58iLQQt0XcUdCVht3Bzmp/1zfWxMhZ
Qatw/7yh69jvlWZ9IaBhXDPc7nrEwYJiYD/dkIomK1Fo2Y2cYu+GzFp2jfvASZn9vMW60awaPaci
ZJqeKr19gEcBfEW0oCeVCSQZnHibEEvf6cRvzo1oq43mkK1DKZXdPtLiU57h2LIGTC/kacWHpLGt
XRrZ+pbr/S1Fdb1HRZUBZTjVY+SSjRBxWx/h2xabtg3t/MamOAGWXjneVKUe7TU5YbF1CkcVoovq
zJlbEKf25R2x2/YLtgjIsQbZJ5Y9lvccOaF15BPOa0PWZVDZNVIlpoXiDo+Cvc2NuaINlFizjvls
PXd6cq21kbtyyrLa9cM0UHgz9R+Nlixw7lWMKtzsU9+Jz2lTk+fi8Xg9yiIaVk4n4zvLa/Dsw9lZ
T0WMBGtO3bsw2VgMYh4eUqq3NiMeOuxSXra1vAqFrdWAfo+iOzm6S528T4Rw7pL2doyYt23SBWIU
6/vCC7Q2phFuuGoTcOp2KT+3upV/aiY5bGGrZF8KAhebGWQYMTrvU+zlX9ss6dTAx8WrkTGAsPmn
kGT3arZtZ08HjH7QgUGtx0QYW6NPMB7WWvrmp57NvTPWdr1dQsHswvxMKad5NLo02dZ92hwGFiSM
wnJ/TxazAwrPyovwgw3mNB6vkqLC3ZJP5IF6oWlAPZYehHmFH8Ptyjc8GRDDrPwR1r0Ihjl29nLE
wpTYN4tFcU1pEQXUa+iUMLHfGr0+DwNznxKmAA2Xy45btEZDsvYiEmvG1ukkbBkWgN85/UNww05u
3Z5hb+/8rtktshgYgNCHRFLq3tP67JhWS4TVqPZWDQZiGD0l1uc4PnaEtLahld+YhUbHQTdJACwD
W7I5hQNkFmctK+/mNom3xGJxVlYahQ75fPYJfxLxpB2o6+tq3S91uaZpFC2e4OGuBIHFTdg1b7V+
wu7ka+5jb9GvsaRhFcD9+9qEjrax55RtYjHAzU5qmwdZhsurNIezNAQcrGJuNi42tFXVQTnBrI9t
f/R4GFPmMdr03Ol+PRwmcoj7tIwIhyWLdyz6+Zwn9icrdJ/+2Uv9L2kRYYAW/rO91O5r1UY/izO/
/8zvWylP/01BNXyASJfdkon28PtWyrN/I59I4tt1UUQxYPO/voM/0HC+b59IjduuxUSG0nUgAsbf
2T2h4/y8e4KsjFTEi+kOBGOq0pVk/oOe6RsVBrzKy/emF32UJLXYJ0FWZ0zwAhv4oQWqU2I+e/EK
8QJFVGwHd94yNjn2qvWKnhLjYAIjPHSqE6vEnHzwVU8WugpUXNWd1Y9++z6Ho7OuYpq1KtWxpam2
LaRe/V67NHCBRlibOU1h7HKSbaiVQAAj9x6MiHcnlwQ2RV9clTKRvNqgSnCaZtNpBgQqabVHnW69
Zixu586AkNvTEZZSFtaq1jC7C+115Uo3ID89PBrEMoNI9YzFqnHM0sRZqg6yro8+OBZWIXi6dHyp
prJedZalpG4DXfWY4amgPkp1m3mmu7EoOxumeTWo9rO5oQetoBCtwv+4Gmnzw9ldT58T1ZuWqQY1
U3WpESGn9ED1q7UWTWtSda5Ji94nwBxf+pQ+Nks1syWqow1Hwasx0tpG8dgxVT1uYCrkmqdlslv6
MmItCYSQAfZ90XTbniI4bka3oWqGG7Rm2tcmi8nJrcS9rxrk+pEuObAfW6KfZ8ggxX0GPfs6yb12
WKV09GZU1eQ3bW1GcmN4hOWbssleBjpwzlQPYxrotD4wzXLCeBqN7QMjsPCBGYt9ZWUzlH6tsNs9
UMOG4VWdnFritC/sISk2sh3/eSrMjBtXNUhGh/R4xaOPLZDV8YEQhnd2pQQWnZv4LHMDC11vevVH
lxC5Q/RhzJ/LrMSAkcf+TjdyjJXlpcNA5FT+RXrdXruN4a1xiQm+PN8YBGFoGpE6oy5BuYTk05dK
L4949QGYNF7JzDLBWI17tiKdgbpWXc3AfraGdNNPLgAAit/CiAy5QUPdxartmWGBEzCpHuBYipPp
TNWVpZj2EC3TT3UdElUiHAuEn8eQ2BYpDEtGxNPdbI9YEDCQlqshsiaskEC1eSC1e/zlrAvtZJzX
LSnI10Y38+eZ4q7P7eCaBw1beBpEiML7qK34O/E43fEFagFcX3x8SKzicazs8siMNkGahOy11sto
vjNIFz7bA/aTvd2N/PLNHM33gFT5jEWl0wtDUP+qQwHNAnPmOAAr5QWhxcQNDPKkxF5azGsS+PXH
mOtvlzhUhWJhYnQeTknn4Eju8+dalMkJHx2If8YROzGY9Vd7oiEnHKr69vLJ0jCtvS2PRl4+Nwz3
jPjBShPylhOYYeydLZV4tLS+eM9V9URpl8Njl1qSyQTevCBRvzie/vl+Huz+yZ0K/mKuWNH2yE1k
7dHSvdH9btyl0ko/Xc40iEC8G1FleOECJeUqmVieA9KrbmVNYGxF3QStbVRGPVu+ND7IUjUz9oXl
nsG7WYcqC6d7QUsF432WhEY0uNa+Hjmow2CVR6wgHDWDkf6WTWX/pXfjBBxj5dx6wpmvmlAY9yE6
xL1stGITc0ayhfPt8JNvsA0CVReTBg0nXmj0eEd3xlyfR7H2UC0NdFyHHg8Ydf6ugjeDJsPRQjIg
xh7N7D+6LCz7QPSjF1RI5XgYLPtaNJ0VYnwBv0RdIC8/SKp63XzirF/4I/FgXYM4D4ymSoIuXU5d
GZ/GZr4btO5xbMC2j3b1qcQuHBXOzH7hxuiHW11Gd7HaC+Z9vC/S9t2W/pVvVvTB0fFRGu791Jlb
c4x3vbM8R23nkOufvGsHsYM6PFQ2JvVGPVeBZ5TVfc9zbCDHXRFrToRzT5/DUydScSIMY6wz4RGq
c2szEC4pBJY6pwQMvZxSUNzV0Szd8A4j+HQrJgMHaRXRPyk9J945VYZbxx8ttvcZNVE05e7HETNK
DzUkXms4ekt0DOzSX5tyrK6aOKmv0mXoNqVRiINp2G+t6PelZ595TOZBxk6Spo0o/KhFxkuneW/z
UMGlLIlOIPn0QE/LkX4vc15TBUQxDhblEdXaqR4G07JQftLlSzGydyb1vFJNyiyWp4cyHeqj72ZU
GxHKt+2FA5w4Yjs1Q7hK5ZxdEwp+cmaWotRwHP6fvTNZjpy5svQTQeaYgW3MEWRwTjKZGxiZTDoA
x+COGXj6+pCl6pKVdVl37ctMC5mkzJ9iBODX7znnO2qayzP2bPc08hLeiajX7OtVwu0cLqBc4PnV
9bshK7SZqlrcEjYMLw1ffPoYA7Hzh+Rd2KXZ4ujZcOv4dmf9pLMo/JM5MLSwWotfITVkO1upl85u
8w8YjO6eZx2XuWuwzPcVlYpU960SpWc2w7LwPnCH4iTBzFIHQKB1u2BqiJNnU7Zf6dwle1FF892U
NqPeu5KLxZYbFReRagEXAbeiuq3t4I4NoXrkawW9NUjsBxe+KIJKX6EC9VZ+UpUiXE3MHauYo/+0
PuYdLFTnuawVlnj90YMa25mojXe5PfwUCQtVUXPax7SjHNnv/RaeeIeScBSzSX6Mtp43LgiWjU9j
G8xzunIbDxreXIltwGPIbqmSP4l5tNuqdbmpiOgWh6DcMyREX17oD08hrTE/FAwmZgiwM9vWC+bL
2CUIFgOQkIlu7vxHHkKL9dgT/mlZCv3pcG5cwOqHq90x2UFqoGQp8MaDavmzssTAv3TiLkzy+pGI
Dlu+1DBZufS2jbqJ7vSgx1+VmItfTP7uXQDgd0s+cd40cEN2BU8Rb/Iu68NtWvmsYmkQhXsx5fJ2
IKtgX1onsadN2i54SmPTHyJpWKbQxvbaBZN1H9gNuwyXCjg+RPL1SSOt/aDy/jb0G49vTIU7pjbs
TDfeMnIMTn19V+OGvXhEGfYJgQYMmyZ5jU3WPdGYleX7pTUV+/W4su46GflnJgV1tEVt9tlE2opV
a+3t02b6rnDE3dul7H6MTTaeSASat8B0FM3yLtxRdENbTzjiOvI0N8RwOauSKYxePOsial5g2nbM
qU78dqubLqe9ck4ONYA0fqyCYmev+AxbNqttk4z3KrDEtUmqBs9N3RwNF9NtP6oElEhznegZ9izr
KB0JpTZa3vOmqfUurwYqeUfTbBebPWiWwkguPYFY3ijvuNTLdcpS7DGUdG7YQK2xlXZ4WBQznhrq
lpNriO7n0RTPJm/HU+Qq6x2n2h0+3PbPuDoDTDB3h1gH8tAXrIMsF+x5Qypsx5KcR9x1nc0QiSdO
0BoS0EQJ4robauk3YMk6HadxkrvWXZ7nwA3vpszBVhpF+XGu7CN8aQjBNsuFoZZ/zDQf3Y4jbzB1
sR+yHNVPTNNlXTXQKtImZ+yQt5k0T17i+zvCy/l5XoLpJsmjNKas0UohP1NU9xQr3q72TdhjvBv2
+dr5oI+K9RhL6yA3Ox7hdmRT246s5TexZUmOBGkgNalYyJnqo7GYp/PE/Lvc+owqRFplqfz93ObD
boq0Q3FZr6YcuDCRzXpXBhnLSNjp6fw7VeDtvE3gJrVzWhfotAM90r4wHMoqXkus+vE5IW9KRGpp
72TuQxYafO9KVdJPs7jZftHBUxbXFrjtDsQePay7An7GvQm1/9nCBNrmTrV82q3dXccytNhmDX8a
OVMv6jvDNRoGdwet0bvAhR3XMqL2geoq53YMA/MkGVX2TkKJ3GyFv7xIJBuDH+5j7ORM3rthl02U
71JaWbCRuRAQQ1sUgiGbSExEKUcluG/K+LKjiDAHsyDYQMK/WVwGbYqOvkCaDBvPlHBNgNcUtfc7
xXxKy2AWX2aJHrXP7XXol3PTfQrqz75C5ee341i1zPGtd3Lxn5yxFT+LoY/FmvZYLNp/O3VelgSv
1QL859ajT/iR0MfyVtBPcm3T8jcXUEmozwFqj36LARrYc73LqvS3KUtOfcuUX+EAOYDgYdeRAsuG
Q2OL5p3xJdg7jjs9ESuHPOXaT26W+/d4U2W7sSHuXYQXQ9KeF560vhpfA2i6N0Zjw1yKIQIbOHes
7irDDnqJ3PSzMq0ggZVn04EwDkeBiFdDOVfDmjmgiKMvhHxeHIP07Sc2StEbhnP9zr4GMTqtASAP
ietZvPLDNSyHVvRSrQXF/lpVnKylxbh0JkJ/yzlbC431Wm0M8V7dZUjq73ZH3jD424HsVyneako+
6o3DP/zeSIaS/G9fcrVWJwPlXGuUITf+bVVmeu6WeTv9e+Wy21K/3Jh2+E5bKpnDtZy5WWuaJ/qa
1Vrc3K4VzoPb3qqGLZCWTfQUlGJ4kGvlMwxpuvnWGuglpyDVZ70EhpqS6Hyti+YH+8HFj+V8jE5E
SUF0Lv72S//v1uf/Z+vjEv9lL/LfK+gvf6aP9l/l83/+if+Qz12qN4AdkKUN4F4wC/6fnY8tgn/g
0nHgSqweNTIs/7nzCf7hxRBFQifwQGU4MayEf+6AHB8OLNUabJIEhrS1AeR/IKHb3l9757/EWmgg
9CkIjFFO+YFghPzXtH+HUGoYBzgUnOZtsAjdgfL6HU1OcUfoDNHLwpo8MYk9hWN0heg//CSeYZ51
bT0b0bSXfqa71kQrCYl76nlO3CA5DivbAjSZ9dGHYY2zpBbm5EUJkXUobpJsWOgTWvA8Xvgluldh
h+eFAcW5i71F1D/agqgjBmG11KQOFab6K6KiCPOtoL57mjhhBm5vmyRRuUevuxQUyeqxacyPIqo6
xEbYCYVN+9AUUDmBrt3tw1R47SGlDk6DIOW6TDq1UhHH1QTgMN5nZDLsS1jP6GS4iYGrLbVdsxD3
kik6QvGZ/XOf1fCXN2rOwvwFjBjB540dqsHsUg7uj7xKoi8Z5MTjFqclp7mHQyEGCjvaFX2FbJrr
XceP0B7xQDk3EaBpDuWAguwkX5M4I3Hp9jAQERn2C00p0Y73DRb6Wr9PVdaVm6JyOzrApmg/ish/
nznyNpEr0xMbhmdJ8TUfVp9fDbevU+6Mr3mNlg06N9/YZSxPRMopeTelTN8gRxOcnOlOCaPpCk6C
oHTfv7Wy5GVZtA9uSUcjGCK8zYMMfmNLHMmtju9LzhTmkBBQk3uWk3qF3kLreWznF+xlnzIjzu8m
qn9eor7lImDRz8qv1HKreuOHmsRpmGJMoPIQa8fTsGSvQeF810XW3dBTAK9NyTvQb9iQ+u69LttL
OdTVSXUZa0X44UCIGRFm1FSthX1ozIKzu4RX76hXzbKDecrCcV4Of1jvB9cyWJKHMUa7R+Uh6UxR
9qZ1k52ae3X0Bs+GagzGL3cDatMQ9iWyHbHPIb1lMdZco47sR+h74owzIztUEyXJvSWhUrYm+kQI
pG1xIK4QpQaRtpnnvTa+9ST17GGCkH8Sxpd73+qeuaZxIaSZ8Sg060Zyn9kJNHKAmihovK1nSGiV
3x+6yPfOvBfSQ9M48UGWvrf1Uys+DsH4p/ZVee5SKMLo/tB5ZQ+wl+XMZ40Ysx18QpNSohrFoiTl
Q+fWpq26mbUHpbq+GMhyQrTaRM70YkPT3zSFerWKhImgGjdlqw1mb+vNhwmwcZnKLqnx462lvezb
Rdn81S8hwTJ2rKw21QYtln0l1n11S+lkfxMEa4agb4ivut5ifdf4ZxCrI+r4Nuz+hNw1+cCpOJeT
dYJn3z/N9jCGz4Wn9EMgHKo5KA3L7jTkoANXHUZ7sKDt1i76/KVdOyA6YS+SQrXauVS9bCj4cjv+
aXyxkOWTsfvdF1jwRTIMD/mobKYtvhZshAp7E5HE+zKal+peht586busOjm0xY1opny1pq3FFZre
Y35ahdIydt82/XbZRo6JPgRT36ffdEnEPGtjzFHsCaPHOyfy2/cW+t7grLHp5WAPpbhJq7g8YsLR
KJuWw+oS7cao8RzOeXAM05q3xERIo6ZtfO+77KtcjZtXaOPuGZzoAaFznTFj+TnZXvwaZnoCeG19
8Ei9OUtGRoJw8b403YVZzLuj1lLtmoJMNxutr6SNml3m6Oy1bHLE20D72dUhl4S1o1/c3WKX9oMp
kx+I8AoRKXbjW+0V9cWO8U2FdNXQ1KefvBWfDwgq/HBKP9tJFXNnLNdoVk/1dL3BL0EiagXzz8Us
rkFC0UiXEBqRXddx20/rPX9Pdaj/sv7XpxZDRAAnf4AyYGgjtkiGE9cfHrApEVGe29Noi5Tw7qpq
mRX+PCdBBZ1jficQ5Z+8oYx/N077GAJKG2nxcwdki+5n8Fc7E8LaO+5w9go7wryE+RMCo+6+k9qD
tWd11g2LxPQQrWod+O14r2uo+bMENpJ4Nu8DVhgZQur9YonhOmdQXaq5D5l6ke2mFuTIwKJ1j3Yn
j2lMPFOMTrQF38clzW6OAJUa3sHdNe55ay1AclhMsDMQ3VSdOwWULxgbn2jV+NRHCxSiqKYQZJU6
+f8Wn8w00UVr4nMjhrWwGgw42Jvy97zKpsJyqYJcpVTQfWYHpQZ9NY6c9gWLWrxzIzXvjFfEu7Yz
59iKuVNa+nsy4Y8yC+v9EqMRi5Y7NZzUZWt5axa9mlK2mkR2LGW+BrVciy7p8dcQCl9GFguFE1b3
DpMJZoq1QUbM+WFcJeNlFY+tVUY28AM22NOybUQCZ2NBJ4JOyz3OoZz33jfBr2WVo6tVmE5V98up
lbrxdZKwnK0oy3LHGYdDbt/yHWiP7aprj0p99wERpEkvv6Tmb1V/FfCcivQrjJOE+3HOq1/F8rPU
FKKIomseCHol23QV0UcvGjjcsfAGQr6jH3/r2Pzxuqw4FD4DwzB5b2XTp1v6j8xrEfFXLegxG43I
/930nrOFGIN1i5foJlwVfTpu80dUMr3u5ND6VcevAQtAXyZkJgeeLt5Sw1s01xwYnfucZZTL0IKI
sDJFvNeDrPh0Vn9BuToNerDfXFBDGkliqzqwkC1vHdsZ96SAWCC682ebJjPLpSDcjDE/w5gqsGyx
iV5b4SwPym3rda3GtnuThj2N9aPS/Pjc6PJ3HnvVXeHjRy/cnviz4K2emx7+O7X1W6uI5WPfFuOD
T+PiO1z3Z2zQbNsLeefhgzy5fSRd2gPzte8m4ReNRub9IBg2bic/oOO3i4jyJZSlmTaUfNLDiHln
9ZGQSYup16idL7+aKn838zmvFoz6frCX7iSWKTxBcol+jaoV7z3+lVwn3f0iXCvfD0M6nHLdufd+
GQx7G7QRrmuhQcL7KRtpZ4iBDfs+3whRPpko9p9GkANiy1uTWq/EgePke23x3TYg9dYHVfKZkiMH
sBU2wVFr2+eRqYKOxqw2XkBnkD2ngcN91tncb0nz3VIZm/9sUTo+K0m+c0yTZZfXKfQc6X4VMKyf
qyBzfmO5IgyxoM2qjZX101n/9TdlKs37HaSa6bdYnVD6rydqdUclvDyvQ2rReVwFD9zXuXCGXbgb
OA6mk20tOV/nYAi/EhlC3nHa8D7u/OzN140HeCvzd5gGi72fubija70UqEUwc+rOrZ8a12syCnRE
e0eYkmWCSGDRhWSpMCs0CKaYtlvcZavPTNpNfkhW/5m9OtE0P9exAwp7zEGslkcTFtkbbzP1xhHX
/yzGSTyTQElOIg+zs/BHJt7EBBe26HCjM6tF15jxd79KJ8vnm8GCTRUvaXMhRcYDkYpRgW0o4guh
dlJt5URPOv21FEgMUuwXgWWvW6buTURL/+XrcThFbR3fwNjq7j2ZNj9q128Uz19NeatrApKJPnIt
09XyGjddycXf99sR8x5vWDbqXh/vlli7FDUUeh72Wc7zcENAAjBRtHobR5oEgp9Srb7HIZo4WaPe
i3kQG9yRcxNMcu8pL4Aeq9J34DRUwdRh/0yjDQg/jKTWtaim7D0p/eoAQbz0duUyFWdckETr6XCP
Np6nCF+264ZKJFPySBynOiFZTZemjJ8RiyqGMNN/VqtZ1ErD/ECTlLxp/tpJ/zpLu3IoX2woRRtX
hM6RiLK6zVczKv03KWFtUxAIX0ij+o32D+NqYiWX2TQ7f0noPR8yMr253d+WFTA4z8mrUx9O8sHR
bjI/RWHe1PeTTCd/F8tJGOQ/+G8Ow0Kp0xh9adP3jgOMhHEzYwm+UaEZvee6k4FC9OvnGp5ve8rj
tER5zudhuaGcia1Km9t7zMVVs3PblPfoFGH2q7EVn7o08N+cCE/LjuCdDk+N4ln8jIMoAV+XJ/I2
YxNmNnyFm5x1lUQedvqBuCrhXd4+XVPf4njWp74lYD2ZjruAbazj4gfpbqC/60IQQZ9xKGAy7dzs
VpMY3iZOH36XDasyUa172SZjU3yE4P7SqjjJ3m175Veh/l07nkfYJsvi70jwRn/qSMtT0JeM4GRr
rS11ieHrkiPYZwFv533cFurQQiz+EAzWN+MMaqzgflyHWhxr/trL4pjuUetM/0wnr3xiX0jLkMa1
QNOz3vmp7a7uNhQAqXBn1iJhOgCWdJzUYG+bJq/vPJZ9O5z4HvrYUO67CYbEUtn5XnLWMZzj8Zyc
hoa+Ijxbuhp2NRf3p05m8aFRwvnwvck7larRm0QhORZ0UW5CwifHTLrDrqn96NbNyoCPt03HT1Kf
wxEf5r07pfGXqDCd8ZNsmk44W+0488nYhWGU6uWt4ko7bbC1jHu+NwYMBa1OpFO53/ClFFRPZimV
RWW6jwuO8WQi6dIy05PRD8uTlSUu/jBOkmoMKtBERdduLWHN+LmAP9WJh2suDq37DlHoSY/pqQdS
c51UTxOJrECqAassyCun6R+tA++aJFnGi9bIU1JbPLstL/5eE+Ut0mK7NABsGtUNHDrj/Jh2Ir4b
Jqn2eZUFJ8VKdO8UlA+Ktq4vmbAfooiQcduyDd72q9M0rHJ8qHNHqMc20Z2yEAQg18HXKBIPc0ns
vv+lYbtjC/SvzNLy3dLtO35hSOxAsz1/ssWG/u8vMXGwwihcULEakMtcPCkd8FkFEsFZHefs+/NQ
BjuSMh9+7KZs6okKOdX0U0dcIiR8h8V8VXnxk2X5+n3rRb0HdqbqzeS6e0K1zqYA2nfJsxbCJObw
TSlFsGVmtsUWIw3b4WbFReE/MLfYOiu+LW2IOqPCrdPAXy6kVGhxrRC73kPmhwYhaMvrmLdzAXLe
rOufKWr1OTam2C/jsKAERuLPWHFFy7t8ONFj3oMBMA42QSqAlG5+d+nUXYAHgTiPVHhhr7VL01mf
Ix0YDmBLXZywHOgPSOVBZuaT+xqj2Fxl885b8vJc9XrAqjO08xueWyL4w3h1gVi9Mkq9ZJYx27Dp
wps0cCmPmBYGx5pOunExBBx6q9lVQ/8rts11BIqxSXPnFTMTusPgeeCnUMBG343e0skuN7Cvqx12
YGgZfeK/LDVgNn9Rzk01p7eZRZu4hu40t+lzE9jfLm/SwzgzHVHLWT2ntfMO0Ls4u0PlfbWYd3dC
Nu5OW+XrFEbut9alBdSC4kns2Bijt9ake7KcQfkUzRSDbWqZ27tOR8mvQfSIldMAYmVD2+qTwf6M
MhYlCWunbhwPfuvNLHxLtGt8Q3gtezcmD1764CpdH0Z8jv29p5g97WjW4xkIhGouTsUouWRy4qqT
7PiodHgFsIVLA0wiZEBlsc5eVGZvAgev/X6ICpsclkg1xTVBdObf8F+pKvp2pPPk5TUvjyhLL7EW
6jL7HK62O/6GhkF9hgJGtae8lowGJIWdX0yXBfQdj7r92nAkIU+RfuiddReoK7md4x4uox1Qhet3
THkZRmLHZxKGIsErIZiaYTzlNan0wfyS0XIh8AazO9PirKR1TeKWWafwzR4v8YW21e4wuhQCAdsr
Ltpn/YfBE3WXUR/D7ETLr2duGzk8xjnULXKGO4wy/j6eqkfjYdpkMUMqHwouRJ4upbJ0ZoG4lNb9
6Hhvme21N11i6d2IEruVJPmPqdDIxXVpnyhTsnaN37fnqpOCzQWiplD+lx6T+LG3wKOB+cu2aT3/
UhIFzulm90AtQraBGPmZ+IP9PEYwGIIJW/2W7Atlq204PPPuw6Ea+M02FAb6oGEZJeycThTLuxZN
ZLFnyTIwI0KpUxxUV/iW4LgW1wOOnI1xv4dCgRadi1RdDOejjRftoLJZf7Q2PgI/gi+0U8AMfmPd
pbTDnpX1UQdlcx+KwjqRVmzpIgrD6RSpHLOV4ooEgymngT6DEWp5co9HZ/5kzuLRkhpWbG5H9/Xo
JtelSylcyoJv2ZDm2MSp1V4wa8WPy+RRj57B6NjqTIx0c/j9g+Ok3nLXTFGN5hSW9ZEt6MrW7GCu
kxEIDjZSbwj1MZt22skqqMHLrElUOCn3hcS6s7PGB6fBYXDKkuFllv4PJgT/2SSyPkh0pRPPwbwP
mtbmchW9YiLhDZ9WzrMUuEba1MXH0yYf5VQhF5ZJhCGFXuMddbnKuhkdhppbIP1gP7ohvWGG6KaD
hOSLJpQF/cWjdnfZBJ3Q+VEmI/imMaaBbGQXxkxTBjb2yDXO4Y619iEm1c1roz2aYE0E2i2tQwQ6
cK7xcdZ5sp15L7wH9RS7d2Pmi5eBvwCypOmXt14RqOQxTlgasaAmLYqX8Or2Gg1/DWWgcI84yU2V
4efWukHwdFcMUy+ZmOaxQ4brSggT3ToJ8ZZ5L1WAetmkgEJVn3cnpEkoUdZkGFpJGQNIsgrYJ5E7
Pfu97lg+CaUDcLQC4x050ldESTrQMFfJXSUTOe3YqeHbUsOEy4wHbb8gR2cM9Fy8J4cjmhG01LvB
1d8j4zV5WPM4UwlOI2dAj6iiIdHX/XiUWWIeJzk4b5QWV5SHeLywl8a3H1pTA7cFZRo9tX7Decq7
rH4oyFS9gXjoL25q2MuUEPivzWx1b0pb4k6U43x0NMRHLq+t+9jisH2K6QEpNw31ajeWlTqfc5Gp
S9dGwzMyJsvQyel5SnHJNumm9CO84lFLXVrmt/S8hCMR3h2mqxxuRRPL/I4Nf8d5EjduQR7Wmf1D
FyDeN1Ry7ZOukTS6qvYBMZQOATD+zp7s1PQiKJK95PSkbKsinb8LCJLvid0yqC0BFQNsOpq7NI5B
8sk8M299gM49rq5ZWXscZnyldlx2sr2QLZXe1hiJDavRmyaZwvMwQs2Bz6duce3h7VEwEm7rpR5/
dHmF4hyArdml1uhtg8ZLeJ10qMHK6DufyqFTSeJxD6NVHynF9uhnU3xLrGbsrlFRuj/Z3locYqN+
Ecx3t01txkPfMf2zzgzZ0ljp04y3CHA7CMkJLWMrdVte+y7+bQ027TF2SUYq9budNS/2NR54NNzc
SfeZcc91akcPZDun84iV8hJY4TJuSLCRrOPW0TMxbtk3N5cWZu2VmIO6jYL4s4omez+AJTwQNf7A
gJBuHU9xM4hy1op2gr3RNPMr6b7kEDY2IFoHjLPFF/2YDrrdDs0MHLmt2dnUqoIXHkNdTt0JGdjG
Ctn5NbOsWJr3rMBYx1VhOc3NFNDbYLf9QxTW7IHtuCh2FQaC4mnyU5qLUg6bHEawYp81qFsrxDfh
I9+wY7WZNOr0YKsIY2e93Plq4T8XyWPrTvP92FXsgQf1GrfOT1fysqZUZZ957rJCoD/iipQR8dZs
N44p1hAL0k9FUODg2Mo7jV559GT+tESaq4Ln+9uYusS1qvmeNBVgn9y8gZHOHwIJWMJyTgxW3XFY
vOGXNSGDOIQsXGGLg1iYkCdjZUc9cFBPUf9Rxrl5HHvz2NdOMW9EHXG02+tFkFa8+8iN5y0gxvRs
KOy9BYXz5Vlhf62dqgErOXnQlRZQpxA2fnYj7kBgZLeD1vi2i39WDvxv8Pv/Ffwmjgh84b+Xra8A
8tZ/cSX9V/Ha+fc/9x+BhegfNhUV3opXcX3bD/4TyRjTa+d5PjWkqOP/16QCnMZwbbfwaGQJobf/
D1Rq+ir+a1Rhbd2wbSBFcBs84a9giX+JKmT4p4i3tepckuC50hK/HCyn5XKzlKT9GCDFqTO+DdoA
VjFK59/r6cA37hb61PyDHDO+8JrRkheWCriOxTaJsa1KnIkUKoQ2yCYYR7RqWM8TderpKM/Cud9X
7fqexglyjUOgEfyUK68bZKqiTrga/oR5BGPFZPR6NRC+2k0OevvJWDO8+TyZoJKN08NffhpNm/Mx
HLzkUvsTluyAfSkOTtbNSFeV/nBjiI+EOKCvEUQ/zz3b8U2QelalYRZp2TfPdrL01I5NKW6k2cIe
8DVIV1J6xP3ZeUU8kNm+7CWwX2Cylv+eCmjPGNTHuEtv2BwqmpTGEuHqwTjklzehjEakVt7U0aFW
9Fs9wRsPDqJQpeEplaWIDk47dFDMUuH6Z9q1+F9KGzD1z4mVTnUMDNqltFSGxDGnDWECmwUxoPq/
HTc27ta18qYMgOcFBKhZ3K9t9CzBayrh14r69m9dvS1N9HNhD2/tyZFMe+yvNFEFC85Mhin08+Y3
keThLoxyhnolpHsqAtd+XGjE3o2QbX42cBujuDiWTSmudhtBKYMU2Qz0qQ1FYG5Yph4MRQEPJlUO
Xxgdik2Hlo/sRz57CObph9K++inSme0jAOyt6/cELjPl/1mv0k9Ry3lp4gk2LyrLIa3s7NxBVHlH
DIe9k6Z4pMKmOoPlxj6bFCfHtountMjVI+ZMPJKhRSlCNZqjRXiTW3F1nuL5JYR73WysOG4/CTsm
T6VKQyy3Lp3TMij3YiT9wjQOw0NTCJAuWfGjHlheGctOjxIC7u8APh6VQUmTPxBgMB9ysH2byB10
k5jSAHpwc9vCJhTwp2ZRicem1TMjIgtV1ylecks775i3tVyPyt+ZE9ivQbRGaEfXOyRsPc4SLX0T
mIlac3f8k6A1fCxkxfexphQNQrPsPpqlJa+YNSe2mN5G6fFm8FL/HkhigVd8QYcOZMISHnzguY7t
AD0ntN+Zr6I7nN9jQvqmO8e5KriDzfG2J1n40va1vHcxkJ6UW7o3I+CYO3bsK09Q++zaUvuOlWH+
01Rp/s4nip1u6t0b2AHFqa8qfacWr/ityaYkq9U1pDrcXR4oVR1uy84wWWVcGzeJZhCc8456bMty
ea24U3aN5sZ9jBfy3ZuRR+JUTA1ljGtC6VIF0r3vMTbcDlT6vk2YCoaNO48CUuSQXbtUmZde9eOq
BukLyZZqb01Z/F4TJXxthqC7YYqIrf3Uh/mF2W9xDnaZlg+4iJKzXggedgtSucDchbVh8L/9oTFH
QBvz25Sj9MrYOuOWxgWAKlaIutolfSq41CCq2pU8O7G+mX3BCRzTVgyx/wunHW3HqipOgtQKHgOC
irZNeILIR3hwUrKvyxSYT8z7/Y1A8z4w3EB6rbzxMa99c4cRcz4BiHMfk3mcf/Y45H77iT088gtJ
7qda92+wwZHbvbHc8ZxQa1VO+WmkDvGovRykeEln4g+dwZvnY+dpsUa4/6HSX65FlneJygnTSgLg
nIHPw5zSdA+hPVQOBbszuw26NZi8fed7cdK1mz3g+jMLQPaxY79oVqjXNCkfGE/iO6d25E8n4vlf
/BgSuDtbw0bMGRp1psQ17lR8Z9Wl8zhPA/YiWAXxbV3bqDTFdF/geWRTx4N6YfHp7RYvphUBY8F0
zpQtL7rOsSpHrAD4ZVTXHihEHLq8aqqiurHA6qJ6ePZzMJc+oeLOSrYtpt/faT5ODf+nIy4TPaUU
p3ZuzScXL2y5ucJdqsiRm9r5lfd4cQpWSUfjZdkLyk37JBGN7lgZUGrdm7UZDSzgj5aO+rvJx3E1
tNr6QHUSnGjIy0VW4yrm6QlvK8LwX+vNaia/bvxTVfnjxZLlcExYMN8NXUOqF6b6IcqMeR1RVR7Q
sRKgssNydLMpfeRk0+9B3NefUVeF33O2Xj6DtQ0mjuXXiEGENNwSo9nrw0iD4s08tdiJbUzTVr16
fWOrtUDWgqRk4VoMH7qM7ILGkNEttsFi5RfEf/OaAJTYs0mvz5FfZiwHAvCmlWebA/hF8xbJKgj2
1NiXn66U0bEyU3Lt7SS6GSIiygWz5DmNo1PcK6fYzA7nG9RKiuk6T8T3eVS2V2XP7M0Rmi6mtrpr
0hH0yj3l31F1MWysoerfqPgK0C3jAbCjh7kKi9DYP2rZRreLFc9/hNsXPeahjOM65nd8U4yd9ZKm
fvBusppXD7s0D/HDyqv1pc0VGZcthlBYA/ehqty7TND+2lekvlRUzJRIJ350DLv673dizNytE1sG
lSOlYB23zIcSxD1E5n54fVtfLVn5z5FcfbRicm9XQhuvwdl5mNdQvkyq6/oBXkzh2qQE++3AOnXH
lO5ceyoYz9KB49hg3HiopeP+CKNu2E+hVRyMIbhtsRpmRROAggs4HAui4zurdjWmcIHhgnQUO11a
SNBG9MKNd4ifbcAtB+y5zkGkjf3iJ3nqbUucQg8qMQlb7GGKHwtZEXZMOWRH4d5GSTPyseOpvxph
XzsvoB+lc6K9zU73T9oDqN9Y2HFOSWfQjC2gum3xb+ydyXLcyLZsf+ihLBAIdNPsOzLJZCdyAqNI
CX0X6PH1d6Wqyq5K9z2de974zMqsJIGZzARi+3Zf3rAtD6bmjv1ndZdOVb1LaF/ZjZZNv6BNM8gw
QJjdBqZ2XzgLSIrL/YT9tG25373c6F7z0rM3KJRf7Dpz10bi31tSNxC6SnGdWYBO7iS3PDzsbRId
hkobe6eQDQRX5eiAh3Y9f8SVJlDTxMFwkB1KRMnjbWIW5qOJnTBPqEEAgp9uTOx5x85JFTKxp92E
/eXM+WPkJnxLZ0i9ampNXYXOzz3GdvCrs1BbnnfFple0j2atMW0MdK6dLDPv7JouxRPQrV85oDns
TBK2MPUU7Fh2BMuQ3ki0SlOb6d7OyNLzyc7ukJf6aKnVmLAOBlu6LlDRga+mw8XRiBgkXoe9I6bi
3KYYkCmGdzQfDt/95OAbrdlkyi2ZovnGcyWH6ZGTKuEOKYaHXmThk4Am+6QkZ0C6NJFq7aCuz3gz
/eOMkQ3rmR3shVthYQZoaBECAAHSL7w+2Mddr+fVGFrJIWl9nxxmb8YdR0wf1m2NHfSblSduw3I9
beFeVEjz3inoUUXH1tMHIqA1qffGulFKT7d+TRuon8bhsqX28hAV4IdCDv5fZsc7JtRQh04Mo0iS
0Ittk1epDjnSx1vsKrnQU5ZRFez4HMly5wueS3JGxtVWPkTWqiYct66s+V1H09fYNe49AEXIl2SY
s9mMFk0dU0zZFsMWBwNVzjZWdkaEY5yZ+TpLwIL7kmqUyVNLqih/RJsDKLfxuVexdYNV7NW8xvZw
TDL3prBr09TTlLZnvDH5QEMPlbNYidgWli6xQwJC1gbu64ZCMZou4v4cTUo+00+fscUdKZOlpliz
2peQ6YxxXmK7xOTFAmuBv2iLr5PeDgplXydDjluIOhC5wRD7oCDOoxOlRNhgTBd8/N6Nxl1L1w4e
c8hQuwpp7GDLRtxEeRav+hCNaKZw+Wg0UbyPK9fbTE1LapuU9XIiigH5vg1vCyPjyZ4m09kWvLjE
y6ifaHPmBFI7S4d1yuKnqfV/Aa/F7SIpTMQObbmOx3z4z8EwChSiXefF+yRvGOvoZAKbNHvcpcmV
OA9KFPUHsGCv4JEt0tXvL34NyP9knaZ1zJGOkFJYoJDBj/5y8RkhmvVwFe/NsdQfc6KLE96H6Oyl
fnr5/aWwif96Kcv0mGmu06/nXkvh/zEA13Hi0ITKpSpZk9Q1vSnDoxaW335/nf+JaLSv2Da0F9gF
RFedX/iIaTlNSqduuO+qYNpEJEj3TgeCOsN8fFfrNPVPuHIE9hOVv1cuKSruKmF0NqjFYrgOIn66
3/9I1yv+8112McupH+2BzLTuL7N/J1ovQnUP9/VYzDci16SbkoEJGtcbHg2Ba+Rj7Hp+z1S8/1kz
9x/96F/oR6Zyzd+CA/efcAN/Vo7++ht/KUemCZVXkWFEPbKE4yjIfX9TA033D0lIwiZqAIDuv+Uj
BeJXCPLr0qHIHTgdH4S/Qg/KhFAK4VcgRNk+TSDWvyMngTT950dKXP+FK7nQJ92vaGj8hUNKq3FN
PUDg3NroK3uOT2N9LNyJ5Bd1opPt8ujDx2iRsYe2mj3MYFn8r6Z0v0Uw5B/Q6i17aZbWI5zR8SV1
jfjIgQM/ERU5yENV4XhXV1Tj4/fB1dBejEyGFCuFw1A/cUdilqQ+DKzeMfVB/hJcTpJbl9mGpHid
eZv4CrDLg8lauknHoRBlhgUltB4UMnsTgeyR68Tv7gE+teDuxBCcMlKyp6aT7ZYK6fogfT18zmb2
pkAhfiof711GUTvW87h603kqlkQ6nb1jNe+WTq6Pei8iW+1KHR3nKRp3oirVhl+UcVskRjCuXBdv
JTcMHSy1L8Oe/UfVmXnPZjrjUca+MTkbUSRfaEQ9KZgAKzMeOcHFkbhMzTUI3tWUo7fiJbNj/2m0
0bfHYrwWSvkvI3bJdX+dWa0+v1eJQVKk0/JW57nedzAYliIBhkwMYNjjAIpvfCN79xH8sN/SSm1X
Tnqs89TfZqXRf21SNyCEYlubtDCzbzy+9HpOPPMbYiaFhV6jy50v42+4nvTaH+Lxi216A5uuOAnx
tXpY//LMe5OyS9e2y9aOteRLHucvtcGli7qiuDEa+lfGCHtN3rXEhBJTyFm5ONjZa5KmzogEmNDM
/fzBRfB2FgGr9P31E/lU942z8Uyq1hbkC9IdvuI6xtAJACqjhWVVGMQOt6K3nGlVYd6ELsXoeVGp
md7BQ5zPIN4EQpCqT5Elqb+j/8DmKlYJGcRVW5VkelrkhhU/DE6Tney8mk7R5Fg30idD70TBcMei
UG8KTC8fradg7Jni6jFO8Q37DRg+HDfK3OZuMpxIpsa70S6aE/QzLAmjM4SfkcyMZVZV9i4yIZIs
pq5yjyaQhRIenSuoQpvEwtFY2Re6kIKqbkyidME33TNrDY4KtTXJTWqlNRE5DrgrGUb9hqYvG/9X
js2Q+dw/9jjoEnadCiMQASV9hfSdaMoboH6grDTz1DyFmpDPomd9/b0EWbJm7vfB2APG1Lbx6cw2
OYYoSogRBSEZC22ghIxzmLPLsqqNmwj/BQ4HRmbtHqsA1gsNjBFcBlt87akJ2MjYdD7SOpgP85hz
snb6yNkOmuyjNtvhCxWs1p0BD3AlXC9g+VX6IZaDYTqWg6HapQde58BMNVQriGPReurw8ZIlwZZd
E0h0nLFY0Vcq9w0F5JdM2PYWqFz3bEd2eR8TuZwYE8Egu34YH43KmhY2p7ecjRovidZVVn2S3thl
7g41u9F+wkLb43hrg2mNnX1+6sca3/NQm5vIZmGL249fCWmmm8gDm+k49Yo5Wj/GIDIvvtXtdGHN
56ETWINH92Bzgh7wPEnkjyAn0zw45R0ObGNtDmbDkrvypgcUvuomb3r5KCXFaniqCGQ4MAu6QQ97
b4qjYA+izX0YmUaXPklpCzfvDXFbyAHlcB+qWp+mBAMXN0/q3jFWLqGbAJnLY4ubQu2vQmvAel6b
nyCGnFv25sVempza86ZzFrHZ5Eu66SW+3CDcaorvV0FcPRpuNaHUS6t9IFs+fctFRbGR4U47EgPq
HtmZEA4rwJ5GSRktzdhOt7iqq1V8xWZiuG6PcdSNT0Um1Aa3e7h0vN65ESOaQ1lyI/LDaFgF4N5f
rVJEu6liujXo5VxrhUERTATSAA/BeQd52/hmJrUBnxA63uSo7nsSGDj+7Li8oBCZS7TdBdlR8R7O
ebjGepetJD1zW69vDKaDoI5e5Ry2J51nF5xrHak2rOaW1tVRZmF7NxfXpfDozXfCjP0zbsy0Rt4O
5rXCpbDNFQF6grneilbbftW5kfoWXoEWgzuSmSEdn3LPxJWfDkyPjm2cIkPVuNjs4aUaaSdRZjVf
HEwNUFlK5xWSId8Ny8GcATR2b8bpeFPgveKGFQ7ATmL1lmY9DkuXBgszKAr8NKX5DitPMc/NT6Sm
g6UcJrmze6fKF8IIbPRSE3OHmCl38rPLLMw9pwdkLW2ZV7TbxC+4kLZPBKy/H6o0fDFGO8cuAz97
coroLkEsKBZGHQ7PInTqg29hDAqps/K4gwbICgPGzgbHdwMC8zLP3V0XxlBdM5Edu+vqwuaz95gg
IB0CliZ8JeIt9T7U4nC83fuecUknn4/aoMG7WVYQLlURersYz9Mm9KgdbayOccwLTgmp+W3pNN3+
SoTBsi9Y0Va52vOFIniRl/E2bBEfJbl47HVBfgrBRvIoCoZ3lsXV1qCY7zj3jfthuln2FcHeuLUb
zVY4twnV0QAwKZpE/KAm722BUG2Neet1breubbd/ol2wO9hO/p7MSbuPMBlu6jQutz2a3K6bYR8D
Pg6bQ0x8HQUvVBdaucu7mRXbCjuk3S+S5N4M2QsYQzGcfJ7KWFfMoH8x49jYZXNvn/IqRu2M7U1p
JbhOJK3sjnoesRLg+suZ+goL9YROk0ffC6ttR07rXHkti4mmsjaiDr55SONLwDXRFqwHth+AC7um
zOZTpNRwZBcTful9wmpu05cr9J96pRx7/o6O8xjlcJFlmrgPacCP0Jppu+TnAwOYWDc9d9U1y4G3
ACEP8JGKzklVnrLBmG6Ql09TYKqnrE7hQiWWWitD99tYUwoUj2nwprtp3Kox1m+Es1lt+Z2/Zqvf
790h6TbkAd6wFRLAEbm5CYdrEyJh+ayL3o3OBtY0oXqwpJoPvk9bQgowemyPbkl9LaJs3t+StAqX
kSfKZSTc7CkxnOKBQ1V6LGqPR71tkgOPh9RLzoCHzS07x+o2C9Umd6xq641C37CVwa022sY2SlSO
/CbDk5sU3HZk0u1CwvIASobEYdHBRj0iEbVhZU/nYZLYQMeGtwZA/bJ0tY2tYzDncwX8Ch1Dm4eS
rfzG9obxvfMCYNBNzfYowANuL1K6KAtWfLVC/prHjwIC8ZtD25XgmPueh36w4gf5DsOw3iTgGegA
Lwy9h6npLRHIKGCaNTW4FKLniO4qLW6qUWIQwnm/Hvq8jkgmhZ+YZOQKyNfAI83R9GX4cJDSNDlz
7mUVJ7LNIJ15I4KKJ+gQ0N3JfQC8C6fNyPPELrAM8Z3QtL1o6XCjGBhvDF0XIRJjrhccPaiZztJ7
dHMoug0WvyPLrCvxTCZ7wa/6rTSbcAfSO1i7uFAbGpia9KCbrkFvM5pVDSua9QSpxC91JK5lap1r
L+JZ3Luskmirxbl1aw6t+TFWbnYmpcwNoZcZ0KtUboICj6X5QAahS4JV0OO0+oi7HC/mIi8yP390
RxI/6oAwHKfHdvT88nGYiA5TmvQ5GgahsoKT8iLBjDpD/icx3bNQvBam+nFKHSca0cog4NMS153G
b5VTRZ+shrEO+42N0GWVbwZxxs0k+2oPP4WlhEkkYiUaLz50vVff1BV/Ggd/+WrxzbPSSW+4onGT
ItmtOvTmbeyyPlqE1Vh86gAZt4xHb+/QDcU3mGHu1u2cx5mWtkUN7OuTTEYDmdudqyPccKi9BLou
iKlXNnaugWpV+b1gd7pyyL+iHpA/3qmspTggaqYVpz6JdYUjjBwaNMUwTnfs7tXazWx5FEWjDlrg
gcEjh3SdRUizrF4sRFuuh02tfBrjXr3QaYcdFCsEXsjGNAiDs+BeCt65y4Cws4yzdnod7OCMtZm3
VWT++AA7LFz1CSa0ZUuB2A37d+JhLaWDmLtGxGAQ9x0FU5V39ngKw/4baWBPmqttt6noXhnzJHkM
Mbu/thw9mZma/nYq5vAht+eGICJvNo75ZGv4LdOXLfPo1giAw+M2G/u102FzxVhWPwRBLlrI5PzR
jugX5iR9tXH72OJrs37WqO9fzMqrvxRl+BzkrjgpWRFbnQtazyxZVR3uekAYXS+Orp9XDz0QeHaG
QVW4N7THqPsiqt9dfPP4IWdSIgtW/TR+D4LHfjyHitVNFjgAdafsJcHf+OQlQ0AW3ofMO3Wm3DIK
tU9wK4bP3jApwJIqPDasaLHRh8Um0TAzVqMuiGM4rQ3KqNacdeq4lqsgsoevM6c+TvwGlWq6HKe7
2r2WtRZ+Fl906HMSq2fSDH1CtV3jGSYS5ezvh1TF+2iek5MdsTLLLd+9zWwmBxdRc+UI4yu83vmJ
wq8AY4Lp8OJgYZVrYafA07lVYNPCG7ecE3c+G1MJXAm5a9teTVvF9ZxkzXyu9AxhyqxFeAgkJrKK
k+8yBiizK5LAXCaMZRDPcFythWnrk21xuI4LYV/vYGAap3qAddDESV5/KVsyPWcWYY1FksFhGKup
zBSLvqSbdtlFDpSfBZLI/GmAqBruTB8olkNxA/8gEauXthir8XEeDHh39AUx8LZ3nWgslz6RzpUu
2xtY/sORt0R7eDlC2kiWFi5f8FT/J1d9EykoardzOG4D/GePWZaPz79X6X4Up/wk0wlP2LS7eDZE
HIG686tCWUEjTlg/DbehwRbQ8LHmmrLnN5LvDepdgvBN5ta2TyRLcXtjKL0hFUOihI6Vbl7juWNZ
YWz9OVnRe7b9/Q/3i1D758/mSGEqh+QsnqR/qqe52WNFC+RwiyUWRDBnxWAX97f//kVMpRRRdgUY
8dc3wKa3iaG3H25jKahbZgRmwVa45ebHZf4jSf5LSdITKIL/b0vbPsviooz/AWMxmYH5S3/72Vyw
Kq60PNMGyon6yP/6S5XEz2ZDnfVoH/uzXwzB8u+CMcn/IgBK9bDj8u9d1cS/dEmLviXHpRYMji7m
dYFB7t+xualfGsZoFpau5fM9ghGMYnjFvvxD5Xdi5BuTgoKxBiq6GCpinTZsv2NVu0g9E0CAlepg
OmHSxfTTBjYPKNF7Nig5Yjv1TuOpDZZemTmHeXZVsM76EuNsK8R431kqV1szwep2n/qJfqkLTtTL
HvQr6SmykmA+cHtxUs498mO4QeSiy8UMY6XsnJOfOGQ3mkHPcFrm9kq3KP0104SlaRRNRhxTQxkc
miaoAFeRTvjKJtb9+MGnxCgVrkNCv8WCinECYJNnUzNiIjTJky8JOTZ+7twMCpNt3neXJpPGxm1M
Hscc5KjctB0zfqiSZLofI9He6lDmlytstVi7Y2lES3ajoY21RZDHdJLqktkVaNKQcnmeyNMuHBwS
qZWOj9x2t7DTyNlEZVxu7AIkqWwiwuYtIViTKG9Qb1TrypfMJwwSWzp7MOVIBWWk3sJ+qs6UuPkr
KE/WXScTve/pdFtFpryLnLlZ2QWuDmOC+TVS4XtnsWO/tYrhYgvOtHaWsaKqRjf6cMguY+oprSUK
Vno08zxbxc5YXzAVubztURzecOxUt0NUWPxs3dydxLCuZVneBqyjvye9Q69HqgAy27G3RAhrLtLx
8eUA6zIDM1g6RlQvKLtAd7bnFx/g8UKjUC6rzD70A5tDF6vaQ6Ib62KN/ni0KheOfiNqHODR10Ra
0TvBomHFQ+OINDWt7A5foSOJwWmnMu77cswfMp3mKF5ZcyvJzy5b3hGMR+m9zpL21iDEt4z5xj4B
uaIcq5Hj7RQ3+aoabTpNbX5SYxzwOmFcfJw91wBu40H9WSZFyaRdJAm4yKoyjzj6xWES3WfGnz+H
ncru3R63/Aqcs39xY7u696TqkcCCBPk9nOdbdcUmJBVPlJQg3nY2uuIiJJ9o1+nak0yVOk7gfyqN
yY2je3NTjtb8ig5ox2ujbaODSiJzVak0qxn2e7Wq03TYcnCnbKeGdYLV8yAi56bvm9rFqQ/ToC5Z
9nsJcBNannv4KHwGV6MgYdAFMJSduX02eCKAZ7x44H4JZR9V73MyrQsgkF1yF1n6bLTZszlpf+Vn
6sLZI1sXXvXRVK57tb4+TxZ4USIXb7mrM7I8GIMIIUpKqlGfIJ4es+nTCKELlte01dyJFwLScFAx
Oe4IWxs3A+2L64Co4yoR6pWbYXOWVT5uDFRxOo1Dez/VjXpWDjWCIxt5hEstYBWSREqMg8uRjaiW
JCgd1GtKgvQ2g8HMwfcwt/GpzTGI1y1cbBDBRcAIQV6exIDKV2i5+XoYqniTUq6xVByFLl5gZfeV
Z4f7PuFtpsPQ2vu+M97nYzZvixYvyjXDsp3T0blRuj/gyhv2eqJ/eYUAOdwPqn3uzMnAuz5h5lFm
VPAFo7dnEKBXjSsVg1oKmdxNwWDlJ0oKbnPtfS0xvawdZ/YfE06FGyVBWURY2e4my4vPYP7eC1Wh
1tS4PubYfHcqImqLSIv2rdG85GsR5EpXmTyGGa1xQtp8pAWZzj5XP5Kq2R19PTN1S9fmROqaymvn
0tvc+QRAA+7PfcdnMJ7G6c2fiFItiKPVD7UGDyQwy4V0N55LuMj+ovc5l95hqwBZSzS2YVuiOOxl
di8WzZyUezyHAap70Warsir8S5u433FlDstQjuZmiDxMS7ZnErXGaEc9i1PkZUCZa96NDM6djdhf
xY6xMWfgNR7ZoM0Ex4iveIGcOXbPUTY1ptpNPaZWytujjmeLUX+kRgKLIlJJR3tuxFB+TrVXwr0o
R2+Xdgggp1Fp537kgf1g6YCvSDrw0UOp6u0vDWmtQzTnEw0ts2V/bfn0k07raqhKphG4lMPgFLjU
meExJJhCH0p21Qe8L8am9ek4oAiz3U+xFZ4jypsePCOx3IWmWH4b0ek6LP15iF4rTzXrXqp8Z8Zh
9O5x6vfptATiBwa+VafQ0sSIXFUhh80DqIy+YtIdrL7HzznOBGG4tX8nSM7R3FKS0HjfNHfTKGux
wo3J8DzD9sQ4ZIOCX6hx7oj/W/V7rUX8yjMZ8jf9EzcQO/MzThb/uxijjjRJFlgXg7D1i5Fm820u
aClnQPmW55YDQ8O3Y9ijVt3hYQLXFPoMOnbZ73PutsuG88O0msj+sV4MeBcR6iLvuesn+4Q0lX0a
iUhgThLnbxYO6fP7oFbOM88RiDfsPfClTMwwAG2rYAnllJ26jsfxI2WqUdyMwuDZp+vqbnQZekAe
R8YdtoOmWkgr16/JFKS3VnatZuqDVpEh9vMZ5H+dfqq2TsluFw/UOUM2omc32LOwyiENR3xZsYbU
57mm8XxJNQwlgBis4KpP0sc1m0XDq0027VsA5OHNU6rfFPi0MEWHfuiTPCHtr82kvyts7jf0eGnj
Q4mpOU+awNnCMrBwde5U6Z1rDNUbiIPCW044/veV2dKrk8RJjXTi5slL7cUKgFNptRca0GgTMEar
BrNbZXu+czEjthQVgCry0oRjI39tuVq8Qo4L1LqIRUrxdG/Y2y5T8SUgBLtlkYWnm5UFsHUPtyu3
ZwRf2+zZMKXSPZG4qw9m1BLyrpRYTT1l7MB1IKln1bwcMVesawFwx0moRKewDryU2VT3Zte0q4ZN
+CkzetxULqzK1egm1b5xFcmZPCv0a6pJXOOg6hqKVMam/JJOsipgFDF5Liq6Xb85HKBuAsH2yZLO
V+ga/pMbFfk7OYhyQ317n624xUOQmPoUSurgp9wRWcyKfewK98aflfvW2zoD1luBFpehTTP6ZE3W
V3dgT9wGpvVMsgD0uJdbV9+uZvVZlNSXh97If6bU1nq7hNzDxcMW2F/zf+Z779OiWeFCfmM6b+9t
H3gwVU8SOszMAXIdiqHjsyQa4syFa376NXuldQC5gOhDmQRf4G0WT4CUnWZjFdF47JpuYq4kwQf8
hLhv7lrpPiHZLuYuxh3u3oYTEago75e9Z6zhPLNcmlr/XrW+oBH9Wkbp092LjFbJs5NxNvTM0N3W
0AIqkBu9+upj04YwUlbhM349l7VcPiAum4ZlEgNrYoF9OAxJzst5PdCat5dJBtVdkW2bKyvbdEJ0
J7qnEHZ0/o1MekeCtXPcb06C9LzoIbOvSD7qpxBXwldHlcGmL4WVLvhtggcECdPdRHJM8epZKYju
wEbSiUkUKkxkKvmsoOIWC4ZPGKZGlHFrsYabkrXRSxaMlO3QEkhLk20wHwTdSbPTQYVNMculIEqW
oeCMmA/hwSPw3FCPU3eAC3zSpYUM0y+Nh81wwd6YLUAUQxBaV5V01mxF52NqmBQ2Yf848Qqzk8S2
/BHMcUtpRdvu8qruN6FvFfs6C62VTOeXamKlvTSlqd9DFjR3Vl2zHBOx3v9nSv5f8Upt/Gi/m5Kf
v+m8LNqfrTvWn3/nryHZNf9QLikrh3QfE4Nt/bd1x7XoAlV89/mFOoha1zzY30OyTQu3LSUQTGZu
ZblIMH8NyUr+gYHLhLljc9QQNvPzvzEk/2KEk3TfkCpz+Qm5iAKO+s8R2TP7bo4x9e48kgaLPIoQ
xEME5Z/ek/+FrdBzTKxLjsIgxFRvXTWEnwfxADuZtMoQs21SFOaip1AehGBAXUJLHUfuUNSRzTUt
oOXcVq+/v/b19/UPw9v14hTgcB7hbaMQ6JeXGDlZNpLV8nch7RUpQdVmWPWjyXUxVV5IFpfv3LAq
H6wQYD2MEPG30SBitHa0Y60ybXIA75J428JzWFq1UR+6tIzOjZdcw+0M9st20hXNv+F80zUuoSMn
G1b/Hy8CO62P1CJsPki/vINCq4ra0Bm63Yx7cFSU++YGO9DYHaan2hI0V5qpS/g2Z4uEqb16HXyK
Rmw6Hvj5Yn+8w4c93pWN50EAmeOt73NE7T0iQqPfp0jog/mYx127QVZvcXjksJt//xp+UQ3p0MYa
hl5ocjYkYCN/cYk1tKd3k4sjHQYXxT7k1fDt4j50y+T77690dW/+pJ3+eSWPCJ3yUFBhAf/z4wYC
orkS7fxdb5E2mpDHt63j1QfdWvW9sDGs/P56v3yJflwPidJTcET5kP1gAv8Up5RmUxQUGXK9MNb3
3FHAgXehf/r9Vf4v759CcrWQhC1KK36oXT9dxdfcLli7ejsth3jLs/s75UTxLm28x99f6EpK/vX9
s6UpuDFd7wv/46aQhKb0mUK8ncTztp9derYjn8/MhCtjxUqIqdBEZMe40aYXiLneqcocUH8Jibuo
K+Zjbtv1vZ6cay6zZxVRmbGATEJD6I6+KiKbWTFtYz6bT33ILLe0ZsHzP0wGqm5VyEXGSiFpeHS7
NdJpXgZnjne/f5F/uhL/8SmBRGxya0DQR3D07V/UwUAGLJpnPe6GxALnGWJCcUOKH2EUpeQ3G2Z0
q/w+coBZ2Sldknx4k12Ws7fuzardwObRt1Uasx1qC5zuTiFeTBYbt7Y/qTd3yPMXu3bW2hzkg+nn
11DhkAGnInX/KEVK5hHDMzXH0chiBZZ+EcbTliZizubhG7czlnOtbSPPSJuCQbqVeLpEnAECArQY
8nd0m05Ye2LqcWBRbxur9B5peUz2CdTyVWHWEW6MMPiIePAs8yYN96qCzFtlJu6mHjXzhC6ZUY9H
k2LFYLd0VNUtnc4Bv8gSjZggxcjPLZT9rEaOgehinDnSEYLCNwd3KmqBb7XW1g4UyIbEoaRxTitn
BVpA3duRJR6rrslfXKIV3ytyOCCmyc+CISQ4EywGzmMs56Lxi+sV5IVzqX+kgffJlIwn/FwOR8fU
W7VeXPgLK4+HM6ym+iv8Jvtd1A0pQD9ZMg19M8DF3QC8NmgKjMO14epDnmPnyRyzphzX34+9UdyW
QUUqcixgdoSaIykJBdybCcaLgKVoRjrGwpOygJdMJii3Xu3IGZhCI3GNa+YnFVTTk5GlLZsuNNxb
szMw+EyY7NaC5wuMk8HaytL39t2srHcdOM1dwvsEr1R0/rJ2G+sxVZsiqvhE9OzPutqy3staQ5CJ
pLGyqpEh9Brpf4JA0oFLILnYBzj2QGmFu2HqNlFk3csg79bc2/p9m6EYTAZxDoJI8hPXab5ikV3d
Tzq7iQMbB8DQpwQNsg40T8qBMyfHpAVMEIkvU4RMbok/hgg74Q0r1beIQWUXta24BOY8rdmKv4Dt
egcjXIDpaRICM47/TErS22CUAjQ6dgNNU6m/KPt5XOYCcbm7urLaHp63SwiaW1Q3LM38R9dkOR4N
asC3cLWK5WR4NANV0cQPMwabCP1wGaVWWS60wNBJxGXAuTm36SYmHliskuFa6xE6cqubxjja1K2c
WiJHS03E7j0Bp3HfxY2LN2iyPcp3ZVKdqSrjN2Q2Zn2cJlPtobRmO9OKxc4t+bo4rClpZWIamtNu
LQfWa5GLuAtoJ8BFmRQfDCrhFzaT3afjNtMXq9fDIYcvs0979qh9WKmTFka1rVuaUOxA9PsOuyDr
T1BtXTZBxVwAfWzMPY0G7ow1sCbSk4swxy00j0+qF8XGEmAdREoDKE4WtUwmYNoYB+Ot6dTFKQZ5
BiAGwIxNEcIpKTpqfa6y9g9iFA1wDGqGQ/cEvQ7pJkj66TsxxKG8FVOYrYKKQ8Hc4x3VJUHXiuLT
VRzy5DDpq1hIQRkSKDC55hXrg+u01HToKV0RYJ2O1Oo0L7Bu1VnyRUVlhpi0SoMWMD1O5h77nR6Q
VAW8DlTljwg84sYpY/c5AtlyQlkwHw3B+QJqXnRG6eV00nPkw+fHGi/0E3461v7XViXBYUY46QVX
Tv0lSax0RVJvWMUG50LDJlmdpaa1H1SdbiosJc9l22T7GmTM58xmfZclinuP5kXW6NQ3TsbKZIZ4
v5smq7q1ojk4uI3myYWvy1w6FpaspMTj7OueV06/+xnr0YAWb8k1SqtcK1uF5xlBh3lbzfwd6WfN
S+iw2em0xU+Sdr7AYt7ykgzi+IvWcmeCU3DA1pZPRhvFDW5eQZdcxfi6E4mTLX23Cw6cVWy8hyi4
nCP1oXf4vJoM8985A/fPca+5r5eyPiSsaChmxO+/NUVeb+k5t48QHI3LxAUo40KaWsyBS4uhPUX2
2xDYwMcCJ2ovhMX4LyjmFy1kvdJuZH4Rnn1sUjPZAv4qt00i2V9xXrSO9ii2bc1NwSR9e9tbNdAp
xMp9nkqHkH8S4UULonVJlxyILOrR2zamU2Ww124s7qgD8rFrRSG556qfoi1vv5t+aOXV0Uk3OfIE
oOF2AbK5mxZtrgVWD6kD7G85MoAapwYWPmuG6BZ494jy9ePx/p+17r9e69Jj+ru1bvEZvxfvPw+s
TJjXv/P3Vlf94fo23ZuKeMifk+ffrareH5TnsDKwrB9NGZIT6t/zqvnHf7F3Jk1uG2m3/is37h4O
AAkggRvxbTiTRdZckkobhFSyMI+J+dffJ9n211a5W27ve2N3hLuKRRBMZL7nnOdIN5BsGaWLK4Aj
6/+eV4X8RfIf9I/9pgX/rfMqx9t3m1OL5Ba/jaM0W1D2vD9u7nvkxWSJJ+MYimUiE5qDe0xDqrb6
xARWHRNAHFazmpe16o1hJK1tW2cvbovLQoE1WDarzLahmQzfJImLu4UWwc+Bmc4abZ9FIDR6o9hM
VcjQpVzKz4UbiqPpWfZdm4wesH4kxQvbYn9ZZ2mBW1EFuUe3o/8k2yx/bIlO3ZnDl6JqeeaihH7g
edi+VlkyGKzGebmgoNV0oORdMa0SBasJOSiirnQKsMqsRAeNZQvaMfsaM3aKcNkXEFhmvjqUCM1w
LKaGdH+Yw2nS9auEI6lvw0bY2r6zzWHLooES2iUR7adi33DKI3ERh/FZpHLwt0xYE1pGS3gfpAOy
6q1Wdf1adexpejWb617k6iYK1PiGdbV8BfdNJJPp+3yDj7J5AKgWfbHJDK+S1K5WBa1oTFRrto22
ST+PP94u7lTdu2KugNv6UwPsuhjlPp+S7NanAePByaFC1HO3mVV1lHIEkNugaxIab1eeA0nDTuQ9
ZYzEcVNRvE2KtgExFf6951rY7Lq0ewIPoTbQeNTWGWdxCBcqylclldInt6MoJJ2X/oakZkIRA4//
07DkMV1HkRtEeNsaefbNwibAaMz5B1HU/VPvsD9KewvmHNxI6xOcxfATuFxNpYaIWEIoOY8L3VoA
pLxVRdneepzC5bxEVv8x1zHqtRsU7XkM2+YG5+TwPSCtkWJ37Ixso6C4Elct821NSgEcKoUHZERw
G17QX1uLpDhx0eZaPqUm+veipMCpZLOt+Qyrjc3lSC64XmWNiO5LPyitA6ec5DGuM/HRjooEsobL
q8E6bp8sdne7vomdG8tOUbXivooPaLck3Wda2exuaNhMWsNjRA6V9Hg6vRpl1J5AywW/kjCQ7c4z
8ZXzZBr9ZDs2TfCIU2EZsXpHlfEpjYR3T8WAptX7tAuvArVkb05dgcXr2ccxbl6KTeDiTG4Kq3zm
c8zAWqr4Xk6puihrjk+ytYdga1UjkZuwdIg3zFGh4c/Vsy8a8y5qu4rEfMN/t6rIuTSD00PZr4r6
NsX/kyiEIL7lnyZovqDf8igIHC7PhPONdsghMflXVVpR160Ybcyph8c/mMz8XGLbKDvUEqODejKS
nAmHxQwf5xFc/Cl24/TQjN695YOtrx25rOHG4Jhw2uBpyvn2bNXU569hiBcZfC3jftkTBQPSalfE
K5T71PdA/VZzYtGt4czNOkbluHXQg88dOau905AjV5WiHzObsbSFtNn7goBGy/flMVSEdwhyD/kL
zTDoqyjrZnovEwoygw1nt958chY1avqt9EoXpmhjHMa+/eCg+dCo7sM6mrSkK9B2BzAPl0rLvYUW
fnMtAZMknx+Q1e1jrwVipn4RiRKVP4ytIC/zm5BMa7QI8q2s+SAFu5VCC8+cJm9p88HAgiRtok0P
6QlfJL9JGM2+1/J1gI7taUHbRdlOU1wXTQXNGA4kv0bL3w1CeMxA9BhqcdzSMjn4S3WXoJwHWkIn
To87XMvq6WKFmK9ZrWc091KL76GW4bP5W6uGm27hGoadeZNeFXsryOCqqfhlusr56Pq+BD9aoPTT
uZhvMag8mtoEEOIGQKe888Y0ve/wCeBnxA0730htICjM6mlIYOsUk+xgLOA0AL8+bOyr/YAsi39g
Q5WROOE4DPVQGxWwLDREZk6tgGiq3Qxz4A97ujMIFyrQIivHluibQRafQOZQzQHfb3nFM6ouwTQ6
Ow/0FOwo58bTPgqAt5xert6Kic2a4ZbG3kGaYcAIzW6+2jFUBWXH1x6Nho6lR5yV+DtJXuQPmXZz
eEH7TVaxeSLOb93QMdJsDYVbcl1DUtbLLH26K5/b71lSsbaBUlZtGu0fWbSTJPKi+RYECEmfwWpf
FraSa4NKAPovkwe3hahBDSiZFmwaSP94VUjQFE9DHoYPrnayEDMEKA/GCIT5cBMglm0y7XzJp/BL
rL0wtnbF2Nofk2injKc9M712z3QCiJP201C2xMpvmB9d7bVxtesmTqdwHQBqRPKQbyNa2KNvQCxc
+mneiXkJdv0o8++eCsvbZdwq7e4ZOwejT6s9P6wxxjntEoxATVw0j9AP8k2jfUJCO4Zc7R0KJhW/
OVdDUVAptZZZ/8hNmN8GlZnfp672vWovUqJdSZZl3ktHORvtzzkW2ruUM/jeGL32M43WZ3doEXQs
I3sqtOvJ1f6nDuf1Tl1NUSyH2iBFKmVNDLjczVcDFZH4vaU9VQZepJOrxpk+3WQ6eh2PyClbvKOR
W571j8Hyf/fJf7lPDnx2lj+xP1bju03y9Qd+2yQH5i+WK/+pzfxue6SCjiGw5SHb4Iz0tGn19x2y
bq7zLPot8UTqDfI/d8iO+Yvw9J7bxELJZJyf+juKjgh+3CGbgeB0KDx274GJAVKQPP+j2kLLQTeU
MvFPZlMwdkkVoGXavB7BvGTfinJYjlRNYjjA94/5ILv6EK6OhKs5gY4o4x7BFssCOvVw74gu/JAt
fL1vGu1uiDuCvcfqaj8IS9Z/TQ3HCwH2dYs6Kj9w7Bsf+rYWWNDnIg9PiPj5t0G7Koam9z/EU5Xi
9rjaLrqrBaPUbgzMBUfKgJIjial8m15NG97VwFFqLwdwhfzXEnsHnWzLLaOr4WOXNM4jDhVsIP1Q
h99B3hd3kTFcMga7SOtlkr4u2kPihNHwcYqaYm1DH/9OJzzn5CBymUC0k7yvydOy5Z8FMzs3mi4L
LFNq0yj7/i4Lw3ioypRokhyK6HYwbEpgriYXWEYYXkaaws52nGYU6bFgYLAYSS8tdVSC1AvVlhLp
+BVyOu3Zwi/8vdJG1RXuzPxptuL4jh0DhhTQbIdkzKM9xb3+ycV8tzerqQY9wijzqYgjhu9LGeeS
igeEa+xodo8hKmOXsymdKvg2a8kHG2grCTPnA4462j3WdpghVtHotyVKAVYVuyMdvc0U3LSgU69W
2JIS0Nq/ddiv8+AfZP84yKI5RHPMANgwFaeQ0O/WQVLk1dpZvPqpAdV0sqSP8cWeuDjwWSEN1WV+
Z5HkMVd+tKR39DxUdMoSn/uU91DtAJl3Pm7RCg9/vMzTxPNcBmw7vbDbRDTgbnNFaQKpR5T8KcFh
QhySiNo4kYI2E0U5V1qIGIAjRRzgUb8rfkt/MLulSTYGBfbfR3qTnJUYl3xcJc7SvZUt244DyPcc
JNaUHgdRNtslmFNxhCgAPQuJ9Z4iKbwM2Cd2gSFa4N4CQIxVBRy8psQa7xbwXOmHxqTNfnhYDB82
FRZYHI17gGrJ4zjL+J509Wzl3/h0bagucdEmXFtKWog4nYHbgoy8NT1ZhLcQpoNNYVXMkJ1uICMz
euy/LPsl8nkNqqA3ab48OYoOlbEkE8AYHmrbISwt3VSOsQQLJ6OZwJYnHFc0aBRZwddbtGsN36yj
bFzJEm8BNJJqq6jFWzedFe7SOJuZdzPgS6aA5tQI8i1TtRu7CwgcmZYETOQ8YsI/5KPpArqGKE6R
CFY0s5wPjBu57v00ESwdHIBm4Ju5A52yMW8NzLveRqleEJ4NifylS3eyYUbSG8MGDB/seO7FQlwT
nMC+cfHpEUZfmhtPQWAnYFfQWVc65SqpPHcPNgu0Q6AeKCtsgB2l3xdfvFgGkf3cz775NJFsUo8R
ZJWk6tnoKQyhX0euaYOJYeC61lPrwLLEPcP+LMCktQI4SD0wcfZVOkY+pDQCKEOf3ZP5+xA4LfBs
OhhWsLkOaRc9QnSMt0UFEj6khHudIlm5lCDlCG6LR1I18/TVrsZnU4h4Y2ICpcPQWWjA8IgW26n9
6KF4bFiesi2HBvdINJ3mAAAc0wqyVX9x2adumwl9A6Ld8lHkjvNJFm66iTP29FMdczbqO/nMjKW/
qUe6plikFGsK2xTUgcQNjTdzARDINx/usJmBoKR4Pb1fBtZGpsj+oVoc59AbAc3FlhFM20hF0y60
qWrqGCSvR+VGa3JfzW0BG28v20J7VuwvpseZhvzusJvCYiEo2HRbQugMyAUX5WHkAL2FhF9yZIxy
rrYtUr6obMKCtySZeYj4QvfPJFM3ockYjK6xfd6lyifFZLq0otMoyEHENremTztA6sh+1yq/+MRp
xL+PuwibWMTH/ykFyGG7PfncbCrvMCcAfM4j8xnYArVUs9O9SityniTsmoemianbxNS7y6EaXIal
848pjaTZKmeysUUJyFl046R/gvEMOCBW4otQ3NJCNOMZ42F58a1aHSbDte6UcrP11DHPUKDNn4Bp
ez7YByu57Rj3n6FJDmdIghQ5xS4M1FRlROl8lsw8urMClcLJNxLgBT1T3WzwJaZIEW1E2jEqCQFb
n+Dix7uCkRF5ljx8iYllQkGvXfWZ7V9CNaoxJGd7yBSKZ0j3xmJNX5FsMvrv6uVZDAKXV5jKljbr
pItWslEvZLPt84KT6IzTi8Lw3DNT7rcmfnS93noCK2Lv4ITXm3lsMDbTlx5/rJta0VHiTfexqhia
sTA1B57o05cY7umziB2YUj0cFtzFglif7SzrlLvyBBr+oespGud8Lqyu+0Tzkd7c0l5lZeYnOvvy
8gDmoE0+OpwFSg4tldfzJMpM4rdLFRPoLIl0b3u0jc0shqnY1ua0fPO7wduG2cwxmIYhuYpxkgw0
uUMxjeK5349m8TxOU7NP6FrdcpOGRz7KfAOTNH8QepLklgAmI+okGo8er//Okf8T4xMnCRun0r/f
H998KdWXH8NB//iR33fIzi8uNcgSEIbr4Iqw2KX+tktG1PkF35LNdpeIjgP2+p+7ZEwhfwgDkRKy
SA8Kj90dzKO/sStmCP2nXXHACMwXludin/C8d/aTJux8gHKTd1PYtY+u40mLmiwLqyw1OsqouwZe
Dz7XcZUVogpvKxrLXEYzpsHkYOm4K59ymBJGQSbHIx64RcWD8n/wQ+5o5qba5yAbCrxusxgak9wV
LQb28bYzkZmojLEluwNHYRyPdohYhXcenEa9ZdH4QG29xEFsG3LtxJ4EGEvefaeaCNVumZ8Mf1ms
MzpdQqc7CAX8hRo+s+yx/SnzXE5W7lK2aCJryxZM+SFv/L65BzSUPbVNGLyqfBGc2nno6nKsIa1v
oNzFDJTn4JMh8EfyErO3bKcgt9GtGOeXBDwpv9W1sXdZU0LlZFS7MYJq/EwGmCcOZ9od+iNxXzKz
eipug/moREx1W1ehimZLkR9TYBifPeU2n2wlGBdTOxK8IZK/5dN865uUfQCbKeYj/wgvQ++Ju8RF
oMWvZm27VATribkk/x8RNA84x2I6Kqk4oxIjGshC1ARwV2ydWRIpQ51Xo+UOBzq0ivsex+8H8G4Y
R9t53BPdmh+A/s8nHox6Ip2wccX1aSSHOE+Tb9wP7kOaAQraDpVt3MFDINXkei0AhclirNuVz/Ei
2YL7PchPfLxrSrAgizp+Z18cl1INo8opzvJwud1VTtRvgprtckGD+XFILAreiOoOm6R3+q1ll/3W
0KvhCAhqJ0Y8MZB9Kcyaw2b5TAFgDUI2N/ZkepejE9vLG+NqeYyVVT8t5hze9kZTnSsj6mkkWIz5
buoXjwKI3TQ4nU0Py+//Zu7nDPHFcHVseZ2YeHKbVTMETtme0lpFY3litjfm1UZ2YZMGO2JcDFaA
N5GkHXMFBdKMyQu8/XdF/c9WVMKOP11Rfy27/i2bf5DmmBTwQ79Lc3DbZEBHQKCHBFp++12ZC35B
U9fLrAzgMeDo+d8VVQS/WNo3CAtOeJADTNbhf66wODIDEpLWbwbUv7fC/rjAOj6BYM/Gbydwu8JM
e7fACk/Erb+E0Wmw2PEwKbTkw2hFC/d42e2ThvPeYH5NjRFdpQFKQrzFDx6HaugOJOmGvWisZs9s
2TT/8Qx/m/5f9CvftxwsY/l/aOe6r0jmqP/5v679biLCn8Yl4Ulk2h5eKPO9ZghHeXZp9vSOcoC3
cBewEb+jx5K1nkWSgmqrr55opTKcbQKltotQM4wadnHBgSn85uNZfVCW6zfttp5lIT8utRHdEu0Z
OxZsZb3im+28lnRovezYjBv+JndTIC6IAr7CmOR12PbGjC5Ux8xK8plWTuX3xBZSZu1LPA8RWyej
SMnauHlDkkvltLdhGipWyFrByW97S8t/6XZqg2dW97jtt8Hoi/vF8vqXoIKzDYUMrjwreI4UOqbN
12IuzEcnFJQBDU4LpSSJmcwy/GUSvBtCyoNO4IdoYoTZRVVxSqD1AQbxhm3WiGs9/DCFkQHVfGlP
DRVK+74X6i0BUHwXFCRkvVTdYBOD4u0puPvJRMx+ws2p+g4OSDycJmMwNgnWFxZoNKTbxhHzuYxi
oLwgfZCmrOrRcIJXU+AfMxJATJsly+NPNjQFuTJ7d4TTXBkPxB7I3Ml4VtsxGaZzJJcns4/yu3am
AnBaAmrZ1IgXY+dnhgPeByZKUMcg0F14UTyZzcR7xE9XPw5gdNa0UYGHxwAHp0nA+71wrFHiJY1I
DkyWkdwtS7PloGvvmiAfn2dEo1UZY7qfvNrdE/Uvd7WES49vwuvXihHGdiFYcZhEWG+hKRgr3IyA
iDDKHJlD4IBqIu+Bq97cwC5rd6nMzVNkieAEuN8/xRYo4E1YmvmnurPUc6XtsM1oSehtvcG4RSUL
mVd7OovBlN8iGXs7gh7NFu0V4pY9dOt8HtqtnVQdYLx4cHZLM05kVrI6/pJx26/wXUzrjjuNUqho
xCVCqJ5Q/3Djjqrfkr4JkKbifAv2qFzhLRW8oU48xrg2UJcXG8dcEnNLt4UMd7jKoEgvBKE+ufyS
NYwunqU+9WhuMFpf7CilERrr26825sNLQ+5u409TeyACiBjfMcF45Um8kGtFTDnag5fi+qZjMV4v
HVbQPU9glFbpKopU7aaQVBIHDVW4JjU4mzzKI4rBVGg8u5NCLnOMnKIDVNSboHaJIU5cx+MAf0Ot
CiuPzxFn5BsidVw9B37X2hn0LGwASjfbLq3kfui8kT0ZoZ7kY/u8jHV5DnJNVK7xo19cnAU00AXg
tfxEf7tinyaPiP3GsOfMLeCKdcH4IEvSIHuZVd4xI3USxOPyVeKK24ajco6Bl5Ip9KBdbWoLThkr
4fg6xAzrVrXvYV0qoqW0NlnSZoRHQETNZC5b+bkMJcRjlyAjQA+QPcMtarVznCxOeyvAdZLQCRVC
xXmmCZlupXkYjlXkVS5Zp5xZZ8roi3h15VFqnUT2HUL0+OC1mKPBmcQDW9JS5XcOXwxEdz+mm6Ea
KoNzuUXQtmbmceuxHNwUMfAQMrd58YGNUPOY9KKrtlNuE4bSGq3RaLlWauU20RquZAuVb6w+cTam
1ng97lFwSlr5HRa3vWC1i+8Te6TBQCvEvtaKo7kn01pTdszyzOJLB0j2lkYdAnNyFZsZznn3Kplz
4xP5euToSSvT9lWkllfBOqpbr905WsduF9Gc5sIaXyPIaqR10bstrXwzOtkshmdAe9G6OD5BJPJO
q+VxMKQ7OQ7tkysqxPTQ8uIHHdD4WA1F8ijniWZC1aro3nGcmmQ/3sh8bctYfa5oASlWDuFFd99q
FT/Uen7cBI1FdG0aLh1OCswl0PZi4l447hm5dxB+qWfJNu5A8BQNuxu+s74jthsxzSoSMJZnBLxE
FJjLmWCo2KWzSI9tZk/bZsSVwNowHVPtVNBNs/yDm451ni95hkZHn0OlVcoFSBsON+wOqXY+WFcT
hJxtbYhQeCMQITlPD8w9bjrf864f28Hw6eTjNMHYj2YBe7DkVsXeWyqQ80Yf0nrWTOIDKnd9TDks
3AcitnjV4s1G7udGdDNxNxn1OQ1Z+hc3P0ezH+LkqI4Y4agucY1pzYDF2PgmVryaTovb2YWm6nBw
4AcIONxR6YoJYdSGEldbS6CH2psinlGVW/6R+KbxOdWGlNYW043jNk6+VhQQvjpuMLwN2sQCVFZu
CO9Me70v+Zprswt3qSvWRM7wwDhXP8ysrTEKOCA0d1+0N8LX9hpXxPhoLLVIZ9vPBkgCZPdA7ObW
SMDvIMV/8NKuK7eNNurAN8CzM1/9O5GjvTzp1dfTXT0+fixHztI0rexxi+MCgh1E45m2BiEd8XEB
O3NSjKOmg5ne9J6yKXT36dVbJJwWG0JJn+JFXd1H+th+F2YlInoXV59nbVPqtGEJBw+fF4A8fEyG
SMvPgrw1vxObk60NTwzaUdOltkH5jbLOiuWMb5G2SUVXxxT7LtxTuQ9ficpRO/uCwPWqDJoS3Zlw
z3pMg/qU4vmQDNl9g1E77qN43ee0LW2NqqGkOQYlQfP4/OBovMR0JU3o0GS0ajWAolfUbwQjD2tC
GxeYnBRfVnzFzgmKGmXaiOIKpFpCytstKMOk8nHYhBp6gTOh+eoHTc1ciPqIE+IrZEVUMIizxPgD
poBLB0dBwzT8K1cj0IiN7krbACEOpwDPreSAn6bDubEWHIjjldPRXpkdbE/aj3aqSR6D0FQPAobE
5q+sDzpl4H4EGgEypC1PAjJ5ZXOAYupMm2kMsQt3pJ7JyefCf5o0UqS60kUcDRrx24yFNg40bq7y
8vQCBz+bKGGQBWYWf/rQ2kHziNlGfm5CP91XHu6XVZZkhHJxXZLQlE25b1SLQEbZCJ75GHc2blcZ
9/uEkMu9TRq7OPk1nMqolyBnS9NJ1rkZmcfaT3NzXVYDvnbRe+ZmwhkkuhvPn22EoP8e6/6jY11g
+8yv/v2g7FzhPf+T5fIfP/X7uc7/hQGXjU9J/EP/xY35u6LsAP6WwKDIqFjCRg7958lO/MJJxgaZ
7aM3kztCz/7tZGfzCwNOjmjQhL7ZGv2t2ZlAmv5jHsiy+IKjJqN4c1KUyI8/CsrJ3I60FFnt0eXG
9TdpaliPZtzQazEk9a5qUh+LOhVgX5Uhw2cZB6AKizI8GW0CwYbnP1KztM6V6ZV7XNX0Qw9Wjg2F
/fqzXxfsHuIaUAgdIsHawu1xZ5VG/2vaYtyc4ij/4NjoEbTd0BXMUAfNygFOV9qSHvYG9cuKzJae
J+qhD6xD3lNf9tNfwKjeDQ+5Ao7D0dHlMmji0XsYVcpmjYNqXR/ZahKlC1WwZ88SUD7c6ffF3/2H
W+RfHVn/dMU5zOPCJnzFqNB6H5i0DfRc+izq42i0YjVF+VctVa2TkGvw81d6Z6fV70wKG70W1jmj
hfeNDwuz/oWne44ngLOfzfLNThIcJpjw5AnYorOndTR8/PmLvouyXV8UdBTzAm4mYlj6v/8hypaa
Nj42dp/H3tMFcYa2DSm8DO6mn1x423//1eizZdps+RDL3scBo8Afk7JIIeuao5tdyrZYdrDFkHf7
PHj++WtZesrxh1SZfmswIHkRKcBOYa3+8a1NQEpjgPDJsYmnHF005iy/aZqi2vg6SRpDg7/rOc6f
R5UNB3hPXb1NFJb+n/8df77CrmnS7uCYTIQkppIf/wyoV3IuenaMTZ8VPGjpyNrQGRc+Bx5Ak794
sT/fQy5JOh7VxC0xtryf/LQclEXXeimIiGV5qPxWbTqDbzCggyyGWpqgccoyyPy/eN1/9SalZ1kc
lD1GYu/DyxmBwSTy6vRID+DAppxPcxT9OK7KBB7w37qgDuUkSOB6jsbHS43nuzXQSYzRGuKAshbO
81jmZgnh0Wznm4hsycvPX+vdent9LUK+XErgf45rvfvw0qLjjMLe7bjMy2htKnYLpzwRw2/mr387
GHs/FtPvCVsZfiQWGW5X+8ebpPdy1XrVlABWdgfqlEfOEysKlJAsB+E+xUlC9mjCjgsAkwFSuOWk
FV9+/l7f3Tv6vWK0YKGDBqfbX95NDTmcZZSRdvwNAxX0cF8b5g2LQShNzMWpinyOs56Y/2I9v17C
P3xN9cva1LLAhtRhWmB0P771IfLY3YUS7CXYpI8t/NSTJ5z5tkZm2Leipt2ZhBl1TeM8UTQZjv08
HEdKRr/hQ2ratxrL0CkLS2yqWhIKAbCcwiU1Hn5+df7V30lVIVsDye4gMN+rVpkrqEKXhnEwKez5
Os+9066HJueYBWFu9NA7OIKt5tSQgNKqMbsAyAWcKcowPBJTd27ggYRHnPniVtdeyR3M/SoF3xHI
Yf/zv/XPd61Pcw/hfmatnBXf/6lmUDIIyMcE4LhJW10GtYQSbqW67c9f5923no/ON1ljWNxwdPMF
ebfCJobNRTFUcqzGankIkoWUcZlV7g0SjPv089d6v5xfXwwioc3TkSB5oIfxf3xSzb5yFf1fLOdV
S1ukHw4blPx+jR+cyJ1NzWc9UVBg9ZN8JTMf7TnSdH9xYYE66G/ij7crJVWmNAm98EH77wfYeVsb
Nt+M8CB7UnpHmdsspl0w0SoX9fXygIpnfnXjEMgsDGQkrjpOI/43HKmVV5hEwKIhPAUE8O/xM9j9
iqrqul03lI2Ass+K5ZLHCqceHNnHJRfh9wHj9AdKkZYLRj1ar+gI87TtIsPfQ6JsaE0WXKwS9uO1
GMqLayqDMXufY4gu/YZiFIPOgHF5mKNQ9CsaYIc7QmDdl5w68a+LwTYOzZXwSzCV4ffCJ+t3KosG
80mJle9AcIMuuJRTDqh0SS4Rlw7oqFXZ2M6XGFjTG3qAeBlx8tErHw4FLHo4W9/zoXPGTUELRAzf
No0v5BWKk+OytFjtkHztYxbvSkXudybLvo1tn20jxzGTmpIxCaIeArjn7EeHiDHt35P65ktQuWXa
yFe/GVv/EX8Q9xvf/ijbZVXAy2Oyp9fMVqydUHbk64KrfEMJZXSR+mcVB12iOi5w9CYZFR4t1L3n
oBLzhedM/qFp5vHuenlDb+y2dhmbD7WgVxeAuMzjY2hFnjjZUNIuGZwKoPRLnDJpvq5W4Npu2m5h
hfKtyfhcVhl3ZGVOlrnOc2s59EnNtSMVmygd/o2fYbE7H/vWpHLEjszyXnOVtCGH30O1YHyB3kT3
eSOTr60Z0OIStu0cgZEN8mWFkO8+kQARL35JXHFl2FzbQtjJ1zwq6F3FoPWFMZMB6txVBObDpFge
3JFBF/nIdro3h2a6SyjEjDfSsZLPudexNOGyBtFngnoT+j4sNPXS7zFsrefY75LNMlHourEKiBfl
kHMvSTgYl2icqQYKOXqRLlTD8lC4BsKRpqBt+ljhJ0p5A0yBYQqAyeIG25IQqL/Eun8WrBp3r5s5
EzlG7KiHnmqKWwzmxjMlblww4tHzJTJokaNdchssDOrQ+qc7SgGbHVA4CwQm/SjNta3NqNqHCHH+
aOpCN8QTZ41bMtl4NnVvliiXU9+Y3kHoMriok9tK18OBC8gus66Mgz4k74pF7jNdJ9eUtFybumLO
12VzNFngBKV+DmeR2Ji6ks7mzLe2dE1doAvrAFiB3+aq2h8C+uySiGK71IIuoKvu8KJWNDdQfxcb
JFMyXYlHGw9NoRk1eeDRcyBaum9Il+h1tOm1aE4XMkV3rU6Wo4hPm0GX7/HAETu3SV68kBTzrKjo
ywmGmX1GplXX92VBYa4zXekXL6aH/k3NXxLEjyqev8KB+lL3FAGmRiE2s4fhz2bmdDRM/1OjXfso
/HW+niey22Ff258LGgYXsLMAVJPbWJcPArZ/Hobwpipl9KnDFbGNnZmqwrxgAXb0Hqmw51svEeJC
OKR5sJJcnQxdeLgs3jmTzUwJovNbJyKLSKR+xdRZH2argtlXhkMIMFHXKVoUnFurkM7ac+/m/EFV
TiMX8157eXGJ9u+mMafmoRvs4AZ7ZnPHRsmJN6OnhTOapV9a2F4vjCzHp7nSdY+VogJpVQ/LfMnk
IjR5S+6cjBqptADTNOUetQJNUPCi7KIvbWQ++u44Pspxnrdi6cn78/zBiHjtokzqprhXHUNByTct
PyJZshWwMyiELV2WUeYjVmUl/ZaeqasunXLEexjyRJBRIA91ytEHF0K2KXRPJpXMzLqu5Zkt+fA7
ZXYfJCCejYXQdutc6zYjMoXpprvWcKJpYoHU3Zylbuk04aTtPNlHH7s0Gm8EZZ6dbvVMx94kZkW/
yWeRThDr3WsF6MA6eSzBP5zw3xGsskdQc8tQcGOm7B04IuTGQz63clvMLQB2rIBk34fX3in97x21
vtiIS8t+tgtXfpxGXVRq6s5SKpCwE1c9+zGKxw71slDmazQe1FSUKqgC9droGnngBB0cgsmiGLW2
+vbX2vb9bT2m86npxEUWNKkG11JVJ7DOzJFLtjA0rvYyDx7yaw1rKELB4V+Xs1pxS8Y9oU7G6vLg
xIdKSMzFic5DGD80tVPO23TteyVIeJyaUm38Cki7Ty1seC2IncPI3Y8QbXceFjg4aonzkhGKvI86
JUhdWekxTGmc5QomGwFtrRlCaz+4Ljd2UF48xgfrsAjs+6jJ3QPTfXEOdKNtW9OpFrqNtSn8sdoT
0q93+ULJeK/JcCw0zXpQuiHXv7blZro4Nx5KmwjliDQUqRAqG624t70u2zV17S6Jg8pb1dc23vna
zJukQ040v5SvbuYxxNEVvvgo/QoUvpNTAErHb8dx/Iyrv8ffpCuARa3rgNGzeaY7wdjqyaR7y4kd
txBWGQ4AVnXKdbdwN3T1ZUyL/L723O7OV9N0EI2Kg3VCM3GhK4pHn+IgjAb+TaULjNMey44TDcXX
jK57Cm7qoPno4PDfebr+OLg2Ide6FJl0FbMkWr0+SFV/LvjV27apkA8Cd6FaQoXL8MVEkiAcaFC3
HNW0vPBwpYS5iUtg9CnhUrpRkrVZoca7fbLNCvttNALQDEDvcdUHQm3LKJovyHfVV2mVw2mZUtSO
gGcgA9hlP+tiaIS37t4yB/U1bTPW7CbnqcEi0GZRtx4cuj3cF+AhpVRvZE58imCccoq/xwbBwi5R
ecwXuys5JnXG98aLy8vk1vZtMrr9C8ja4avTJv5r1AcADnWCFTghZUAMvl0yGbJYMxEpD4bnzCf0
VnDShTcA/MDvamYFlVP+QO42bbRyOWbWml0Uhgd7lpsub5hq2E1IbAGuFn9VNx2cMjUvzpjkGMtH
nhlIWXOxzvveAwcNLKtfUdg0HSy6v09WS+Z20zl2FfPYosLBF6lNc5lrk4QIJh4jFtOhVUbEGbSo
WoznJA9MWlBB2tc8FPbCrLtTvST9W83ZSKsjOTVvBVeh9ZPPoa1vZSZKVK3K2qZCDvX74Jki/DC7
tvhi2LXx3cb6cQ59UnBuuaR0D/JrJ2cKXqwyGf4/e+exXLeSdelX+aPHjQrYBDDoyfGGVnSSJghS
ouBdIgEk8PT9gVdVrUuppKjoad3JDYXEAx6YRO691/rWyu49+Tlq3JTtpAm8pUsf2BiTPh0JHLV5
+0E4j8C+cJjMLK9REXFTlY+mV5krk1wjf9D5KvOreY0ccYdEi+iDCv0t4nTYH2xONr6fQPOvwDYE
1NjIYt16Her0JS/spFob1MmYaVXNqzI+IFWzd70YX2G7hntqeXfdMjTY5ViN1nkpTnZXkp6YDiCM
vH4HYyVeI302Nn7E7Wxm2iK/viTtwsKVwgcndR/s7anNV2U5FXsM3vquFUR22X0QX2bV8M1oGDO0
M+l7YhjsU0pjd9vRzTqlZP0eQpP2gK0HHBqN7PdNosyXXCFSp8bnrcNG6IRd18UWn7a7clR4IJTO
LnJL73PiiVYwJfSaolog49PXI1w8wLdaHDxJao1ZDgGlSUN+RIDKnK3gjbY6ZrQAenaB6l6VNOpt
Y9QzhJR08Z+Hn+VklDs5NeKsGnoHM4MPrNPg2Y3nVLg7IlQn9inhFQ7dU2m0n8Zyvu7z6IQ8+aGR
0SVLLg0jRNVnIedvWRs/Asz74NvVvmE3DTabbEQzRUUIIXTlK4IrPbNbz3JR+RmW91AvgYhmbb/o
0GJjZcQs8ol9LIRUm9A2d1nfoEDwR/T14ks5kM1kl3S1sTZSEcRj3z/NzvxFk7shsh7RiV+k43oK
p/jJRKRHzocMCLWXzL4AL+GUSB0ILtuhTT/qQcNqVcmF1z6YwdAjDGrDbdKld74TJwdQa/latkP/
0bBlsNUEixwGapiLvpegKwmQ4zGfzJPnpP5H0bkVA6VWEGqWjPKYtoL26Jgt5YQfJnpfYyjYApbM
XaTpYr6APGzIXVLqDx5gqq84XADLGk1BQ2eVh11g7u2BZPoz029CEHFeAnQpbLl8nt3m2TNGLAhL
E8gwdYyxBoSM30FqrehqukTumID7d8QHYf/J2Q8dfKf3jSuFPSLddEadQWAOaZqKbqTkJPZzLXs7
+hTEefStiwQPIEdlxACuiELEDiikNnZQUxbF3Pb9pmZ5oc+0zDSmuo8+9TEFQkQ6+Q7gqoeveNZX
Le+4x6CNpkuDaLk1XAJjq6ZWmFeZ4aXDVoUTZUfvsyyNXeasScekOiGnc3jNZnu8zsQEx9PK550V
y/yU5GP0KS4Nmtyx61sfrM5TW+FJKhEmsOYLcBzhXapkWEreUNXTOvGajlSBga1DYQhz31iOPLK3
56MJujKwxFOgM55FYucv6eYmfIrPoijtTSrZ/q3cpLnxJJwKXERH2MoZEptaHu2840XaOdHJSTya
AqiDL4Pep0ewTGrejjc0rrGdUI4cI+EwsyF+bm/6bvnx7Z+QmYihWuTirvazcO973nwApNo8dyXJ
CGstbboEgTNej3BwNgbFJrOeuRJ3Yc7JRDDskfip2t1bo5hQTsYoug42fU7fuCjThriPNAn3Rsiv
WCZjfhKzqvai9LqnOlV8gTTjE1lHZlR5vb7xSAv/WPYmV73KTX7nUcuj9Cp9kwOW2b2BgqA8zZe6
mSYF3Ynv5RLscN94lH3tkDT12puyds9Wjdq+7wtfboY8GnPCqOiK0LxkMegtqhMTLXjtDl57zCOz
LLn/zdm4COu4eab5l+7NPKOjGMznUMoOn1cRKloyaM+Bv8ZzvVP5OLoXRavMKw9ByLnOIBR1s0fz
Kprz09t9Z6QVZMaMK+DMGNYJOZhvE0LEKZOIreL3S/A6GgyPaYpQZt0W/XJOip4pm8UfuVb6qvYH
ThtNyvWSNXhpV1a1x9esMEcT+uwDcL/GKBds6jqdd8LlDlCuyWeHw/KBRSbuYjs0SGkYAlII0fco
vwk2uvLNj6XJj6BAkEe/Wv62VpwtS2huWMvxp8uBD9oi8Ao9Ar4M8yP8OZcQGkWeLIwu60NisL22
yFjjiVwKfiKkom+z5dJUyribnJkPhfpfP9NKhKvH63x4UDY67NAao9OQRPVzlJgaCH3Co2MkPMKQ
JZlNjio6RY1VP+d+hyis1YYDB2YoTFQDRWR9oDjgG1ZIRJeoqThnB4x2YR9WqX1B3SKfVLic3pI4
q1Nfc5qGrrY/jDk0zLcH1u7y5Gs5l80z4GsOrftuOBF2FR0VLVdiCQKje54hO8cmHTnV8nOhJHqM
xfel97phnVgppYdqvlRmEGKpjLCDDmRsm4qro1TEw655AqN+CulYVOFeyQHIXi2mS4cW+GVTDtEn
OaJlXc9its4FZJvryhHRySscfnNF5eNtKpbDvel4ND8Yi4IAXe6CEcvDhdd4tBRwaxBQGSDuW4EI
5S7xZ/MlNrMGF1hgwNZPGp7pWnrRpqY6RQHI+hi6nCnoAMb9TEHwzY8avnColntQmhBHfQ+qIyKz
MmIfMM0Hwwc+SrRRl64DkQyvgaBOJl3N0h87Ms4+6yFgCtWxIZe0Upt4m7Ct4M0IaPvC6obqKhlV
f5+aY/C1GdzoW1pr1MMe/HzSdHkzuenY7ibPn/DxYnk8DmEbfcqER1B9B8wi2vg1De5N0aT19Ff7
+b+O+T845h0G4Ayi/r3Q4UE9Jz9q17//wHeNA8JzTD9mQC4Aah7UBIwP/ukHshA5MPpBh86IjeY+
M6J/uuZxClmWz16WKcA/Zev+P0z+c0wPESxza9v7T2Trb5OeH1rrbCdogDFpN5nvEKH+fgBOegW6
6CmYLsNqNmZqvZG3BAmRY/hYlq4DcAn4wnqI4+bcgcL4ak1TSuYNDrqpreRBtiNozqbWN1lPuGWZ
WvpDMk3eDeKcbmFcgj6KAoyUo9kPYGdK4UbjB4JzdYXvKBzY0D8kkQ7L5tCXKF9FPA44LEmJM9BZ
uwMzMJlJ3ti2RZnyjViZKe0PbBVMPRxjEFbo9yJfG9kJZ0A73DUDJ/nOqGrCzBrsI+wxM3RRZ86l
61wDjtfLbhi5W9yYBHKWS5J67C6p6rJ0y3U/FulVVJbJvsUN5azHSkT3VWkn9+wdnANfqt4Uc2+8
jEmZ3geZK9t1Q/LeLXOPK6Vle5y9NN4lddQ/M0xFodyVUbZiEJHSkmKXFNaozX3KnZkt9inDybPk
w8/5CNZ4HGkRn4mkKysC4XjDXSVxPhhHPdbjtMlzI8YMNVkkCG7MOM/iXeQ2nu3v7ZQsCHCZZq3a
g2XGZDkUqzIf2lx/EAWb1ssG9WHFVSgZYpfD8e02/++K8IcVwWZkzKP671eEq9fxfw7PZQORTb7+
uDR8/8nvS4Nv/oMh/mLxM380tfgEhXk0sxnyQaNb4sD+37Lg/QNdveUxFnXeDIRYFb+vDuDRQcPx
z4HUYcmwTec/WR3ezzQZMvJBKEcQqSwr17tZo2sIsBGBPx/yCqQqvlkgsiJ+/OGk/Fnsw5Cfg4Qw
iD3YD/zv3RheIdBrwjBgWpPbTLP8jlgTf/DXTe7+aXb6fuK/HAodF8spwhBm/+8OVZeRbpngzAfq
TYXmfdme2EQLWzX2/gKM0KG0pLHXs+euwmCq/3p3/lvBwU+nc1mtXWyhyGQg4b+XUdkFHahR2O0h
q0b6uP4Tc6nN70/moo34YTkHZcghcB74IX4nfJ7vBrawfUFGRVZ7YH99rz3nsQutet2jgFqZc8td
+q/b+RdXDn75z4dbZtGESaLSY0DPjfjjfNiJMULosOsO7ojoHFaw1azrEEVA7qEIKAb3geW+RR8e
s+dfIS7PSjKyw1myPslSbjBhk5pjxzRQwKTkR0hGZHWhNQvbtS4KIjG7jowerBBWM8LnD1cyC20C
MUrnBUTcPh469a0iH46VVpn240T489qYQvT0uVE5V0nbhxsHuO4GDId+nLJIXqS8YwAL2r5MNi6j
h3vhFfFTOpFHB8bOuY3i2rv2VJV/EEsIKOYhNrexiq/6AXh/XJJOXAc9cCaT/ir5AfMxp3XUZ8aw
c8rym+sXH+rU/SLm4BZuKdQBNyhPjakJfMP1FZaZ2Boen1k62bzJm7nd5y0FtsQE4XXZ+Ep6dHv0
s+S6gSC+ISFUbl2bwSdvAXGlYfmvkTJEJzt2Hn3Dik4Z1Fm6dCQ5QU97hfoR3msArJvJyrKrOWzj
e0WJs+4D/OzhELM3JOgG6S7yq7SIthlJQpdVB+A1iVYmXcHx7MWUt9tRGrTt4nGKw6MKsl7vUnoh
9y0cxU2CC28xhfgXjZll5rlqSInbVVpK8eASYvqU5AM8k9ric/C/2Pe1lQ/nQvLuZm/ekTYiFZC/
1kvOUdnKy5pMOGa/YG6Z0XGLlG1209bUVNlYWdthojM0pIX56NZAsScGqWsjSe3+E9DLluhYk1YD
Cuf4PkWWSbjOMsMSJUl6zNdydPRWeJwN6KsYs+RtM1fyppTdBSQ75xNTHnXv9k5+aCmmLi3tiEMJ
Z48WoEh3QLf1HgDPJxgVxM3maR8zlndo+XZpeGuKmMxdGoGXc2zUN2CPNzbxMZcx06p2jQnW3Ems
aJ/AewCJSAXYHUt76V6Gbn9mVJSvIhBqN6nf7SKMahT1ygeIaMWfsx7lGD/2pIf4RLHegoQfbxlm
P2R0hVYGATV7F5bRmcKYMj2BGj30WKmNaLTgr+EitsymOMBCInms6YBAv/GgoUDW1yXzcIwEMXjR
lRHF5q0TtdMzXSWG5jw0F0OcGWcVg5uGYEL+bQGIbZOVFQN/orc2rbkwqqkf4VVTMToLByfaRQvO
Wi9ga/r61TpaYNfo7cazzojI8mtQ2GKBYkPViHj2S2Nlu8BKyE0Cnr1gtB1SI04zkT4XOnQCcM7g
tuu6ztZlDide+Mkz06enEPn3Nl4w3ekC7LYH57PPdTWCIr7LEcauLJ8z7aTzSbkQeIYF/T27htqQ
N5Nv2sBKSM7LLg2arLdZG9E5b+evULZxWyUmE7YAVNKR8SdGZcO8JeN7pxYAeWYgqEPtsLRBF7BP
JNoHaRl+yfI0GptmAZn3du08U2/nBE+DOe/0Diazc+95TUhvLJf0oPyhu8G44jyzbgfHdIGmmxYW
HT0AUk8STEaUp818Fb2R1jHUTQ+1FWAgqb35aIGTWTW290kukHZ7wbWPQUTM3oJw70zMXkG1Txa4
ezmYA5z3mGq0wGN0xfj/WAz2A0pIc2VHVrWOA0lPNTAYDxuEhy8I+RiWPPtwmmTQ5RFuuM+96TYv
Gc7+68btSlxJTM1JBJ8EIgYgLphgi6MoAdeTcwcOZJzHj7UekeinkiObIS44KPQ8QPBWdfYtzIzi
yRpb8z5aEPnOnImNU4TWGi00DsiaIn5Pn5KmIC0/nhOhv9KrNBb/PYoKOPy59LNHL/GqwxQCImIO
UEBvdjXgcJfVg7DHgj4/YP/CoTymPw+OvOwC4wBjQazb1v/iY8YAgRNy3dslKiDIAv++6LS1r5Yg
AWm709ofpvQAkZ38hSVwoF+iB2rdM2JUxBGI1MoPiRHHnwNvW8YpgG6IVBssdfqBxI1yY1Ph7ThJ
sESC2FojHMUbYeBFv3NJQxAjsQhqyl06ACK5ElLMTx1dHvi45CggSZJX/Vu4whKzoJbABSIj8Y8K
bjJenuTH0VXDVpTvELN2R96PI2mHDmtGq2ufEYBVTjauvKLr/9pX/HeT/4dN/hI0xB7qX7uizbN6
/h+c6qmarp7L1//zvy6f0+pvm/vvP/F9cy/I9HUE+yPHXvKAvZA94fe6n2gkLNmoML1/lfj/LPtJ
FmaTSl8egl3gLJv4f+3vcT14C1bEN60QHSAVyH+ABfHeb9+WrbfJ5yzJRIIK5O/btymEgK2mxTgQ
YeDaetMlsJofzsYv9og/H4LKxiOqiWKFTCfr3SFQji4zoXA+DJFDhhuvnKlaBeIPO9E/HWX5+y/P
H8A/YYi3/jf0La09QloOfvW5Mz7X+lV5f3AK/OkQy877h0P4ae0ysecQ/Xzrm7dTumnnl9+fK4s9
+vsrElAKumg7be4My3rvNekKA8T00JIGYlTyC880Ob30Ae0t46z54EUwtoGC0DQtYOo7ndnvdOfo
LaQvaz/pYdynLCKPdjI7FsGJXbaRyr8lUnTwNoygxotQsqupSWHdOEoPO4sE0Tusbwxd/LLP7qdF
QeNnfnbuBCVYUKMRCBroxEEHXdsaSLCSaxzJvEjoYws22X5yWTQNW6O2r1cilTVzxJ4pgFn4ZxPI
ALJQqGyrBFj/pdkagrZtgYHaRA+VGB4bmLjsyUbRZI7idO8vemIgH4h7KzZJQ6ZK5rdfBKUSEuPS
2ZIDPWw6GiR71+4u3NxWD7qa3NsRCM3eQKqyrYkCYboBuqvoLXfX5QG2N91YlwGD/W3muHqlGd9+
cHzFh9AHvvDnbNrWc2BPyJw665KdGM8DmoB1XPfJLbkS45dQgQ4eZqdnxBtp0JEDQAAjnV+X/tDH
pMHAsSnRCD6gSfYcSL7Wq5TaKNaoZ9U3oyVJhfzbQj2GdhokuC+UezvgZ2djxAnGvHFZM50ngEwt
MPHJE7iBI0UKJ/IGLMBg1iMoTxAOOwC84KV9jIeZcZXF7qvqMCOOk+q/ZjOxGrP9GkKN/KRtUGdu
b6QfVQ79z5zQexGV0vKqG93XZRBGxTW28yFrMfhnaHo100JChXuTzys1v0em/fxUhl73mBoEU5JY
4Z/LoE9oxI/R1vEkTASMiODR7OwYV86wCWUjd5ipzT0u9hktiBDxOoymiBpgMtlaFEF88tDqHZih
cgB7Xt7LmdqTEZ4fMi8b2MTN/Z0C9cWIOey4MWD93hYxtk5agvkpwEGG673utwOC8esg5HSuWseK
NiUSro3N2nmlxjAjBgh15q4pwMgQ+pmSYN1LhiC44GM0ual5t8SJ6BUQZ+/aLsiHSOLY3FuujF4i
GJWALG0jurLHEGlZnqBkXWFxJpIWfc/1lEh7M8WTWEP+dE9TI9uL1mC2Y5XzcBRhI24iwzH2OHKd
G98q44vR9R6pcxiLYJnGd+oNJqJLdAfHVip8yr2G1QYnKXpRCI/BN4y1WjlGb+xrVKDf3CwPvqFq
UesOmvFZQl99SSjGt3Hfurz8ad1sjU6FyMDC5XxEsPE21qy/Fkg0s3U36GKb0PA8WJ01HUoi6y8I
mHTvGRnO22giBY+DedY+8Cu59+ABfAzsaMCB7yW3ZHCYhwFom9i4vWaa56cD+izETV+sHDBlW/bl
Ve/o8Zl8kOqyIvjrGo++c8/sDykpHANjq1vLO492PN04A/PguJHBDVGV1TMBHuOtnCZ9o7NEXemu
FReWZooGKtI75w3DV6v1hjWYM3HXTA6BSHhCwJQj0GFvZXOAFhZoQog14Z9yNv1qBdI891cVkSUb
ZP81qI/R/OamgnozKeqEZOQh++rNojtYA4tQbpTdnlsDzTIdql0zNd1e1SNI9q6hO8NbBQ+06bbn
ghSuDP1ISy+YQU+8igcMzjw0idhkIQArlMTzid82vretej5N+dSekQyyCfaitF1nojKhQ5dZeAzY
MeywCguEwBTXXhcyGmWECBFuQY4keQrsUjjcE4iDmG6HptpC8JbHv4bJSRtMO5y3xtaP+gj2hVmE
lDqK86DrGaI3reObqpDty9gqxTI25Lfk66Bzy8xprVgFPhPRO2/rwfcPQJyHV4hX887GbHJ+G5WO
dVqQUIi34rnLa+sFMgU644KR3bcuRBg/daC2aW8z514mq3YlPCitjEQnTUcdz7u/DL8xMnYBcjZS
9phCcQ+/BR8EG9eKF0HmckgkvwgqEF8M636yGdk5xaKnyVX35GvVbRh58U9d6RjbFITE5dsU3+5i
+wNiMCZeblI/DmlZ7lXYV3sG8dE2nS0TrM1Ce2xRL5l6mfHV/TMdU3Ukn48ueNxn3iaIcvOAh572
wCSHqxCtGUPqBFqjtML0UuSgCyxDkRmMSFYfaiR99ipoSOPBcw9tEMVJeYIrywjQr4XqF2ncfFBV
wy9sajEfwhSFgAWm4+ObQDt1F0HGm4vTa6jU/HGJh5ubnsOC9otOeibKyJLMsTE9G/cEaePkMjSX
PnDgn9U+6oe+cJKvb4PgfBlSl1J458iqKbVFh3uxjRlstJER7NmNyqPTGPnjGMI3qaoW+UErjK0H
zh/pI4KC+E02srzsaBFCoMmQUIwCkYdjMTGtQ1SYCVKSG4eI9GeLALdt1XCDY6TPTzN39BrvFphM
16xeM97hR+Te3X2Xi/mRGym+EVRJ1yrrQyK2UG8KF89oKptqH0hHfFRsSNWqT+3oohirePpr4GtH
hr5RKp9vZ8McXocqMh5KwogQbqjM2gSG+H6dcqWjb5PJL6tdZ9xRqFpXyCCMe6pYFhlnERQWNqAx
T6efqr4Lbpm7EEsPVefJ6Sf3aZCG+5R5zXTFm0rskjYxNlOaGhskBUiHoqheWjryAzm/1daWsOBI
I9FXb2ddeQjya5Ikr+0FvF9VNS++Ljt7krZTWwNGq3oQHTU34k5Dgz/7SCe3VZipYzkpZ9sQDYFK
xHR5iP1wOvWMz6+jwIqPKP1RW77dy3NgYe4x3IB9ReCeZ1DoV35XRVvUizFVLzyPFePe/Npss/JI
gLj4GEZgWVSEow5APi9Dc3a5/DM+5byrERpAp6CbFzol7TJG+d5sLWoEnA75pK9YFKaj3UTVtS/n
eZPWHth1hO7To8loy1vB68y2MwBMtDY5SdKAhEkL8bNrgPiwDRw0L25fIh0aZ0hI/oicSDb6uvU7
Xt3kREMMbmsUCXoufVK2LEnfl25MuOXdNBxDiTp5FbkduldVMP2q/Kq+7zGg7XoWHPZA6EDPgL7U
dYtaCLWTGDBDo9uYRiKDW6wjO1y+xkSYSmXcd6bJYD0oGTgy9etWBS2ttRl3PJrKazI4QIslMxha
hH7NgPjAqopHE4XVtmwQpDhhar28eSDcEl27y1zuhWADdBM6rZ2V4S5WIcTi25RJL+JWbD4y9/2T
GN1pG6hJgjW2UUg404A/pgwFDAQ1YOBZVZ0z0zVEBQmlggi7dcQf7l2jpS0RIui46JUBf5d/ekNV
T8pIPbfRoSPoY5+aznwEQCH2I3meyze69hNN6GDoJVfWnNrduk/LO1vncotkvdrOTWLslVcrUs69
yf48VVOQ8W5o76Cp4pHLU+OMUPamh+m1gs6fwLgwXoMWsqHlVh+dHgVsQUr7BV8j3xRmzcrpxZ3c
BYEctzXqi30UIRclNl2d8fxIXGGt6W/ZISboUz2Q5sl0YyNBWOedKL/4lfEFqc+1tjtnZ+uRLq9j
tUf4IPbKn9P7sU7mNT2p+MBqtedELEGubrWJke8jfw0+0s+XEJSWvmPatdEmGGn15Q46QzNQSOu9
hgQgv+H7wqJx2VXZgnj2BmVwE102VRKvc2JBtiItMHTWztBDRsySz3E/eIcciOSSc6uHrQ7m+q5B
DTAzEcIHtWL6e04y0dxUVd58NOK8WvFWL6GDNGhwB1/c+RbumE0RNAwwhmk+2WmY74kl6Q9GAm5s
UzMmuXEDOd9ksZB3DQjiLcJ/H9mvluVGzEJsNX3MdSSTZM94JNsxvKUkN4v0BHtsQlen2pdQzuXZ
gtR9ABTmhXIz1rEzogztdZ6fu+qF7b31SYsquLTCXpEPaHv17dBm9ARtOrA30TzVRzUhLsuMpNup
ACeEXZakf+f0ZuGUSK7iBv7Ki5u47bgeoIxfu5bKbitP0eGEhPBJSPZXkMIS+2oKQvUJZJl/yqEU
PUWTT2+3hYn/aC5vSGGVDUq3IDnoqurPSRq4l0nZqSfoWt4B2PB4Krx4OI9kBn5RbhZhnrG4uHWv
opvBb8qvZQfPfRCW+4yGsgatAxntZMF1vJAKFZ0AE4DGaahcat0OuORkKPfBqfxyi6zfoi8O1+aq
NqbXfPCDj3btV2j552Adx8W8w6OVrbOhnAClkUW6lkmJULs3NFjUSbKSZUV2yBrC6Brhm1xe3ran
iaoC96gzg9sMNnHXzBtQMvdGgRy1UkgJWOVXNG6CDfGkFMVW8ySdzCGOHTkXYnGfIEGPnfG+DkV5
X+clSY5zYR+lRLjNfr7EFgGhJ2+C3jg49JbLA+WSMF4nVWAUGcFqW70IHpVBiBJ1Z7CnihlXtpFG
D4ig1AUvxeKGrWL2rC2nfsjavP3Y9I32940ByWaVRm2aQxlbIj2I4bEpplR16zrWWK3fpEm5FASI
9cwtToPdv8ZjgHSX9g5t+aA6O+xsv1RIJ8B1+ljqjfxqrgf4ZJ1jFHuV465ADFpf5EMD3xlkjbpC
vB9fZWyGVplbZN02CLwWn4/AliaBhvP8fwXODWyJd1q46mHvIJJW84kgkv4mN2kyuHGRPGrZOby4
QKNaVRnddo1TvzhG85n01fEzZqi7mWg0d+cjt9oYKK32WTuzsjcMKHjUijumsuAKsYXJD55ZdOU6
Erh3kt7czcPQ03dPXMhPtbtPQNBe2DmpTKtc9pBHCTE5EOgTv6A8I5CSlZBBpgFuL9b+PaUO75M4
LD9HJVE3hDQ+0ZEez2Zj2Xs+xcYr36o7N3W/+kUgr4daTcAsomE35GNA3JozZZdhOBN3Sl7hKgQI
vgc3qCX9FU6KE/lP/pC49+lQw87rabTbMgTWVLGnmhIR7jzD2ysnsW+oQR5ZkPNr3czi1DL5WqlR
iW1TVNFzHSLiKdDDHYzWya4E+V1ghpj+rGzJ7hZCZLuOh7H6UMHIY4dr3JZlqRj7TeVtlBrixm/N
GOahsK+sZHC+WTGI+Dobm63s0/gUkVxwXXk6uSi83LtzGxxNGBhnwik+EROOWDXv9iXL7XZoHCBk
Spu3UdQLkPuYiYlRrvcT1Ko7xYq76vWSUBkO5p4G/33cE8ejfVOcnLie9mqUn5Ow8g9ZnPDGYiN4
YiE1DqUTDhds5fzT6OLV6OI2Z/9bV996lQ3pplDNi4Pn91MXqB7xf4zB9KV+G11aTR+dgzHKNnRL
Rm62zr7vbUNPayO0vfAqLWRsr+uqbfXKkXXj7dpKE/kaJBJVPXmz6IPCCmnNFO6TdDHx08K6x/34
qjXeQhM6LTJ0R54I9vzie1QNXmGXRBd7FEktRoLZQjVbpqG1xFQcDPwoJ55/Dza+eCwx0qzdiBEU
u8JiQ7vjS2enCLjNKcLdwPt1GsdDr8WzTwmis/nCk+YteyhB54w2kdEH1hc3LMazW3vOVrQOjZSc
qAlEQochNKJviXC8GyjP9m2nw2+tdo3HmEfvwX6bj3td3SKLlTradAEaAqPy6r0ZajJj05axnIpJ
Y8KL/Ac+wc9dULg9vidCxBJWYL/HdwjwetVgBPLA7Jy0ZoNmXNrU3JPtnnq8/IPB/KfObrAcLbTw
7sOVFe/ZFr72NPskXx6mOkabjT16lZa+3hZxU/w1Rvm3CpBfHQrKDMFeHjINlr6/N5HNTjS0Hy2+
WBLE9zpzeWVkg3VpKkIzft9M/lmaYQO0gdYDSifkiO/61VbumVPhcKhKVv1FXigStWXGlpObd9XG
utwDzZ/+0yY5p9K2HMuhD+eBbXh3UC+NwHiTUXeYcs6ijQVtJSQtO2pS9w/f7yctz3IoZtRQpBFO
ue+1STmL/9w0hjyUU4KEB8FgxuIWZMfcpqNJllV700wWHcRiTi77Qus/HH8ZXPxdacPxHXJCAVAt
M5p3g40pdhtGxnF3CEqDBnzFFxTt+PD7i7jcD+8P4iAXCxacjclY4O/3i7Z4XaiQGatStG79MWEX
EftOdFXYpA/PE1EkQ0/QRY2YZvf7Q//q/nFsCEVmyPDGWqZgP847Qs/VVmw7cmmSTFjPPGIXsqUR
7Bsm8XlYbLzVlKho+/vD/urRR43K3pwrC/mO0dePh3W6UNR+ymH9NitOVjk8EM4xH2LBXRv63L+/
P9yvHkiHNQaizULjf68Ii2VrWtiAOFynvPvWbvcU/zAmifL5wyrzE0uDlNkFNo2ugeEeAtX3J3Se
v19LMffjl+7t3pyi/iupIYzICfoEk4DNRQSz+ZxESzNppBX/+6/7q5t20dr5wnVAT/300PiOmkEA
MLP3Y/fWAwN62cQssb8/yq9OKpdwGV8hK7bfa4pdUBS9i5Lur1VgIBhw7YaTJveHoPnfH+pXX8jF
LxC4Dl152ER/v11y3VcIakcW1LFl8D3Wn0VQf/7/O8a7RS314MrzopYHy1ak6Mo9gq4/gW6Wi//+
Qef+g3vMrej5P90cYRaM0lby0LB3vYx70z7ZRDCQmTumHxODFQZnkrmEjwCndTD5we3504r286Pn
wCJjhMLzF9K6eLeiuV6Da7AOib+yCORRAJXXhJu0F4WRYfhpwmrzn55XjodUNWQfhQDx/bPXUlYF
U+O06K00GxQx3cJE9v+wlfj5XnSYocOEp7Vr4499t4KGsaXIiCzaA7Ex8KqbOl2DErjwM2YZv/86
vzgSXyLwfPie4Ez8d7dJ2KXpPE1BfWBpw6xkdGfShu8bmT3+/ji/uEyWj+oSTs6yO1rsAj+ukKIp
cyeUfo18z9zK4hnx0zrLq8Vndfr9kX4GxwdQ6n841LvtCj0qsQAbIISQX79xKzdeEWf8V7IsJJah
mh8mUp72EPsjuWldFWxMiRUFKwVmwdlW24zp797uaKMhraQBXrr4vLwga4CvE2Idj8l8GRXUgW5b
OYjSmBZRV6ltYRN1fPKHQl+NdU8HewLXtabNBqdZIO/6/RclTOX948cbnLkexgrPAlnxbm0mtMpw
wqrnnHaJegrLyryyhuDDJET6XM49ATsFwi58VJ8kiLudT+oxM2txFOBAUPA3a6ttcjzED2VEYaRE
gru//NCMweUc0Vgq67zddjniqDYl/y6SmYP9cqyxZg3EmRnoy9bard0Ds+1xoxRoHo6TbWjh+RfI
oMk3yWGvatbrTRiPa6SOekPscBFytmzIt+HcmS/+4uf6/Yn5xb1mo5j+v+ydyZKkSJpuX+XK3ZMC
KOPibmw2d/N59g0SIzMoM8rT98Gz8kqEuZV7R61r09WVlREYoKr803c+Jjj4ZhHyH621IO8rog/F
c0mwc+sNX+x56+MuTGq08fhvD7uPL/g+4BFM3mKKA7gDcOdxwAOKoO8HmZc732N0kXprvq5gwh4c
IdstU4XtIaL0eg+0PTz/+Monti/RnD6bRHggpo63bx2qXos6p2DkS6nn3sHItKLfc28bTvLj40ud
uEkGPDiNqHXMiqCjg5a+KPmm6opd3td0ReA41JRrMU/TkqLeM7Iae8uGBjumLiZF+48vfuI+iauE
Qy+czOCdT4WLqS1lp6LYNUEZb6uhuA9nxJuXqPqPwwBrPqQMlwkjl+n+owORGlATwovKdpBGnpQq
hpXpjTjwZUL88TIl3GBgisEosg/EVL8fiRLzhC7su4y5gm5YTQ6FV5FcDYPtbCg8ff/TB2ihvsJG
w7AAL74TEYRxJgsrq7gtOxc7KF5FSQ+Rnk6TifQzkOX7DcjFCG0IDWwa2sefr4rZkMjpcu5Ms+4j
oT0xr/w9GcU9OsBPYpB5L/8egnAp0lKHW+PMf4Ow/TLghL9krAqNQQxoRGtBrdRnJnPhZv0EMB+I
R2Z+Fo2eviLYX8bY5k13/HmxpOvBIWP02ujPUl9+KZVxL+q0QuTrZFhkmIc/f3UE3rMRFixLur2/
rxMbyCrQLTfdaV13prJ+Z1kpZp36J5eZ9+/xk7QB1VkIJog+jgsKvaePccxfvcMvdebAwSuXI1/E
j2/m/SnCWKsx64CQ+Tjv2HyAMUYcMZlHrQUVLSo9SEm7n27hMNnc0lD3cHBX5Sen5OyC9v7eODiQ
tdtoko63Gv6ICP8jigm+Db5uyHzKcIVMUZf7dOmngiZ2o7BhWWilhVc2jiCStpfubtuxCvcZfeQN
tqH3k7KrW/S3QAWlJDiYw4JqZg8wFuc8+CZsR0BA9ie//uSLmf2HaQaiLDx+MYwkRBmdjWxHdbpY
J8pPzrSROufHL+b9CcuLYa6SkhJCnHchZ25VfEbCMtsVrQsYvex3emrce277WdRy6lVg/M1UJbxJ
ctij1exmopBMRwNJkYJBliDaj44+bj6+m1MnkEMIAHWRpJxn9/tVpkQ3x7DTUoaHAFn0Lp8puD9I
6ZvsKzL9P4+iyRkZE+WTMavOjjNUkHcOZg5sUZUG3+dnV8fOTV4HTx/f1anNM/shuYzkntBJjQ3m
wROilF0W2951iqpyYQT2d5ot5aYObe/bkAHWpVrYfPKpOnXmzVo/4moqZe+SHkqneiSsPt2FeJK0
hQY4IdzI5FEm0x0b8ZOrnVrwpD0mi53M8l2RDAYiI6QQy3YylOk2d2z3ZjCBMX38MN9hWsEe66wO
F3WbgezsOOH3O5MJeUruO68b9Mc40ssNrsTMoyWiz+jNuQO6FQ8dWtn2V5Uq0ks7c8U28pjpnGDX
0FjGp9OoQMuBZWAeo+uSz7Jb4+STZ8R/3pkC/u3RdqmDRreZv+drM1q0Cdrqi9H6+M4Jr9nHrveE
S7JcutjQHrJCxI/p0Df7wC9fIyY6JmeGLg25taeK5C8cpUnccLiPjx/kib1GT5sQ1HUFxcXjD2Lm
8hsQtpS7oZi+y8loN7pkmDLImF9RXz6+1onHYbzNGNtzoZao+/d9bQKd1HHwI7QPjO86BYdVbutf
GoWPqesXs5Oq034SYZzYdIZBx46Ihi/WuxC7rzM11mHJ7SX2cxSHQDiZ2qGPUU8LAZTpoaqHasU0
Rr/783tFc+nPFSkCxOOT0sL4MK69ptyRq12C9qmpSmc3VOMxeU/DR+XZ4Sex76k3OYs8LRfvNZ+j
7OjpOnQbG6sqd5oeVksseJhKKER7MyA43CGC/+x6J7453CAxlODDRrA4/55fg7egtiKkKiXK1pDO
hVUPK70qqxUYAfeTWzt5KR/onYdimTr/0QdBulbc5gUpmuGXxTVeS0Ca3NY5jzvD+OT4OrVGBRtq
1iHMlf6jNdozEldMVAZ2Td7dA/P8YdsVgh3eXxxWNx4suz9OjjjAEF2Y8MdpnxxvQGOk12Y2U7Gb
zIkZP3e4rbt6hRDzX34h/7YRdOJgpqSOBFlQeUbGMT/kX96XnID06AEpYBbaT+E4br2puv940c8+
sseh2m/XOFoTvpakiWVxDQb6jQXGLfKssRv71uzQcQcZKrI41CGiDLVcNU4SPpRDjb2NTa+2w7mF
4l/HNGQR0+m1sCvWhGHAaQSCFou2PsNqO7ox/RA7FwWYJZB6sc0bhrPIbtWSMdhgH9mouid9hFFk
zBBjzGyM28nPGbYqDDCaZd7UW73Ho5UEagyv8GshOixnJhx2YFfR6EZbo27UPrMZ0exFlF/0Wt3v
vNS/j8u0WfKEUYxSK6oXEYOCO4YT8UQdJrkOushmWDgdDqUlYuDGCKo+fryn1iZfcddgnYjZnOT3
NwjxtEILx9pkTPhLNbZfvEheWUJDBFzC0sKk7OPrndp2xNwEe5TvaQgdXc+OVFGJUBU7HLvmmtPl
YKb7oS0+CV7ft9VmoxMaW8QmlOmO1fhwRiNRj36xY4j8Rsq4ZmbQ+1alDzShLxhIWXa2+RrWxScp
kzh9Xaq0PFGS6+O8wpfQr+VgUxMp1fQcjXjwerWl3SB00bM1MzPkOJWdgyFM+2qV4UlJc7vgIK/M
fm8z5W8ng7YXeqdtjNZCgcpgKAtObul30sH2k6+2gQ/ZMDIKCIk2XPmt4VB7cadVaAR3KP6apTfZ
1QLgkZUCE4LKk/B7ID5KhJGucZ28eViNkHdQdPHP88leRk2brF2QhY+VsD97FafeOFQWA3Mbygxi
tpD+9YyI9cZGddsXO7jhiu7SQg36NjXa/pOVdeos+uU6x4FRL/s8K6Fd7zx7Nkyi3rDE0XP98fI9
9UF0gPTTV6DfBlLi95vRKyAxFbTmHU0nb6lmUpGOvVyK8V7UqE9EZycvRr2SnMVH3XacRDg1h1GR
sVe0yMFDFF5ib8kNE6DMUrfxJ4/v1EHgUPbna4Fk713wmyklnIQpqh2gmhs46M4SQOpTmdU/2piZ
hcj55Ekap9bF3PMmgWWEwD3u00yNzHi+xGnJmAERnUzjzJvqYW9Si1+VQot2lqwAvUlf3MZ6EO1U
iKghxD72wgu9dOOXlnpwkQQhzwiA33zyPE7+PA5EykjUb/3jg3EYg0ZLI8KcoZI/hB8+RmZ/lwnm
SD5eUSev8zd1gqGNd8FB02sqkszj7chEJdWc9kuhtGFVdvUnH9JTYevsaEOJZf4/7tE+FIOPgoPZ
y12LZiRqGHEdipu6tPGDM64wRb/PM/+TQsWpBfzLJY8D1mSyMmb09HynDeMWt8YfvpUx3O6c1WX/
Sc4hTq3f2X+LWjT4FWpJv+/MdvDQnI9uzjFjqtc2kj+xAnCWEHC9JeXbcDljAfEC1ot1XM1aA82Y
JzNrhv4gGj9h3h09BRUw685EsYCqDZ1R1NZ34eTj+lNkGZ6zjbcZ3cF79GxOTTjWDQNTWjPieDuX
Nkvzpz6YyFnAII5Sf03K7pJRHLnG5O9H7PWQP5SI1x3i5jvJ0DUfe9P+ZDWdegr+rNSlxMG6PW7A
ZplEY44+YTfJaT+1k7FodevJlvY5NdOnNlbDJxc89YpnZRaDMi7F1uPHLhMjVBXB0C6uQA32sqvl
5g1KKEKYuotmnkn/eMO8zU4c1SWZmIHyZbJdSDOP3nSogZ5yvCzfOfnkL6Ohc+6syOiXhVD2eVRm
2SMYdPCDFpOTb3IBL4LAmHcTTGpG+rbaAFH/k8dw4rkTbMwSaDzhSCeOEiXfUR74U5HtcIyw1lGt
nIsiImxUSdk8JXhG7ZiL/PrJgzhRxGQqAcrCfGq773LfcLQnGfTs6GYKGGUVobVhIFVsmqButlgt
iQUrhclJG/cDjJGXip4MygvrMwciceIMm3XhjGNglUWjzfx97+mMRjh5G+folhPoqW+6hlhAvGS2
urDPeTLuvk2YRkZiBXQjo4hsaDl9VDCi/fUAVW2jVABl8s1Wrp30Z8JiMBADSwrFVLphqM/eMpL/
QzGMzZHdry0nidbMClurWivaXeRU7hp+mLvywnOzTMVdKorxim2LCE2xEZ4ir/PPMt190WGBf5KY
n7p/OmBo0KFV8VznTfJLGkS5LcmaVnD/WTre4U7CLKozxk+xoUWbj1/6qUsxeM2sAWp0PhtHAQhN
J2zI5s8S3iMRyA5vVvONMj3zI/A/H1/r7b0d77S5+ivIXvkMHqf/heZk3ZDHJAc9DN4F7tMKsddk
GdtAlj3WKplxboBkuW5Hc7g0TS28MVsNXKnI5FYWUFzfftB/8Q2f4BvYXCZp8b/HN1z/KNAuZv2X
IqZ+9jfYYf/9//3ff/3BfxBtFlQ1kwFXtipnNv/f/6c4ePpf9lxYIkYnW4LqxRb+B+Ng/sU/cqhi
mwTvHHIEDv9AHP2/WPBUTOG+QV5g9uxPMA5/Y71+W2+0zOlez5074GLvoussFw1kVl3tbLdI1Qpv
+RiaVDaISzMYcYj1zcTA+x3LjXzDUHjl43mCntSamdAYpjPtv4wynQVYNW0GKsC3HVxTaRWvah+N
SxuAKnfUea4MfWXF3WgsJnyQYK5rDb4mBg7Bk5NBMNVEAyfbpaaLA0bEMOi6TqJpqxlm+UgiX5/B
GUauRDmZrGmaHgJTE/HCytxoXfu6TIA659VdmNYjWQ8e0t7KGHWXGrlwAMAYJdlCySkyLHTp4+LR
MZfcRcUuRkD0QzOM8NswafHFyJ95thXeJjDKfesQ5RkQRsNtdOxzBMRnFA2huS61wb72vTA774Wf
XMVl1F70Q6NtjSCZkGZh5bCgYD0S7wUp2CcmdRH0pyGqnaFbaDUT9lme+8wlygCPlMwWD5gcYpys
ubhcd2aknxUOKKGC439nos5cmz5PHi2AcYZ/R37d4luF8HfKb/QpKyFoIhCIAs8yiaLS4ow0HZG8
h4FPOkTuhnFUbBhqL78oXDw/18p10FjUEMSSZWHrT9Qq2gPs+efGDts7ujV4QniQMRiL05JQLnII
YNuiRp4zZqmJmEB42xws9rjsgdpegNaCGSb0dMl0wIT3e9/cug5SsrXjBPaZ0JBRN4C310z23br9
NbyDYtUMVoXxhH5tdZByUJCY4tLQmu7FUDJ8qHMxXvVNYi/9HOgZs/dLO0+1hRsBX+Ark535GfQm
H9e5G1tvrQuwO0/xYMGVKPUU/n+nNkUVBneqw/Lb0WxyCoS9emm0yzRNktsAa6ErrHXcVYDoYo/7
+zZNhIcqdRiWaDvw45jKfOY6l8Eu8QMbK4EcP4xh+GYEvrYpLep9C4Ic45ZFHi6ww6j2zWTkiynz
xdrwbLx3GKRcOYV9U7LaloQx55zb0SL3KmeFiup5ymN7QfysbSLGWRc28cxuaCJ7GXZw1gwIpXDw
Iu2ZkCzcyyyqbm2AGRcKi5Uz12uqFVosheh47JeUbaNL0VesG5btsBgdZW4lHt2LrojiVaJbQbqU
TmevMaEbb9XQ2os+jK0y3DpWrkLjwQvgrW4Q9A6YHtnGZDndKhmiMPJuB6bqgS7gTeJ1d6aZ2sOd
3RAhWQu7SiPj0bBYC2vdTmIIHrp703p4gz+N1oQJYscUh9gUfolkOXNiVI5GH19CSDSffFQWOkJB
/MWWdSAiYHVGqdnPtIOLZD+UZoStNp7y3E2CIrXY1iUlvLueBvlw1wJUw5MjDLVEXKZC75MXxN/1
VKymHncV/ELtxlzSIPKnVd+YIycbcpPwJTfikKE3iNK8H63MWZ4DRvTrUU0GJgtA6Ll9jz5zuMoA
qXrrKhdtGu5U61kvwK2H9pub+kbqvPCM/K4HFtKWZ3FbCBsDoSBlNg0BfpDuE70ExAIbDE3afZF2
DmYKFVPTON/WGJ1jVDuu//ul/t8YSTNA75Eb/Psv9cUX/DW+FN9/+0r//Yf++Urbs1n0PMKlU/il
jE80+Q9ryf+LjjITwgzR/M1M/ucjLfgSUyjyiL7nItuvrCXh/kXWTyGUtqjlkrf+EUt1DmV//URj
RD2HArhS6wy8vlOZFDronDxKQRSFhj1hMWoVByav1EM+b/0wtD8DFs0B7dEFXYCq5Jb88ve9X3yZ
olabHLUbRwpTutajwneGePvLS7j+++/7Pyh4rikPtcCU5uLH0VWQzs0qE5sk5l0a2zJT04NxHNlb
6JIHc6xu0pKzIHYtuda1IVsYDc0oq0q022Zwx4ePL49J87sfQEMR3B2RNnC19y6unQJHr9x2h0d9
NmJQFk0b4gmgJYw0HkYzqs9G9HTNFsUiNmMSF6vZJSqmpgGg2r7DaMsIFyXgS8rbUcxpZPDd96Yh
3Sgz5d9Fp53nS5FpU78YJRgPmB8NEHrEceonPYD0VoAuxaiPrDWyoJUErlNhiWVXz3A/1Ha2Z4wX
MjQUvYmKLGRBa3QivBmNe6bn5WWNxdA9UKLxuhVQnQankV88YjWd72mvfkYNd9QXWf+YdYXaNslY
HAIDuBAaes9YcsQWhwj48yvzW/KFyIA/OIyxf2jg6UOxc4Jbv8c1kBNU6uWeR1XkyxDTbQNMI2Hl
1sQcE1q+20CZQkh+r+CBr9yxjK5sNJQ0UHzGwdF7o4R14/qmzHoRMgiCnDJpXQxrHGZ4JzHGtAzy
YYVxdn2WdmZ1gx9GcMbw7Lh1KliBFQPBa0O0/WOC0c1jlUzOHW/HXDO7isekiaFe54zVN1Vi9R26
1CXioVAPSEzKl06feDMVmdEOMjl7aMA4QLSFf3AMLd5VVaR+DijZH/SaP6L0unkidPEOwRhae9T1
xn2HCdhT0g7FYSxL/5DnlB1WflJZycLK0dkuHLjaiIUyuW5kkEH+7okQKzO9lQ7Y2Q4bSoBFZf3N
CvivYcoo/zKEYBTuMPdCFmp11bexYTt70P+2Ttxl+9Lj5SpXDquxS3BgaQRSrLXuYPwtwUfQY8Cg
z8UcjPg4SG9Dhu0xQ4uqS+DFNp6DYf8j1RWunyAx6HLpOoeGUb7GY9U/MpgwXfhVz18lIrWVOVmm
MXLH/qDJyyCdN7tW2VdaqPeIL7gXx0r8RetH4HUR/uaLPir6H7gPq62KTesqtHgTAWPeC6uQapVj
z5NjINDxXFPsPdzMt5dAYxPM8EYsOhBBB8GtowfVN8bEpotiiNSDScq7xbkOXEANyhWvs/a7njjG
fYxhwSqaVdeGxrNtQt5j0s2Pel6iWYFnjKq5+wlFcgh5lTdhOag9LYP1XzNI+pKFbnCWNenLQHSJ
UWudX4XeT1Du2FvEWu5ElLJzcx819itYoOrZRF76GJqsTcTRabw14ResLCt7tQK3/9FarsTr2GZR
jma/HCNeFOiTdhNUlrySGDBe+e1gX3UqMO6LuJEvne2Ur8jLWa0uIBs+/uWrQPN5nkBOuhu92WBR
S/C18Iqh/BJ6sDqWsVAa2kkSlbeb8yI2QVM22u2oZNGuxjiZLuinNk+SgvmtKlsDz0mKf3jqgfUd
syRfOoMe79rSdCGGBGO8hWeC+XIGPpRVm3bubBJaPRsxSA7YPi4KT1NUl60DgsV8ok06hzj9W7wT
1531EqOdJgzqxVRYCCImrVgzEj90F6oaiPGHUHTWLfQUOBrWqB4M8D3L0iHDWhBvMuAPE3fDOrSx
pKJ9jrvj2HI0dcVlV/rmAg2/f2Zp6XWrN9pNqWe3mt1dWrnMN6i87ZsJU5qF7eKtV9shHn3BZY4a
eaXTjduF5hTtczN9wGTAWHezyWRnqa+xB/jY6rvvaWTme60Iv6nOivbRxORGYXTyUOb9sM7sfsS6
Lmy/G5Ah1mHcnI9tFWzQBRlwdVJ/Zagagplrh4wbhvGlNWFwimddr5Y1wA8n8c60VFarOKuKaSH9
oNozITsnTtBFUT7bizxO6R7mWfYzlBPeoHT78EZsAIb6VnGrCjdem7nmnydwti5opg9oy9mwwFmM
81ihKOtINDE050WaRq/vdSwSd7kLAkS2JCzloJlL7N3YlsUMI9ORFJharp8PduzvutC4E3ngb2iD
NAej8EW2Nnn23xo5DM7SpoCMxmDiHVIibPsd0A2cro0BQ1x4112DE1ph6h1qC9+gn+mDDLZB2K5U
0HwT5dBtQzvkm8cH3NvAfOgXkYkEIymc6pZBKgP4RNpsmK+ORsZlQGL73gj/tEeKIdLxvBhnEXCW
pi/oiUt36ZC2bDFjxceL2TNv5dsec6C9JajlCKY2DBNbuM4W7p6OoKmvFIcI2KJUmg18W8g7VtbI
c3xrIVSZOrDvkQFREUXsqmaNcU21KGiNLHDrs8+kU48P0yCSZT1ThhgX2Q3ZSvRaidGeM30BwWzT
F8une5nIEnBO4+/Gyfb3eReo6zgV5BUkkWdpLq2lY2bosp2UdGAI03VjCevGbWgGl8E8HxjWMEt0
6W0qrWcaYrYEHmyhVhhsJM+uEwK00dWwsQIFP8HvtU0FbwxJS36TARNeNmAc93EsRrFA47AKtdB/
hIdnbDPqAWtHlNHe68dg7Q+BdVHSo4sX6aDdYubsXRrVpM6UVwOjIG2ESFY5df4DqPolQkH34I8o
1JbkvFjqZUx4M04bpReSRHYvmYuolnHk1OfZFIiXLnGVtXDtASGNOWTNeaRwTV0mRqL/kGj+s5XF
BPG40hO9309V5WNvodXbzsjslyHrYgyJ0zg5WG3YfANg7mDx21g9szJGYYT2C6p9HW1z2gC7KAvm
RbURbrQb2f3XMgFE32bDHBfI6gZxfLZCVleUa0ha8bkG7h0eNsxbl+WXR3uUbvXBr5rSQgtDi28x
lHYMSsQLmmUSg2hXZhDvpqiQX02J99CyBo89vxuMdeYQKUkE36HZBTqxm+Lgm4HN4Szb7x7kbclU
A8XujQ5QF3taTuGfVLyxc1JacCuZD2APYG99cANdBqvQnu18ojjHBFPaVxOgqFutlJLbjUW06dIY
MnLIzMYyJ8iLVpYzyq+j7JhDiRiLBM/D1xkBU3X2d/BVxaZxT9Ws+S5BbXor0464PyOf+z6jUrCg
Y+ncjWlFWDYHjCCoeitdJZGZ7WmxF4cMRtPO0hu8vsuBw7hOwmSRSxMqDhkzH3c/L7XbIvS7x9gU
4VUIYntV2I68DKe3X+FXz0KbAWRBVc2HMsbRP1son5gWu4QnflUZ1xyDxXchHerVWgjE4M1D3Qk5
iBZ5zc+Z6VDbyNC6xyjGNGphVJpXLPW8Vtswp1hINs/9d/2wCmdyQ0mw9YIiJF82ag5/0fm+uO2Y
AQ7jFmjBMCKdj+onksAYB4agxHY89snlB9hzyg50zIilyJB3+9XNx0mEcSqHMBhfJV9igu7dxHZt
Yq9JEaLdhZpZnQU0W+dw2C2WVVLVsPPm8F5QjOx5Ma+UMcG7DAUPu2vtzxIa47jbDLfx7ZdgiI1h
2DvdflcCgscHqt1ZMZE/uPLOvnKd1gR7DiVOWQSEkc+TbUN9vHZDBFJJY4MEasvXMChYmAVODI3o
1XkxyOq56yzrCn7j+DAQcX/SU3nXUZx/7KyaZjqPOep3en/6LKnbU/TdafFsE93gcqckG0038C/Q
OlYdnyIWmNGz4sH6oQ/kOzU7FZdfEknc7ILNu/j4bb51Tn9PSQWlUYtJDI/E/d30Rwjgw/RjlPl5
LnBrZbpwpld01WEatH5b11204mie1oqWUITlNhFUIkleXWqvC/zZ09uEsuYZ4kdgv4Fdfpdx5t54
TgiWpAWZGmh1WS2q1v5sjpqu57tk1mVYe1aowCOcx7z433/ph9kdbgKZQs48gmlZKjemJF7lvtqU
2IPzLNFQ+ZFwf/am6nfgLcMNpfUvyCmfoOgJxsIIlzR7CFcdGrqLvjatl16CwIonkZ7rei5eTVQZ
I6JviXkAtCkPi0MjXekWrnYxBoHbnKNkF/pgUUHTg3cZc+LVLPcPBJDYQ45CnTNpOqzqCqVVOZ8w
JpjZ2z6snTvNdtXP3At10A+FZWkL0XDGwm4g7h3KbN91HGA42BGzkyyTl4Qp/9JkzSuknr2Y/o7V
x2KqbgoUVpwpAHFWFiTNZx//w4Wlx7Ss8Vpc4zkgqRhisZx02Fb2c/kR+mH/GE4aFUBk+NlrLbrU
OWuzye0PVTCEPKQY421tbNpxbYdppC87KYIM0pKgGg7YmB5cY8Fw7wrzsQxAqzaVAOrlOlMW7lNC
GurJ8z8ICOiDld4wVrEMYqQZPRPsnnnOLFID50eMkq8xMX2tR0mBJ3TEHYeUT9cjhzC00pFQ3h0N
IMqKIJ90Woc/QCLSeFbzpAMJW0KDspeNrcGxy32JuqYmcfMiS35VeENs6riNt11PdKWnAysSh8h2
FRVO99jG2atbkz9OoyFfvAEY/qpWs5/5/Oz8GTp0Nk08fD462i0EJrE3+HDcpKKPtwHKi2Lp2W22
b3Gz/jIqjAgtZRAbmplpLti26Ua0Xn1NJuodVKXT5xhI+p2saJ6KnFxmhDu110dOo3bO7YrIz5YR
PubD0pqyERfXbOg2xhTme5iJZC2FKzD9it2bXNTdo250Jj4gZvnFbmr8JC0yLGmQPa/qYuIL0JZG
82QmFJSqKpOXrRsDTQosTpM2KLyV8Foyo8CyQN/gmcAeoeUDfXo0+B9bfaq+lcXIU8knLAXIDhd2
bE07Jt6qs0pWVOVMRl8WGNrwCY1yjktbuXOTx6yeKSZ7B2OgzALW1z+EhqzP8IwpDg4eXlumg9S2
0E17WXpF/4hVDun9gFOaN1eAmCmSl3lKfciNSZMZH5p+0loIp3XsTfIldfLrfnTlV/xdSbd1O7wy
Cgvw3BAxS2bxlxbaHDjPv3q0fIpYHqPe9bJkQuegxJDtjXmrYm00EdCkwwp3aPlqVyNw8Bq7mUXC
dM2662MqI3PyGo86CXw0WtWNXtS8mTIhFHn7FssiLGCphKY6T5n/xiatHqjrCFpdFFa5u8xV51MI
inXsqa69LUN4NgQSYQEneOw0dWGFVDxEo6qbt4pPIVg+qMazpQPvEWsXsmAQj/EuswioMiaSDl3g
MEo5lwe0UOMxIKBylxQcefRzIW+K4d2mkoLQEEU/a29SFxPbrViOava4GGbQthdSvdLlmN5WkmFl
zF/xFKGVi61NCdi0ms3noFDyisNBz/Yj/N8FE3YmRZyJLcj4IyW4wKFZEaa6vZQdRst+whIEOWsM
6wKy8xJmDrDoFNgtAY9eU/hi/InpDCqCoDar50lYFMrsdqi+0So0143eqocCSN0iMOtsr83FFbTn
HGtk9DjPzpWa2YJ44RFq4Ac/xfxNuUmxp5o44oTB5d/qN28fyTGldluUkbXXdO2HTseQcNnVeH1Z
TrBUNYxC/700sSzfSIvSEP47wa1uZMVBlib2J3hTHby2qZ5LgxoaRjLU1BDaFIcB8edVb5FpLUO9
5XDXzOY76vLydQwJdmpasYfB5Zwth4hHGNlV/U2H+A2AK+0MlO05pRyH8LzFw/Qwr+eqno9hJMbN
edZkVCT92CXmTWv+OB9RdR4z+HofzVVv4pL5K0CC9mp4LAlr6prvXYXRaWQE4ZXbScpG9bx+wAzC
DaQOmTncTjBXv97CW8+nQgqXMb3NsXnZ0GXiRGJw+/7t22C0lIA7L4yuXI586k4UUXvNtq7cULP5
VAy+d6h8wpBKpeb9UOPnOTsPLp2SSNgiHV5GTmLcSweSaNzxIoHlZHuV6cUBInxxsE2C2Hx+BxHh
4QuOMExy1VNJcD7QAAeC1D+qgTBZptTn9DIz77W84LDlHHuGIytfELtig8so0PKtJEgnEp0RMNaz
sIgG3GAJPxtOE7kkzUk3Ibajm6ocCU5akp2cjQ0BTlAFLTM2hdL78jUzNQrUAzVjEQekCi2BswBP
tDIpLq/52LN43o7Z0eVpUDlS53VphU9k9UoulJnP+UQzUoWqxXhdU7R5kC5RuzbRZ1v2+J1cuTrH
W9Szj1Jf8NVyekmOJ1hrmh7cjgP1MjMb83hfWHZ1NsiMIuJ8VCKtZiogFekVzH0w/Q7t0z6ExC0q
n+9DRMmEPVlTnUY+qS4QWRr3onK7H24RjNuWn77AJ4qNG/skIbjzyq+AXQk5qmbK9knBJotlHF2B
437te5unNrma2JtexFbpU55Bm9FcLvqheiYqSaxFN2Kmu4Dr5xO3dHZ8iW8vh+yAaTcWRAERpOrV
qu944cpD6ZqalNTf/uvbxlR5widGM7r6mz3wTZV8VPbF1I7XMOSx0oySGPvwkg0dE1WGrs0hw1RQ
eIX8mWFIDCOnC+lMZGSDq7BzSH921lQ6OJmTwL4Vit1Gvlrw6G+HOQpQY0VKJs2p21JI4I6HvZsl
UODobeLLHq2muRPTUlBZdzZ2tgssi7yzNmj/pUj471DRZ0NFNMU/HCq6gEf65VvUNT/atvm9X/n2
J//xhvH/YqgI70e01PPszq/eMOIvG3QS0jyPtprFWNGvU0VzVxJYEC4w+P3NDLl/zB+Nv0wxT7yT
xDozssv5k6mi9wNzM7kBqaTBd4FfdzSb6Avs51KpyZ0XZz8jQv0tfMxgEXtohj7O2E5dyURtiDCT
htc7KU1WQJaZw9WdZ4KBhkf7KotyXAxB1C3//Epcw0d1RYZoefMv+SW/ClstmGqZSthaaYfVtH7V
9Dmus9X0+McXopAA/2qeatS51u8X6hnww7hvkjvFfk6z9GegxT8T/vM/uYztIRLhjb97R4BmANbY
oyQnHZjy8mguNnxNlukY/wePjrXKKCMoD1roxwrDUOq5BaJZYuST14dR7wg/SpMYsEg+uSnnKAnG
w9Jz6B8gFBEopY+lIm6f00PzB7mLBizyGAK6VeH4CN37UfZ4D378BI/LLW8XE+jnYb5QwDiGlGiG
XbI3S7mj1EiRj0/JLvGqYMGoyxfdo1oVYz+wMBTmGx9f+MSiR0A5U8veZrGPt5dTl2TDVC93lB7K
uw5E6ML2AfYD2xKf7K/jSYC3e6QkwqnAYDu7+vfFOHVJpyDpSLAXOAvl9EnXiakHd//BDf1ylbm2
8cvemicseo2m3k7zR4wk6vGxz4firKj/s0f3y5WOTqYBI7uShjgLJOvUyhmTL1NJDvC/2F76+7eE
bN7DldbHORYA0rxWf7mpMshtLy9lziCvWa6k3mvpguHG8Xpi4Grt03ZfGX5tbPArsXd6PZYrJqV8
YhmrOGMuAt3oQP6B/w3wsZpG3Le3MrKbBGI/+2VtOjf9qYDb7cPJ6C+k2wTMJkyNszB9akyl5F9h
/itfk+abtMcBZ7tjld+o2jefUtcs93aQBK99ToAy5KO9w1uPfoUq/O2QsJ5Td8SCp1EdDW6KblQw
K2LLtoV+0aVZsWa+vLiDOW+d/Q97Z7YbN5Kt61c5L8AC5wHYOBfJnFOSNdmWfUPIVTbnIBnBMZ5+
f5S79rGlPjZqXzcaaLihlphJMiLW+tc/YIw9/dkl7PJW7/PZce++Wwq3uUyhGmGHBmHW7Ba3Mr8U
OP6j6efzGDCfn8nUbbbl2Lf7Jkrbdwzymm3vwRYB10hW2uVQQZHsnD46+GQC7DuTaVjRgagbsjXi
2uTb6ZqNq8axNoacYEOgYHPJ0hyzdhyaCQOYrT26lKaPR7SY5GFSRqIZby6W2SMxqSl3wqg24qBC
UpZmo3eZU6v4nIZN9cGfmP52ymk/dYQVfkz47u0mmMBG2todNJ9pJHYxC9qojx1nYa3Pvks/a9DL
fVATkSgU3fWdYeT954RbgxV8177zh+KbafFMByyRP9Zh/m1WU/IAl7M5kXTOp1equSzVOmOQlJsp
azuqMlJv/Pke6zn3xI7ex1BD8sOYVs6GMiBfY2wGcc5THPo27sCcMnXa6F3hp+KbT9zWjUUs1cEf
KlSJtjGB1r+89pUihIjUm/Aq87llZc5NQP5KgpKbLXFNCuVjqHEIxzg0Lz9H5BVsalLbt6T7FIz4
SSbQhFVIvzrkTAnbawtcKdr6WTI+ZUlrRDsGlirE0KzM9cYHMbjC4VV/DPECJmi2rL/ZQdac+Y7L
Dgt0kh/NsDu6hUV+J4TIR4fUtCLGlnjNuIUeU2KckI24yc+AihLnEsSZNo+gT+bSI3apJfQXk30D
WwAiQBXRmtvWNbURk54b4RYRhXQ77WrZjXl09gELjXQ8DKEoniM0RPtIsI6wrIPTk0djdVBjMlM3
R+OTlro84HHYozE2pJ3vi9bx9E5D3uk2UqVwev25tL7gWKP+sjVryzUY/G2ryVPvx6BvP6WF612C
pWIPBQjzkGsYzhkyWs4QcMqN2Cp5Eh6h7Z+7lHT3OSFugNmVTXRl8Y0GJIK34ztnPoi1JwRn2RqL
oh/JoC/cEMfCkDitVm9+ntDgcPQNmKrHWUgHTrZd8lCMEsP+rJ2zr6KNvKMoffA0P/P1lWsNT61a
xgPiY1IuooEXQU+hwA07/6agIW06g0AAZVUHsja+9oMMtpmaH0RnQy8YvwzZkp9r4QMTJa1/4SgM
7rKBRcmwed4BIYzXYy+jXVqyznGNIAe8DcqPodXqC3bQ+1rTn6d6bvu4nkoydxkS5hunr3ip2RXn
26yCVCKGInrnUFQypmPVl2tg7ji2CTgxGWxasrvVUz8erPXcbV2+t10Xz7kywnchlhHP1UySizP2
FuqwCTTBTZzzPPBGYQuYfB7I9YzNamm2I5r1nac0ywiaboTNyoDhqiGJ0sSy34gzgt/uLF92AMrV
s+exUUrJ/kFmTXCncyJ9bCmXbRJ0gGGeM4R3RHJI0D+sdrEy5jUcItkdKrOGXbsUbGL20Gz9iUtL
gLljvjKdsUed/iSt9NSKShAMoIgywMVsJ/PqndMSp5BNDkHKDEPfqW6tqxu7uVRWy8tE5znkm9py
USpzd/IkAkvwAVpedl1Iap/6MrS+mhO71bi+I56prZsy6fObwpvT/bjAkw8mKomNYfQeOXHeXjFo
IVhb2rHnaHbEvll5337zHjpR9E4HidjCmpexS8IY3lE9O3dlSokLky8exzZN4tAX4pzoob5TA3uP
kbJ7TBGLvhxr7nnUDHunQECdCrjBTmKbXyJr6C9ALdSjzfAuLFV1hHE8HooMGWEdpcZ1L/N3Tu6M
T0ZRqHfLDAMf7v1Hwk4m6CvQ0MIFkzpXW95RRznRzllXv8P0Obmtyk9BR3gGA9hvBFrjMNvn71nP
H+RopkcbXzEiz+ou7k0HWf4CB4JjMT2wuX8xvGbY2AGH3qo5Oxl5Vn0gtkKcpWDHMesQwpJptavr
C6DL902W/CLkeTyDPb3XtCl9UgA5t0WM++w8HNEjuvIA2L2xgWKnTf+SWr68JJgXNHkdr0gR1THs
vPIkps6MSCYJVp8DjJvXQGsS0avWyWsGod2alJ5MpKa3tf1e1XZ9njqnPjdBb5KuziCL0RQBr4P1
EvaafI9+XSZ7rjWHTyXZ/+pgSu470GxsQMqCIBg3H+vsPBWRQxgN8WVjeIZW0whysgcncGJqccRn
G42x6De1FBnxX2NZf209iDaQrYPTDIYN2XCJ5IrUeCaA48y+voSrtIlQsb6/FX5AhkjhEtnDJAMy
ed9mEmWIM1gjU19LfQ5Ls4RRNFcPU+HM8AktErTX4hqyQxss41lURbnNW/OLGw7HluhoJiQOaK6H
HMz2WV9sHOOd5xXGteUIAzJaUGOe7NrLgXVqO5umYFo8VGF/tDtMquYueS4zryQ+0y4JSmOaRLqW
9YSwbr4ZOKOZDaSEYQrXHow4qhx9w3JN/0yrAMZHaSkDCHqOKC0N45TPnhnug7Rmf3N9tm83pTqh
W4KqP2Gy721bvvCxZCLCrGbxxt9Qbd+qyuAQ0/ubZuQxcsV+8OdiVGniBgdlVkeQKfYbexqvMbU1
A5wSqBPIFsxvFuTfUN4QJRzKSBJdLG3vgsAOdooV/a5Rg5/9E/c3XD8PCAFeVjgU0k///HmClEg/
pDzVUdbWh8EEQyzZU6cgfxbVcJ9Axt//usV40xlGqzWEzZUs6nHUfD9fEKaJV6dAicexowgTpN9x
QHEcC5E1F8Ml3ebX13srtV8vGHirThcB1xvjIIEOqXT9Eou1kNDBNdym2eZKjESiyvq5xy15Vyp8
P3wvnG5fjp2J3C//kNmTtYfvZ8QktnrPxDiNh5nUvN80dm/1o3w+rGpgYa289zdNeYtBKs76A5nU
de2eh1HV3xqH/JDN1E/KrDepS7FdVRULKSus/mb0qTWtkk/cWhTa0CifKWXEObRhNyw2nafKW+jB
FYqbi0uO0ZWQhQTRV9GuHzvmBT0T8WO6Woc65Go2OzeokwcMpd1nx0eEuon4r0NoWMEd3EkO4GSZ
sXvJ8+Lzy6koBHbz8aRL+3dCYmvtYn8c+/M2rpI6C56970Eqe/VypAPsVE6v8tjjZUO4iWo2/Yx8
fXLcpy4nI4TZOkQ1WDR7T8JmxVb2nxry4e+OgB7CK4+E1/TVJ8AOZvLRp+fHiH774Blpc2nd6Xfb
wBvEgqsAVODhijUzbimvWtIhH8bEF01+9F2KZwRmBgaMfh93sFhIXSqJKFsKmgcmYOPTr9eD/fYe
U6LArghXyeNbj+vFKt1RVhMOE2pKE0Z4cKSMJIk+1wOlsWomb3kXGV70QbjLhzJaum9G6027fhmJ
o+0bVEzrfiv7TVcNoQOlpaWcdEt5pP5mGAxl7K8usZL+ZCSYc31HXP6DV/8Or3aAmH940G8yzG++
Tv/n/FWqr8tPYPX3X/tbXOP8gS+WDwqC0BR3y9Vp/29xjfcHXqB4ndqrRsay+cnfCljrD6yR4FSx
JlZPu/WE+FsBGwJ+r3AUPzHd1RXun2DVaF1frX7UPWzUvJcg4oH7xgzT7ghpdAZPHmFe5k4spNPv
lrSR5YVGFkAAX/LxIfWI7mvMPBtOI3KXu6yFyolk0CJ2UcKuZOq/pmISq8rGRagzXc5MDnRKfXKH
14V5CEpcytOoo7mejYmmzcocyMVJ8jjbwnvyxfhcWQtMlKp+xNfKQ+HW6Dslo8cGdV1c4ZTqomCt
IPbhm4wOhXzX64F4YNyOcBO5Vz6rt2978ykqLSb3wA72vRBTeVZy7HcNSEPsgxJtJujqO5wl5hv2
b7W1EL/eJ3T5u1oZ0TdFqpO5aRuHE2estTylY0FbiLlT++yMVk9viK+0diFovtyoUrP9rz4LPP88
Ntg6TQLORnnySqlRkeKB1cRFPZw0jmJx4Az8ovImReIyYgHw8zqqo49jobs0FlVokl3U62u/JUjU
W7Pfa5NpJSeSPIEQcnUrxClEkCayV3kf4c7VYH6Q9ZH0UMfmTAUnghLx0wmHegsgYHwaBpQ6YV/U
q07Dsa4w84vMw+RZhNGWVQCulQ7WkwQ4hjU7m/y1qs7md2FbGd80bgjx7OCOD/Mp+8uo1HzTcnwc
Xj6fWj8VbzZm22Ci8mRXPQ/jZd4f+IEgXFQSLTsMTIWbkEk0bZqxUxDjd0LDiN4EfW5fpaE1QJYY
etgXV76dZNkxqSy0Xr7qpbPPvAAQytFrdGGRaGMjjIYQVbc5jdLtYbUU47Dv89R+YnaK/aXVLqF5
4FVZR7w17wLJgueCcpVcTjuPI6W8nIPXQ7wEJ+SDxKf/IWvl8tS1mboKhRM9FnoM95ljS3/b1Z1z
FuR5XlA3ZB/xxHLI8sXxw2h52KFfEM1W9qAzY8OXLDQRuJ62cZHwmFhtSq/rp40f9T4CzlZ/0mJa
DtCUokNV2c63ySeBkNzCum42lqPnbJvahL3to8LsM/JSG/4WyVXt3m+oV+3YdUae8GaUTUB/kJbq
PoHeBj9tKmNnVSDr3kyua7/OaU9xHgONjCwgtMxB/YR+uQ5no6H9gla0nTHOCDHEMtVDj+wZ1tJw
hYflR+KPFzqTsZuyTTFoQ+/GsrquU1hSdCE+nuCrppoBURsPq846fZFc56v6Wq86bLUqstWqzZ6W
pb5lnGudB+hbG2vVcNermlvDyNyBfupz5naIvUt7cuJpVYDPqNVIeV5CkALJcHxateLuqhoXtsjH
mMas3ItVVW43/cozXbXmw4TqvGsddT2sSvQ5hK0nVnV6v+rUobX1L4RU5Ovpi5Q9XFXtWKKRBDbR
tT+NGtV7surfF1kUuBw0J7nw6PWqkidJGsF88SKeX16E9Ca/86xf5PVGsUrtYZF2D92LAH8arWw3
ZCOyfPQ7+v3soavVBar90YHypM22+WD43nKwuwA0A4kLUeWS6ZCxExT8jLarHgpdJmgTB4FFwMRG
YdGSTeZ2XD0EJhww7rJZq48R3985uYkmoB664ponqFOoGkmRxQbibw0BPiz7TS1wCd2Y3TDEOgPZ
iwPRylhWdvZIx2nqeK5wK7ShOl3GvijhJ8gVdiIBHgjKb2GGR+OMpiIV9K81xbjZgcIs9qlJuuCm
ARx/LBF+1Rsk+3ofTXPhcAki42KNr9atDMvyHAgmT0zx9Z3tj+xKyh+STy87S1f2ybdorstz1awh
zBa5v99XEYwRpEGaPQrlQEhYosm2yhhhZNdYOGFk44vDDNdhhYhsl+Uw2feWt14Iysq8Fbbik1RE
pl9P5kSgbDYZkbjh2F5ulCybZds0WPOoAbk+fIl/mWX/p1z6XblkWRE19S+UyPmfmNM+i5+Kpe+/
9K9iKbT/QAtLi0oxhF0QJiT/UyxF5h8u0sqIgAtvVdf7CGr/rpbCPzBvRcvqw/01mbvzKf7fZB9z
ESzl10kvPQbV1//9r5/MRtWr//2jZve1FTKDQBLaXKQCuNO4mLi+aiG62UAfVSnrIuCJ9R07Lfvt
UXrMVeCqCjzzmmwhm7QoLWMCIcTAHm4wRwyWX633HOSjsC2EO9g7zxgv+prsCDIR3OKS2p1REdQq
aEU6oZDd/nCnb7+3cz9+9PWT/dDk2cAJjO1Xgy5qSo8u62cEIFTDVOHFJi9wZud7KxNG7IFqXS1j
YMLbWRgk/PqC4BhvLkmMxQpxQIPweZqvUA4jrwhSH5r04vvRVdMHJDRXI634AXPVtEMz2hnd0ZIm
cpCJPXWOB3cM3GPk06ftvZRM21MSIDfe6JHwjdVXgLGT3ROtHoocyV4jBvDxlQ5X2VavD24imkuh
1lAQRmC01FbJSbLpZFfr2CPwCgrYJLjXhj/O99VaurHpeM+9aBu1Kbq1BoooetOdDJIVo/XwYaFg
xH8j9nkiYJG9GoY9Nn3L9eIj+JWocjv6ZJAK6YAcLa4RkUjSk6ouQw7lOEjzJd3BjZ3SHTOw+dbM
3Ao9YJbajxbsT73JA464DYmu3SfsLObb1J/4GLOdh/MOA7X2kz1ORJD6jd1l7+as5hNRgjgnjoxs
fi9RkOPS2RmoBGxsHRROVJzPN/i34qvhB4vfPtkcJ9m5l4r3L1WVZvpImua9lgI+nVPZ88c2tGbj
s2P33LlckdODRqyZOQpb1NQcCiQBkvoKYR6odeSn7VDy6exiBPCYdQdH2yARNFu5zQxgGxoKpDxI
3HLSd4T3XNDxfhgWIOJxkPw6lFHw5y737zJmcjo2VcdNyheXp+C7MIOeMkTE7dHVZl3vuI/OEHu5
w23JjYqxz+whJnhYMCgBmF8Tsi445lXZWa+PJFhvDgd8yfMj6vYSdQajqLzqjSAmsHa6zlJix43Q
RJPHPHE+rgKaEFZ0TnWv5MIirFB/gsf6wRRsm9Gudkhf8cPwOmuVfs3LI6KS/oZmHSi7Lghfh4o2
oF0teu96WVL/gzEG1g3nTnXrOGX6bDNLOjJnd8M4t0XwLNJy/Ng6ZjHD5+aVzSYEKeM09mGcFSsE
SqlSLmd79j3o9k0QUTdgL3Rn59rwt94Y8NqMksqY+r/25Tuznz0s2LzUEFgGDp1jkcjthpl2GLK4
hv0nA26eXe6AqXxbimVoP/HPuvjWztN8n9cmEyEf27K4SXlHFPTGIWbQYD0i4+fxVKXR0VAlE88W
znzF1Dlo2k/cGRZXUAgWZdk2U7JXptGqJ5XgsAL4yUIwdMANzu3W9g8lNMGLh1i13SSzYjwyFox4
i8Seb+F6dMch08t85YiBWx80A1dhplhowgXoy3Y4MXBfgmjVUNGrNheRlbZ8LLU2jA/GEOjuqrel
IW+XGRngvgLNnd7rGtT9fe6adXmfjAXaEBR5HbNjxznpccXc9FJzL4HguZezOYHSRVHKjYCyI2lE
QmwRMLph9bQdTg7xy4tczgYPrkHGKLf+uC6KXsIL3cwTigg288Z+zAcDkTtkncx/mqtwsN8VCdxd
uNZW2fwZOJN1k/khWFtY1VzTKPESOgZJKovP0pLoLTY0Hf1fThL25UfJDmFlqJi1J981tRB+CBRk
JNEuqFJD7mz6XRy3eZ3Oqgt45n0lrZui1878MRySrvyKtRUmSht3wRFoV5ujbb+rOX90B2kTycQp
EXZYIxJrfNM8ZbbDSIUeGzqEgc01qnkNfTdPwxuBG92TNw4JU2/rIcAvfYqtuhne43tg7BApZVte
DBU7Q5qdnCpKsDQgV3lT5+NEj2Mt+GMFtXdkUOav9tJFZ+SwDkDm9y7zEoFFVbskgk2mObVtaH5Q
XmvHTm1+NpiMbXoB97ZcRL/Js2kOj+SZp18qlQRf55QcU2FJ8Y783qthkt2yKys535GImX72nFHs
ag6pLSiZcw9HSXy23Kze28JkOhfomuzaPpC3UQqaEbQlYK5NUPx13qbVe7tQwSYyVb/XRs/EZJzx
7ZYoEODotO/GStdXHgOh3QBR/45tvf1cREP2MLrV7RSYc3GQHena3UIIsglMdxjzJn9IlV+9JxRB
pXvZCzSWHGDbquz0uTKico9lB51eN4mVx8+wKx+d5pFDp30SXt1m20IrsQ9zs/mY+XQoFkcPYzHf
G0TsBwNNuj8DtjC42qaEjX/LZSC3FXK2o71mZkwIUm68VAXuNjM9QYz7QjmwVdIemV/XzSGsumUl
BTnNKchme5961l2RNO3BxO5wS6hz+wQfnWEdFgD+SQBXj7ulDoabrneTh6jN/IOhdLn3DNxQiWjT
IV6Lvn9jZH13YcNejpgML6fJsCIMQ8tpt2CpFveoh+JuWArkBsp/HPNR/2WaVXGJwkhfpJA0rr+u
UF4hX5REIGv852Uk4oB//VwSdU3thEUFW3zuW6ZPYp2CTw6HkGswQUfH21wwAZPHX191rXp+LsQI
2/KIHlpdX9Ysk5+vSteWBdmEh1UHA/sTBg9sDG1vU2P8+jqvCFgv3w49JMkzVHsrSfTn64xZ4w8q
SpOzC62APdWU7NmriMebEzaMf34xIEl0lxTI8NVe3UqLNWykFIHnsGLI36xiixc6pZEP0e7Xl3pb
yDJSQgdELW7iQfqad9ilUdAa8xpr7i/WjVhJ/B5GwwxO++aiVifcf3w9iz7E4jUhLdkLX3EArbBh
2VY4ZYHRJB++H0GCAOM89sRKQlE5kc2/uZ3r7fr5HeHL4XC72gPx8F4X60udumB6vXtGIkN1RXAw
xQ8bKiewmBlCM0Xlt2KjHvm3CQVg/scvKbwpYKrQxB7a9sxXX7oRbmdiduefhyFfI2LRAczW9LtM
rLdLgasExHwQwuRhtvTqrakSexJJrvxzStt+XHK0HUH4W7/gf3cVGsqQHD2mP2/GW37v2J1n8F1e
iKp+DuEGvc7/4jXxyArCMIpuZ3WP+nm5lYCFqCfwtrYT1Ee4zPJSjAu+TTsYsNZN386j/k1L93b/
Yk9nD+NrkfLBZX++JKBYskyV756NJvGfLJQ6oEwjpciAK/1OIJCyNz72lslv3s63OwtmsDCMCQwk
bOfNiiBjLDd169mYFbG6k4Z9svcBX3SBJO3Xi+/ffEVeDpjg1OAYL7/eLAOMSLhUbSOnWQUctdVc
tIJQVrkrX2Dt4Ob1rfn1Rf/d98MJNEQH4DERdV7t0CMiPyeLfOtc+bB+RQ3JtDLD7ECj89uVvkIT
r5Z6BDqBe7YbREH4dqWtLDWT/QRym0KBU1i1R7JIYFb37ajlTYP/EVyThTJ5nqjroEot6mbsMLzY
M7N1aS4a+F1IMv/CYd2h6tQCumRY+u3vIrH+3ScF+ljp5TYiidfMfJF7U47LA294zcQ/zhM0WwWg
stqQZsarVkSU9b9+EtbbtbvGmVFXMrlFFvCaRZxW4CUJZ9zZCA1qXfBd+gdivzGjkBZHZtYm6/te
5NZNN1TdJ3RL2to6eTTfd8ruqkOXDrrbUyUh7EGOm/3jwwEuBUITaP0Oz+5l7PsDy9nssBgbQ1Z9
rUOKbtMrPlsp3EYSLUWOEMr8HYzz5t30mZSzGoByeEXx0vl5zXe5Wov+RZ9HN3GfFZLnYrN0gtd0
XukHv779/+5i4EbkgpKS+DZ4HfJrRAhTtJxngnZuC4FZEtJtuhzPbOmSfn2xN4+abxaSh2aZmAmy
nb1addibWq1KzOWMaSqNZZr3vFksRLrEX1/IfuUVgHKI7XItHpB/cKS/rowq8jpnZoETFYTM1K1J
DzfERqh6slqIvFCXthhBQtwU1Wc2ZfCkqjZwJKP39Rhsuvk+y0twAmOiWWIwghJZBzD+TMMHygL1
cvYmiaa0511JczxB9rntBc409T/diP017w8aC+caWpnXpVAuMM8KaqXOtobxN8GxuSB9zg+pufzj
qotL8Q64MCeA9N7wefDMsBm9oAeVqK/QWBZ8f2Kyoh1hms3FFfNv8cP19PqhBnI51hh/rwbnIPD4
Uq7vyw9LS+jasTrpuWe/m92vRL+NZ+km0YcXQMQPFKhOpyvvfTPP9m8OAPv1K+Kumha0LQ5XXjlC
nvPzxd0KSijM5OJsYRFW661ZhD7pTgumIo4dk9QRfsH9oXS3YwM97yZiXn4Ujkzzo90vcF9tu1ju
zaEGRdTlitd05I7TWAySf7/IKmXtqwJ7ICu/DfrFEPylKfeOEQxuiH1l6DR3XqFgZa6vV2VwGByW
XlrteZRLqza2r+Zbb5qBxlQC3e5SAhzBeO3GdDWkh7R37ZlGKbemVdZ3E2jDjfR74zC7uX/bLJah
Dw2O1zgq9Rh3mQF+UlfA0qaIVeAN0SZzZXvVl5hmIw4gdGvbkLlAA63zM0YIVoxK2hvwMLCyDjuz
ocu9HuzbHPFwc3SxitAqrG8Z0LVWZf01MQoCFDcwTYijuV3BUNyTsttxmfl3YHSw//0GiBKSdUTu
CkmWdEWi0/xUd8G/is+xTEBeomqta7qWtZaJysNJUigcs0orlTTui5yj8pSGxnzfzrrObuF1V81V
mXZjf6egS69zcTLXd41Vt+U9Iy3OCzn0VreHQDfflybKrNT3m/Ie2qb6a4Y1qEF4C09/xUp7cK9l
Z61Q1FTxmPED4Bf56t6zh6+NfmjRgcFsswv3alydoEA0MOwiS7kv573PxL/egoOAXPU6AwgP68V3
dsg9+IvMwRM49JMjTt1cDMbD3ORcuis1p1ZkQrTsNlnlKPudmEavv7dyTJS3Ja9Ldku/iq2BtQSM
lGE+uKdxlCoot+icjVi3Al8B32YL93TKGyTESCNhB1MeXLljYk2nDCeAhHN1NSduZAWmFbaD0oe5
oofdwGYDZYQvOctHS3iywpzB4wUjbsK3b4xccja81AFg9rx9uBwANWQ+pKUzjj34niQAIWEH2tbM
36JeJ7d4mCAEeoHgvGrgwzjZbD26he0953AAEkZzChnb92UFLWAd4rL3TgGGoc/rUFMCzhN5bM1W
BmmMU7HDWBgqaix9j7eoC/1VHlB53FdbrZi5U6jhC1quadzPSEluv49m8FN/TjxnLSRSl9oubAJ0
OVaxIrESeH7TEn94nC0TBP7l+Av8AZAxA7sKrjzYLkxazXwu9hgdmeoCM5tlWrcGk4ZqcbmxLm61
zr6I7DS/U6Ljg1gm2Mm+rWx1L7TVzZ+HOXAMnNMCryzvw4ac02tvrqxHvyiEGw94lS5fQ4NJxg55
ne3eLVYLCpwt1MYO628Kas5jxgAZftzAFbwrLtMchDRu7wQfKcxL/Lk92eMBtanyscWGLkmgucZs
4V5xrqQCrV8qQEnMAoQOgSTQB5xr05yB2kDI+xCATA9jMX0/8f8zJ/3dnBSMhOrm/z8nXWll11/n
/M/mp0np91/716SUMukPQB2OJjS5PlUM5fq/aGWWGf1hekxCWZzfp6j/MynFmRmPJCeIQgCNV7wy
KGck8hFCCx62ZrSH/2RS6r0q57Bq5vIezTDJe0xg3deFauFW7N6iuJL2kC/PbrO6kgg36N2dmUUG
pBBnIj1hIROxUbVxWv3OPbmSwsWRk9A8MHZb/pJOOtSxYbZ4qBbLqC8zXPmvnayCbU7bKHV3FH3K
0cxoopoW98GgIA8HWu/BtlEjVfiDsHksKUDSjmlBkUXvzNzog7uxGUbL2bV+j/3dAwaziC19ZjDm
J5ZClS84kxjrfpI1pqjPeWhMMUx+Y2OPmJeCjad40M7ZlT+Krg0fMoyJG7IgTHAdvHprtwdEL0Rb
q0cVwvTbhQUJJebHvAt67AdEO4Y2zH6zFuYF3ms57OBW/JkZSu6Drl1ucWESzKuWqeBXCc3Vn3Hw
DfLvhl//WYC/W4AoAH65AK9zIb6qpn/+af19/62/mQoYo4esJOYGL2LrH9ZfFLy4CZh++EJGeCEx
/M1UiP7AURwesAsoC3YSUPX+zVRwcFqPYIgCq+AJx1/+J+uPgN61YfqhgDYjCxSKGHU69jVS7oX2
/UMB7cDIrAl0NC/CNJqsG3BE8o0tjk4JDrbW3O5K18HaYnHGVu5nQkoxwW175+s8V/Aka50LBr2L
usbkw42aDb5q+uOsK9f9YEW0N9tJWV/S0E7f1zOuQ3nqex9HDKSusX3tbzVBSgmcv4KA4AZ12HU6
8cN49OeoPRhFVh5lX4hLUMBvRH57V8ne+WJMeIBeGAfPuPT6dn81FpjEvnfKZAiulO40vmOVPw3o
WqCs/lW8sCdsNTOchiCEt99eL1g76lItW0eaDuJbZ/iEAG5i2DvgJn5dOjk+OsifgnZfrjxAXINr
P3ZsRJq7tkry91a2oMRiAK1jmRfMN9iC8XjCuO7Bdwf7pII+O9hz8VdFY7zLg3x1Q+9yAt6Zqx0K
O39csGi59QsoBEf+L841zpxJjfkzRjPkJJC4KhGF7HrLeJ5Ld96EZlFPeHoFVGoY1O46sDcofLiu
bJkUdN6OjUjdW2blXY8RA2GrHwLrNERRB+ymo+QDgTLBQxt4yaPsFzs8sZM5xrZQrVdhIeRSGgUy
KZ5GPFB2hmMHcYkmgnvQjptumMXZj5rq0rcBTJShnvK1tUggZyzLdOmHPg1jI22zXZD7+r4TqcvW
nKSMR0sLN9xeAtfa/UTq2ET4BOjtmMVu0hX7EG7v0W1qqJnawRVMK0M/RlVQuRvoWkF+dGFsVh9y
SRjxe7ZnZBq7gSJ3NnYTTrtKHRhOLqY6Zakn6k1dVF5uPacKoxaeXEVeiFdFkHbd2Ma46kYj/NrN
ZoLyGSHrieHRfZgl/g7PV0R05bo35x4ur27T1dgSRVDvhl6Fm0qvOTrKszFD1glJHHPYwjINHssZ
N1jPPqWDvPaWsNjoSW+CvLlxO93FGDQecMtKzvCa94Lz571hZHczgp+N5DL7VM/Q78blk2VOes8M
L9kn4/LAOEudOtwDd7iJFlddbZin1nPLfZ909plTsd+U9JM7ZaBDrN05P7tgufspbPB5rRZ9MjuW
pk1i0PtosT8LUjnizkqDTZH1BkK+Ytw3Iuj7M4ENxYm26IuknD/L3E0vHaPBrda1uePAOzC/jpXb
DntXt9wfAwvn2hBx2hmRgboMImGaZV893T2hIce4mPEfZh8mHlSuxPYWfxUMFYclvRLeTCIpBvoH
XNQe+txQmzVDCbqeB1VUFtYtn764FN5iSCb/fXuCYTV8xdVo2YaZw81hsR27dkRyT4UqUk0gQdeh
9fMeOqe6L8P8SlsJjeEAO9DWj7nfHxpTkQGTTvcqwiZJ1/YWB+FdWnD3Uz+Lw9F9r7ruEC7zdYEV
Na6Gw7yXbdXvxoRpNrT0Dz5izs0kaijgdfW1crEls8Xk40KQDQ+5QeJnZ1kx7F2cZOF1zEseXrst
XPCinhnlhpG1IUXVvTMx+d7VsxSwE8aJd6slgJDn4R9oPFRsZNFwDGX1pw4IMqPLjs4+2+V5kIys
58QpbrKoL7AgIlqNVWHdpVl3NxZqZ4R8Kd2Imzl0i+dq3c3KIQlIZymUcWlb273P7c4/N22fxTww
egpyS5F2Zk+moegn7Plb1tfWMQ0UGEHeVRvsFsmXhjlwRmXj7BTb+l3vTDi3aT86lUVwn/jybq2B
9mwT4aUpjCmIVen3H/+bvTPbrRxJt/MTscAggxNg+ILknrT31ixlSjeEpMzkPAVnPr0/ZhW6T7Vx
fNyAfWHAd51dmvYU8Q9rfYtzZQiN0YlGvzH77DYzhjFo+7w/6LxQe71uB1bKVvJozrN3VbOOvEjr
Q5mVb+ACjYCdOCbVklAiwKHIoR1/rTpE+xWnC7Y7eDLZHuywyZ9Xy49EpiAqE26HNgpwlnuHNOuf
C2zbe6Nco6cpn66N1qpgFn32gq7sxYo9FmTa+NGt3nc7hn0Nd5738dDA/y+gbxvTvpvUqbazA5Fe
Ec9iK28NEbeHyVVflbVYO0ut3VHvjecmcnLewDmrxDIpxrPVTvptIszHwWsuRZe82rkB8RAQql5L
1O+AwaAMvEtvQvsgrSDfztJGc+/dzjx0aTY/zrx0uFJHEu05Rt33PIrF98Jy7VCZDh81TTIycsYr
Ts7d2CKadY1+b42tcVYg1v12bFJ0K16dBPlSuAeMs+spqftj32Q3YxrlB8hcaRB7WoNWQNtzmRXB
Gnn4G7FXMpeRg/ySGq8XAD3NvV1WXT4k5QaPc1R7hU6tBcs01jvI/slnM9symIzhMqctd8JUvAg5
Hiv44t64crFmHmQD1T+NLCKwh5VfI0JoIo2+Z6R37UYeD8qdOg8wWaTncQGTictxL2HEGkFsWevt
DMoP7mfUNuHAGORspVa8XzRz8bshNt+iemgeGd/mla+hjmh2bs7JNJZmdR9rIxbSWoF37LnXGnIu
jkttZaEQotlXQzNcDDiMyKwMpgeDDqbZ1F4SbdquZ+Cute35mmvdToCHXlFLVXd63IxzKJdCYvRc
1mx4xF3hnrwuX2/m0XyRs958krukxceoRJy0t5zJ7HyzEBO2EInw/8g9i9S8975KbbwXiYOpV079
Y2dV91OlaUxwtIdySYY72ELfOmWq/TDb9Q2RAN/cjnTaOc1vDA31GZuDEV9I0b5zvMrjhD3mI1uF
2iFEVCdz1oxdhgb6YIN+812sDUGZSx5sN755MRHNle5q1xi54CtMjsnHd+P+sglsCwd0NL6VmMVH
7TrLkzNptEuD+2bmVhOQ5+G8gqhLQy2y9QAmRfYMzFJH0MT2wnOQd5smpJJZbh8iXrDMB8UOSA8B
Cp9r/ryYEcKuzH40Kv9cdM159Lxq/GZ2405HCnMLxcPCqc2V7WSNwOCbKpkwlVLSb3RVnHHn1sAF
B0mNUMVXYRTHPievCyguILbBqx9RJ7Ugbt1keCD3wN1MBO03bfWOdb/MzyMYj73wUjwZHoz1C6kf
P9rc/eJ0LsDL2F7IEGV4STNxtnF4HBoPRIGFynIHsYELgulW2BswGRPLYP6p1ZmB1MlEDmdY7SUT
3eoXfbdcyEbzjlMtZojm7VcRlyIY5iKF992M4okDskOxOZiF69v9lBQHWcUIm0qZc3l1WvXWoh04
x/Zi7QtqwdcNQrBgjSnczYe9mE9lYopPJpr2p0wruP5rH3t+lIAiYG+1Y/Cck2THYbmy4qYAHm8c
LBqAFTFhm8ZdRKNi8rklpy662UweJZUHDIx0jJOgjASLgbNCpLTPyzF+8jQKUXGl0ApKsKvKW0+4
TH6wR7axUxDtXrKwBmkRb+qw2iCmzfJ8LskDr9qNlcneJ6egCYu6ziCrDu9jLwE3rM3gV+QEEaAI
l0FFLfdfXpPtU4FGjEg2RGhaHE2UPn6iMkzr+rSLlHmbJZmJTs9Wh6Kx3XOalOh4exa+ueOh80z2
xdiqR4Jb5UEXn0ORUDAhSNplZfTC2Lf0i9YII02awFeaJuwshQk/i1BPLNXOaQlKrnjflRBFfDbb
Iqi1qgFPNYYI/FqOE0CKKJhHoMXYXNc8eZ+8/mJT4O91l6cYjvALXt96B/UNaV5aniei3MJMuKhY
Z0pDxKUYUmKn4U4s6lNdy0cPddcB5vtXUQ0vyNoIlLHXh76kTzF6C1ohQmTA+33YyCXxTUYfV03N
I/hLzXhl6935PRGJL3PfMcGEdwmyVZNshxVs6HpLcEPR4BtZzWi7XF9g1SBJRCgZpHWU/siVCMXs
rCA5eJeTXucvusQANrvRiyOKC5QMeask4J6hrX5R/IKiTLqdyNY6SLTc4CUd0Rp3CbnKQ/miZJaG
BVydPXAmbycJo6fodi1/0bLiSsiN4S+gpfY4Ddtb240+9U7FoZfP2LmnfH5oF7TIXmeLYCkcqh6B
557IyttqXoZbQ6/JTWynYMWZwdBSX24BPtxoGBXBSNQYSsYRBYznTBdkFz9q+g1SId4Md/2IG/vg
iA7vUs81bGQ50rb1FLn5uEMWeiiSX5rbDr6wO/0iuqw5trm6b1OT4I2E4zFp3QD1kL5vGtpb1Kzm
gYylg1HjvTGz7Ay+nQs00yH0uC/wIMk2TteP2Rm+oiH+rOuc909tPgz91amjl3pcifubq/hd0wBS
D5BOQW6uQWw6l9Vzv7sNjBPPI2eRy9EnZoawIUCmvlbp4iJl85BNVGdal+lBP6zEQOTgwEGT1BPl
mXZPBsLo+nk5r1wJWcTD5SZo0f40yX5x3e6keAe/Lyr5aeb47c1oWnxcbJ3yJwmpCPJs+VbUWVmT
bizKW64s4uvn2iwo8GqYNkaiqocJXfNx1OZ2QwjlhyzVYhU0BjDuoIZf82ZMAp0s2weanKZ9mQa3
YNOQjCeq6hwsV1IdpFfJfbOs8Rmak71X1fC8qBVLQ+3dkZ+Y3VepJn5ZaTec1yS1b4huUUejWPKb
gbCQvTVJ9SwreBWuMj7o4bNrXkka/FjHYhaPEFTr+GIyMg8Ghp9XdjZkeqzzfDBrIF3ZSLc0kgy1
71krhiqNKQAqRJeVKcMY4S4AJxbmadfHIbMN/ISmToDTgL6/ycydkRTRnY1On1Tl5ZMEHc8vDQfV
fMEzRlF7rYaiwl25nCw1ohuexlv0r5QVXYISPPfewT6kYes6CK/LBFV8Y1WUQWoNJ9I1d50HIIbP
TmzPlHt0/XtSnCsmAwZkD5YIjBpJpaL6cMoKq0RRjvstlXnHab7w0lvVrsANmcEgoJlyH4dMkwda
YSYu5py9jbnnUUlLPb9yVXMLTXQLt0vnnQmNd/0GA2poRI7lDzkTVXZOfo0tDypTp+OFL9Jjl0sR
KNVkmBo7/dznbX/T1eavdiXmCB2kv/UWxpreCk733QyJ/D5TvIw1NsjMyxl7FsUUaMg6fbtO+zDH
UHGeZHafGqiL87q8xrbzWrtehxtYtMHc8PYnOHRfCf0QT8w7cJDSy1jJsiWD8KNQTqM87n+udYOU
t78um2VWLRErJhNRfkufZZhVUEIF9qc+4eHBHYY2HCDu51S29OiY1AWGjLyxKFqWm4lPajBsaSH6
0HNGWkKRazR+jk72SdzCyZXt/Yz14ZR2ixHSQp45ol9JPK/2cph3tFq8k1mzBf3YgS4RqX67isE4
uPPEGGXl0mXpgm1CPAI3OrkZY93RzoO2hQZFo7NW31qpMTaZpsndGyx5ODsfjSVeeES4lHN7ovNy
JwgLtIO9ppN8DWiaiUAoonS6SfAT+5asPvEpeg9ZrPFCutahndokRPK7viBpundWj4isRhigxPV9
31mOL5XKSGsnkRPevLMQ5edkz2WU/HRFe9utxjl37Q/86aylPnpRHobe/aXGpaHNJbK0EuTkdqUX
tlkViKzJQqAcv5oe62Ch5e9JqyW7dtu9bYSo3MCqW2D/85018+KwqpgFJGKlbIE0ldXZvUo4oINu
UPaMzl46d3CYjRuNmr5B115guBlpysd2UXwRNzmOE2JZ9KbdVd1cqTDpHYQ19rkhIErpVmBnM8vT
OS+GPVMcJHDFYPn5KhwCYsXSDkDXVnWQcIw8H4+SOqVFywaSU633Wd4rq6Q0buH2zFTk/bMGoKbb
ly5y673S8kkFJjvu+mzTIywcH2wz9pn0RAvUn+fIihpmDtDb9cuAB+2zy2cn78GVeR0Tiz/1Hv+n
5/WHn/XtR/mz+2/bD/6iuOCcS/r//vd/Ynv76/duVIO//QPaXNovD8NPtTz+7IaCb/3TMbd95f/u
f/wrEvy/nMSjXvlfrcKuKSwhVBF/H8T//qZ/DuLB+ni4mja7IBKmv7ZgnvWH4zAr/e35+4dTUP/D
phe0t7n4Flm6/fK/5u+mve3TIDHwBaxpkBj/O/N361+5CuhWHJZo+iY4RRUN4OjvEhIlbFiNbYwt
ydKpMiFa2WPvSxwvfABtOb7pcengIrLqx7RZqtttYu63Lm6coPKGbCecVH/K+nxddsqY87sEFz9Q
Vw2bhOeow+yl5g18NqLEx5QENstFHEfglie5BHB/Qb+0kvNYTPVFj1kV+LVRXKAs5fdObZJfrXvJ
IXIi5yDzgto9LjWyXoj9OKxpok6sBuzr0G1HLZxcDUsH4hPCCIjqIN9yes/JKcrDGc9KYCYDYDJt
qxxITXusWwnVKdWm+TTon3m+1h+MBdzrmpsRzt3Z7SkgkXVMrAL2eTTbd1M0uwhCbK/Qgy3j5LRh
rY65MrSvqVbtL6dJvTuTNGJsx6X6Gc9G1AZJ2Yj7NGkGmIamepSdnG6y3NFRgOTZQupoZvwkg5gO
1cJExLTRpI/Cm3Ub61V87ppV+yJiHJ4KuDI0DGtbnZa0/T56c0uIzeZXStzxJWn6/snzenIRSDFV
n5sR7DunQu4xAabmtKFwDYyyPDSIboVKFK2Pb+ipOiWWlztU7kJ9tIhchsCQ0zfbsLlVhqr4LNK+
P3pr2u8Frv6vVR+KS6qrO22NrZtc9c2Nitb1TJ7mSES50+0dsjKNUNF3YNBeBkPxesb5d7peBmo8
SwM/jUz5vdGZxXkRTgQ0tbR5oLPHJSui4SJSSyPRS08OsL2KZyTeybe8T5OcnrExKeGJ99yVtpUJ
BgEI/JiZmTnOH957jKzlcB2kt3akQugmJFeBRTPBPE/kBUP6YOqqJCxWE3gktrjpV8qAkNJx3lSQ
VYGSpMmS6j7F0OZL2oFLrOo1JGcEnJxyy2sDSfVisIJagrycmEsxV+OesmB/vAJmNWzAjLH8bOdJ
QmXHK3RwCjohKK/lcW1WRCcUfdRhbiVusfN4D3G0JMHkajti3GjslzG0lXWbFt74RW5KftIV46Mp
Y2gfjt1AXmaVzOd1ZdqLWKOvXrw6i76TjhlrN0zm22znER3/gzlgB26D3MfHEZ5/tBuXXLz1XhFR
1FXt8CCGqn1X6JMCr5nER86wh5J16ZfHDnuQeySBZ4Jd4no1rrilI23MnKUf9eQf+EMkzFdz1JNz
i0n0k4JfJ/4JLUccOGotjk1cue8ZacvX3JoX/YTOyXsm7btmdseyaUvuKMYibOKuJjWyKj9Q43gv
jP4/NX1qQrtRJoRSe/lpNYoVVydEXe0iN6q+ZzElRlAoQml5sSr11ju0eD57q+bkRnVPpinOfb+H
ZXPZAg5D7v4H1LdALgg+7Hfcwi08OyV3LlIxgH0OPLxx6BgZNWkomYDv1qknvKoWzo2ldyy2zYSx
pmKyfaiHgRONUYgTkCupH0bSTR6NUbMOdarnc6h5fSRhdij9zcgTOKaSw3Q09IYAyapMswN80eIU
L6R3MgxDkubVZv+o3FTyxDpl9g2gZkssp2DSzWEWDacoJguPRIipeR+dBeePRPt5hCxI6rylL92d
7JT2VVsOw/5OZOP90i4ah8sKpLDWMg9KqJTjXiNw9h3O4fSzLZLpbZGVuJpdCp6zn8Cc+Ka1qCjw
IrO9SxYvykOCKUoGFFOEx06D6CH05gmORxO6uTcx6FUpxs+8De3KuZHNQuxwVRUPHgl3QFrS6JTl
HJu1kO1h1svnGDDJoVMkV26BIMwuFDYvrIRLxdJitHf4N9YfKza/cjcKIisBxQBDrpMRE6/ugsrQ
YZMOZ1m0dtWzqJma9BsJUPQ3iyOrXP/uLjlzbgY1puh70tCWLruL5ggFhJfZdyLDZgmhQT3aBOw+
wjKK7zkWZwwc+XoCQPJKnVo9tkh+HwfRRYavp1n0OmFoIUCPpZ9fwYi5SZABvrrgUzmkJj5WLhC1
e32Yy3s0Ku2e0DvSONJcorBkmUKPzQiU/RrHNrddMJdLejsY3sAw0mkzCt6yvM08nT/XzrW96Aqa
sA7xJB91j6GTUJ19wcVr37GeM66WVUV0cWsfPUlX2SfwK9MztZyL0G6kOjZXbbmDkjuUh15ra/SR
S3TrEV/4xMbJOUEU0b8YzMOOXJR1AAxAbFDUru+5zGYYmK22HmNRLJSLCyMV9ra7tieeFWQM59GQ
ivVs9KtzStKEEciU3bfFgPOyNcy7qGZxyyGbk1yxRtvWwmCpUsc1WTdy42cO9X2MufawPZ/Pqp7F
hRwWdeS4cA4ZETJ3eT6ONLTGxGrdW5MfUY8HOZ3pznzVzvAILL1fbha2Ug9GrqaDt3jeaRRD96qi
mlQlaBpHPk/2wlK4VgyoHPYI3UQOCTK+RQ9Z3id0s6bXPkymXrJCzUwyfD1HkNyYEhbTFvKOTjO6
ro43nzouRtR0xnRLzMiXXqfel+hMo/atzmq/k/mcvOvwXUj51ZoDom+NLJKRo4a3X8IlDe7ECgjc
dfbpmOX3bEKm98ZxpjDvhf1m1Kl7ZywVn7xkOzRxgxnpYZ0mIMVKGUb9VC3ed6zX2F/HxE0abI7t
IAK9co2ExcLkvaValD+hgO7ae1t1aXdEQtWyHrHtnGzKTLT6xbCZ5zA8FpXe4o9PUignMH7FpTbW
5Um1cTiD+lr2ZmI7+8aznSDBqxsFWTw9rMJgB9qroisBE2nJd6sxrfQDIkpF7oyR69ZOTWy2GcsT
5L3aVyHmeWTPGQOlHm54yxqKrdBYIYr6aKP1jbJ3/sbatvrKxtl49dAEPIs2bm7wsT+3lbPsSrMt
T07bNYEzABF16vnRLqAQRcMv8hE/st5+c4Zp+ER9RQUhCRb2O2t4czwtO9qOW9yTPL6bZKldeHHQ
gxL+cKpQ5f4yV2usQG21OX0s03jsqUMKybJe+gfTmqDIMMpnNNUolhLPrj2oXbka60OyUu+wf5qs
Uvu/0xdd0y9Vd/Wv/u+d0O/u5p9t0v9T3ZPjQkH5z4WE17rqP6p/UTH9/p5/qAjlHyjcbeZIm30T
G8E/+ie6pD90ycQKIaHAhLPpi/6pYtJhqeJ3sXHVkRP5H1RMEnCdRHVId4XhDo/rv9NFyS2u5W8i
JlAvtkAgBzrPxdL6r5EWDdMlEskXUpOY0lKkaCVDPHwXVmC1dr4cHegQFeOimLCgjXBwjQ3YoQUN
8Y8uYn/uQ50FVwXuoZ1Jv26ZFNWdY3+tykA9UqWuZJXSLJea2XDxLV1le6m7Vf+RmfEMt2rI58HX
ccNvwe6cqIdUs+sXFBYOSqDWG8cbVjlquqrGrnYJIm/KJqaZqGdscoQRgwdiiHqfed1FH5Ym9UFq
EKacVasRMuF4H6nkOaUT5lbjrC9UcuCpceIwwlgAU+w9N0pIl58qBmPSTtJrgU3gNBSDc9TUABWu
LjMGEGk1P4ytdjCywQhrw/s2kTd5SLSiZ+0R19tfxW7z22xxHLCiYu8KayHxBOLmbcEoBANK4JHh
UBcZSxLMLhZXbLXlSjI/64KV43FlKm6zCfD1daD1MlLrRmZrd0+UdmafJ0J3vnhGiL+D4Byp59Vu
1hNkhE6TZ0fFc77LlPAhUBDxe1Buk5DEPRvTlRwpcpyLbeJKX17tWY+XI7xkmSS9eczSOcFwgwih
GQfnvDJgZ1cVCKpXY96RlzxkXPFerLCin0SJVGA840AmLQDpMi2l+9sL4DhN2ACafhsJ0XnsOjAr
LHe0+QdVfZP98tjx/VrIyZ3MW6PqrBK4ARuzPQf+ZtrALuB8byYM9GTweeOFiOv8BisALgxH5VHC
VmPITimTb3OnivyBwlrt9JTqMUry6a5bWHZvHFfeloz+w6UBaQavRdy4WV6Ty62ve4KR80NeJ3ci
bebH3h4kgZlaYYSpp5IqKNo+vnFdyvJAmjzbgZG50VHHGtzvCnOxTiWUxj3na/dRG03xZfStMPce
qlgm9S2zt96NXBZURO6hsOk8cdOZLIilGRc3GTW0OMpqeE8yOfbBilD3XuMZtGjCmvg9VlI/w+8v
98j0tMNoSmRe/LprYZvNAWbX/FDVvdg2PVSVUkQOQzJ3ggFt6Pl5U1gwKDU6diW5XZ3GSacNg5FO
QdQX8oIvZb2hCmPSmelLmA/cTKAd966OZGAo4ls7YSgRDtK+4FQGDDPn0Ts1gbcH/jLSVZpyl7eg
6AbhNC/4ZW6Jl7cetnf2XSQ6PWQigCSsFdeV/G6fS7sPXLZtewpNemhpNvqvWiz6XW3l8fe4SSEN
tBI4BeC7Y1cwklxSOz5k2ZgfcCpHxD5vGQeQ+g+NrbynWGqWb4NGupDn+7oa+l1lZgjuWKVf8nW0
LtSHdN1ZN32zWjIA/SyfJ4QVpvGGjBgh0QDGJvanQjcfbUMOOwGi4pdGZkgZ9Dwb+3zN+hPJC1+4
AT0UiRHIfW1YWs/PR1s+NeY0J+zsx/pLukv8zGo21n2Y+9Ynu0ZiDxHS8TMa7QTMBJYGQCa/HYj/
m3QkCDmJKIELLHwHHmXem1XsHmfLJhmSkFvXHwiI2QPSE7zRhz49Cy8ZnntGSEHB8/Pcze0Db2vW
88Zy8QhwC6w88o4ayWlA0M3WuXGVBpiCUGj3x2xXyb1XuCkpSHX1g9mWFxY6pY/f4DSwd0stSabX
Bam62WNfKveELnUOc97dT4LI8NIX02Kg6TCjYOqZdOvMKZbZQvvmOC34fpyifj3o5ntdxOR0JANS
10nILAQVYL1BmfZw3jTrY83gDIShmr6x8iTA28zqq1E0TDpGZ/4idR0FjmH2v2LWaAEMx3VXF0mH
b8owvxtIze5WwThqJIb3fqmsei8K1K4Ga5Mz+Qb6kyMIywgI38jbfV138a6rW/0DN40K5TzUj4CW
SWNZpgRxKiYfX4o+/sUuRT9WY+W8mXQEWrjy1tqtHDlBAgDY9olgnMKq5uR3J8YejjvaV6Nd44BP
pLmXsTBesGk2Z3eykpvaUw3FG+uUHsMyz6yXLD/TBcGOhf4oC1oom2GnLwVdjmC7HM3QfYQYjdOq
lmUI8Bn9LEv0YWKuEelbRn1FsJUFmtmqC7ii6aGAoDosuXdtEfmlIPnSJDqZZJ5dE120IVul7L3o
RlIku6K5Oo2L8HESHTIH6JOP0psZFbr9fKrnKAXqGkniBQkGvVNjk38rie/5FruVumfZFr02eZSe
hxl6SjK564tQctklep0dFobvu2jp2YHaFeQZyaOtA9o6vT9VxQr0L3aGFxhu+uKnsqtCLWUZZ1uS
xE890e/bzmGJ5DDfuKkmjQlomU/L2WJ2mEP3JmnRraXJ89hP3+XM1swakfQhYUPfiiptvRGpsL8M
fr4W1FGV3oMwmNhF6N63ZbXQkcmVi96tGOwRmNulezvN7Qux1M1z5IwIUTVMrrgIIgYVoTvNl6Gt
1b5rSFD+/y4bOJwsKP6L1QIBYRtx7j8vjtEWg4FL/1Yd//VNf1XHjvWHsTlsWCv8zgvctgV/bRdc
8w+b+DFHeg4T/g3i/I/q2MQZQFUsKJGxkBq4cf7jjoGfhnvWoYUyDMP+t9jNzv+UIs+ZD7+GBLvN
h6Dr/1odcw7UNeEc4ui6S1WALK7dQLEtoTNd2ks6mbu5it6XyrWwanKKvOhDQ+CHDhctTeLh1qxR
knlqNJG1QQ+He2e598xkGsZR1TYj3rysOIVObdQ/k/c0u8EytB8kg+SKdGye4BdmZdWrsaHtmnLC
qDcamvphbSS+Oom9i+SM/qBjxsk4G9DFzMbmizZqzWtv19pP1mXzS27W5fxzCy5wspuUUf5tUjs7
xcTHjefsjGOucQ/2GFXPkympYvxYQ8Ay9BRRCBdqjaWd1fT+mnB4NxtXy+H89bsybWXoGOZ8K9RM
EDYj/feCXYRx7vrR5WmpDeMocKBe0KWRSJXbdMJ0SzVjUYYHe7p+Zohd/inLtTrHGx7MclcZWkrm
31XWEZUjIhlqcCyDIjKnV2Nz/ZboR+KT7AbCS5uyYVix6s5hjkDi6POovfWk+oZoxeaXROfcYjyJ
JL5dx9Z5bbqUCsyxZ4hnZB2BOpiziDFY9BtK5qwgj+/QrwA00CxbPKsW++LQkLTr20Q6vf02rENu
EM9/ssj+JIMlG8nNyy2dET8Cjuc/jfUFa3ZICniSRnCqAEo602SF6/QdZa0JVhXwnjWybnYTxqyB
plo8jb8d5gJ+LMjezWz+p8UXFZ2CsjhUfN2SbGZLy1xy59JssCEg1ngwcchGr5l0N2jOYLuXfpTb
6iCJMd/GSMte/4T8VT3+bjFoGBaVO9YU9krCNRQWL+nvtF729xjq594zT2bSWx/NXLTdQfauorOa
u/XsVQu//zcnxAC2hmsTfTvly/akGGwxGMJsflpwEgt/wIT/EvtxnAEzKMcIn/VvE3UcsXIOGd+a
WejOOBZC1wHCfBuxTYNy10d6fOqbDbQS11n/I8sYwaf5yr8lKq3Up2PBI0t0BB5mpGaE/rK22wg+
0q3waCOv5X+7a89iav1N2FPTzP/z2+jM9hlk6Jzwsqwb6OR3SoHUGh5ENBj6PXo++/L7NyLnx1M8
atjxp4K+AZWwwfObbbDFSeVYWNEisxmRk4EpVSkhP/RlweoqYxz79oaDasFfYgKxZnB8aWbJB7ZZ
uJfNNqlPKX1tt4uAhpuUDCk/PzYLHtZSksWcRIX9DbvBor3+/ivdYh3iI5bXtGJdbvHHWo1N66QR
xnLrKZTbfpF3JkYBe8KxjgQRrzRJorAdcGdvVE99e37czfBx2y8e2EZ7i4EDxo65fknR7LhejMmP
XT75LEzhoUhu6XV/2rDRiTPFL3Wx7NO2KX6toPLQpNgav6tCT1r7saW5JbsG/OlnR2BYQqefz8G2
qyfW2DPWY7fa06M+uZAYAX2/mbzTzECvB4FHhG2KoIxF/d27Q1A3FuN9y9BQC3YG+R5DWcVmsGDh
ubV1JzpnDFNfca3bSYiBTDxmydKjIVVd89bLoYv2TmbMTyiGzQOir3LP2swI9DG2Hoa0774y9mBY
dbl0XguvmJ9cG52HY1CTsCybFA+GJ+Bi61Lj0ZVbasVag6IK+kkVSC89qFQBTxm57TNuSmTEnvPV
NhnAVFHVZEfIaALeYCD3OcU0did2dBtEZKNbKRIJLjalCLhto5zuJmGxexljI95p7E98g4wJNFFK
NsiRU/NAbnaS4JFc4odKNNUj0wmS2OmdMgYveYJLpV6dvTap5SdxJ+ZNpPr0mI2u+FFYzvrqxsPs
7EFpYYVhtfnTZMH3PFjWAtWaae6SFaAGU+1FZZp6TQzZhQRYY1krPBfWqmAShF2ouIi5QhTozRVy
zRK9Ch01BW+MTQUnZ3d2rclB/03/J3G1ReYbG+Lu3COPagPGYnipVpVf8fpYqIInSjNcKoYN32bF
4x23cBNU+ZPdVyJ3q0vWAby8drmp+tm9LSbtUZQgMHbMiEwV5O7YiUtB59c+rNJMTqPuHdjGzPt1
NMewI1r6Og0VHHZtiO6rkYqvX1i6pVozPIqK1QjxbOR9eN0aH8YhNS9NXunGSwTJ9BVNsXoqJnmf
4Ax4pHWib4w70gsAdjzh+kn8YsCsfdfCLj5CuWp2epzo32Njms8ycp/X2LC/sdM3DvVs1eoAsaD2
+HywHD+Oat4++NMRDwlqmsa47zriBG1og9auoF6+QPAugiVqe/2hS9gUzwwUd8U202HyryjPR/Ih
d8DKKz1MomR6j5q5LPAcDla2J+9tKI9LWxSAVgiBB3nQ1oE76/2zUeVYzgHNwDJIUeMNxGD5JbrG
02ibvKtBL7zPXO9nBjDDLeX9OzCJ9tp068KIapobG+R41F9gz2fhCDbuafEYOS1zJh6wqPW/Rjmr
9wWUQPsx93oxPqS2imKG8UgW4yKvgqZV341ljR6SREQhSy/EeQBxL8TlARHvKGkwGt8MnandKdXb
u84w44XtaPmz6Cnc2zWlf7YW4yFL+/HNTe0ojMvEvveIGrybh4kWNa+SkkYFQfsto4H8qrNUrsJk
0LUHmddW6MgB91pZOP4o7fmm6crqPR16GbABf4mGRr/JdfXacyXuEiAJISrRN2HEp4ys0ou2WPL7
NMXEfREpBgYi6sQuwlZzRhgf35luze7eUUd3mLCXOQZLFZ2pJJTVZpaXKeklj5DUeCPBoowczhh6
Lj/tFsWTcSDy44Lso0ajKb4RE+T4cQHlWhm1DKqpz9GdFUUoUMBzFjbyf7B3JktyI2mSfpWRPg9S
sMNw6At8DQ8Pj5URDF4gwQ37aoDBgKefD8HM6iS7O7NLZk4jVadKISm+AQYz/VU/3aWaiEXihPGy
TVwOlrXPI3y/gtNoT7Nb514krn8ngNs9NpgKeNDXNHJJ8mubYtF7IxjUDd0jXtSOyQff7CBtIyJs
LUe3jNjxzodDVT2iOnDczyGMAPG0sq22CdbtWlMb0Tj4VOnNMk3vSGU5+8Ix5yeTjpLrWTrmC1EO
Fig/aW5YgRQTMYY926EK753BRE+qR5ga+NPba6daugdcsxgw5lpOOyrfYOOn+P9Po5uPKB++ue1j
/wpbjjg3lHh+MGUZ+5FXjc/pmH4k9BlvCMeLOEq0Sj6oNuyiQGrMuJ10Tn5b6aM2Eztyw1Ts/dHn
dxj6fPKjCnPOshHB6Pf7mRI27oRqKHBTeN3eBajIxisNMSJCfji0kyuIe/DBVav7xzhvgj3CTJzv
eBxOR8JiGFLLsIhEjOlR99YDqUi4on2eUjA3J/Iaq4XrRGY6j9e6dwkb2rZ29vwbfUNFXCo2AevN
V7xM/nfBoHvHOdZbjqTWyi+M4LrjSmzZlevWirQ7ZXwKc8Hi4ovdlFXu7zKja3c5/NaNGMV4M63G
xHgu0UBUt2b+AtyHeaUuixSt84HnW3ED6NVJ1aYKGQPnA500ssAkNVY68R9KkgvAvMFsR1QWsC2o
J/dzYdlmsg+pWeQGMtkLFsB5KNTVj/TJ6HNdSLmbR6bTmxx81b1kG7BqPqTQalT2j0GFc4m2vZw9
lhu+JqPVPCzxhLBeJekehtN8ZkzpXTpKFBn+d52BUO6NJ4z4w7W2Omo96kzfWd4gn9KpOuHHvG7F
ordEebvbSjbyi89qeQAY358s5cWHPhHPbNSmfSB7rCu9e58rOg8RGYoCKLKuEGYBGYDkyMJlmfFw
Y8vdNGVN3KKyCeKOjtl+1kVVkmgNbQRm4F9lBD2ZL8SJl3Mx9kb1ZVZaouXOyy3e0z7boW9642cx
tE+Yn+uCtGQ2urF9wDjkGFd4sQ5d6gQPjVW+tE6p02uySEEMlNl8G6awvdEeG7mM6Nx4VUxZzO+c
zwXxrDwNHpive/ANKv5fP0U9NNW7ppXAcWig6NemzXZ6WVK3QcHuRRLcJXbb3fH0uyKjWBnT8U8n
+bsfKfe/oN0ztmJe5BClt5hAuUyofjbfJeE0znbCvjboe/dqcjiJellqPy1zIL+GvfW3yMBfUGm8
ILMr4dkA8kyXrQJKwZ9pVRgNZsY2sgEX2IfnIWXrjoPUeyuMAbyK3Yxf0tJ03UuixIhDuPedeN5I
y0irGxxqcKbfSal+V7v9bdUr61IZ/oILzLagpqdDSBMLdu3IXeqYbRvsqK9mYjohB3pQE4+2b8CH
6TR9YNk4ss0kyPfWeGoaHiVDP7lfBssinViDvHI/ESgnOxYLzYEtAX/DXj/hLFKwYjxVgdO+TuUs
v6525e+AeupHh3pq8iid5O/7OG9eTaLJmu4eHRjr2mlywLKM+H4xwPZQYMPB4SBWItbMX+xv3Ya2
ykMP70jvJDjV1/ezcIUof/nrH/0X5Ai/AQg0F6UG6gjTgF95mKRe7JisR3P05hXi7WU56sVolRzX
/vqF1qvnT2SFHy8U+i7bABgQDEF//rHxihCmhGd+LFPI/4gTYOqHd7oP9x5UvgyPAWdDzSFk4Sn7
+s++uoAyGmJsdVcu4q/UtxaefWDi1iOI0NpP/jSJbdZlM/vHsj822uBV/SHgEGBMK138r1/c+mUg
y2en+cI215xU4IT/6bMDUzDiJu6bo6Rxl9KaKRndm6Do7Kc6lxybXYsMFtuYGTpBwqgrMsmAcPCr
k6A8Jq62nt7f0P9rT/T/d7N/BxoJTJ3/Xt58bMYh/V+bt74ps58tAL//0z9ETvHbKlYGvs+c/ycH
NRqn47FqsSYgYSGC/ofEiTDKiYaRvIPI+hPGxLFxDQi2skz/gfquzXV/2Md/X7f/qnCFTrtf77XA
o6AOoVXwPiw8Pj/fa2NmFzRpZs1RU6owwXPglLIhVRAeUsg7e79marapk1zchyhjClhZnV0mn8Cq
KlNBBsgZrac8zpwXX6bzHTpO/aikH38KXQvNciH/fgymxTvij0ScCfmOrjODPSlkB5qeJ134wDsM
zeaAZ2PonEVppJfCasjflYA8TuPSlR3UjizBSwY0wyKn76d6u6icbF01cpME4ezuC2itt6mV67si
jV1ipoiBO7MDFtrHeJfIJnh1vjWc1ObYqCX3UDMz5qGyuYWNHjtXI9jV00Q391WoM7PeoX1hIq94
UzSVxcM3XgUfYE9Ez9rEI3PESLQde9bAL+fde2eIjtmOb8jzAzvBoe0dM+7zYOcsZvU94wc/enQ3
3Pm1h9HQWrL468JeuosKHh0vOKZhAca8sxdg/fKlnsziISxoroh1lt5OI+psK0VzO0gmM9dMbBJv
CzDFxI6eBgKSfVVa8YYBERFIpE1xT2Rj3nV+yxeZWzEGVtPJYvzBuQ4ILi4tJFUh7uKS8qhIL71p
bUm0M30O8bTvA1EhMuGe02ist8SJwjtP4qQ75wAzj5Lvb6/AU56JSneHJU2nczqG9l6nCjmSSVDz
aFmduDdcrpa8YNoazoISdcrlCcv21hO95e4VuFvnZGBPuNJj0NwWfaeMx8VFY/CD3DpR5TkR+CxG
dwsPj6HPYlQwD0Zm72gq3edpqbrXfmzsl9Zkj006ufP8DZgEWL1GJXY92wSGe5RU3Os2SfFouOGj
TZgDkMiCMBnqnkSnp5xPNpUZZFdLw7O3Q2pMb6RUxQZUSHhuWydI9uNsJidX53V2RNYYliv8mvZ8
yOLRONuxoSYC/UG14xQmiBZLutIGLOqFR7hwQnoI2CQU59TR4V1LBS1Nt73vf6it2b1JJfZhXP4l
vBYEurxZiNww5HQOCS7kMI6gj0/tHPFAZPcxe1kjXrtVuzUGWn2Q2djp8PsYk2Kn6ozdtBOBEPsE
rqU9HuMGTMRp8NvRvCq7bs5e7FaG8Ev438qjsc2PZAyMx5lE7MYuYo4klbpGJZcvaVdd4tBJzkRU
sRPyXMrxttrwHl3jlFRmgE/BLs0PnmNm+2xZffPLsJA3nou96fOfg2OWV0xRp+dssEm/h2lzw0G0
28l2eMhHK6U1prXXihMbEbDgGnr2fRLRR25vg4i8Ex+avofzBeGxakF/We0W3zsG3oIqeWOwZfIV
NwJx9hlG4LgiycbtDLz4mvaZ/IphNbH4sIZBiSCeSwy+1OdsQtHo05QRHQt0RvUM3nDCk/rAjNL4
Co9l11HjtGECedDCYgya2VY0t0NwwdXyOCwy2cJFOXAo9Z6tfu1mHEcSCvPY3E7CfMBnZUeqX/jZ
ZEjloEuuXpVkmETrJ/sYvUXmXn1t1q38ls/BxVzs+JVhCsLQ1JWPNZjv21w1cjPTsYgtU0I8GGOO
i9TbRFOW4qT3l0vWiflAWnzYpLiX9/hYaQsHFL2xCho2sr5v2m0hlteGOOKaCb5d2v4GOTgmbMrB
j3FQf6Clo98j4Zo3fR9Pt74k0ZjJ5nPIansgVCZ2WTzH+waM1KaOPczBzJ2PS9NklEwp/NpVZl0T
2VLRSAdIk9lymwCLJFI+11ssw6iIQ9O/THk3Hc0qGT7kYz9wYUzGATfR97H30brTfN4NPUMTJiHx
J3AJRgW0hUmOn9OfA0rCNq9Gv5mKo1NR41uDgN+HIYJF1Ca4L+hJck8CI89GG0ZwP7YpJJOFR1Ne
SXjUnltxVfhLQEqzq1fddJWSRJcNDxhR4+ew87hlvQocZgNHgRRx9xm0R1MQx8+Kjy1ohr01KnxG
mS32lRzCQ8Pg+7WdYvMl7BNjNyjGyQ0sqwtWV/T0buqPlVOJe4c/uJEMmm6lSJ6DpKvMjRViYAaw
5F96O7awpuihsE6ezpNzWFQCWafG518OGbSvgikZOBs/W5gvVKjhAyc7ZVvOhcoXsn50iPaR0a5A
/yYWh6ANCiJ+CUO4NhmjzhiN56E15QtXXA16aJzaa9PBS45+ca+Xwbw4NEdtxcA3PZZcBi51oswP
Ab6ktJjYfRwp6RqgroL8myPd6ttYUSnlp6g2GzXEE74n10ekJSFGbc/ceVsffNSHhqzSQxoW+FGA
BO5QZMS5i+1PRjh+z7I6+UhCB5vCXJsb6Xofatczbrin6Eh0ChUpi3Vumbv4A6aog0aYZDwCZqLz
DrimmD/Gi9o42fxxVnNIDU9jb4OA/A+u/kg55hUtqsWOQ0r7LcEDEBW50WxpuciPykYTBp8wozD7
sXVXSr+nHn0qUNX9S50M9Zku2nFXIX+S/MaEPWymFMs+56lquSTzEO8QX75ihnsiOs1Wiv1Fxlgh
mhyFtY5g/9bD39ZFpBKHE66WdTND/H1wAQ0ws3J2KUUMb3ZRPBm232wdyOWfYBpmR6zVwbfe6h9G
ZX2PETEZtSGbG8FrXVrmtvOG7KALMziFM7JDy3EU92D32iQLMLZwPE01ciq16e0OUCIZiERh6tNz
dQV17oqGTLDxvvUhm+YCsk5Hi0/mrxxSGeJlXMFGJgU6qmxPzaAf3SWVNGalNAQpbzOm+fJ1YP+5
GZyxeeQ4qzaZXPiu48qZt+XMMNjz6dhEvqv2eG9QLQ3xJaYsFqd0/Gp2nnPrwDeBgOLdY/TguvK+
VHYFPWwZURPTrL3GB9Vcj539Lagmylqtr1IUhG1xULUbrFoIbG1MdMFF+cw6yChK+OmBHUvwYBHc
gUA7IX6ze7yl9yu+w1p/6vnR8VQeshSm0Ay+DFGYS9QSyXambGfbW7l1cdr8gy5a/yGmcQeND9km
CmDUPYzpSJ+wxAOEs8dDxoxcHulno5M+zZrL85BnWPnpG7Lq2yYYmPVP4bXdNiTuk2NnoxGlhnlL
ldftUq4D2IGOT/qN8rb61JeAnBepnyY53rXWcDsAwWK3Bt+OmkLu+1hv8AchHKgxwajKbe4hCKqt
52QeU02Qh+c6ZzjoV10NYg2e1hzA/DQAVGCQqovrfx38/ie+Fht+/V+avi/fPvdvsvjJ1/L7P/r9
yEc0ljOg6/65SvN3X4tlurBjAyx34o+y8j9M3ytv1rEdge8FeAJU13/YWoC7/hNnPLBoP5/x8K1w
xrNcbjYcMx5v7OczXumMBtGaVJ1ZvkOVkhXt8c4UkeN2+VyfKbxz57a6ou8k/Yaxj3xOsUZ1vDW0
I9f4TlkJkjw1b/+G+8e/tXuCPvo98zOs8R/7PQlkOz1srCUbP7prUKgXa2ZIrfGhcBDZxV4jRcV7
ugjaur1rKdTYAAZzLsMaQwJi3e1NJSpyTmZ9N0zElcL35NI6a3wGhDid1uKoMUL3qT+a3UTpoZka
sMpFEz5wGK0eent49teAlGTABLuE0JTfecsDWaz+YW0x27MzJ50UD3pnTA5LdcskADdHsVG+pXdu
6sL/y4qufBrhir0FQdUd2RXFyMALFpwOd+qdH/jpS1chWzO/ztutkyh7H6YBrmavSx887ec7ZTLV
jQyz1uc+mXCvdvJDRSg1iSxKqzDGKjD32HyWp3rgljct/bnQmoeFowrMbYbKzl1Wk0euOQt+omwT
a2vHb/ihRMy/iEmlbIDT5dRXLqplisq+LZUIVog28KI8NrI7O5T50SiTW9gYOSNxXcC79CANUHdz
NKcGm2xaj+fasDLga5UvooE+v0ccf+O+IPy4GYin3QpsH8fZ7uqboDOnM0a/+Sgs33mDt9ucwFMN
j76wS429zyh2td3CQOtTKJkVVrubBYsPayUyJuVf9b0xmM7jMLvDK8pX+X22pflkM4Zdd/Q1Qr5n
XJwsoA+NhBnfFRHETtchVkJRfXT6TO0t0dbbmqf0jucezQ8mleAG01GSo1LeWkMLBF8PehM6Kuui
nAsHH4MRhl8ch+3npustHEjG4tDjqKEc7Vxcs/e1VCbB77AbqBKqFoajDWAQxgN4Itw3ZStx/d6C
BXa2vbg98+OxNrHs2AsuB5novbaMUO8Upu5zu4BmL5NWHE3ll99yhJM7s2Xhz4pkuS28vG2j3IuN
L4KQeBXFzJfDqJt8EHoQlMdrHs8Bvrw0PWUFYGUUk3ybwxH/CFTGfOl1rs8+osAuxf90kwUted+m
7dR9byTLa8dxyouMstXXLc+jp9AtvFvRuZh9WsbdKiAhbMqB9CeZh8Jzhjka1QL9wbIY7HgwBhe6
7uFy+nII8HdNNH0zjvAxn+Z5fAXcumdLgek0gt3I8QRnK8cupr3VM8tIi1+3XI510pk74qweCkhr
3gSpVU+HUbXkpAiz7vAyMLJJquS2T11763e+86kkN0xTAnymF4mWkURsHudHomFOssEpZdDybaVH
fNMVYhCJrqgyKCvfKKPz1L5ucZfnsWNZAM3qoroYgH2eAwvxCmWmQdxxuy5mJcnaZbtUzVe2Vebq
va70jbME7K2zwsuKLfRr4zlREr9JbnlhTBQm0TTdWDlRw7zu0DZIjgEZFK2+59xrvfQyrscN89y+
7fal34AhuEHSExwrIyepRpr9cNwmVbhJptkngq/NUZqPMQ6B2f+QBBXH4GFN9x9hpnK3n5bWBuK6
GQQIzHbrYjeaHvtcJ+KLm5CD4KEflObkfahAxXfBTrQwqvbGOA751zloW6s4QM3sex5cqJr/EoD/
xt/KPM1HnP/vBeBbWAjNz13bP/7JH9kvAl5UasF+oBUaC6nNGOOPXYDt/ubhU10nKXTA8bf+If26
/m+2vzZt87DmcQ1k6T+2AdZvIVVk+FHFWhTjY3z9J7YFzFF+2RYArKMeDuUMz6UHyvoX6beQIzXG
Y5jd5UXo5CHOshWk0SeFfxvGreveu/RzSUxIJlJBHIeIWNGkMn9TxKqZ9KUjV8ZNRj4kkoSIB+ch
RUIr9YsnlFGYG78AHdequjgmCyi6u6HszK+V2U7mxKCebNimt1IBsI2BMPJck9r4ew5N6Ca7Ku3y
U5XX1ncnqWle4LwuPhur/05zJ52Cwu3oU014dg9B+UD6ID4kC8gDB8gF2dwMg1Xt+Cgznd1XnOfL
tqdjwXGND4FpfBYa61iFoAWfKsRUlqqMM8mSnwFGZ1eB8sZPE0mvncvS7eOg8NOHntw1tv5Gz3dq
BP1J3mmq+p3T8okjMS6D2EnW321o4gvpYpqwVYbRKJn8z9mkhg9S+Wl+8fBTUWjYBrdZb4LxmIlf
oafALNwMQbqCWkMd4nozhwyMpDcMqLFxO3+M5wZYpxmqER9ZnDxS6RWHkWzoodjMvP0rTDHp9TJp
/RHcheUdfLiaV0ntqF0IPLlmg5ET+AkGH8BSQIzvhR6XfpOQV8ADHKjqZMjabDDNk6RAoF3ErYBx
MsLhXHEA+ZIRIA8g1i3b3JPM1FfM0etATsa/45PYYC0LVWmkY4R5ErWwuEzGZGQJ0+9BX2JbSbLi
KDN33OOjoWO5y0Zm/Glw3y2upnqcNr+tTSn2PdOA/kRYBTNF1Vn3hhdOu1pV/il2A3hife/5XyeS
iluNZnMJMFgC0pibKsXrP4fC2ne10Z4J6eTzjVmPZtCe7MKdREvzQS2F2PFFuEA5VcoDy+Ws2Vwt
qF3uKo7PSR0BdORkNcK9PpOXxvsSpbUlBDEa9tfutiIU7tyPEnhztFgqeKzQYKZtYIBdfy57FXQ8
R4lFzfTbQWg00wZUitaB3Po24IhTzmgvPPuo0V+rDjgCLbABPoFSzASBFQ9tuc6Nm4s0wDKrekiv
/bie3mz8ToA55DTuZpwI85VO5tSDLGfXyEClb6YAwku7OTJGhwM6WPNAxG9JjOFowmLf10mWUcky
WxArO8U5uuGhzZ0dC3iBTjtDE+vzZpw2bdwqdV7Yw3dbG+Djpkn5NbetWjODZm30S5TTLcG2ujYz
zrbVWAU39ABNl1J65qEvYGCnCf4trjjXUJs8oAiyNILsYjRNqfYqjkvOtZbp99uqFNNHm931YYAK
g7xuyge4AflyH47GF/CjNfcUcVC9EcRGvMvQOHLZD11aDftknJuPGpiNG4l5TJ+WBf2Ngvq2r4FX
u6t9Fdj3cGQlmh/dLqRs3fZ8/MJZWdr+AcedPV3Bjcfn3LT9d8TfD+/GaY7acnlUhU09+lSkFh3t
8ay3ojWsa0dK82YhWnfv1hP3I16WvNrlCauZNxKLL+YuPyzaEScIt9B7xGQwxddrrWfgyJp2JwCu
ByFiuSutJMbTzG/V7JMWY52Nm/HeYCuj9s6Ylls/zO1rvJ7hzhE5bnUja9fO97XFhy1mtjXpled3
Ltwk/9x3Qf6Wo4J8cPpSvUpc8P2ub1yXe83Vamvki7OrLN8YrvokcTccBzFzEfxL+mv+AnZAy2iR
lz3bb+ck8gXqIrMXZiH4zd3Aa80oh9+rthphnqOebwKh8fuEqKNq1RFO9Oro5/CQAPzCneWSmm5H
Imrs+Z/ooXKe1bS8uFzCNEtLzcg6xHN59MUU3K+q4TYZ4hlTWNpdBQRGzV29DPaOWQzwo0bToF7H
0r2UlT0qrLFBZd1g0m1uGDYAmxZd43zsBv2RBj0VRgOKKdy5jG7xjVLmINnh5nq8qaCZXZbZkg8V
jLR+Q9ZLJ/eWpocOhcwF/T4j3AZDwAHJNWJafTtiEuKCpd76UY/3r/3U3+2nHDxDf7WfunxTb19/
VlV+/JN/7KeQTtAbHSwSpCzcPzWC4D/7jw0UA3JzTe2Q5/Sw5lrsrXgWDOm//5vj8UeeL9YkD4rN
KrH8Exsoy15b6v7kUzGhrqwvQ/8HpZE25pifdRWcnVrVfevcBLEMnufJ9UhVWgbwj6VcnwFV10EK
bE4+0r8VNVYHsXkBJD35ojyMtuzOqMaj/dFLl+LSgFxi66BJAG/wbnEMGwnjQSxy1cehqPrtkMyc
z9rZ5nyrBPJCO+SQCH1SOYdxmi1Ma7J5rVWsbhc8gyybRj2RE176gEqOuJ/2GbBkHFs5DuS+YC8R
QME5+CFvMWpTBAI2BDRvbY3Z0XfuPAf+PtViSo6M8pdxq4vc/JyPpZwjeKLF1y4wutss8VQVTVOl
b+OYPGaE9Mtn536bGTszRgmumrl3iWBbI8F0zj78qSO91j4RmJrvutTr5qvEqIGMV9WsjZPgDdJ4
GDPsjTgYVc69LdrmPmRRf1jyQt12BLGw25fDlu5IQoCxbACkTX1wrMKy7oikNEuC83TQd6hFjDkM
t9dDe+MU9oehZZS3tFsmOM3QHWPLy8ZDFduJExwEx8dkH/SU75pbnVc9U4qiFvriBEtVWxuioga5
I6sZ2Q0kHYx05iairpn1/9j2yrZ0pfOgClx8/fveWHgZE/1L0WGcjncIQH0YtQ1E5T3HSJFEowMH
LsFumeYxeerZ4AHZWHLaeJJWZb7MUQVYr9GDmCV2ph80R1NOVnxt96BUt50r1XrhBMtx0TTo7bFR
TAVGM38q1WkYsKqZF2uu8sGhFUVK1uEqKiabZpmPCeADe3nlsDrX/ddh6vD9Rh4VTmV8/34X/2vB
+9sFz/rrA+RaQ/aK2fon9iKOSk6df3iHrN9YpWwm9q4V/E5a/P0IGYS/BWAWXdadH5CQPx0hWeYQ
Gggs+kQa0ZPRg39fAV3z/6YE6VdTJs28WJfoOkFeDgX+pp/XP0v5nTLNpLlSFOgx+q0T79ZhbHZZ
Skxzf3oW/A8cp+trIV/Q2Y7qZrHl/vm1FDcBddRWfRU4E49yNVMHDB7peeYbOHfd8neFrL96EHk9
OlFtfMOBywIvfvls/drk0wqT16usNQlitriXaFOialxTWE2UjmZJB4/AE7By+4fp7gfl87/4sL/U
cru8uGcGhDQFv95qgvz5w3aGKXUj+5rIOLD9qqyIZpWWEmd28LRdxEv4HNvm333kX/SA91fl23Jc
n8cZjUDrGOHL2wNzWfnv/2b970HCr5hEUF31FdatgunVVwUCjk6ajArK5J8uvYWYbXGR8nIIIGwO
fn1+5qYBo1j24THF83gdsCTy0MSLWwnH+OTEyn/962vI+k/fa+AxARG09uEuDeHd/PwJZ2nx/I21
Oo6NRrUY/Zi6z2Uhx782eaz5SrBhF1HW7lUAevChU179XGNknxi4FUtN5l0GD7RA2WPUIxPgC29T
SUAq1B9nW/zNVeAF/8X7ZR7Ave/ya3Kz//J+6yoUSV4N49ELoNU8GRWlP9cyKZmUkLcRW2jb1nSy
mnTGqC4Hz3riHpwfDGjSR5xhvk/aFz9bNbfeW+JIjuSpz/A7ghdHlfEirAveMnb7yrQJpMLbxRdN
R0NFp8ba880WheSa0WdAg2d7EXv0Zuti9AFV4WNgNtd4ZfWDNTAZibOQ3PHSq8b7LBRHSoCQi1aY
1zs7v+6d1ffGKuFvMwFI+5ibynihCiiMH7oeiYZjVt6RXwzkbDB0taktsb5xlWoI4xYQDH0zuKFy
73U9T+faTLEfQ9IkkB26Lhv4dSHoIQsgHSt6e42JZ39YdL3YAIxrX8fcpkK6N52rta0TMrZS7auo
HHVnQsfFm9bRa7HRZr5qv733JnpTP1DsxGjlPbZKFlY/GJ1hPXnDiBt4yeijDT27vgJ8pl8ZghPt
xShPIlPi8HsY3Z5P2qI7RFUpeUHU5/gZgD59wSMQiTeCZFxmi+J7WxO4Y8iPtogufJ66xXvzDYpy
kQLCXedMtNvO0L4Fvb4Gxl9JSPzhx7Wa5gn5y9TJJkYBhaaMkaAsIViPD2vPqpUHOSly4dSZF+kp
DOKsuio6o6uGCAFSjLvBtdOXVE3hs2hZT7cAUQK9q2aX6wQUmvvWkBl5TZOWmx8yzzmc+/C5JXXC
NOw908gInVasNe7aM5tC9W4bfYczjjpc5a9iHXd3+wp6HU9g0hTkqhUbT85/lP1c4S/AujlREfKQ
TW7IUGG1tL9//64ewNGNAt2IAMs2FDTxbro6NC/vf2eI4YFWtCmzbizp0eCz3qcEm7ZTEob78d1H
T0ZYbP2hwH0qZR7H1xZTnnajkFAAp2sR0oADS8QB3eOYI2UQWMYuQ+dLSOaiKoi2tEgca1gRioba
l9Bz1q4b/kFNJYl5NVlDoHQE1pcWXon8aRxmc8ynbZfQDvvQtjVIgLTxPNrO0nGIz/YSzq9+SAmI
mkm2QkyUS3Y3zYY9vUi+/vQg6Q0+SDslbLmYdBgYqKibhvQmshx+DDeRT60Tpzu9MmrjOpz3oVNu
uhTw1uR0tAKI3Ll4pNE4+U7HOJw1DvFGP/kVnoa0jTN+dmO+uF7hbyRzmY8Sx8q2TWc/GmZtUaCR
Dg9T2rGJH2LlfRrcAr5W6sjJofoo09cqMNTRFU1SRaMJuCoym+Ui+jH52kmWTb/KghMhLv/SmjXG
xXFx5zPTn4ofXBuyIc2SQMxpl+FrmKX0B0tjTLItF3d4cpnIonW6SgIFC4L4mWgi4qeFLgMTHqmk
795qK6AYqzQ999jBRFT8RYeLrjcVl9Rc4PpMLf4jYl3WDzzmuJbtuE6zI+ENntIEdA7zGvn2rCF8
XguDkDSTtXvXU0qjPJHPpbfCurSu1b7OgMZJJhbTm26YJ+U4Xa6rxi6ecsPMX3KAsQuWVrIdsYnV
LAscSttbxN8oDON6y2O0efJxl2E4q7fEUNxkb+EL805euYAwWWRrfap6w1iuyOyM4sqpcHxOG6uV
YIKwAwHAwhr+GWq95+/wdpzKsI3Pk9Emdz0eSgq4wycE4+65HPq3meTWqsBbz1Dkx20+8j2BJWad
91orO0HUtD+NRoy8R77MvGnDKXgkeFDQ8aqmKw93gFodSbSxpVbAyavpxT6s7Zpwpa3H/eLaz1Uq
2m2jJVM/VQHLIbrYQUPFoI0m48T1pQ4M93NJjHDctzyx+g9eGtrx51BMWR8xNo+b/ULLHrnoBD8v
1trCOHMeGvnqKuyRCxikj3NADjJza3FLGYhJwyLep8BCNNvMdixfGy3Yi7SDJ87ORKNWYSl+1g4/
4C4D58li4ZZJj+1AzhzDc3ExNDnxvqKVY4tGSqKnzIkpxWt2vfAXLppu5EqRiSmAJBjrpTQybNgm
aYNDyA5ZSzvfZk1/z5srm3fjD2l4lhM/DfUR4Ts1Iec9BYLWlKxdZceUPLGK9BqI8ss2q7aJXbDe
9wrv7rs3WnkJ3YukTsQ5bEtjk4uGV855mKAUB8TjiSJzL3nYQQ/BvCZOyHQf3nMvy5yz4L8vgUE6
EkgKKLPn0p/MMsUvUQuK4skrnqdxNAE4e7j1+8GQX2sHg1hkOZg2eLJ23htnZ30nM491unov+547
IExrPUTAjgEJwz/8eFtW7YEkwHjFTiI21rr7AEzqdVf2/VHNo74bFHvfCvgTfvaynk/2ZK/px3Gu
XIahFMWR8e/D5nWiRDK9tT30tl2GZl5tJgUnYlv32Rw8uEAFJE8LIpq4yMBWdAVuV2GqINgk2vVP
YyGhfmWdNz/GRuO9+ikQBLrooVpPba8JJIKIoxxutJKniaZgep/M0j+7iyMk6yLWjLIxzFM7psb3
oe/INoxTqCPeM7uczAjCZ1uDesUB3vMk78LBenJ6zKZR0mu4HH3ggrpIdLZ+ozi2gA14+CTIcQsK
Q6uepeoxXn/RPHfct2WsuOJKyc9oWCQHosFezN7cerKlLQjuQGw+417DPcT3xNby0XcyY3wkxV7+
H/bOo0luI422f+XF20OBhEtg8TZVKNuW1c2m2SBapAhvEh749e9kUZygemak0V4LjSYUbaqrAORn
7j3XIzZpSuLEvxS5H3gcVehTbNTDMdJtvKoExoj3mU+1HB/mqXfxhVFu4JRi2246LINIW03DfiKA
Y/IWbTwMqEGklWBwdtrk3i57RHxGsuz4h9kUoMlzka3NHR+/utQ+T5Z8TIyPAFLSM5gQLQNlz+As
fnnE3Y4SGkvavhgmTOu+8sLKRKVmyuDGWbpoq5jVxD6PdJvEhr0wYxG2q0AWyOb8VI+IX+K+EJfK
4RED6q8n63HETCpyKpLeK/NvRupAjhvrCNh6XQIzReiOt495CE+FbxWsekI6H4LZmU5c1xQGgzIf
AoSuD24J8ndEleF1S3mcB1ftqI2jp9kb4ANziIaZwls7O86DY/bO3Ywi9B2fNudyNRdnTr7y4CBh
2UjDhmBXers4KO6QF6PI4a16MJcmfk8u/PCprS37vh4ZI2/t2KSAnNUBjEQVeuOjXYoLlV+1gz9t
fkOw4J5t5neQeUugzqwIKkkCr39kIv8beE0+EGfgFt67rj2xkBxMSBpUBGOzNTiBu81CfBJPkMTk
CcF5xdOwZzSGXNI4efaimrsuL7hISw0CYm3FFbmOOnwlQtzSPS75lKXomsa/asV11/HT2FMbACUN
B7tjSzCCeNv2r6OVBZx4zbFBJ0HRP87ITFtd+P55u/Zv3Q+/SGBJEuyD8OLZb8arQZT0Q1b3zbGA
ywvAXUrxrOAhFRtsbjoxRLcu18fhn//ef2v99R+oB8XarenQKf6xS6QlL6DWzc1xzgrvtTcI4y27
GQ/pJBOeX3VZLRcPLTRPiisS5s9/O3Obt+8u5j+6Ym5wXoSWAf7chYMBZ3oivPpIKiENCEgM6xkV
FoltsuNp/7vpr2lhqOjK23K0GfL6Ev6Z2P3lxM4Tfyr5uOew/c+ePxi/+lt/zO1cEGWWh6nOcyVS
Sj3Z+H1u5wPw5baBiyccxsPOz2Az7xfkQUxgEGPYFt/Gd/3YXNi/8KWCCwND6neO8N/YXEjz7eSO
9QlFCmw1D4+taUu92fhp1CM1mRJadnYEaKJrgyBPZIi5harcGlvUbP3YoAcAtJaQUEiCknOiIAzI
8VrJ19hak6d5lutc5rvarWOF0LAWJHai9ijNjUnT8LVMKdRQnTqnRvOvardwTj3mLY3JytQnkgjt
05gKHiBThmqEI3ymXcaEcRskEXsM3Xs25soNR1yv7hTZw9+KxHJev88pAp2nXFex522wgPnNwSpk
0u4oLPW32BE9Z44C8NFSlPsD+jCGGI2mIPWdP1+uVCwsLPOlJePqFOUlB7XdzLKFa1Dl9bl229o/
ewF+9s43Bem4erwgkspAmK7tzw3otceFqEl4S4N+DjaBbpwtK26PJsb5Z9MRlFrWPD/WtTEc7TGx
368agFThvzl2tklp6ZWduI8txd/fSMBSmVfwo4GMNxqqlVEpUgB0X7NWA6Iqp7aeU5iPn+xIj6xm
u+XLrs9CoGju6xLrkmWIeQGumHi1E9mXj6YdQ4qMtBJhAJkEyyyY+audnN/p57jR6W21MfNaLw6T
aQMmIYKxSiT1Qk6F5Y+R2LRTSpRnlI4szANI5bps57DU7ydpa7oSnnHUs5e2+C/fP1B84RSMJCtQ
XQ36E75WjHykXffRW2oIyVMTMXaYc4t6CbhHnr5jwsWfUC8ZP6WhEoFZ1RW0Wm4x8L4QKEIFlsAk
or5ZQMMCgpX0lOwuXHJi8zJBI+l1jr0vytUgc3BavyUR8OqNOVaMiovpgtvE3S9VQgQvafSEu1td
9k6ynnE2ZFUa20aU1nNFgfLp2guyz+ZCz1mSR3tKAH7SGmkwEAcBry3RaDU0rfNj4pF3umEGwdVg
tRApNoHdQ4S6togM91mKF1JyQBMfwsVnWNS+0Whx68mp6b+CQcQSavaNuE8mxU0I058PuGYADSEu
0GSuPGuor6ss0IP2gPC6HaM2rjfBbXlbo1Nyjlc9g3bpAcsC6zPjyhuoVUtSgJh2kNtL2HDJFROJ
ofs6U0XFrNo16mvU1wmTLCZluqj37Z6ZoQvnwBcdPwzyJ64HF6A39lCa6HEMdtcmGWhG9HK9hK81
9JLDFKv1za7BpJ8ij7YaHBlvyWSx6ptZ0T+Cqme5l6BT3l8hhd/7rL5uaKmawtcDMj1Y/H7iX2+J
gTbqQC4Pb961BmINBlFBpOrTCnziqFytjADvIp4dImNeDD1a3DQ0yfUmU9hNi1Zyc3r1AvPPgmtV
JC5eySkt+XNMrKffJQlaXM39YJpcYIbNTd7lWO9xMzKeu7Z+i0nIwIY5rX2SIP/gNRXB7aq0GR+x
FpcEFAYgD4XhM3UcZJfYj5ka4cMZLc7BXR+vQWgWjTx6bmvuv7eiCjUYlR8L47nOuX7sGbH4fu1Q
tOxI0eYOYzTKC6KNmS+lBd/4snQzDHaNkUsX+Gz2wr2cBzye/SpHJ1KKgp9zhdyRUEFgY88jwzSZ
f/RuM/AO0pddGi50YpSSXH3KISUdA9HFB0JyrOfrbsXLNYbPTxhyPHVBwLiFOQBCmZU/eEZbt26M
gEyLsLAYiEYmEXrnuJY0QjaMlOSMZJkQRROO3OBYtE3jxKdUpJHmNlg8mkW0cE1FFHzjZvFWPta2
g/JgkirBDLYCJKiGBUu5u0wAq1tiqbUim+tFYMDb1Rp6OBG9jLrMg3CRavpiyYqmxfTX6ACKQNeK
pLDWC/x0XRNbcdR9henGmCZxubo1qxDXPaOB1BXZjdMM7RG8NTP16zXvWKBut2bP37y1lL7+B+mJ
+yEdgxdwQ0yVMNHzK0bohj1UeBdKIFoonm/0gYid8MhxPQYLJMBG+cELPB0+yO+PtKwTFPT0fFxK
bsTo7JT5HTkY7IenFkOEIR4dj7urKPIg2w4Tby+cmP31jitH33mZwKKJ7azcNtlfn6x1DffjMCW+
ehEpUZwvUxwv+QcXSwPCQkc/pcQ4pQdH4xxxdjPhHlT5TiSDxSSh+kouU3BqG63/8ZWpD+co5gkc
0Bjf49rnQYZemjvYr/0Gk2mCGo4+fkmWI48fu5xCEQ+UENA4qlpsvXoNbkpGdwlx6xFTKbI+guLd
miGFN9NC+ticjPiFo7Q9Vj1N29mpTI1G0fPwmnuS+EEeMcw+JwslDkRk72tdlS91LNozkoYBrdUC
zZc6xG6fKX1PdaAPIoLui2f0ew156IP/iJzdjLh34a62ymaMI0R/z2aoviGNL96OmtSaSsWEFv7q
Z4XayLBqxZ4dsmvby60pM+4BVIBXck4PRKdLhuZGZkFbRo+kR9VbQss+kEi1BxwJLdSTGLudcZOB
54mQpZgfFqY/BucEIWHRCWJ9yVMVtj+bMA8SEqKPsGGjGCIFXqutZHWD8Eo52Za0tPKIdR49bOo0
/tZwchhblYW2Sabr3hxIwnSzJCe+W06Yb62KAe5+8XD5Iv4zUkSd3YArgJjx4Ab33vrgI5E9d1nA
MZfOuFlmA5RrOYn3jhjrO8P0qocUt/tZWhFXr6Dj9RIfbr6fNfT2zcx6BVXfDeHJqPlpee0N0rD5
tXDq7P0iy/dOJlVxCyfUeafypAJk2E1AMJGg0Mrb47eOrcGvid/DaZ4C+hkusp0iuj702wX+lpHh
RhlBVS1zT8o56nqSGBycL6hZsju/xSJ8x/vlfc16v9qvA66fpUjNXZxO74Mga/Z5SlqfjKbPbEY0
k0b+Gqt5uSQuPmRBcPXezsETWr3bvusA9lH+VFj75nL+kg3Ws0G0F5i7rrvz02R9V65IcWs5lPua
POhDFIzytglSZxer7lmhSyRKy6My2nWlqrGuIlzL8d9t3Qk4X0zdcMYoK84sNY2jG9TdKQ8G57aG
AIE7Ya6gDCmXoQQZnrNS/s4gUJ3xomdsuELyR+xYoaTqNNZcPHAIEA7kEI0aszc7FUR4vYvJa7Yr
uzpaRtcefH1C2EuDMi8O2BHmfGAdTIVPHc6MMGvaACq/hl6WUA2qyrzkbQZKDTjYe2u2jNulbICU
G77k+yBgeb/2Y4FpPUIXcmYcrwgo7uuPGeW7xsMSg8j1zQQcd7AP0sM27k1PmVtOXonb3NkPktzt
rM5L4PdSvuJLZI6kJ3kCI/V2bNsO/ByXDWi/CRb92g8HM8qTrcuOcMvDPw5Xt+AgImvzNFbu1yaJ
nZ3VCz0WNwv9tBKnJWvt16glrTREbYTaubZ2VNctlWBqVuGSm/muV473HCmeKDz523KX1qh4jdSS
aGdI7SiTYgk7a1n40AqhuRWANzYNoshg4EFCq63C3jUv45QXYhe7RUuQnFQIbC4ptm3UkiiIMf2u
3Qh/QKMIQAaqkGVqQ6bESPJ5nERQC2oNMEBwbfBgalPv6OfD9GLkneVz7EWWt0k1AqHFBAIrTu2k
19aEdXJfpGRHvJDTXpxWjVEINFCB6Lx1NyR6v5BJYOeoqN5PMbAJyH1XIEP6Hc+QX1kNQQC2gZXd
faJBDgYBcTcQ/++8HP4Ah1f0VGrwQzBhg94M9C744JRmQ3RXTkSZe5iYDXUFSPDUCjDNXcES2ZUy
EdO4IVa60icaDaKYr0yK6MqniH6HVUyLRle4V46F/A61sK6Ei/g77gKL12B/IoWBU9cassXb+qlv
o76aIre8UYxL1T6vKblC0y1Zfo6txZjfHahBSaeg2qqmjkLEGx3OJs2kXc6mlkZcCczMczEdq4my
PNA70z+fz7ydDtE6uzT2Fg20JWmj32gzBti8adOnGWyNoEDFXNf2/GF1sDR/dBa0BHunDKhGahaA
BDdPgNwOf/4CNBX9DxMiXoGPv5R/6ZBV23ozn5oST9Sr1cdHd0YfwCqwY+Y6BCKy7oXRJTHFZtQc
AAwnYDibaK12jddF93HVi2ffHMS9wy52/PtvCyoZlECU7bhT3opHKnuIahJO4mNlUPqpmdOfTWVN
TTrSHG97Am3KcCjRFofGGP8Vs+s6Fft5Jsmbwa/39D+U4IhD/zjQqBaZD9WI7s9dClqhTKil4cRR
fpnxgSSLS9iYPfn2cy4j4yT0JqhyCqCKI8sH68HxFugQGzPv4+TY6w66UXGVfbuu86dKk4v+9oeI
3EMwRmXWx6b57fs1BnFq2IZfHKtoJMqGbe3QaZFJQ9GEtkBtKxi9O2/u1CuqzeWiemYVKqGXTwGf
XUqEjn/xit6oWbmeEB1pwSGaLqw+18vup5mQ4RKoN1A3wD0zKBuvKoSekdRLx4gHOs512QS9svuK
YMU+YRTwQ4TwLIhEy5G87bpG92C8s3/+wuz/9MI8VhGe5zNv/reJqGRx35atSo4wVKhQY4BFxbAJ
YAnLWbtZuuqJuCPfOS213ufMdt3l59GxRoQYYwCKQUscyKmgW3audbHoaWOvQMDYWSnfU621KCLN
WGn1rAelAXe2QYI3pSkbL/LZGQx+/d6UpiWS9AGwOA+hpZnhfWq885it86Ou417TKufaArdJfhvs
ATqgP387rLdjcT4naWH/EswNHC94Kw5LhAGNjl38wU5cnoFWvSJB8KGrcM3MvPqrVgM1EiylytJ7
6rlMeFlLOqxPc+DxbsU26aJbdwWcAhyf/8ubxf+CYl/i3XU8ZFsaLTe1GVOaYWJNf6yJroTsJJsx
3sUjPPB10dIw18KQjH93YV3h0xB8vf6x/0yi/3oSrR/r/918+H0SHb7mdf/6R/0osvd/zaEDJsoM
n/U9Y3NoAbP81xz6CiLQSwbTcn00lVpN/4NEECCTN5HkYTG0TISIHHE/9KPuLwHPBphnJuQU/aT9
Owp6R/5x2eFAPwPoiTWSTZLL5Wzro+6nZw4CyAZKjrRuV2Qd8XpIOw1bCWvL3JRLd2eg+oK8wr4a
8oebQUdx7PUT0zMPnHIqjt3YGLfov7FFKaPcx+yxSWJcu7s6ro4JaLqzryYQ/UXg3dRDZTypioQ2
hsbGTZ/6Oi6t9J5Geg6WqsQSM0jOjINoVL0p9cLZI8qMFm4Ve4uRbLUJxgikvMIczOsGye3GxzxN
7jzUG2crIDo5UdG7aVUPmNNC/YzdkH0njqprYMUhuNjKwjsLJwqZSQYha+6vA4PacMiaDkdam21b
u1ruIlw6u6lHgz6aXxKDBBFVdMaO0krsmUKtB7eGKlXF1gHVfPUhWMYMpFaehitGu2JuH9oc0A1P
6/61tXpmobJkFOESxGuX7PFFSd4U75RDT+AHx4UgjYtE8xCWQqwMUa1gO2EsZFiOuYcwkId2Ccyt
6vKVlWoqNtRgPEfNBqaN6drMd0nomnA7w9MrujPd2F0iqP2oSy+BWU67ngz0oByOjYM0PSossvKC
ut0SjmaGVmTyHM7E1k2WF7cfF+BC+o9o8j7siaKCMgMLpXUNj33z8GvZETI1z+W5wZh306Ad2Nqw
4a8MfFhie3dVVUjMiLFJOXw3yvWOQRSc+4Wccj+3mk26RsbLYjNgoKV0wT6RpGUP87y3nDjYGCPO
Oosq5plkZhgSwh8BDE3E5M7CJfnboG+YTSesUG9sXJ8V/OARLcIsaReI7HMzN86NMkjWqqJya7m2
IoYEVq9NU8OyUEI2pm0p8LPnmXquO+/Fn9fbzJpgfpM1tjcq2loEqslBNuXr6mafM9U7B20ZZPI9
VTszyIyzsoLfHKa2YT8Gbsg18VyQ/ORNXBJ+G78jWLveDzEpoTQ/xTaPe8Yd2P6crjA3ondPyDHF
58VZwSi23c1s5L+uizPvZgQ+uyzNlqNbMTRd18pH3sO1AIVChTJunGOykp/mJMu8ZXqpwly0H42u
L2FMz1GI6mPEj7iog/D5BGs7cPYeHop9ZGfvW8uL71Btlnvb/zUOOvM8x4QDkGFhPBegrEk998Bl
yyJNL+UIea/CZMbYAdwZ2fTtMxgNP0Qgn19WlPJh1613HWGvewL+JjReibdfaXxC1zLlrprJSO8t
wyQNvV3x2+TljtMu2Q5uboVJb2N+lJl3ErSx2zT2R7BE8al3R1JrDHMIDYby7yHO8S76kR1ajDe2
Hrzj0J2uiHnN63Ez8/0SEajWG8LjzlXYEpNGboNhZVOy5tVTbtjLYwR17ywYh7gbahuMvpORJzuv
8aeQWYe3Hcjt2Nkozfa81OFWGpXNFxq3FTqpQ5179wx/fiWPhESsim5wVKARBo71UK68nw2bjKNM
imwD1v8b1DSfQLbaPWu2CtCn/sn00xM1sXf2Ma1unNbV+C+1Y8NT7xIcl5t1KrzQQWy5sVTwhRC8
S8pKi+3AYzFU/cbMUgH/zvitdNZlX7RE9/WS0CO+vpPVAYGJnk9U1V7GRrtFBdOEi1YtJPjXN8JJ
X1VNUlzsM0WurfkotUyvyKWBsmfot6z8l52V1hCZKsUlFXvt3WLJ/VBar4HSmpc0swkP7tynyEri
bSkJAsEBbHKrkRanfhs7RnRyJTLabTP7YBYkPpLCCN67sMZdvrDoWPocq09Q+kf0ZA91YX32vO42
i53s1Lnziz+BZpJEWW6LxfZOg5lWz0EwfgAAOIWIvn8jTJzotEjTwOKCnJzhRjp9e9/41jmt8ba7
eFrZ60DhN9vHIkH4F9kA3SOlvrXtYJIuiY/ZXQecqQ6UE0IMsp2a+uKWTVR7IDfB37gYuY9FBsDX
Tj7DyAyeF2c5QiIXN9gbh/1oLWrf+wUzHp/fWK3rM8Pi9LEj7SwTHEKzAdMzn2CS5iIu9u3gulin
3Se9DUMAq1KodN0pbsFhjKNtIMEZSChPOF6wp3mfinz+OEXDcJSL/FoPFuu1uEj2g9VPh7majT1r
I4Yr5Rg89AV66VgConEc/cKnu0ah+unRG2MZv9TZWuNsS/ezShFme05xEonxYQiabKPIArXTxuJZ
OAwnf1xbnjVpC28lAvc4z+k5YQJ+iA2ecpPPXm9ooaOQqEgg7Gq7+5hx0x6iPJHkTiMOscw+ACJw
T6vhPy99d9Oh9d4wb/1mG408F1UR6VETAMUG2plbS2zfTmme/YZ1Wk2IDlLUOtoTPFKHk7/Ag/kV
fWDVv3fSnjwqrllDBRVIRgRJDYgBAEPTC4qcUupwOq/Lio3i6iv9B8SEwcQSD3SBvsmQGrqdDQis
TkexlY1nRe/tgf4R2NJCgA0QELereXrnJFI1Uwrfx4rci+2UjH8+1eNcrdW5tcdOBtus1jKcTUV4
kpEUm6oBhdne/VNe/0+ML4Y3TAj+e3n9kKT1H8rq79/wu7zDN39xmTeYVMfShXpBFfyTvMPHc0pj
79s/TKo/ymrwHdA2mFEITKMe3/avstr2f9FwLjo6KB18O+6mvyHvEG/VHQS5CUwurnZ/YR95a3Mh
fyiGb+ASbDGbTRRa2ZpfkqKJzrDBICgubvcB4Me6p4Ja92Kao7NfIIzmYJ7fuxW6C8fLug8ku3Yf
YrRdu5/eyf9gbno7QOPVWXQXcEfAV3ve2zlDMPhtJKbAgcfq1K9u4sDVMpPqtnJ1SpfCkHgIGpNq
ooER/BdjF8Zjb4Znvk66pm+mK5K+d5Xf/Nxx4HpEeTKk6oTJ+2OpItZ705AGd3nQ1l7oNa68hc5e
ebxNnryZnSB9L5BffJ7Xav0qh45NRbMu9jkuMPLm0DMPfdEOcCdV7b2TVFHLFpixe4qmsr8Vjd3s
qZUdnDEkwmRzyXMakXv5kFgLdgSJhBmwLcNXstJwOgzDCpDIR6aqNnYPKnPMPOsTaZ35pmajvWGq
gE8KFTb+/mK4JNA9WVQ4laYB2z7QEdTQyRbhHLuz1NFpLK2BBUc+DwCeC5YyijNYek1134LdQASq
scFtbY/HhWnHNgeNBewDrsdmldOoiM+k+GiSKtmW1rx8BD+IXN4g4PjWnTKKvnbpP8Be0cw0k2ii
jSmSedzwATDutvNlT6SSd5gDK2WPheuUKFFLXfQW5R2qeZz/GabWT0VteoxLpdmGPtvI3TTA+tqP
eOtgM3Er4XcjppBkYOUhNmSR+SxAh+yqXk7DKfCDIg7RJvWXOR0o84Q9ESMM5dLcsxWO/A3hRahc
IBawXt3RY9o31dyaFCZxak2gM5n6s+kGb9BkhnOkDrSMTeEwGZ9c96PMFn+XuF71CCV93iOQsjSP
mLmQAxgXP5g5i72ZZe2+7ScXOZBlHFbLxxGRWOM+h4wc9CMIR1zqJ5yc5WXFmYPppB6y85r55N+5
vXzFvNIc19Jcd0HR9MclbWsqSia8SMszi+E4R/5MIU/3qsnDgihcfz5DO8EnkUF59qeEQ6iQbvKb
M5njg6jF7G7SigglBklYSVB927RDKRj0gMTodLOMq2tvPNl6Wci994THAvPIkKcDumqSdbzpSbRl
OpN6JytgOhGKo3ibATgXGx/G29cqY+4FMq7NyJarp6+oDchwGyF9jwlhKQ3Lwk4Fbfo6QtxojkHF
iOmh69rovA6rfSKPORs/antXcLu4Vv26orsdtlEwgKWRQhn9lyoaMni2AcCPLUR1J931Q1sZO6Al
yx12pYp8D1P2YjeMTJyfFrteliOhNwi4jUjnANZVW8ZhO2Bg+oy+BpxarhtmRq1uxZp0ys3jyp6V
owD+a5sQPxkqauPXrma6qUeaXOqzWZ+QteQX4tf1w5D1N4b6tHrI1kHeWwMIdEBwAb+t1X/bkkTu
UxutgPSV20V69Oh0H/rUy4CwpSOvnsZnPcKbXo9pPZFhErmI40dYfZvAhaYRJhM38q5jz0vUkjkP
v5oZleQdmR+ueR9EyGkwVTX1K5oJ2j/W9isuIB7lTAF4nxxWmjvykniOEowy4u6z1peis4203uaT
vRKrPUdWVICrdRyxvLrDwC7t7I+pyb9y7FMMMQiKp0IGV7BO48cqnosUyChstddh6UsunXYl1KgF
Y6w6wStmBVQb+4kA60wz3JqDggf4gMQKe5SnudCbDig/W8iYMXtdc2OllOkPrVsQjo18j3guH4HD
aYanaiHU6pPytsRjmPFIXEHTW5AET8hC/PHeURDwmOO70RBWXSs/s26bQHCnbR5sCyBTIqx9bzE3
rE79lmmMnD7VpFvfJ94SlKHvEZsX+aZzitl/7vIJ3HUn+vf2PHmnkWWye8AaNL0bvIKgLiN3ovHg
o6xwNsJPS3btNZMfx82ivRjM/C6xRyJ6DGjGt3BokSOgYoBmngzuFxf7HDNhWyR74NW7zKrhuhVo
9W8dTHo3oDiT20Gu8B6pLYvTrPzG3flzC2TGKPpTwAYWIF8XGc855wwxlnawhA5o7nqDo0BamB+7
DogdAaskC/ayWg7VZC88/UYva0Oe40AFYtfZzxEP/K60uw//FI7/S+HIZklQz/z3wvHpmgry73PZ
37/x9wKSuSw9EvsWP8D2zBSWn/kDDWc6v5gIg20WHo78Lh3+UUAyfKVADChhAipFSdn3Yyxr/YJ7
G8Exzm1WJAK98d+oH6+18M8bRrzGRIugUIZFQK2GqOmPY9nApBmKImXc8JQY3wGxw8nGAOFUFmu+
k83QhejkrItdeNwhNeWIgMh98oWPeyqvp+cFjBe8JABCaKR8hqTm6G4YYFZbVELZVoLd3LFqu8SN
fXRyEtsiR5cnDvKlIX+cUGDR0saoX3Ir2Qi0xkA+HJLuy4qdnpMDIFJOYT31FTjPprHkdgW4eO9M
Y/dc2QEqCNk74TK0xVfTAJnm2++h/nyzG9LMZTS8W4KFBILacw9qcp1qY2dDeUl5pJ8ZCKqbRbI3
R6BR5ofRXtMwK8C4LpMnT2U8Q3yiQjo7bRTs+44M0yyvVw+bl2mSZGlYM1KKJQrHmeCMjZyVTe6E
CTRVW4B2VIIw+F3l3pqtfwRFdWlMISn1AnFX5mTxRXMZZjMlSeyjSsqTfNmgE4n2PWKhLRdMvfMr
gaEuzjGcEf8Q56Ri8mGVNyt2zb10DQk2L/O2ZAjh0nRks5/J6aKXrciNBStC1ZcX65NywcJPS/JC
pon1fipd7zQ7cvxUiRqcLCd3aHKgRvdNuwBbLeokbYOtMhJh3oxVZK9PVWvn+bBLp9o3viDdFjBm
KEmNdT/QH1MjVXW3bk23RhVF+rvC4QPE64LH278PYpRK9PnKnkl0GdV0KBHMHAHswOwtKwCfKavv
h7mkqCOw0AQxnhpl0pPp29kjDojUvZV5a0L1BjCzM/KViBPGoSU+usHJ740ltRuD/d08s1KAuqUb
5/r3Pjr/3lbzg3ST3XxvuWVU9boB1814+70xDzqSUenTW1IMsukdRWR5qFTty/gBHgwO2z1ltkm0
LgHIrQ4UuFI9pyvi0yCsjFYfIGwB/dP6zgI10f5rNGjOiQcpdErZHqo9ExQgomRoiQ8o7OZ30xUy
ulyBo2w4cBnlmkMK04+zxxg6FpUs/4yX5Aot5ZigX8A7Nd/lV6xpFShCLGIFbExZ0aUqEujMPEmY
/hDynbxE3xGp2WKJbanJqes4edibr0DVARpexZC4qs6LJq7Wmr2aroi+tozsFgobDWfFBD1/yFON
bMXDZH9WCRzXQhNdlWa7epryinug2WLSA/3KC4CaZnburqTYJy8dRmyqabEefIsXxpAoaqTSOFnn
ipYVAZRZS/NmE02e9RsJhBYcDkDaWLNp0Uj2LOo1sba/wmszV4NshWbaJmbXX0DmVI8cqPFBcnIn
YnQfgmyMn6MrF/eKyFWalvvPgfi/HIjQZ7Q/6r8fiJek/vrb/zl1xWvF7ve36888ff1///f3b/xh
mBG/wPDCF8PQBEvKdRv5A3QDAweKA3PdHwScH8choC9LoIXRsgBoYNZP5yE/DpXldTTDf/4bZyHy
p7cDA9xgtgl1jBMbSslboYbCy9iWQVAfDZilkPCS+inIMQOjkAwQl1nux6kcxzsw6OjjhuZjEbvG
yZzoDuqhyLflmuRhQ4TGu2AsKybr5gsG0Bh7Q6GyfQ1kLlwHg8hCVHIYLQ25Z+c+YXuQ900x5htr
Fo8Z5tTXwC7v4Drd2caEWJuxTo9OhOEFHXkxgtvDSvltMIf0nkk5HaNsWGdWtdqYhr+i0aLXBWx1
UwfmoyfIrgra6VXT9WA+MYd1oHXhM/7WFVkelvAbd+gQ76VNLg4rf1wL1bcgr+4mMRKZ4CYbYlL3
qLvvhmV9dLLlhrlws0U3gkI4fV2angwGtX5xe4zro/hSS++jWjqyyFlJtWVif4iUc0xbH32UyROt
7jRd3vDvRW9/zMfiVaL82pvxdDHb/E6/A30Jd8PJi2+4INDms5bc2wVRHHbJUnHQQ+lxGp9je7r4
1YyYjIXTicCFLzA8g4PONEEVfZMPFrRPbbAxpo43xjSp5tOzpbXQcw4oIVkuU+N8TOz8TNvz2qrs
lTime9zoSEc8pyMtKD9PTvqt7pdHh4fmfrH7vQoa2gAnP7MfI6eB/oWpLpIQq+aNshKyVJgS9xsK
rYRw16Df4rcnvK9Jl11s6PcyKV8HgYPcXFCD9ixft/p3NQ5fYKj1cerMx94Cop2sN8RYQB4fzZtG
1saWdvubXfBlrkjv8ny+sfhwjtDwCWdP+QuJnn2BdR9tit4r2EbYRph3/KKRjNEwCZz1tnWzc72s
L61DNgjq+OeS0KR5qYiAS9oejWX6WqGe2RXWDLJ8vRmtON1mSZvCNJMf09n8lVP8IZhStN+kqS5W
f1xd9PRg7J5XRQAaUjkuVPsYMzuHYOuzkuwprhh03WDJSHYTkHFw7cIGUMKVQDZNv1FWaePgMF+q
WHwJbFKVy7mtOPeLs5Djs2qHZ2cuvpUwXrcm8BVkZfOzHYmE2IK+2cNBxerhGXRDoGO21/ddVN49
ze3HWlXZHq3RfeM6ct/r7+PvxMjDEmeyvY9oiZcjhiY8DmK+byyj+QxMP9hKMubD1ojGdzbWpbCY
42jLCp10JeY7R0iu41mRB3rq4Oif5tEwHlheFjuG/OUDQNplD7JmPEM1JmXLKOwvveg+L2Pr3Qof
xRdXTZ2ykG/x6WdhUCqbdLx1eo0k8V2buEHvcMgcVb2Q+vpSztiQw9XpAm0rxjKRRPdOlX9GH0y0
01ywyvUWCuI0bPqF0FJnTvBh43VlUYi/5OzXfcbkR92Ts/dY1ZSU0E9fagOuPcpxF3a7+wpmp/1S
VVCOKhC+u8JDeSGXbNOsgbcv03IA1ltHj+yTe1KLuPzXzPpSixo+jSqRQYzAn2dL7G1JQcGr0DAQ
LkPS7VE1MLDGhC2Hw0zcPeAO+VEa3v1gqekUje030uxvHC8//3To/Iehs3bN/qwP9LFOShhlCDc9
zMtvXbUpqD7oLHl9dEBTs/NXvQbt3qeuAukqvL8YM78dwOvfFnCg2a6Dy89/65DGdD9U3iKrY6yT
DiuRny0ilzeezQP9/7N3Zst1G9m2/ZXzA3Ag0eN19w1JcVMU1bwgaFJC37eJr78jQfsckVZR4ftc
5QjbJYvCBnYim7XmHPP9+3pbTOdKqqDtcjEdzPiyev0koBlddzKToCI/vEsfqQ/B0Wc6TsSINILK
S3nk3/Td+9d8Ldqx8X9zTY8FnO6Cr/7Js/7pmqFZ+JHHvvUgOzuioTXcg+bI1pppHUbNzoi8Z9rP
aBe3zG7vX/ofWsDl2r6ioyGehIulnsdP10aVNhKK7BWHNm/MTVLm3q2kSK2mizNnvPSg+9PT2E4U
X8dhOCVDy3vr01hvIvkUwWQOi/nch0gXKSMdfEyka5IhtoY3nkeH6Rt5abWm8kMmXHJNmiOeoOGO
vOgH3Y7QuU3WTQ/scT2Vpb+3SY//GoI1W+PBlpv37/QXQ8gkNtRAuiV02zDeCFqNLPbhzVjImIx2
Z5X6re7PuOea+jdPVHWd3r4ZXAgqmosCi6H05on6owCH7qmx6uPQbfHoSYHhQc+YhAs4xBuUjNdd
KPIL0eO3HMfyCy3imGZC+KMemJfVViUheA4r4nQONarv/tjfa75zYzbDPvKY7m1IKMBFIwKwJwNW
r012Yh4alWIZxedeb9q7Ip0epoZlvzdi64Q6K6eZ3OEVLOIfQYzgpkgzvsXJK/eTlvwIyvnBgzIx
dy2LN2UEJL4H3EnxOsxJ38PJe0ZqkK2Nfr51JdVvSmpiB0nqW2MjjnEFe6z3v7BfzDAIZ1G0oVxw
0dS9+cJmVytrC+vgYR5xaLGdmJjZ4Jw6mJnMw/vXYof9j+/MpkrEt+W6dNLUf//pLWgMGeOkkAWe
j+HOauNTXv5uwlzepDczJr42wyKbVhj/ZOVBaEq7TNeLQ+kP1a6NJ2MNlPVJzfT05OW+o96dGtbB
14ybMfCjrVtkJ20KPrdJ8qfnDAWV26GhiZ+YBwIrWGR9ZqdK5tdChD9mZzS3IMnSQ2Y6QMWRE1Dv
nturLHa2KPI+eR2/7NAxP1oSnRfAlZGcEuAcNTKqndFQGDL92thDlUWqYsQ/7IIhWMfp9TClRLCB
IKfeywZVjOx+RUWmLQqcQe/uysKItugIX/Ky/iOz0frFG8t3gR5XZx4m/Ml4/aWo7JuplHlxEBkH
hSHK43VMuM/KwAlzLSjsryjiJ0javBvqLRUlrYakVpF/AHn+4AGb34IOAZAfzCNHelFu+kj/MiaV
ucGGjxB5cG4CrIjrPrBvIuyhG9g8GJZRQ29oUz3oxvg0t/oqduOPSKDZVdXccKNN+zTSHyQbsVUV
RNXezEb6q+NdaDuq88X4tComvtYZRqDp4H/zICMdzp4f/KoZXgQH//Eh/eIlYc1Q/xNgnI23vd8x
rNFyjkNxGLGusMVBvz3ycSwQbEEV/uYbEYI+/Nv3xGMVZlrD3q+wCq+/ktoyJfaJvjg0RltshYMs
0wuSU8BK5Qu+n5nq/GqWHJCI+elWFM6+xGGGUYYNYF8GDj0kHyQPCi9yFGDnwpnqUH17f7apuNLI
6sx8xGuRz25/KkpzY1btU57Md1Mmz7mrFmOGWWimj8GodqmjsU5m/bruC4p8pbFmu7odaNfsOr7S
5XhJGoJJ2C2/0VcMMK3jJ6px2FVB362yuYuOE1bt5RAUFARdjh2oggKjaNxxkPTSsF/PNUc9ex7v
my7EZqXKpuZAc0Lc4vqFR8NuTUDpR6Yu0dQheMv5FVibDMiqJ2KJyMKteo3ayQYtPN474NnhHaUa
7xO4v6xmt6QHyTUATW/jVvzuRrO/1InNK9YF9ZVvT09QSzcjViTk5fF1TG0WeiFbcQwXX5JowBRu
0V8v7QO0iJM20AqFlE3wCC9w12UnDsV7QoIpA4YDA5O3wxm7a9on3yIyiU6psG+GFmSZ0ci1OhjR
2473Y92UZ4LQbrLO+mIgDf3Neuz84vVmr2PbPmAYRpT+Zp1EIpbUWDvzQ+vKJ9SOd3Qfb9hf8PBs
Xmu1/1qO2iXF3F3ns9Nb3vki6nZybMcVUWtPBYikTdoVydZHAOwNjelC3QrxKBteQR5xLw+ZIH1w
iFPEhiE9z7rIwifwEP41dr5oMwOs23YzFLKCuXxNbe7G0Jhjkk4+DCbbLb0xqbzpcb+eQqK4Mo+d
dcjBkPUwIlJ0TcddBR/09x30gRX64LsG5TPKxex66Ps7y4YyVGbOtKWnZm7qcT6DewMfkQMbFRp6
/1I+OS3hkw3GNZfTAcV952ZgEeGQ2d+boEDVbr5z/15f/2sF+I0VgC2Zxbz2nytsnx8J3iak9HUW
0V8/9ld9jU7OH0y5II3+ajnR0fm74WRYf7iYfgDBUCp75QFg8afiZTssZkri9HezySbQ3mb+JpzI
pQHEp/sXBbbXrxVdK5/yHe4tnW2uY1DNez1FE9pT91rbO5d8ANqxLkhyvkCmIbh7Guv2208P5vZl
9/I/RZ/flnHRAS1Wf9j/7WmWi7HyqGOSj3/GeLtEh/ZkAYnprEukyerrwlORNA4emIhVhcfQ2c/D
g370h6T5zZbtl5emuqgrpDNujDeHplhLxdSVwrrMirNR+ESPbwc5ghNwFbsCwgPWplZv4A1QDaOB
//6dv1541Z27OBbZmiKI4Yt7e3nDjMOCdoR5yXKF6va0oVsgB8AbYgSJ8WrKiRZ9/5rG6+X3r4sy
VPCDcYpx37o7igoNR1j5xgW6IVQV7INHI3ewSJKYBUm2AxBkxYgTVr3oCZqKur57dip4mpnm8Bxq
5AN7GCDJdGgJNw628zxbj+Cd23od2IMuzsMCkIln5dzCfYbidcoKSCLv38drw9XLbTg0SYAlQSIz
33oLPWyD/YTE8yJ6jbHSc0yash7fmIcx4J76W3meFH70/au+PmX/dVX2k47rqdq2/2bAOBoUgslu
xCVRnMsXV6VbRD/0ZKovCwfcRgt7Y7s+aqSFjPL+9f/5YuJQ8UwPyrzPuHn7rqCHKEj2msRlMQLG
6oWRyHNuMX+Jm/cv9WafttyrKXzeLE/ngv84gwbS7QodZ+rFin1IyyjO0t0LGyowQUkRy0UQo+6o
t1OH6/QC0MC6z1YojbTffN2/unEK/syWiHpAY73ZxxuWVvq1HuiXnrZlvbbAx5RXRpfrA5IqvH3v
3/uvXhJsxOq95C/0oW/OcqKCjKGZg3FZ8CGFjHDsLUzlBYSTN4l1pFdZnnEgMcoXMAdq7ElFBOPH
xo0+l2fNAbUT1rbq7mLcuupSICILlzuK6K9uigWoZFMbH08+Xcts9/5NvLHfLl+gixjW0mm7oGR9
u9FOsjDoPemLSxAkWLdnReZZxs3U5dXXpqHMQtoT857kAS680DCelWdU+vWBMyEqlTi1QJ7O44z1
UkDVfV4o3O9/zl/Mgq5JH4eqHB/Wflst0yajH5zAEheb4zqeCAXQExUoPaEQOWBNfzey1Qr6asXB
e8eopmCGokIHtfbmBJJ3oZHoqWwvYwV+xAZU9UjGm/qbCXipV+yoxnSg2QCjAo6jDwnx2+Mo/Y8x
arxqhSGsezZRht8uSB1d4yWITYuJU42J5RERS8XiJWKFph1cUuhRBV/h4LWOhssNzbIvf3Oweimz
/byQsljrfM8mI9dgb/dWYTx7qU+cpwwvOCDk2q/kDH/H1ZIPNW2Z7lAMeG4J/xoIqDFs4LvreMBN
S0puiEqMqoKpr+VU0RtP8Groeefu8G6TVhY5bS8oIIbSXGmBHcwQxWYfflc0avA387Db6G5ZIs5c
AtAs343Qohg6b0bSko7GEqCC0hKEUhZZsRd8LNHZa/Pkysi98mZIArfeeGXDeZOquvZF4BtHLimz
Jz1txYaE3oaeDTb+is83RM+S/a6DgSwqNnHH+n0CEUNdrDaTSomWYapNkUp6s1Tom+0iFlsBrdWq
h77IgIGbget+9DmI62z/yVVkwz3UEJPtkCA1H0hQg7TR8P5kgw81qsjbLiXJZUYHV/e9RR8cKoN2
DNAzXxlhD8qgGoIT2mr/oxwH0a9dUoabC/UlYVFC6Qobn54BUgMiaFXdumGeNevJt6Jg4yV4oMOo
Z9lNGSMuQeMQZxQUq2aDH27ZGsDDorXOp1MsuZbw2HhdeGCA2AKCxhoUqB26CD8mXeKesbrQuaEM
nFmrSRBjd4XOOAUxRR9GELc3v4Tv4fID4OKY4HXIyPMEHs0lrK+KJ+9ohXF0QxxA9+QVyCJWIaDa
vR6jYKPZGd40hoWuljZHWVNoHWFzfcHJRcNu8IhkYx/wJ4mBJcyXut270KZ3xmyW33K/tb+UJq7E
2qmiZwbK9D3sg6RbzVFYbPSer2cdBV2xb8LK5lTjDmsGVg4nD5TCNIHnQNO3ok3ybMEaW4O3CKt7
khHjFO2L16bWqSg499+7ZPXoPgOARqS7yXFZKhkKiWkebg/UXTA+VE10NDgZkyup0Z8CziIdhIip
8KsvWjQgnwAWkRTNRtYy93bkfrD5mSGplmnKky5Up1APPTZDzODWY01mGtmK2VjJVY6/7xNcdb4x
GcBcy6VEHDpADYS3XsJgiCWjchWRmZLuLAJszTUtdlT+Tcs364iZLzUmMWCto0XCJQXBBlNpy1ef
DkzZsRVeetebu/UsiQII7BHJdKyzX4WVz2yUE2OwBJEsRIAWjPnR6UEgaxbzkAsDY5s3tLvQD0dY
y4lx4o+Xtc2H48RBcoSiHfYOdfhU5uWZyCTjvqbGzm9SYLWuG5ifmc4Cag+Wj44XhBO/Es4T9zTE
bHxoiPALs5uW6c6zeTgNyKkMkj/2f6r9IrnpyQD2yX3kUy2eeN8tpzvDdljUY40ZdZkj2cN5V4HN
IuomuNqD0mufa189Sl+x31okXkhu1afN+546j0lD7baEW2igA4/lLRpT/jUFOtF8WLhWYUiKBu0u
wamYnaE0RghygnwatJrybsGImVmikIwGgJJuAsK9wOulwbMXueSmeCW5UhoN7XNcMhiombTPQ6Ms
bSGG/aOeDoRUKJgXjZr2uVI47toP669JmrP7neJW3i0bhTmtgQYuGFtjYn+/cPkaFZYzGV7ybJkZ
NkxQvuaxJHPmBiW4BsMr0G/aJkvLK4YR352hPi1KAhaeVoErAz6Rnuhswkvkz/SeU1h/vWqry9Qg
GSTACv1IjQBR9FDSLT3C7OWTD/wMSMNyBClQaw0wgWWD06utSjon3fPL4WeB2kpwVSC0bWmhidDS
GlI/pg3rerSldxXltoVknrDDPcsOH7AyJhhiKu0swSwugj/pbHLxYnmFRGBDQhymRm2DWHlIuhwv
njUSl+HD3uQE4bG54//6oWABLiybuY1wbvOIlj3eCynYGCjkoMM3fVO0pnvkdsqzOWgOfskeEyT2
LD4tOebNASYFAUFqeNpFJm70kPDuVYouAMPbwHbV8hLZX1djqEWHHIYkuzSHmEQEy7NnblGi8GGQ
hKMLtlKeWafwG9MQu/dJ6tUZaCNIjC/IxCwCmhflyP1XKA25/2USoEcCBCcGnroGpwmDXhJRUNNJ
OleOunw+AtOBx8N2rBPV10SU5dkP+VbZ7tcH3DB8qzEsiE3GQs5zGGExLuElQLCn20mGzmPj0ZVJ
aQ/l2DdnmJ+hzRvfNC2fZBmJ1pSI9rwAFuHrMWGIBiMfe9o6bG999Ofj0SvVF5TU9K13RgmCEGiW
/xB380SEI8fRlv59x6bI8Hr2QMYY5h+J+7AfTeV3NjSPM4CfcAyxJk/cj6ZCQpuGFMOKeZ4kERn7
1VcnRO65rsU43S53yErEHrl1mIGakoLhcuCdiVT4Oita6xByRCXsPNVX5PiJ+77mF0tayuZ2IXzO
+FwAT6sd47JsyllnRFUZ0h3Ti7j32a6oyhmehgrIyPEd9Jxk1FNrEBn6m2QUyO4b9XEih7tIFRGx
6jve1yLCBZGlBa/VLDG9u+Zs7vo2E7gs25DpKAbzvaZtzuwYtQ3GjYghT29egT2jWAVRjYNb4xux
wYLa1PLsu6kZMTkUowLXa41uP1qTmln43f7DQgnJst4iDqbUyq1PSkN2ygmsz7dZHxn1R/qSI0Mk
gIq7RkACZjFZ5r7JgI8AjI9Jnq1IqI7kVsd5hUjW8rw8gJe5SB3cBxW6s0ysTeiy4ixjNwhV/ufU
ASOY3Fj+2bAMXZbxaRl9sE8oBOyHorbSa7f3GCKejpiExJLhFIUSu+zLgMixXv6oMBQP2I5JVtAS
glKzJeQIvxniEEaFQ1whTRMjIExBUUtFXcAltVW1IW2VH8IpCoE4wS6YiRDeaGu3NihC0KIBaxKr
G9LGnNFH0wbREnzGdi/ZCDUb5ntxIyxugSEn7u3IKcEgZiFvlgt27M5wQS/vIJqShZOU/oNJiPwH
MNHk2kYzg1rXBB6VTmExlxkQAXSab8rA5WF3geKx+l3CUzLdkddGLUAgE0JTks47dEwK5AcOwQ7Q
AESsolefNumpt27NWnLdsJKwQqXVOKuKoxoKS0IwQjvkvns5kLat1NXaJiETEa86e6H544C9YTp0
/VBEH0SbYHmBPSRumiVYxfY6rhDGJaNdF4DN7ju7ZxMSaqn/oI+wWYtqUvfr+uOtBT/oY+9N+QfD
tGFXBKR0QDE+4PXQV4B0yjNY4uRHSFDlylXqD9PhSL0eSpMXeGJ5JBKIFUnG47zuKHn67FCk85Am
AEHtuOILLe1xnvZan5g7vcA3sgrrktbiMOXHuKqSa5OARrFm1cyPnOynQyHA5q6zqiqug9Isf/hT
xn7BUVRmgFKMsKY1yO6eprbTTwh6AJgmAS1kslAi9lS9hbzIwFB81EpDgYFclQ+R4bD8GCYGX0+T
V/y99gUPybRhAFEBRL1njtA20MNhFB7Y4+RqS1dHUFwBMrDDmyAN9zXBwMtBOSXA4TyaPq+qH9Vg
enUSE26D2aXYZJTsDyzMhGiElsUkiJi3Z5Br6feSPSari18B9VRruNDA8QY0uBQKQk12MH8rlBiJ
Ykp1zGklqJXgTD2tARwAwzZW4Nix8kFQT5CMBejGZ2OW3sYxU0wyDCdzVzgG62eDx+bQ5yGz1azi
7ham1zJv+kk63c4KDQaDpeCdyNR+swrgeMOcg/lFojRzNL7trwvhu+yY95qaV6hTYN840NKTVto7
J1Qz8zyXrECc7aKDYUfxd2tw9PZsV0DL2P/h3rbT2r/CcaV2GDVZCBorc54WwJ9IwdTdIwe2qVMt
mh4bZd/sSzT6u4ycP4+zCnQmPZ3FvecRH8AdMytR5+GRuGQsZ6sggPe6X7CyDgrue9TuwDprxbpS
uWfNrMioL1tmW89/kG4yEfcD8HwXpjkec0d2xo4rR/dR00+f0GHNVxHd608VQA6y4130ojannXnH
gggPxHVy3SBiudJuSY0oMTnMKvPabMzpYKAifeor034GSzh/z9hV/iizqX0YjZGsN/ZVBpWLVr8S
KkA7U1HaqEkc8MlLwnaNzq3e4jOrT7Y5xTeIOAm5SZz4c1514UeHPf607nNIiGlr63vp2fLGN6vg
U6S56VNZS/4ku1AR3/ES9z0v0d8QvdE2IAFpwGD6g/NfDfWL3vl3HR4aC7QL3unwfG+7/3mImzAu
4sefRdTmy0/+LaJ2/8Aw5CiDOfYdepT8oX+nDhh/ODbOIboeS6/FoE71t4xa/8OhOoUbGl0w+Dwl
cP6r02O6fyDwcuDTKRgUXB//33R6HO91MQzhmEkgKT1YtFsK1/dWhBdKa8yKJIyQSUKULb2CrQyy
ifZswqXeZFbHxjcF1X9HYtZK5iEJY/EUbzBHjIc0Iu1nG6CA2DWd33yklqDR2c7YNsKW3UN6ZMWM
ex8C+WTXu97JuxQZTmQfaae4za5P+gBOq2aNzsr3bMydVmo7m8Enqd2u8onNLwd7IJ0YomXYkOzm
hZ9E0YIyGmxQMb6TQMwcH0SboQuwglZ+mjEgrLkluYsHTd90uC8v4ViKE626OEIR0Cr6kZYN61kL
6jsbYPcVPwIntNHdYV+V2iUOqqTdRMT2HhoTouw8ymI1tab+Gc/KcE5MXd4HlSQDsGmjW2yiKDH9
Wd057Jh2SzcFXijVlx2iRxQ30Sjzj2FkQysyp2qdtPxnwNbizPr0qUxLW/mKhmvPkjtvyLq1Vuvl
JsTBiUkwtrqPKbnKtyQQm5eADvjENMMZeFfKnjvOPG0mcSfwkYIOgFmZ1leOrLMNnzndmG1nra3S
z5G7gF4KJvNzn6bVgbIk1QCiiEQffYAFM7CcSt3KNi6GDeTXo0WgXjhbV53GrmbVFg42H2fuVkHe
HfxRMTlamaA8jWex1QYDcFQiTTKF2sLm+7D7q9kzDl2if40Tg8hs7mWbBt1DUEj9hOn3kwSGRVKb
XnxrxkSeRFS5q1xiVEMGtg1RsG6yJAzvWgus7obyaXYNVhdxbAEehaecR+6qykvnQ9i3zm1qasFG
izBKBU1gXMCNJVs7dHCHzdX3zkA3jzpkdrZBHYe3MxF/p4l1pUkcsL2emK4ylCUAtZ1gA4wsuCBn
+hK2ZbHGBJ4eI6cJwvPY6dlwmTiy1I+AwNpv+lj3P+JkoBGTV/aZBr75MXVUTLdd9Ff4QGtn3Q05
j2ys8ua6N/RvrLb9jYZ6eWuM+ndyTb+hsilhjOH6Og6J1a8ymEEfYEaLdpM30vsKEbu/nzWCAhMS
hLZOHWQoSah45Afd6u1kFzi4gdZZMY7fonAu9Y0gKrXatloNfSpNGoEzXxpb2wXizPFz0C9DOSP2
1iP9qqqpJK8nIYPLUBm3oy2+zq3/VW8IUaXKvG1cPcci7sRUayw3qps9qk1jr4eG8xlK+j000+86
xwOcvm5WbRu6SOwo2Vd9iDL8ysSSKE26Y6BgZO7gT4BxYLbRTQv8xnP88TgJSqsMZiti0Qvb0bhu
/XYO916AIBrWTPU1j7Wqv2s66fKR2l2i9cHtgH1i1dRpdY1lf9i0gzPtet3fS8skJguCan0x8Prn
hz4Q2LxwSCXn1NQT8sDbCqMi3nH7ugXws3XNMjpy4hXbuurGleNq2kZA+P1sNbm0V918LnRXA7bW
RvvUY3kPSGrc2QHbW1+X466wQIfjSEi/TLYpN3lSj2cvdqnqdTmiLinY7GCLXMF3ti8UpVOAr+kA
FCzK196QWkBr8vqUpCa2MDLB95jSkcKJPLweB3vkCSQKK0Sy4tHuvOZ60jsNjvwm6jO0mWm4IcQU
mGoclmyUNTPfJdXZkdMX3AaAG9hAH6c5mLc2v+uc2Xp5LTITxoBtaRNWRYxolMYharnHlHofM1VT
X0y/Me8RbGHth4e1iWy0MmsJWGMfEG4GSStL06+zIjJbkzuebUuoHNrhG7FoCbv9PsK34vrNjmoe
VPp5uMnmUP6gigK/iAL8DjSflcF2qlCZB+2TFTj1xnEjPyUAV7nEDb0/BrnMKGEFzVWc9d+UtG4H
m2k4FHM98paCA51XXTWOEL7yuHsiZ8PMtq7ltldWjvlzCMXHkNbIwdRy/UxlFANM4SX7zCW4Ppop
lJHesRIssNvCxdMhKOYejKbQj7p0BaiDNDo6I+g11QA+Ox34DFZsb9dWuoE5XPjnqXBjCnXZXeDM
SFbb0N2zWcf3HSirD7UnhdL2rBVbOmuNNSejbG7UlHtEzpkwTOuNPpm3jSjXWjkZ8K55Ra+jKmQ7
qIPQTyHUq5Ovv7FxGp4I2Aiw8dfnKc9ruGkEytplM6GnrUbaA1l1Ra2CHXpvRcdm9v9ENpQfQ7uh
Whr22z4d/8xzAHE6FbNt37PciCY6ek0bHvoxM1EVejeDCO66tjDJoQMD6PWDfcFNk+8arb0JZXLX
6612GaPkFjuGd8LLQqyYnt2Ebj7vJif1WRpjyNFgn1sH2F/bYAnyw2JlDwDFIJrIT1ZKPW7sea53
NcQBB8hGR8FNQn4vtwYrZ7My4gkcCDUdCQyeyBCpbx36HPo2CnwOw3ms+9qXsYV3soldCuDI8ZAY
cxYuEGFOqcjA24GdEPJQ2fFHe0FozAtOgzQ2i3YG5a51iX5mhYsR4IAOSOO7XIgc2EXrD0ZpaBGw
kWb+bFb99Dkv9elEsJs494rvUUvSi+GeudiYhKTwoTvpyNSfFTyDIYIOojghImfG9FLNeZSKIsJ+
LjkNut+bAFmhjHhzjyZYz9sN5oEtEuIRa46ikhi9tm8VqaSVXr3DgotHYwGZ5AXTa0rNq1kh5Z52
kR6GDxiZK7SlxPM1FUUT/NcIJ+MFlqJj81mNZY+6ltUNxWppVea5qfo82nZGU8GYNGTve5yXBn1n
QxqnmCMjLyF6tqdsT7r4iTjuAui71w79UY9kf86iVDtqC+eFcxmyNsQY/gcB/rFbl91cx7vUpuJc
ej7tRpCKziZVABl4fFhcpkRPLl7U1HcUj0d4Go6M1yUWwX0bB5xgUVkc5oVPg6phgFUjGxewu0LY
ZOhVN0EL1iZfCDe4neQXHDQgDFt7b3ZBX4OOVFgcD8zCqqZ2B+sQag7wSwA6GtTSrTlpONClOsSy
A6oBkONzPFqKwhMoHk9YkZW4DnuF6akWZE+bdjrBtl33hcl73po8JOx54k/LhRwsXY6YK75REBNZ
qktOmriDtiOJeHLV9Lax7hBIV2vLiXAY1a2HASuNyHS2o+vKHqudr/hDoyIREecAlAj1jX1pF1RR
S216b2Fu2IL7MEEHK6gRmefyGdIOFDr23J+gzrjnwIoAISnYMNkYbM02QShC/xqPGNEo0v3SKbCE
VIgJJwQ2kSnshDHZ+hGB+owvHT3tV7OyaAUT5tUcYsQWrCWGf50lUn43tCCkKhiLR+bT+BSPmqCE
YDlfhgGXGnjK3AXjVseADTsdpmHYgZOURWfe9aI0t7YzFsSquOmW5pq/96e8J9ZhGKipDOONbHEP
trjEV0kxTusE+OOqxAH9KGss1njzSmsn4hKZWSUqXFLIf9d5SZKoGXQ1QmyYksagu88Il6YrJEnz
jYeZ62MFpsleM58neABFe+8XevYlFDoMIuB+Pl66MDihzddPgLfQOTFez3odOhdz7sb1qFflkTBQ
LjADJMfeUm1l4Qr2/jqZFGBN1kBQopSpOS92IzCqPdFoxXHS2YtXfjbeQ9s26RI2266qkw9xSLc6
SfLhJnFd48wkMaAyjnhZ3MFgw8LMZ6ZNvAYnVW3TPHEweoocS/kg61WZt7zrDQj0KmaPkoHiZwPV
ZU9R6tjzwSUreBvXvfNj6OD7YDGHbFhl/nQNIWkyd2NjlS8qkv8qPH97/l8EFO+c/+P2qSzauHh9
9l9+6q+zv+f8scjEOPj/L875r7O/b/xBQctBUkdFALGG0v79ffZ3/9DBOIMi4b8YLtqY/z37WyBF
fNNFz+BYlCcoHfyrs/8bGQwxUWipdMMChru4vF+rPBEmRinYLOel2dTkYrq1BdXCWUqqnl1D6/On
AskvlJ5vlT7qghRD0Hkq3Y0j3qiqUu66MqrcPpu2ATtWRSDNSr3mkFt7CFl5fiNhe13aQL6lrmc5
PC/klR6mg9c36CcORxrksme3jJzHRLUWl2ZVaw+/y394qyTlUnzVSAIRJOrKafL6UpCqorBPhXVO
VQ8+dpGq2t1MadIxQqqq8+w/uGlCvVI1at9/qr+4yxdqjedhrv+Hi3KsmTl0rbHOrYEsDVIgrW+O
oRS4aZ/lv9HhibfyUW6UEQiBhk08co63IqMJnjTboNg6jyViXlrAdCTIFtRphg2dy0JbIMMhcIzi
vbeWDU1yaqAqyBpkFbIGFYz3b2+fWpjnOAi5XMI930Z/wMSgzx0G1tkbOVSvMerGex057f7/81pC
CRAFQ5iB82ZAhZR+skhKC4wOmfS9RY43Z2uSB1Rb7f3bUgPmZzGX74MMQhRn2wSFepgNXw8oPNOq
/Nxb5yGIfrQGNmwamP9WVblcBIH38k9mqTejFmGbBd8rs85AyMiy9QaamYuhRNB7+53aWain8/aW
VDyLgVWDR/jW1Ai5WQyzJsxzYmCl2CwCShFodN+ypiXXsCaU3XIkL6kSnEqw0Ee8Jubx/Qf7ixHs
QI5Af6ZeVdVkeP1kAwxQEG5T6zyB8zmZaUHlrlatkUprGaE0PvNtmhr06uSMU22zvLy2UkAzg/xO
gf7Pl5fPYMGx8NU3jQb+9YdJgeCT1wqjvCUp627pU40F2kA6mf72/Rv/1aUciskoaFlajLcjaqo8
WuxubZ5jm8fr+8ovqmUTU72HB+s3asTXUz3Tt4KDEDJusbJwVH57sSrqyqyuK+0UoBHAuA+D7mth
EkA5q7DVoVBJfO/fnkJ+/TS81CXBu7o69FJeHdxl6iP95L8k1MMyELz7J52j+N7yChp9bdNOd8SA
TndxG/C9Lt1ADjyoCkJeqRz14BnEN+08L3Zq0IMsf8sM8iL1kDNqilUQaSSYxEqW8f5Htpe07P97
JcAZOC6zKQMRSwd9g7ee9MKbEmviAHeCBJ/vwMzPuzJ2ADyLNu1XpZ5LNMU0C5syWJdJJZ2t4A+7
NIgr8q1MMjrPAdbAGOl92D3PZt49T0bK0H3pahtoGKMNnSFUGPaSPstRAcWaanrCDyATN+HHGqWk
cSU/t2kTQiVHgyjgTqlWvdAyT03CAwQJkMjbMM7QEmFb8R/wO2kJLrugFgfR2hw3WpJ+x03uk5dD
vmccmKuwj01nnxU111ACFaeN0GbVBHqurMHC6kS1Uty0EZTqVWXRQkWz1817jZabc1q0uW0XEj8o
G0GaCqfT7hkVaf0VjIpRnXIRyztBBfdWMzoNrQc+9PibkD5fmTtDd05XI/qQBwB9jL0udR7TWGVf
WtSkH6XwyRAWlVqhB4RbOTKpp4oc2QNE9/qucciet0fa3m4cQsti/gWWNvo2K8yiPtJoDJzRNKD5
DZApmBMRnkt2rbSMeL8I5Bfp+NKh7pZgGh8m613bhvODMWBMeEkmBupJj3dq2ucU77UBjYA8zbkN
hLn2ZENGcqUScrRAmkc/KHjKuWq7zx3PzaIyg11EragFK/WuakEk0qGJmuQQgiZFcuO6qlEdORbK
RGrg7ilSG5NFo7+I7/TEoPuNmnbaZrqGbGgRSNVxzaihakpSsqOiRan1V5Q/Sk8WmHUD1zktrWQN
fUu7b60BiTjsRj4MeSeQ/ZuOddEpI96/Ug9Jr8nJYbuJNISvG7kkhyHoQ7ngSov1pktpjq5EgU0T
si5ejpb4U4VUBS5DYXO6rYRCZ3ZU4wndJJnAWKGppb9fmeF8PUMUD9cEeNqPQ1nbjw5qWiw7ReNn
HP5EQ6zObBzmeST01Qgd61sxDMW9N8fyOqspzlEpL8UKTYDwOHrqzSnOyuEYgtvkT8mmaT0Wc9lv
9DZw7sEnAFHXHXSxK9dO5I2nUyTMrQjERp76xDLYLSV12llrWczyPsW1uIWKW0Hx1GXMzohqAFmL
bXFBMuLBLQr6HMFA0/3wrLk8UiXqb8AskOUtp4TgxD5lZlrPStXFKbXhIWD4+OJkKal9rS2dp2l2
xaaFDXaF1LkJd8rIgWG4r+INlLJiP5R9eePTpgAdM7fRt1ApcN2yo3rOYXqPDjE4C1CV9d5rR+cr
QAB8kUU1f3NomZ0goNM7mUZr/lZkdcpZ2JjXLSVNmMBYfdZpOhbfErpT3QZtebtJ9cbdq80oFZwJ
zfNGWQy2NXvA1cDm5f+xdybNbSNJFP4rE30HA0thO0wfSGqxVi9Se7kgZEnGQpDYCZC/fr4CIIuk
ZXerETGNmJi6UhKFQlUuL1++PF46Ooo7AUoAq0T13legV29oZ0nfRHlQHG/MavPoMUfqiAnTCnKA
yfJTuFgzEhp4YZquQhoqs4Ipsov8DiVB7gdEN+YiLoNZtc614yVpfJQ7CvwzCMuUPT0GOi5yAxTK
suGfljNYCrZhTnOwXT+Rbz6tL4h0nVPd0DbmfBXSbC082t+pq7neXFQURZ0kLaDlFXR5MnyS2l5S
3aYLK0tn61VxXEnZglWg3sd2kXxiXKI+DV0NSWKFKRVVzP/BHL/lO7wSIkJbzPuFJbJ6mvoqb9Sm
C+EC/sHqrVpW6Vva6zjUikVEdtfSBhU94koUktp5lKSlHp2jgSORLKOBQ4e1LR/8XMUgMd9Vu+lG
IasljXO5XdFz4lSAPkeMwmkgVCUZUTrQDbQwqP/JZ0+DMNsyXuxNnJ+WlF7gYlSmF05jXVCuzWMu
gKo1aXHS9eHRKUFgliZY24Y8qiigtc4tCqc361Rw9avAzE5FI+gLa8mnacqxlZiHLB/D1fnMMFef
eC6oaI8xEj3hzgdFuvwCTuik3zbpWkhqcQnoYZfF0SoS9SM9KQgc0+VsfoTP777JA7c4ZYYwGPGq
8UMqZloUfC3W5V0ErerIFKHvz7wN5uNTTN1M+RBu08Q4dfQAmBu2zMyKkSYM6jo7jRRre4xkSXpL
J8PSnjITqb6lprx8D0Xxmx5vPzW60K4XJeJJ2FVkwHQ3Z9JKleoPfhn4D9swrD/4lc2b48YzQoJJ
Gi5URLumbz0IpUZkXNhnlgkVhBkgMVKRhYUdZy49KNhp6TbquciSzWVWAJ5Z2yZUpvlyUVG/5S1E
1NxgmSorpBCPGq2ML5s8F9db+nOuM01U75ehw4zmRKOMslbiI4BY4ysSU+vz0kqB5UxPD61p4RjM
JWc2I+j7tnanyyzGXLgeI2qWjjijXeGrlyr1h7r0F/TRVeplDpT/ZVFbCwb8xAGVv4ihPlM4bP6V
C2nmMqfWdaa4NWJWwdov7vSwTmmqp164Cs3qXLNUhb6LEh2YEw2Td8zsiIopGZquI/8tPBsMm17A
GybqpfSZI1mZhoF3oW6q7bsyUBOGOfn15youM2oWRSHCsyZsGpNBx/TYTB2vdhZXVgPB7cQNquKU
LFe5iOxtcquGOWNxFAbOoHCh2OoCXpRTX9V4+G/aOisuqzRdnzQ4wvNVVCzjeeoGHtVHjfQiwLid
oC6jhVDKU8jW/tpev/P1NajyKvLQ3i4weZ8XTYnUCQLUFwg4Y0ZhAdCjnaWoHc/1JUryFGIT/bK0
N1uTaUqZ5hw5sS0wiFr9mOjo2By7KIfBBYTfJUSmH6HUuj0tKjt8Xyy17LbSNsUfTsyYqHWzXcy2
EcDnwmaYkVChvVFQi2y0DGo7nMH4Cx5o0MEPlSoCU0w4DeO5YKverrfkKcg52vnMTLzwmv6w5lbN
a+XSDEsqRaGRGceOYuQ2wytW5nFW2GY9S/TQLU4qzu43Lw6aj6ljlPe16dkPyL0wPUSF6F3MIL/C
uoyS2M5RbIa3x/zTLJznAd1Mp6ilfzODxn9bRLQVTLdhUZ4ZdcPA9yRB1jRoQvT0BS1oswXe+VqJ
4YXrquWVc9cnZve3DE2noyhBkcysROkgDKfC4hb2+hPSWQltNf42uoYXZquoUqzi65UbM4EMJFih
cdjgrcUASOKUwljcVH80AdMu+0EF/8dC/xQLBSXbSW3md+Vdrxp5dbd8/PdvH+kPott9Hwltf6dH
QtvBdibJv0XbLBLGks/01OquaRP68XYFlJ+AUHMCBUqH/iRA8VQgvGcgVJ2A6aHqA1IKE8pBs+QV
7e77WAtQpIosJUm4qemC7npDZs47maNX1Vpoell9VS0f/CKeB/HXnd14Afjcb1b+8QsOUtO8MeJl
2vAFToThZIpO5d6F66vQhaT98OuvajPrnZQSGMxhpqMGnVm4SAIcIgobrdBikzD5MjJjcm9CU0Wn
krGBYKUvMvNLETW+cx+g2F/S15UyQW07S+jqCFdndABm/vKBzi4HRV2forLq2ieMvpNkxFX1GBLw
hsuLKheFIs5VPM2buHAjL79xInVzbtGk691ssvIYgMc8Kyifvo1g4yBPH3nZqpxRt4EFa+QI1Olr
C73Hab023HJuxsssWHzIXN1f03zH6Ayb+CxxqHGGcCqL6arSz3KStdsNPd7nsZdVqEuvN3F9zADs
2Fie2wgZz83GoiKkLcz6i8L4CtT2/WU4BeTJGR5vCuNaKHa6PY9KN1A+1DQqidWRsfY9l96zchGV
jXdik7gWJ+0b+Z+xGv2DyEt91CrBvqse8837xwI/WzzdKvlpK+Bwk/y9H/r1H+qtyZ/YITRfgaP3
SjLt/9T+w7/6E/FdiarTA5bKkGM0aZ+H6o4Bkeu3f8XMluw/VmxzIiwMjkETT7uwBXzhzh79bBd+
/YDddv76Z/ae4D6pVqV8DbD490pMmKi/tgcHf2FvD0yVVFyAlrXL2N8Dlz1CZMCSqGS7ui/87+/B
3QNeZU6kkIf35a5zwe7zPw87CPpEqiTruvRsuydAFu0EaBzKx93Tc0L+kRPw06eHGoInHPT0QptQ
+9NMmCbdEeBe7W6Cze6gJolf/afO/0+fntJL9z91+mbfDdNrjICY6LCueLz+gB8cAY2QhLOBvAcV
Ark6qzOiC4Ai9w8R2WtNIcVkDjigMzL17eJQ7Z4B2OcTE50YGUN0PzC2i4DuV3c5BxwFe6Iz64Op
cEyO61/13iZo7gR4hqqV6CTyRmcNIEsNdooCNXcXmZefnATICkTHVBYoRLZrdEYB8SZi6kEmkXF/
7IFpUhLsHvLAJCL4isQWJSarcz0jsgZSZ/gvBgUHZnUnKKAZBR1mR7g4V7kOHt8xJuRGBjXv/gyM
bheQUqN6OvgMqLxjTXJuds2ADSdHsnUon3amcHwhESJYJNWDHl93JqYrTb6URJPr8AxgBxz4SLpM
uuUa3RlgBI02NDIUYsJbVm3w3Zf9oibo26JsC2wwNo8IY+SHrrVXxwUqYz8QSIcV1j3/QYrkuBO+
BrU85zmF4tiNyR4i7jT0LpAoEhO4qGg927tdi0CaQPzI2FQShXaN7yxgzwcbREJAWuMd2afYroMY
0THZBRuOIrZ3pLsgEHAbaBeJlFEms8iYRfeUmJjds+AaE5lGWaCc3eddLDKmGwEXb3CU6GD9mX7n
SpqSXAfewWVeMgxEwsjeLnTbPqZdQDF9qHcwQJ6lZByaFS9aR1dORmLQs47ieLvGFylAGx5qF4Q5
QQ6aFHnnXe/eCMudwChGQNYeK4SEqq0UOh8ULwmLXaB1m8mPL98IIVu1DQKz7ptGdBV0lUhu4OPL
jAnvwBHYN4e2NWFsOgjLE344ujAR7qcYaghwCuACJER27/oOzKENhkRdiaEso7OD1HtkjWvQ2Sc+
6kWoezt3EBlIcWvLNHl6aOm9txhXlKjT5jkUNCBXcDgBiKu+nCsQH3E8XMLE/vPRRQacBXeoIRDG
BF0JHOITmnwQH3EV4DaTPkMJbtf4zCENKUO9gQFmTlOO/T0tOjCL5E3gyRhe5ga1a3xngelNg3eB
KBBdCwZ29zgSf3A3MpBYIvkCXQD9jRhd3iQJ6x3K+/dhZQFeRG2FdpyXMwZN5TCgWCdbIVpDPKbQ
gHRv8PNz48HMDW799xu/dwrcCUG0VJTvI6fRnQLCW32od5A+kggBy9dX2Q7uQltnsskVEAga3SlA
r2iwXwBJYqKQCx3lxVNgA6RhLiEE9anU+O4CwMZgiygmNMFIVe7+Lhx4RxTAJmj5s1FOl6KPyBYY
iFQPjhQ1KBW0sjray5UF6AZo1klY4RljGlmkiCrWUPREVlsNl17bJ7zw4BRAPCE2YIzRU016hBbB
kr10w7IGamjMqJFtx92Vx8Ts+gUbbBn2Gu2c/V0Z3y4Qwg1OHVUwImrOve/7AUmj2sSMD6YWtp3L
bFRH9xiRXdBpVuuM9aAYSWAYsHpGb/73zwLWAsMheRpP7mF0PlIyiAbeCJg4aI7otI/3m3CQR8vc
CUanKuko7eoO35jOgiCHHLoLvGr4BcTLL6MJDrkVBGBqj8+UtZH5CKQYh9oFA+voMAqFSbrdOoCU
XKoxHeEZQKFdo7sRAgc29CwYeEoaFqF0fH/KXR8B2wFeEukDbIyxPT/hkmx7H+YjeX4V7BR8qjsF
B5GCI70HNAyyh25/Rucj5S50LmuAdyBqNgiGAI66pzyIFKR3wO4Av/cmeEQW0UBdYHDUbEJDJSBm
NN2LuRP1Z8RkZUN7jyZ1125MuwCkNjR3Al+Fmo9WgZyQvWsEIKiitkKnP3lTu8YHINDtPzQ4QOsX
jIhBVcgEtOswOHAmMopk/Gn/+eiCA1giPwzKfDUhxSY4YPKbFENu16EpaB2CZDv0mOP4rgKp3VCD
SLUNujqbQGXtpV3ALVigDMAIz25jXCESyhxSLmiQc8Qg0JcAokQ/WLf27QIgOyMEILEx3K1dr7gR
f8F20g8jf+o+frzLf/8PAAAA//8=</cx:binary>
              </cx:geoCache>
            </cx:geography>
          </cx:layoutPr>
          <cx:valueColors>
            <cx:minColor>
              <a:srgbClr val="20E2D7">
                <a:alpha val="45098"/>
              </a:srgbClr>
            </cx:minColor>
            <cx:maxColor>
              <a:srgbClr val="20E2D7"/>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Light Mode'!M11"/><Relationship Id="rId18" Type="http://schemas.openxmlformats.org/officeDocument/2006/relationships/image" Target="../media/image10.png"/><Relationship Id="rId3" Type="http://schemas.openxmlformats.org/officeDocument/2006/relationships/chart" Target="../charts/chart3.xml"/><Relationship Id="rId21" Type="http://schemas.openxmlformats.org/officeDocument/2006/relationships/image" Target="../media/image13.png"/><Relationship Id="rId7" Type="http://schemas.openxmlformats.org/officeDocument/2006/relationships/chart" Target="../charts/chart6.xml"/><Relationship Id="rId12" Type="http://schemas.openxmlformats.org/officeDocument/2006/relationships/image" Target="../media/image5.png"/><Relationship Id="rId17" Type="http://schemas.openxmlformats.org/officeDocument/2006/relationships/image" Target="../media/image9.png"/><Relationship Id="rId2" Type="http://schemas.openxmlformats.org/officeDocument/2006/relationships/chart" Target="../charts/chart2.xml"/><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image" Target="../media/image4.png"/><Relationship Id="rId5" Type="http://schemas.openxmlformats.org/officeDocument/2006/relationships/chart" Target="../charts/chart5.xml"/><Relationship Id="rId15" Type="http://schemas.openxmlformats.org/officeDocument/2006/relationships/image" Target="../media/image7.png"/><Relationship Id="rId10" Type="http://schemas.openxmlformats.org/officeDocument/2006/relationships/image" Target="../media/image3.png"/><Relationship Id="rId19" Type="http://schemas.openxmlformats.org/officeDocument/2006/relationships/image" Target="../media/image11.png"/><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Dark Mode'!A1"/><Relationship Id="rId18" Type="http://schemas.openxmlformats.org/officeDocument/2006/relationships/image" Target="../media/image10.png"/><Relationship Id="rId3" Type="http://schemas.openxmlformats.org/officeDocument/2006/relationships/chart" Target="../charts/chart9.xml"/><Relationship Id="rId21" Type="http://schemas.openxmlformats.org/officeDocument/2006/relationships/image" Target="../media/image13.png"/><Relationship Id="rId7" Type="http://schemas.openxmlformats.org/officeDocument/2006/relationships/chart" Target="../charts/chart12.xml"/><Relationship Id="rId12" Type="http://schemas.openxmlformats.org/officeDocument/2006/relationships/image" Target="../media/image5.png"/><Relationship Id="rId17" Type="http://schemas.openxmlformats.org/officeDocument/2006/relationships/image" Target="../media/image9.png"/><Relationship Id="rId2" Type="http://schemas.openxmlformats.org/officeDocument/2006/relationships/chart" Target="../charts/chart8.xml"/><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chart" Target="../charts/chart7.xml"/><Relationship Id="rId6" Type="http://schemas.microsoft.com/office/2014/relationships/chartEx" Target="../charts/chartEx2.xml"/><Relationship Id="rId11" Type="http://schemas.openxmlformats.org/officeDocument/2006/relationships/image" Target="../media/image4.png"/><Relationship Id="rId5" Type="http://schemas.openxmlformats.org/officeDocument/2006/relationships/chart" Target="../charts/chart11.xml"/><Relationship Id="rId15" Type="http://schemas.openxmlformats.org/officeDocument/2006/relationships/image" Target="../media/image7.png"/><Relationship Id="rId10" Type="http://schemas.openxmlformats.org/officeDocument/2006/relationships/image" Target="../media/image3.png"/><Relationship Id="rId19" Type="http://schemas.openxmlformats.org/officeDocument/2006/relationships/image" Target="../media/image11.pn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2</xdr:col>
      <xdr:colOff>424558</xdr:colOff>
      <xdr:row>1</xdr:row>
      <xdr:rowOff>108864</xdr:rowOff>
    </xdr:from>
    <xdr:to>
      <xdr:col>29</xdr:col>
      <xdr:colOff>239496</xdr:colOff>
      <xdr:row>48</xdr:row>
      <xdr:rowOff>163296</xdr:rowOff>
    </xdr:to>
    <xdr:grpSp>
      <xdr:nvGrpSpPr>
        <xdr:cNvPr id="27" name="Group 26">
          <a:extLst>
            <a:ext uri="{FF2B5EF4-FFF2-40B4-BE49-F238E27FC236}">
              <a16:creationId xmlns:a16="http://schemas.microsoft.com/office/drawing/2014/main" id="{AB3203BB-41B6-9B9A-4086-DD469D439E66}"/>
            </a:ext>
          </a:extLst>
        </xdr:cNvPr>
        <xdr:cNvGrpSpPr/>
      </xdr:nvGrpSpPr>
      <xdr:grpSpPr>
        <a:xfrm>
          <a:off x="1643758" y="293921"/>
          <a:ext cx="16274138" cy="8752118"/>
          <a:chOff x="1643758" y="293921"/>
          <a:chExt cx="16274138" cy="8752118"/>
        </a:xfrm>
      </xdr:grpSpPr>
      <xdr:grpSp>
        <xdr:nvGrpSpPr>
          <xdr:cNvPr id="94" name="Group 93">
            <a:extLst>
              <a:ext uri="{FF2B5EF4-FFF2-40B4-BE49-F238E27FC236}">
                <a16:creationId xmlns:a16="http://schemas.microsoft.com/office/drawing/2014/main" id="{E37DF7D7-0E29-DF03-833C-D2B4ACBC6BD9}"/>
              </a:ext>
            </a:extLst>
          </xdr:cNvPr>
          <xdr:cNvGrpSpPr/>
        </xdr:nvGrpSpPr>
        <xdr:grpSpPr>
          <a:xfrm>
            <a:off x="1643758" y="293921"/>
            <a:ext cx="16274138" cy="8752118"/>
            <a:chOff x="1099458" y="76201"/>
            <a:chExt cx="16274138" cy="8752118"/>
          </a:xfrm>
        </xdr:grpSpPr>
        <xdr:sp macro="" textlink="">
          <xdr:nvSpPr>
            <xdr:cNvPr id="2" name="Rectangle: Rounded Corners 1">
              <a:extLst>
                <a:ext uri="{FF2B5EF4-FFF2-40B4-BE49-F238E27FC236}">
                  <a16:creationId xmlns:a16="http://schemas.microsoft.com/office/drawing/2014/main" id="{5130FF71-B450-82B8-68E5-615528EB8B4D}"/>
                </a:ext>
              </a:extLst>
            </xdr:cNvPr>
            <xdr:cNvSpPr/>
          </xdr:nvSpPr>
          <xdr:spPr>
            <a:xfrm>
              <a:off x="1099458" y="76201"/>
              <a:ext cx="16274138" cy="8752118"/>
            </a:xfrm>
            <a:prstGeom prst="roundRect">
              <a:avLst>
                <a:gd name="adj" fmla="val 2616"/>
              </a:avLst>
            </a:prstGeom>
            <a:solidFill>
              <a:srgbClr val="26262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B426631C-D122-DD48-B708-AD3CA27C8F42}"/>
                </a:ext>
              </a:extLst>
            </xdr:cNvPr>
            <xdr:cNvSpPr/>
          </xdr:nvSpPr>
          <xdr:spPr>
            <a:xfrm>
              <a:off x="1458687" y="707574"/>
              <a:ext cx="15642770" cy="696688"/>
            </a:xfrm>
            <a:prstGeom prst="roundRect">
              <a:avLst>
                <a:gd name="adj" fmla="val 22092"/>
              </a:avLst>
            </a:prstGeom>
            <a:solidFill>
              <a:srgbClr val="4040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DEB5C085-B843-5C8F-6C62-71134D73FAC4}"/>
                </a:ext>
              </a:extLst>
            </xdr:cNvPr>
            <xdr:cNvSpPr/>
          </xdr:nvSpPr>
          <xdr:spPr>
            <a:xfrm>
              <a:off x="2166260"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ectangle 4">
              <a:extLst>
                <a:ext uri="{FF2B5EF4-FFF2-40B4-BE49-F238E27FC236}">
                  <a16:creationId xmlns:a16="http://schemas.microsoft.com/office/drawing/2014/main" id="{827E41E1-ED8A-6AFB-1485-B4B0F5A05AEE}"/>
                </a:ext>
              </a:extLst>
            </xdr:cNvPr>
            <xdr:cNvSpPr/>
          </xdr:nvSpPr>
          <xdr:spPr>
            <a:xfrm>
              <a:off x="4702631"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 name="Rectangle 5">
              <a:extLst>
                <a:ext uri="{FF2B5EF4-FFF2-40B4-BE49-F238E27FC236}">
                  <a16:creationId xmlns:a16="http://schemas.microsoft.com/office/drawing/2014/main" id="{1FBC5120-803E-5375-40EA-0D098953676D}"/>
                </a:ext>
              </a:extLst>
            </xdr:cNvPr>
            <xdr:cNvSpPr/>
          </xdr:nvSpPr>
          <xdr:spPr>
            <a:xfrm>
              <a:off x="7239002"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322BED55-08DB-8ABB-5D91-C1319F171CAD}"/>
                </a:ext>
              </a:extLst>
            </xdr:cNvPr>
            <xdr:cNvSpPr/>
          </xdr:nvSpPr>
          <xdr:spPr>
            <a:xfrm>
              <a:off x="9775373"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 name="Rectangle 7">
              <a:extLst>
                <a:ext uri="{FF2B5EF4-FFF2-40B4-BE49-F238E27FC236}">
                  <a16:creationId xmlns:a16="http://schemas.microsoft.com/office/drawing/2014/main" id="{7645DCC6-914F-E3B7-ED84-283A6B899742}"/>
                </a:ext>
              </a:extLst>
            </xdr:cNvPr>
            <xdr:cNvSpPr/>
          </xdr:nvSpPr>
          <xdr:spPr>
            <a:xfrm>
              <a:off x="12311744"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 name="Rectangle 8">
              <a:extLst>
                <a:ext uri="{FF2B5EF4-FFF2-40B4-BE49-F238E27FC236}">
                  <a16:creationId xmlns:a16="http://schemas.microsoft.com/office/drawing/2014/main" id="{7C3FDD56-0636-E87C-628C-D39B0DF762CE}"/>
                </a:ext>
              </a:extLst>
            </xdr:cNvPr>
            <xdr:cNvSpPr/>
          </xdr:nvSpPr>
          <xdr:spPr>
            <a:xfrm>
              <a:off x="14848117" y="1545777"/>
              <a:ext cx="2242454" cy="1295396"/>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2353FCA5-1546-26AF-5C97-6510BDD4DB6F}"/>
                </a:ext>
              </a:extLst>
            </xdr:cNvPr>
            <xdr:cNvSpPr/>
          </xdr:nvSpPr>
          <xdr:spPr>
            <a:xfrm>
              <a:off x="2144488" y="3080662"/>
              <a:ext cx="4800598" cy="5529942"/>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CABE67EE-51BA-CA27-113D-6F26B73AE3FF}"/>
                </a:ext>
              </a:extLst>
            </xdr:cNvPr>
            <xdr:cNvSpPr/>
          </xdr:nvSpPr>
          <xdr:spPr>
            <a:xfrm>
              <a:off x="7151917" y="3069777"/>
              <a:ext cx="4996543" cy="2873827"/>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 name="Rectangle 12">
              <a:extLst>
                <a:ext uri="{FF2B5EF4-FFF2-40B4-BE49-F238E27FC236}">
                  <a16:creationId xmlns:a16="http://schemas.microsoft.com/office/drawing/2014/main" id="{A76F4E62-6770-969F-BCCA-5F0239D1167A}"/>
                </a:ext>
              </a:extLst>
            </xdr:cNvPr>
            <xdr:cNvSpPr/>
          </xdr:nvSpPr>
          <xdr:spPr>
            <a:xfrm>
              <a:off x="12322629" y="3091550"/>
              <a:ext cx="4800598" cy="2873827"/>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 name="Rectangle 13">
              <a:extLst>
                <a:ext uri="{FF2B5EF4-FFF2-40B4-BE49-F238E27FC236}">
                  <a16:creationId xmlns:a16="http://schemas.microsoft.com/office/drawing/2014/main" id="{12E3003A-FA1F-C5A8-9742-EF5CDF95C24B}"/>
                </a:ext>
              </a:extLst>
            </xdr:cNvPr>
            <xdr:cNvSpPr/>
          </xdr:nvSpPr>
          <xdr:spPr>
            <a:xfrm>
              <a:off x="7151915" y="6139547"/>
              <a:ext cx="4996543" cy="2481945"/>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5" name="Rectangle 14">
              <a:extLst>
                <a:ext uri="{FF2B5EF4-FFF2-40B4-BE49-F238E27FC236}">
                  <a16:creationId xmlns:a16="http://schemas.microsoft.com/office/drawing/2014/main" id="{FC0B9200-C87B-8347-4AB3-E0E086EDA915}"/>
                </a:ext>
              </a:extLst>
            </xdr:cNvPr>
            <xdr:cNvSpPr/>
          </xdr:nvSpPr>
          <xdr:spPr>
            <a:xfrm>
              <a:off x="12311741" y="6117773"/>
              <a:ext cx="4800598" cy="2481945"/>
            </a:xfrm>
            <a:prstGeom prst="rect">
              <a:avLst/>
            </a:prstGeom>
            <a:solidFill>
              <a:srgbClr val="404040"/>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8" name="Group 17">
              <a:extLst>
                <a:ext uri="{FF2B5EF4-FFF2-40B4-BE49-F238E27FC236}">
                  <a16:creationId xmlns:a16="http://schemas.microsoft.com/office/drawing/2014/main" id="{F138BD09-1239-A67E-0AE6-C8399C786579}"/>
                </a:ext>
              </a:extLst>
            </xdr:cNvPr>
            <xdr:cNvGrpSpPr/>
          </xdr:nvGrpSpPr>
          <xdr:grpSpPr>
            <a:xfrm>
              <a:off x="1121228" y="3200405"/>
              <a:ext cx="816429" cy="2764971"/>
              <a:chOff x="957942" y="2623458"/>
              <a:chExt cx="816429" cy="2764971"/>
            </a:xfrm>
          </xdr:grpSpPr>
          <xdr:sp macro="" textlink="">
            <xdr:nvSpPr>
              <xdr:cNvPr id="16" name="Rectangle: Rounded Corners 15">
                <a:extLst>
                  <a:ext uri="{FF2B5EF4-FFF2-40B4-BE49-F238E27FC236}">
                    <a16:creationId xmlns:a16="http://schemas.microsoft.com/office/drawing/2014/main" id="{DD68A958-5D62-1D2E-E2AF-00C99E740E45}"/>
                  </a:ext>
                </a:extLst>
              </xdr:cNvPr>
              <xdr:cNvSpPr/>
            </xdr:nvSpPr>
            <xdr:spPr>
              <a:xfrm>
                <a:off x="957942" y="2623458"/>
                <a:ext cx="816429" cy="2764971"/>
              </a:xfrm>
              <a:prstGeom prst="roundRect">
                <a:avLst>
                  <a:gd name="adj" fmla="val 23425"/>
                </a:avLst>
              </a:prstGeom>
              <a:solidFill>
                <a:srgbClr val="4040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2549FB81-9F82-E780-9120-84B7BACCBA6E}"/>
                  </a:ext>
                </a:extLst>
              </xdr:cNvPr>
              <xdr:cNvSpPr/>
            </xdr:nvSpPr>
            <xdr:spPr>
              <a:xfrm>
                <a:off x="957942" y="2623458"/>
                <a:ext cx="478975" cy="2764971"/>
              </a:xfrm>
              <a:prstGeom prst="rect">
                <a:avLst/>
              </a:prstGeom>
              <a:solidFill>
                <a:srgbClr val="4040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20" name="Chart 19">
              <a:extLst>
                <a:ext uri="{FF2B5EF4-FFF2-40B4-BE49-F238E27FC236}">
                  <a16:creationId xmlns:a16="http://schemas.microsoft.com/office/drawing/2014/main" id="{90CFA2D5-DF71-4522-AF34-FF6F98CA1C9F}"/>
                </a:ext>
              </a:extLst>
            </xdr:cNvPr>
            <xdr:cNvGraphicFramePr>
              <a:graphicFrameLocks/>
            </xdr:cNvGraphicFramePr>
          </xdr:nvGraphicFramePr>
          <xdr:xfrm>
            <a:off x="2198916" y="6509665"/>
            <a:ext cx="4691745" cy="207264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2" name="Chart 21">
              <a:extLst>
                <a:ext uri="{FF2B5EF4-FFF2-40B4-BE49-F238E27FC236}">
                  <a16:creationId xmlns:a16="http://schemas.microsoft.com/office/drawing/2014/main" id="{4BD108FC-E062-4002-A95F-878A7DAE35F0}"/>
                </a:ext>
              </a:extLst>
            </xdr:cNvPr>
            <xdr:cNvGraphicFramePr>
              <a:graphicFrameLocks/>
            </xdr:cNvGraphicFramePr>
          </xdr:nvGraphicFramePr>
          <xdr:xfrm>
            <a:off x="7206343" y="6204861"/>
            <a:ext cx="4876799" cy="238397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3" name="Chart 22">
              <a:extLst>
                <a:ext uri="{FF2B5EF4-FFF2-40B4-BE49-F238E27FC236}">
                  <a16:creationId xmlns:a16="http://schemas.microsoft.com/office/drawing/2014/main" id="{3D4FE35A-A1A6-43E1-BD02-19D20F0E5A83}"/>
                </a:ext>
              </a:extLst>
            </xdr:cNvPr>
            <xdr:cNvGraphicFramePr>
              <a:graphicFrameLocks/>
            </xdr:cNvGraphicFramePr>
          </xdr:nvGraphicFramePr>
          <xdr:xfrm>
            <a:off x="7064827" y="3113318"/>
            <a:ext cx="2732317" cy="280851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4" name="Chart 23">
              <a:extLst>
                <a:ext uri="{FF2B5EF4-FFF2-40B4-BE49-F238E27FC236}">
                  <a16:creationId xmlns:a16="http://schemas.microsoft.com/office/drawing/2014/main" id="{0D19194C-1369-49AC-83AC-1D17E4E254C5}"/>
                </a:ext>
              </a:extLst>
            </xdr:cNvPr>
            <xdr:cNvGraphicFramePr>
              <a:graphicFrameLocks/>
            </xdr:cNvGraphicFramePr>
          </xdr:nvGraphicFramePr>
          <xdr:xfrm>
            <a:off x="12366168" y="6172204"/>
            <a:ext cx="4702631" cy="238396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5" name="Chart 24">
              <a:extLst>
                <a:ext uri="{FF2B5EF4-FFF2-40B4-BE49-F238E27FC236}">
                  <a16:creationId xmlns:a16="http://schemas.microsoft.com/office/drawing/2014/main" id="{1C2E53F0-48B1-4758-BC9C-606DA92609F0}"/>
                </a:ext>
              </a:extLst>
            </xdr:cNvPr>
            <xdr:cNvGraphicFramePr>
              <a:graphicFrameLocks/>
            </xdr:cNvGraphicFramePr>
          </xdr:nvGraphicFramePr>
          <xdr:xfrm>
            <a:off x="9677402" y="3135090"/>
            <a:ext cx="2601687" cy="2852062"/>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cx4="http://schemas.microsoft.com/office/drawing/2016/5/10/chartex" Requires="cx4">
            <xdr:graphicFrame macro="">
              <xdr:nvGraphicFramePr>
                <xdr:cNvPr id="26" name="Chart 25">
                  <a:extLst>
                    <a:ext uri="{FF2B5EF4-FFF2-40B4-BE49-F238E27FC236}">
                      <a16:creationId xmlns:a16="http://schemas.microsoft.com/office/drawing/2014/main" id="{728D4623-7EA5-475C-8A6F-B0FA8FE8AE07}"/>
                    </a:ext>
                  </a:extLst>
                </xdr:cNvPr>
                <xdr:cNvGraphicFramePr/>
              </xdr:nvGraphicFramePr>
              <xdr:xfrm>
                <a:off x="12333515" y="3102435"/>
                <a:ext cx="4778828" cy="2895597"/>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333515" y="3102435"/>
                  <a:ext cx="4778828" cy="28955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xnSp macro="">
          <xdr:nvCxnSpPr>
            <xdr:cNvPr id="28" name="Straight Connector 27">
              <a:extLst>
                <a:ext uri="{FF2B5EF4-FFF2-40B4-BE49-F238E27FC236}">
                  <a16:creationId xmlns:a16="http://schemas.microsoft.com/office/drawing/2014/main" id="{1482876E-43D9-FCEE-FF76-A40607AC44CC}"/>
                </a:ext>
              </a:extLst>
            </xdr:cNvPr>
            <xdr:cNvCxnSpPr/>
          </xdr:nvCxnSpPr>
          <xdr:spPr>
            <a:xfrm>
              <a:off x="9699171" y="3156863"/>
              <a:ext cx="0" cy="2667000"/>
            </a:xfrm>
            <a:prstGeom prst="line">
              <a:avLst/>
            </a:prstGeom>
            <a:ln>
              <a:gradFill>
                <a:gsLst>
                  <a:gs pos="0">
                    <a:srgbClr val="20E2D7"/>
                  </a:gs>
                  <a:gs pos="50000">
                    <a:srgbClr val="20E2D7">
                      <a:alpha val="46000"/>
                    </a:srgbClr>
                  </a:gs>
                  <a:gs pos="94000">
                    <a:schemeClr val="bg1">
                      <a:lumMod val="95000"/>
                    </a:schemeClr>
                  </a:gs>
                </a:gsLst>
                <a:lin ang="5400000" scaled="1"/>
              </a:gradFill>
            </a:ln>
          </xdr:spPr>
          <xdr:style>
            <a:lnRef idx="2">
              <a:schemeClr val="accent1"/>
            </a:lnRef>
            <a:fillRef idx="0">
              <a:schemeClr val="accent1"/>
            </a:fillRef>
            <a:effectRef idx="1">
              <a:schemeClr val="accent1"/>
            </a:effectRef>
            <a:fontRef idx="minor">
              <a:schemeClr val="tx1"/>
            </a:fontRef>
          </xdr:style>
        </xdr:cxnSp>
        <xdr:graphicFrame macro="">
          <xdr:nvGraphicFramePr>
            <xdr:cNvPr id="29" name="Chart 28">
              <a:extLst>
                <a:ext uri="{FF2B5EF4-FFF2-40B4-BE49-F238E27FC236}">
                  <a16:creationId xmlns:a16="http://schemas.microsoft.com/office/drawing/2014/main" id="{C519B448-0E73-4D77-A9BE-14EB35236079}"/>
                </a:ext>
              </a:extLst>
            </xdr:cNvPr>
            <xdr:cNvGraphicFramePr>
              <a:graphicFrameLocks/>
            </xdr:cNvGraphicFramePr>
          </xdr:nvGraphicFramePr>
          <xdr:xfrm>
            <a:off x="2198914" y="4321639"/>
            <a:ext cx="4747260" cy="1959426"/>
          </xdr:xfrm>
          <a:graphic>
            <a:graphicData uri="http://schemas.openxmlformats.org/drawingml/2006/chart">
              <c:chart xmlns:c="http://schemas.openxmlformats.org/drawingml/2006/chart" xmlns:r="http://schemas.openxmlformats.org/officeDocument/2006/relationships" r:id="rId7"/>
            </a:graphicData>
          </a:graphic>
        </xdr:graphicFrame>
        <xdr:cxnSp macro="">
          <xdr:nvCxnSpPr>
            <xdr:cNvPr id="30" name="Straight Connector 29">
              <a:extLst>
                <a:ext uri="{FF2B5EF4-FFF2-40B4-BE49-F238E27FC236}">
                  <a16:creationId xmlns:a16="http://schemas.microsoft.com/office/drawing/2014/main" id="{A61D74FD-C308-F64B-D6D6-E0885680C0B6}"/>
                </a:ext>
              </a:extLst>
            </xdr:cNvPr>
            <xdr:cNvCxnSpPr/>
          </xdr:nvCxnSpPr>
          <xdr:spPr>
            <a:xfrm flipH="1">
              <a:off x="2539094" y="4239998"/>
              <a:ext cx="4011386" cy="0"/>
            </a:xfrm>
            <a:prstGeom prst="line">
              <a:avLst/>
            </a:prstGeom>
            <a:ln w="15875">
              <a:gradFill>
                <a:gsLst>
                  <a:gs pos="35000">
                    <a:schemeClr val="tx1">
                      <a:lumMod val="65000"/>
                      <a:lumOff val="35000"/>
                    </a:schemeClr>
                  </a:gs>
                  <a:gs pos="76000">
                    <a:srgbClr val="20E2D7">
                      <a:alpha val="50000"/>
                    </a:srgbClr>
                  </a:gs>
                </a:gsLst>
                <a:lin ang="5400000" scaled="1"/>
              </a:gradFill>
            </a:ln>
          </xdr:spPr>
          <xdr:style>
            <a:lnRef idx="2">
              <a:schemeClr val="accent1"/>
            </a:lnRef>
            <a:fillRef idx="0">
              <a:schemeClr val="accent1"/>
            </a:fillRef>
            <a:effectRef idx="1">
              <a:schemeClr val="accent1"/>
            </a:effectRef>
            <a:fontRef idx="minor">
              <a:schemeClr val="tx1"/>
            </a:fontRef>
          </xdr:style>
        </xdr:cxnSp>
        <xdr:cxnSp macro="">
          <xdr:nvCxnSpPr>
            <xdr:cNvPr id="33" name="Straight Connector 32">
              <a:extLst>
                <a:ext uri="{FF2B5EF4-FFF2-40B4-BE49-F238E27FC236}">
                  <a16:creationId xmlns:a16="http://schemas.microsoft.com/office/drawing/2014/main" id="{472AF066-69E1-1903-5552-DAFAEA6F36B1}"/>
                </a:ext>
              </a:extLst>
            </xdr:cNvPr>
            <xdr:cNvCxnSpPr/>
          </xdr:nvCxnSpPr>
          <xdr:spPr>
            <a:xfrm flipH="1">
              <a:off x="2539094" y="6449794"/>
              <a:ext cx="4011386" cy="0"/>
            </a:xfrm>
            <a:prstGeom prst="line">
              <a:avLst/>
            </a:prstGeom>
            <a:ln w="15875">
              <a:gradFill>
                <a:gsLst>
                  <a:gs pos="35000">
                    <a:schemeClr val="tx1">
                      <a:lumMod val="65000"/>
                      <a:lumOff val="35000"/>
                    </a:schemeClr>
                  </a:gs>
                  <a:gs pos="76000">
                    <a:srgbClr val="20E2D7">
                      <a:alpha val="50000"/>
                    </a:srgbClr>
                  </a:gs>
                </a:gsLst>
                <a:lin ang="5400000" scaled="1"/>
              </a:gradFill>
            </a:ln>
          </xdr:spPr>
          <xdr:style>
            <a:lnRef idx="2">
              <a:schemeClr val="accent1"/>
            </a:lnRef>
            <a:fillRef idx="0">
              <a:schemeClr val="accent1"/>
            </a:fillRef>
            <a:effectRef idx="1">
              <a:schemeClr val="accent1"/>
            </a:effectRef>
            <a:fontRef idx="minor">
              <a:schemeClr val="tx1"/>
            </a:fontRef>
          </xdr:style>
        </xdr:cxnSp>
        <xdr:sp macro="" textlink="Analysis!B4">
          <xdr:nvSpPr>
            <xdr:cNvPr id="34" name="TextBox 33">
              <a:extLst>
                <a:ext uri="{FF2B5EF4-FFF2-40B4-BE49-F238E27FC236}">
                  <a16:creationId xmlns:a16="http://schemas.microsoft.com/office/drawing/2014/main" id="{C86CE8F6-C68E-C74C-C8AB-1FE2F8FD44CB}"/>
                </a:ext>
              </a:extLst>
            </xdr:cNvPr>
            <xdr:cNvSpPr txBox="1"/>
          </xdr:nvSpPr>
          <xdr:spPr>
            <a:xfrm>
              <a:off x="234042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0D0780-6732-44CB-B370-3518C06D1BC1}" type="TxLink">
                <a:rPr lang="en-US" sz="2400" b="0" i="0" u="none" strike="noStrike">
                  <a:solidFill>
                    <a:schemeClr val="bg1">
                      <a:lumMod val="95000"/>
                    </a:schemeClr>
                  </a:solidFill>
                  <a:latin typeface="Amasis MT Pro Medium" panose="02040604050005020304" pitchFamily="18" charset="0"/>
                </a:rPr>
                <a:pPr algn="ctr"/>
                <a:t>$1,924,338 </a:t>
              </a:fld>
              <a:endParaRPr lang="en-US" sz="2400">
                <a:solidFill>
                  <a:schemeClr val="bg1">
                    <a:lumMod val="95000"/>
                  </a:schemeClr>
                </a:solidFill>
                <a:latin typeface="Amasis MT Pro Medium" panose="02040604050005020304" pitchFamily="18" charset="0"/>
              </a:endParaRPr>
            </a:p>
          </xdr:txBody>
        </xdr:sp>
        <xdr:sp macro="" textlink="">
          <xdr:nvSpPr>
            <xdr:cNvPr id="35" name="TextBox 34">
              <a:extLst>
                <a:ext uri="{FF2B5EF4-FFF2-40B4-BE49-F238E27FC236}">
                  <a16:creationId xmlns:a16="http://schemas.microsoft.com/office/drawing/2014/main" id="{F93F1C94-48AF-DEDA-FB5D-99862355B085}"/>
                </a:ext>
              </a:extLst>
            </xdr:cNvPr>
            <xdr:cNvSpPr txBox="1"/>
          </xdr:nvSpPr>
          <xdr:spPr>
            <a:xfrm>
              <a:off x="235131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bg1">
                      <a:lumMod val="95000"/>
                    </a:schemeClr>
                  </a:solidFill>
                  <a:latin typeface="Amasis MT Pro Medium" panose="02040604050005020304" pitchFamily="18" charset="0"/>
                </a:rPr>
                <a:t>Revenue</a:t>
              </a:r>
            </a:p>
          </xdr:txBody>
        </xdr:sp>
        <xdr:sp macro="" textlink="Analysis!C4">
          <xdr:nvSpPr>
            <xdr:cNvPr id="36" name="TextBox 35">
              <a:extLst>
                <a:ext uri="{FF2B5EF4-FFF2-40B4-BE49-F238E27FC236}">
                  <a16:creationId xmlns:a16="http://schemas.microsoft.com/office/drawing/2014/main" id="{B04E30D2-6CD0-4BFA-A7C1-16F2616F032E}"/>
                </a:ext>
              </a:extLst>
            </xdr:cNvPr>
            <xdr:cNvSpPr txBox="1"/>
          </xdr:nvSpPr>
          <xdr:spPr>
            <a:xfrm>
              <a:off x="4881152"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DC90A7-A2D0-4DFA-82B5-46D410A293C4}" type="TxLink">
                <a:rPr lang="en-US" sz="2400" b="0" i="0" u="none" strike="noStrike">
                  <a:solidFill>
                    <a:schemeClr val="bg1">
                      <a:lumMod val="95000"/>
                    </a:schemeClr>
                  </a:solidFill>
                  <a:latin typeface="Amasis MT Pro Medium" panose="02040604050005020304" pitchFamily="18" charset="0"/>
                  <a:ea typeface="+mn-ea"/>
                  <a:cs typeface="+mn-cs"/>
                </a:rPr>
                <a:pPr marL="0" indent="0" algn="ctr"/>
                <a:t>$224,078 </a:t>
              </a:fld>
              <a:endParaRPr lang="en-US" sz="2400" b="0" i="0" u="none" strike="noStrike">
                <a:solidFill>
                  <a:schemeClr val="bg1">
                    <a:lumMod val="95000"/>
                  </a:schemeClr>
                </a:solidFill>
                <a:latin typeface="Amasis MT Pro Medium" panose="02040604050005020304" pitchFamily="18" charset="0"/>
                <a:ea typeface="+mn-ea"/>
                <a:cs typeface="+mn-cs"/>
              </a:endParaRPr>
            </a:p>
          </xdr:txBody>
        </xdr:sp>
        <xdr:sp macro="" textlink="">
          <xdr:nvSpPr>
            <xdr:cNvPr id="37" name="TextBox 36">
              <a:extLst>
                <a:ext uri="{FF2B5EF4-FFF2-40B4-BE49-F238E27FC236}">
                  <a16:creationId xmlns:a16="http://schemas.microsoft.com/office/drawing/2014/main" id="{8C98B395-DD9B-4114-AC60-75B88C1FC2FD}"/>
                </a:ext>
              </a:extLst>
            </xdr:cNvPr>
            <xdr:cNvSpPr txBox="1"/>
          </xdr:nvSpPr>
          <xdr:spPr>
            <a:xfrm>
              <a:off x="488768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chemeClr val="bg1">
                      <a:lumMod val="95000"/>
                    </a:schemeClr>
                  </a:solidFill>
                  <a:latin typeface="Amasis MT Pro Medium" panose="02040604050005020304" pitchFamily="18" charset="0"/>
                  <a:ea typeface="+mn-ea"/>
                  <a:cs typeface="+mn-cs"/>
                </a:rPr>
                <a:t>Profit</a:t>
              </a:r>
            </a:p>
          </xdr:txBody>
        </xdr:sp>
        <xdr:sp macro="" textlink="Analysis!D4">
          <xdr:nvSpPr>
            <xdr:cNvPr id="38" name="TextBox 37">
              <a:extLst>
                <a:ext uri="{FF2B5EF4-FFF2-40B4-BE49-F238E27FC236}">
                  <a16:creationId xmlns:a16="http://schemas.microsoft.com/office/drawing/2014/main" id="{92556755-8F48-4F54-48D0-602682B29B93}"/>
                </a:ext>
              </a:extLst>
            </xdr:cNvPr>
            <xdr:cNvSpPr txBox="1"/>
          </xdr:nvSpPr>
          <xdr:spPr>
            <a:xfrm>
              <a:off x="742187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D8C093-D709-41B8-9940-C899F02C362F}" type="TxLink">
                <a:rPr lang="en-US" sz="2400" b="0" i="0" u="none" strike="noStrike">
                  <a:solidFill>
                    <a:schemeClr val="bg1">
                      <a:lumMod val="95000"/>
                    </a:schemeClr>
                  </a:solidFill>
                  <a:latin typeface="Amasis MT Pro Medium" panose="02040604050005020304" pitchFamily="18" charset="0"/>
                  <a:ea typeface="+mn-ea"/>
                  <a:cs typeface="+mn-cs"/>
                </a:rPr>
                <a:pPr marL="0" indent="0" algn="ctr"/>
                <a:t>51.5%</a:t>
              </a:fld>
              <a:endParaRPr lang="en-US" sz="2400" b="0" i="0" u="none" strike="noStrike">
                <a:solidFill>
                  <a:schemeClr val="bg1">
                    <a:lumMod val="95000"/>
                  </a:schemeClr>
                </a:solidFill>
                <a:latin typeface="Amasis MT Pro Medium" panose="02040604050005020304" pitchFamily="18" charset="0"/>
                <a:ea typeface="+mn-ea"/>
                <a:cs typeface="+mn-cs"/>
              </a:endParaRPr>
            </a:p>
          </xdr:txBody>
        </xdr:sp>
        <xdr:sp macro="" textlink="">
          <xdr:nvSpPr>
            <xdr:cNvPr id="39" name="TextBox 38">
              <a:extLst>
                <a:ext uri="{FF2B5EF4-FFF2-40B4-BE49-F238E27FC236}">
                  <a16:creationId xmlns:a16="http://schemas.microsoft.com/office/drawing/2014/main" id="{29D79D94-5DCB-E585-57BB-89B126332DB4}"/>
                </a:ext>
              </a:extLst>
            </xdr:cNvPr>
            <xdr:cNvSpPr txBox="1"/>
          </xdr:nvSpPr>
          <xdr:spPr>
            <a:xfrm>
              <a:off x="742405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chemeClr val="bg1">
                      <a:lumMod val="95000"/>
                    </a:schemeClr>
                  </a:solidFill>
                  <a:latin typeface="Amasis MT Pro Medium" panose="02040604050005020304" pitchFamily="18" charset="0"/>
                  <a:ea typeface="+mn-ea"/>
                  <a:cs typeface="+mn-cs"/>
                </a:rPr>
                <a:t>Profit Margin (%)</a:t>
              </a:r>
            </a:p>
          </xdr:txBody>
        </xdr:sp>
        <xdr:sp macro="" textlink="Analysis!E4">
          <xdr:nvSpPr>
            <xdr:cNvPr id="40" name="TextBox 39">
              <a:extLst>
                <a:ext uri="{FF2B5EF4-FFF2-40B4-BE49-F238E27FC236}">
                  <a16:creationId xmlns:a16="http://schemas.microsoft.com/office/drawing/2014/main" id="{6464BB8D-A8D9-1DB6-F961-AF97B4F22689}"/>
                </a:ext>
              </a:extLst>
            </xdr:cNvPr>
            <xdr:cNvSpPr txBox="1"/>
          </xdr:nvSpPr>
          <xdr:spPr>
            <a:xfrm>
              <a:off x="9962602"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E17FA8-3007-4799-82E5-04F97739651B}" type="TxLink">
                <a:rPr lang="en-US" sz="2400" b="0" i="0" u="none" strike="noStrike">
                  <a:solidFill>
                    <a:schemeClr val="bg1">
                      <a:lumMod val="95000"/>
                    </a:schemeClr>
                  </a:solidFill>
                  <a:latin typeface="Amasis MT Pro Medium" panose="02040604050005020304" pitchFamily="18" charset="0"/>
                  <a:ea typeface="+mn-ea"/>
                  <a:cs typeface="+mn-cs"/>
                </a:rPr>
                <a:pPr marL="0" indent="0" algn="ctr"/>
                <a:t>1,952</a:t>
              </a:fld>
              <a:endParaRPr lang="en-US" sz="2400" b="0" i="0" u="none" strike="noStrike">
                <a:solidFill>
                  <a:schemeClr val="bg1">
                    <a:lumMod val="95000"/>
                  </a:schemeClr>
                </a:solidFill>
                <a:latin typeface="Amasis MT Pro Medium" panose="02040604050005020304" pitchFamily="18" charset="0"/>
                <a:ea typeface="+mn-ea"/>
                <a:cs typeface="+mn-cs"/>
              </a:endParaRPr>
            </a:p>
          </xdr:txBody>
        </xdr:sp>
        <xdr:sp macro="" textlink="">
          <xdr:nvSpPr>
            <xdr:cNvPr id="41" name="TextBox 40">
              <a:extLst>
                <a:ext uri="{FF2B5EF4-FFF2-40B4-BE49-F238E27FC236}">
                  <a16:creationId xmlns:a16="http://schemas.microsoft.com/office/drawing/2014/main" id="{1050F860-F7EF-626C-736E-29BBFE88A5A2}"/>
                </a:ext>
              </a:extLst>
            </xdr:cNvPr>
            <xdr:cNvSpPr txBox="1"/>
          </xdr:nvSpPr>
          <xdr:spPr>
            <a:xfrm>
              <a:off x="996042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chemeClr val="bg1">
                      <a:lumMod val="95000"/>
                    </a:schemeClr>
                  </a:solidFill>
                  <a:latin typeface="Amasis MT Pro Medium" panose="02040604050005020304" pitchFamily="18" charset="0"/>
                  <a:ea typeface="+mn-ea"/>
                  <a:cs typeface="+mn-cs"/>
                </a:rPr>
                <a:t>Orders</a:t>
              </a:r>
            </a:p>
          </xdr:txBody>
        </xdr:sp>
        <xdr:sp macro="" textlink="Analysis!F4">
          <xdr:nvSpPr>
            <xdr:cNvPr id="42" name="TextBox 41">
              <a:extLst>
                <a:ext uri="{FF2B5EF4-FFF2-40B4-BE49-F238E27FC236}">
                  <a16:creationId xmlns:a16="http://schemas.microsoft.com/office/drawing/2014/main" id="{38C65CD0-78EF-625C-4F71-94B11791EDB1}"/>
                </a:ext>
              </a:extLst>
            </xdr:cNvPr>
            <xdr:cNvSpPr txBox="1"/>
          </xdr:nvSpPr>
          <xdr:spPr>
            <a:xfrm>
              <a:off x="1250332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4096B5-11CB-41AD-B7B7-F99CE1D64153}" type="TxLink">
                <a:rPr lang="en-US" sz="2400" b="0" i="0" u="none" strike="noStrike">
                  <a:solidFill>
                    <a:schemeClr val="bg1">
                      <a:lumMod val="95000"/>
                    </a:schemeClr>
                  </a:solidFill>
                  <a:latin typeface="Amasis MT Pro Medium" panose="02040604050005020304" pitchFamily="18" charset="0"/>
                  <a:ea typeface="+mn-ea"/>
                  <a:cs typeface="+mn-cs"/>
                </a:rPr>
                <a:pPr marL="0" indent="0" algn="ctr"/>
                <a:t>25,268</a:t>
              </a:fld>
              <a:endParaRPr lang="en-US" sz="2400" b="0" i="0" u="none" strike="noStrike">
                <a:solidFill>
                  <a:schemeClr val="bg1">
                    <a:lumMod val="95000"/>
                  </a:schemeClr>
                </a:solidFill>
                <a:latin typeface="Amasis MT Pro Medium" panose="02040604050005020304" pitchFamily="18" charset="0"/>
                <a:ea typeface="+mn-ea"/>
                <a:cs typeface="+mn-cs"/>
              </a:endParaRPr>
            </a:p>
          </xdr:txBody>
        </xdr:sp>
        <xdr:sp macro="" textlink="">
          <xdr:nvSpPr>
            <xdr:cNvPr id="43" name="TextBox 42">
              <a:extLst>
                <a:ext uri="{FF2B5EF4-FFF2-40B4-BE49-F238E27FC236}">
                  <a16:creationId xmlns:a16="http://schemas.microsoft.com/office/drawing/2014/main" id="{CAE6B479-8542-0C84-523C-3CFFFF517395}"/>
                </a:ext>
              </a:extLst>
            </xdr:cNvPr>
            <xdr:cNvSpPr txBox="1"/>
          </xdr:nvSpPr>
          <xdr:spPr>
            <a:xfrm>
              <a:off x="1249679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chemeClr val="bg1">
                      <a:lumMod val="95000"/>
                    </a:schemeClr>
                  </a:solidFill>
                  <a:latin typeface="Amasis MT Pro Medium" panose="02040604050005020304" pitchFamily="18" charset="0"/>
                  <a:ea typeface="+mn-ea"/>
                  <a:cs typeface="+mn-cs"/>
                </a:rPr>
                <a:t>Quantity Sold</a:t>
              </a:r>
            </a:p>
          </xdr:txBody>
        </xdr:sp>
        <xdr:sp macro="" textlink="Analysis!G4">
          <xdr:nvSpPr>
            <xdr:cNvPr id="44" name="TextBox 43">
              <a:extLst>
                <a:ext uri="{FF2B5EF4-FFF2-40B4-BE49-F238E27FC236}">
                  <a16:creationId xmlns:a16="http://schemas.microsoft.com/office/drawing/2014/main" id="{8AC24A6F-F6D6-2449-FF03-FDC813A8BA5C}"/>
                </a:ext>
              </a:extLst>
            </xdr:cNvPr>
            <xdr:cNvSpPr txBox="1"/>
          </xdr:nvSpPr>
          <xdr:spPr>
            <a:xfrm>
              <a:off x="15044054"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B341B3-3F99-47E4-A498-E69A5096FD86}" type="TxLink">
                <a:rPr lang="en-US" sz="2400" b="0" i="0" u="none" strike="noStrike">
                  <a:solidFill>
                    <a:schemeClr val="bg1">
                      <a:lumMod val="95000"/>
                    </a:schemeClr>
                  </a:solidFill>
                  <a:latin typeface="Amasis MT Pro Medium" panose="02040604050005020304" pitchFamily="18" charset="0"/>
                  <a:ea typeface="+mn-ea"/>
                  <a:cs typeface="+mn-cs"/>
                </a:rPr>
                <a:pPr marL="0" indent="0" algn="ctr"/>
                <a:t>1,130</a:t>
              </a:fld>
              <a:endParaRPr lang="en-US" sz="2400" b="0" i="0" u="none" strike="noStrike">
                <a:solidFill>
                  <a:schemeClr val="bg1">
                    <a:lumMod val="95000"/>
                  </a:schemeClr>
                </a:solidFill>
                <a:latin typeface="Amasis MT Pro Medium" panose="02040604050005020304" pitchFamily="18" charset="0"/>
                <a:ea typeface="+mn-ea"/>
                <a:cs typeface="+mn-cs"/>
              </a:endParaRPr>
            </a:p>
          </xdr:txBody>
        </xdr:sp>
        <xdr:sp macro="" textlink="">
          <xdr:nvSpPr>
            <xdr:cNvPr id="45" name="TextBox 44">
              <a:extLst>
                <a:ext uri="{FF2B5EF4-FFF2-40B4-BE49-F238E27FC236}">
                  <a16:creationId xmlns:a16="http://schemas.microsoft.com/office/drawing/2014/main" id="{E3708F76-CEA7-821A-593E-A1C823AC4F72}"/>
                </a:ext>
              </a:extLst>
            </xdr:cNvPr>
            <xdr:cNvSpPr txBox="1"/>
          </xdr:nvSpPr>
          <xdr:spPr>
            <a:xfrm>
              <a:off x="15033164"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chemeClr val="bg1">
                      <a:lumMod val="95000"/>
                    </a:schemeClr>
                  </a:solidFill>
                  <a:latin typeface="Amasis MT Pro Medium" panose="02040604050005020304" pitchFamily="18" charset="0"/>
                  <a:ea typeface="+mn-ea"/>
                  <a:cs typeface="+mn-cs"/>
                </a:rPr>
                <a:t>Total Customers</a:t>
              </a:r>
            </a:p>
          </xdr:txBody>
        </xdr:sp>
        <mc:AlternateContent xmlns:mc="http://schemas.openxmlformats.org/markup-compatibility/2006" xmlns:a14="http://schemas.microsoft.com/office/drawing/2010/main">
          <mc:Choice Requires="a14">
            <xdr:graphicFrame macro="">
              <xdr:nvGraphicFramePr>
                <xdr:cNvPr id="46" name="Customer Segment">
                  <a:extLst>
                    <a:ext uri="{FF2B5EF4-FFF2-40B4-BE49-F238E27FC236}">
                      <a16:creationId xmlns:a16="http://schemas.microsoft.com/office/drawing/2014/main" id="{886D348A-B6B4-4F72-8016-1929278F7912}"/>
                    </a:ext>
                  </a:extLst>
                </xdr:cNvPr>
                <xdr:cNvGraphicFramePr/>
              </xdr:nvGraphicFramePr>
              <xdr:xfrm>
                <a:off x="9927766" y="856711"/>
                <a:ext cx="5377543" cy="416922"/>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10472066" y="1074431"/>
                  <a:ext cx="5377543" cy="416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Region">
                  <a:extLst>
                    <a:ext uri="{FF2B5EF4-FFF2-40B4-BE49-F238E27FC236}">
                      <a16:creationId xmlns:a16="http://schemas.microsoft.com/office/drawing/2014/main" id="{5F9D4ED7-65BF-4431-55A9-B7906E1170B2}"/>
                    </a:ext>
                  </a:extLst>
                </xdr:cNvPr>
                <xdr:cNvGraphicFramePr/>
              </xdr:nvGraphicFramePr>
              <xdr:xfrm>
                <a:off x="5389512" y="879570"/>
                <a:ext cx="4146369" cy="394063"/>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933812" y="1097290"/>
                  <a:ext cx="4146369" cy="394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8" name="Month">
                  <a:extLst>
                    <a:ext uri="{FF2B5EF4-FFF2-40B4-BE49-F238E27FC236}">
                      <a16:creationId xmlns:a16="http://schemas.microsoft.com/office/drawing/2014/main" id="{98EAEA11-3DC4-7FCD-5829-816435D14C9C}"/>
                    </a:ext>
                  </a:extLst>
                </xdr:cNvPr>
                <xdr:cNvGraphicFramePr/>
              </xdr:nvGraphicFramePr>
              <xdr:xfrm>
                <a:off x="2569031" y="5898974"/>
                <a:ext cx="4136571" cy="436516"/>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113331" y="6116694"/>
                  <a:ext cx="4136571" cy="4365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learfilter" textlink="">
          <xdr:nvSpPr>
            <xdr:cNvPr id="52" name="Rectangle: Diagonal Corners Rounded 51">
              <a:extLst>
                <a:ext uri="{FF2B5EF4-FFF2-40B4-BE49-F238E27FC236}">
                  <a16:creationId xmlns:a16="http://schemas.microsoft.com/office/drawing/2014/main" id="{C5ABC1C5-4A61-BEEA-3E53-0F018B9A427E}"/>
                </a:ext>
              </a:extLst>
            </xdr:cNvPr>
            <xdr:cNvSpPr/>
          </xdr:nvSpPr>
          <xdr:spPr>
            <a:xfrm>
              <a:off x="15642772" y="859972"/>
              <a:ext cx="979714" cy="381000"/>
            </a:xfrm>
            <a:prstGeom prst="round2DiagRect">
              <a:avLst/>
            </a:prstGeom>
            <a:solidFill>
              <a:srgbClr val="20E2D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ysClr val="windowText" lastClr="000000"/>
                  </a:solidFill>
                  <a:latin typeface="Amasis MT Pro Medium" panose="02040604050005020304" pitchFamily="18" charset="0"/>
                  <a:ea typeface="+mn-ea"/>
                  <a:cs typeface="+mn-cs"/>
                </a:rPr>
                <a:t>Clear filters</a:t>
              </a:r>
            </a:p>
          </xdr:txBody>
        </xdr:sp>
        <xdr:sp macro="" textlink="">
          <xdr:nvSpPr>
            <xdr:cNvPr id="55" name="TextBox 54">
              <a:extLst>
                <a:ext uri="{FF2B5EF4-FFF2-40B4-BE49-F238E27FC236}">
                  <a16:creationId xmlns:a16="http://schemas.microsoft.com/office/drawing/2014/main" id="{DBA5A608-2B87-D0DC-56F9-65B7936FF26A}"/>
                </a:ext>
              </a:extLst>
            </xdr:cNvPr>
            <xdr:cNvSpPr txBox="1"/>
          </xdr:nvSpPr>
          <xdr:spPr>
            <a:xfrm>
              <a:off x="2242456" y="3178631"/>
              <a:ext cx="4626431" cy="97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bg1">
                      <a:lumMod val="75000"/>
                    </a:schemeClr>
                  </a:solidFill>
                  <a:latin typeface="Amasis MT Pro Medium" panose="02040604050005020304" pitchFamily="18" charset="0"/>
                </a:rPr>
                <a:t>The Superstore dashboard highlights strong overall performance with $1.92M in revenue and a 51.5% profit margin, led by the East region and Technology category.</a:t>
              </a:r>
            </a:p>
          </xdr:txBody>
        </xdr:sp>
        <xdr:grpSp>
          <xdr:nvGrpSpPr>
            <xdr:cNvPr id="62" name="Group 61">
              <a:extLst>
                <a:ext uri="{FF2B5EF4-FFF2-40B4-BE49-F238E27FC236}">
                  <a16:creationId xmlns:a16="http://schemas.microsoft.com/office/drawing/2014/main" id="{B6363040-6ACE-1F3C-B686-B9D4DE8DEC9D}"/>
                </a:ext>
              </a:extLst>
            </xdr:cNvPr>
            <xdr:cNvGrpSpPr/>
          </xdr:nvGrpSpPr>
          <xdr:grpSpPr>
            <a:xfrm>
              <a:off x="1317175" y="7445837"/>
              <a:ext cx="576939" cy="576935"/>
              <a:chOff x="1317175" y="7522037"/>
              <a:chExt cx="576939" cy="576935"/>
            </a:xfrm>
          </xdr:grpSpPr>
          <xdr:sp macro="" textlink="">
            <xdr:nvSpPr>
              <xdr:cNvPr id="54" name="Flowchart: Connector 53">
                <a:extLst>
                  <a:ext uri="{FF2B5EF4-FFF2-40B4-BE49-F238E27FC236}">
                    <a16:creationId xmlns:a16="http://schemas.microsoft.com/office/drawing/2014/main" id="{E8443D4E-7F3C-1566-966B-1AE71ACD693B}"/>
                  </a:ext>
                </a:extLst>
              </xdr:cNvPr>
              <xdr:cNvSpPr/>
            </xdr:nvSpPr>
            <xdr:spPr>
              <a:xfrm>
                <a:off x="1317175" y="7522037"/>
                <a:ext cx="576939" cy="576935"/>
              </a:xfrm>
              <a:prstGeom prst="flowChartConnector">
                <a:avLst/>
              </a:prstGeom>
              <a:solidFill>
                <a:srgbClr val="20E2D7"/>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9" name="Picture 58">
                <a:extLst>
                  <a:ext uri="{FF2B5EF4-FFF2-40B4-BE49-F238E27FC236}">
                    <a16:creationId xmlns:a16="http://schemas.microsoft.com/office/drawing/2014/main" id="{AE1A162B-8B3F-0986-3404-4505CA5DF5E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09871" y="7614731"/>
                <a:ext cx="391546" cy="391546"/>
              </a:xfrm>
              <a:prstGeom prst="rect">
                <a:avLst/>
              </a:prstGeom>
            </xdr:spPr>
          </xdr:pic>
        </xdr:grpSp>
        <xdr:sp macro="" textlink="">
          <xdr:nvSpPr>
            <xdr:cNvPr id="63" name="TextBox 62">
              <a:extLst>
                <a:ext uri="{FF2B5EF4-FFF2-40B4-BE49-F238E27FC236}">
                  <a16:creationId xmlns:a16="http://schemas.microsoft.com/office/drawing/2014/main" id="{7A7C2FCB-DF8F-7B0A-7F6B-2F84B5DDAC43}"/>
                </a:ext>
              </a:extLst>
            </xdr:cNvPr>
            <xdr:cNvSpPr txBox="1"/>
          </xdr:nvSpPr>
          <xdr:spPr>
            <a:xfrm>
              <a:off x="1110341" y="8066319"/>
              <a:ext cx="957945" cy="304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lumMod val="85000"/>
                    </a:schemeClr>
                  </a:solidFill>
                  <a:latin typeface="Amasis MT Pro Medium" panose="02040604050005020304" pitchFamily="18" charset="0"/>
                </a:rPr>
                <a:t>Logout</a:t>
              </a:r>
            </a:p>
          </xdr:txBody>
        </xdr:sp>
        <xdr:sp macro="" textlink="">
          <xdr:nvSpPr>
            <xdr:cNvPr id="66" name="TextBox 65">
              <a:extLst>
                <a:ext uri="{FF2B5EF4-FFF2-40B4-BE49-F238E27FC236}">
                  <a16:creationId xmlns:a16="http://schemas.microsoft.com/office/drawing/2014/main" id="{A88CB02A-88F5-73E1-220C-69DB659326F9}"/>
                </a:ext>
              </a:extLst>
            </xdr:cNvPr>
            <xdr:cNvSpPr txBox="1"/>
          </xdr:nvSpPr>
          <xdr:spPr>
            <a:xfrm>
              <a:off x="15011400" y="250376"/>
              <a:ext cx="1447802" cy="370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bg1">
                      <a:lumMod val="95000"/>
                    </a:schemeClr>
                  </a:solidFill>
                  <a:latin typeface="Amasis MT Pro Medium" panose="02040604050005020304" pitchFamily="18" charset="0"/>
                </a:rPr>
                <a:t>Hello Aremu</a:t>
              </a:r>
            </a:p>
          </xdr:txBody>
        </xdr:sp>
        <xdr:pic>
          <xdr:nvPicPr>
            <xdr:cNvPr id="71" name="Picture 70">
              <a:extLst>
                <a:ext uri="{FF2B5EF4-FFF2-40B4-BE49-F238E27FC236}">
                  <a16:creationId xmlns:a16="http://schemas.microsoft.com/office/drawing/2014/main" id="{015ED23D-08A0-65B8-2489-BB75807E41A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44245" y="3548745"/>
              <a:ext cx="372797" cy="326570"/>
            </a:xfrm>
            <a:prstGeom prst="rect">
              <a:avLst/>
            </a:prstGeom>
          </xdr:spPr>
        </xdr:pic>
        <xdr:grpSp>
          <xdr:nvGrpSpPr>
            <xdr:cNvPr id="73" name="Group 72">
              <a:extLst>
                <a:ext uri="{FF2B5EF4-FFF2-40B4-BE49-F238E27FC236}">
                  <a16:creationId xmlns:a16="http://schemas.microsoft.com/office/drawing/2014/main" id="{B1D90538-C329-007C-358A-5EBAEE0B7E37}"/>
                </a:ext>
              </a:extLst>
            </xdr:cNvPr>
            <xdr:cNvGrpSpPr/>
          </xdr:nvGrpSpPr>
          <xdr:grpSpPr>
            <a:xfrm>
              <a:off x="14531074" y="160573"/>
              <a:ext cx="459918" cy="459914"/>
              <a:chOff x="13845270" y="127915"/>
              <a:chExt cx="525232" cy="525228"/>
            </a:xfrm>
          </xdr:grpSpPr>
          <xdr:grpSp>
            <xdr:nvGrpSpPr>
              <xdr:cNvPr id="67" name="Group 66">
                <a:extLst>
                  <a:ext uri="{FF2B5EF4-FFF2-40B4-BE49-F238E27FC236}">
                    <a16:creationId xmlns:a16="http://schemas.microsoft.com/office/drawing/2014/main" id="{1647299F-027F-CF08-B221-62549E3CDABC}"/>
                  </a:ext>
                </a:extLst>
              </xdr:cNvPr>
              <xdr:cNvGrpSpPr/>
            </xdr:nvGrpSpPr>
            <xdr:grpSpPr>
              <a:xfrm>
                <a:off x="13845270" y="127915"/>
                <a:ext cx="525232" cy="525228"/>
                <a:chOff x="13843911" y="258544"/>
                <a:chExt cx="522510" cy="522506"/>
              </a:xfrm>
            </xdr:grpSpPr>
            <xdr:sp macro="" textlink="">
              <xdr:nvSpPr>
                <xdr:cNvPr id="61" name="Flowchart: Connector 60">
                  <a:extLst>
                    <a:ext uri="{FF2B5EF4-FFF2-40B4-BE49-F238E27FC236}">
                      <a16:creationId xmlns:a16="http://schemas.microsoft.com/office/drawing/2014/main" id="{269352E9-9904-032D-6299-3DD653AB23AC}"/>
                    </a:ext>
                  </a:extLst>
                </xdr:cNvPr>
                <xdr:cNvSpPr/>
              </xdr:nvSpPr>
              <xdr:spPr>
                <a:xfrm>
                  <a:off x="13843911" y="258544"/>
                  <a:ext cx="522510" cy="522506"/>
                </a:xfrm>
                <a:prstGeom prst="flowChartConnector">
                  <a:avLst/>
                </a:prstGeom>
                <a:solidFill>
                  <a:srgbClr val="20E2D7"/>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Flowchart: Connector 18">
                  <a:extLst>
                    <a:ext uri="{FF2B5EF4-FFF2-40B4-BE49-F238E27FC236}">
                      <a16:creationId xmlns:a16="http://schemas.microsoft.com/office/drawing/2014/main" id="{3416992D-D3F1-376D-2EAC-CBBE7EAE3FF1}"/>
                    </a:ext>
                  </a:extLst>
                </xdr:cNvPr>
                <xdr:cNvSpPr/>
              </xdr:nvSpPr>
              <xdr:spPr>
                <a:xfrm>
                  <a:off x="13871126" y="285759"/>
                  <a:ext cx="468080" cy="468077"/>
                </a:xfrm>
                <a:prstGeom prst="flowChartConnector">
                  <a:avLst/>
                </a:prstGeom>
                <a:solidFill>
                  <a:srgbClr val="40404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rgbClr val="20E2D7"/>
                    </a:solidFill>
                    <a:latin typeface="Amasis MT Pro Medium" panose="02040604050005020304" pitchFamily="18" charset="0"/>
                  </a:endParaRPr>
                </a:p>
              </xdr:txBody>
            </xdr:sp>
          </xdr:grpSp>
          <xdr:sp macro="" textlink="">
            <xdr:nvSpPr>
              <xdr:cNvPr id="72" name="TextBox 71">
                <a:extLst>
                  <a:ext uri="{FF2B5EF4-FFF2-40B4-BE49-F238E27FC236}">
                    <a16:creationId xmlns:a16="http://schemas.microsoft.com/office/drawing/2014/main" id="{370524E7-2395-B298-A39E-DDBA35B2658E}"/>
                  </a:ext>
                </a:extLst>
              </xdr:cNvPr>
              <xdr:cNvSpPr txBox="1"/>
            </xdr:nvSpPr>
            <xdr:spPr>
              <a:xfrm>
                <a:off x="13876193" y="157292"/>
                <a:ext cx="480318" cy="433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rgbClr val="20E2D7"/>
                    </a:solidFill>
                    <a:latin typeface="Amasis MT Pro Medium" panose="02040604050005020304" pitchFamily="18" charset="0"/>
                  </a:rPr>
                  <a:t>IA</a:t>
                </a:r>
                <a:endParaRPr lang="en-US" sz="1600" b="0" i="0" u="none" strike="noStrike">
                  <a:solidFill>
                    <a:srgbClr val="20E2D7"/>
                  </a:solidFill>
                  <a:latin typeface="Amasis MT Pro Medium" panose="02040604050005020304" pitchFamily="18" charset="0"/>
                </a:endParaRPr>
              </a:p>
            </xdr:txBody>
          </xdr:sp>
        </xdr:grpSp>
        <xdr:pic>
          <xdr:nvPicPr>
            <xdr:cNvPr id="81" name="Picture 80" descr="A blue text on a black background&#10;&#10;AI-generated content may be incorrect.">
              <a:extLst>
                <a:ext uri="{FF2B5EF4-FFF2-40B4-BE49-F238E27FC236}">
                  <a16:creationId xmlns:a16="http://schemas.microsoft.com/office/drawing/2014/main" id="{381E1127-2057-4210-4D78-137536C8C30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t="29800" b="32600"/>
            <a:stretch>
              <a:fillRect/>
            </a:stretch>
          </xdr:blipFill>
          <xdr:spPr>
            <a:xfrm>
              <a:off x="1774375" y="674912"/>
              <a:ext cx="2547257" cy="827315"/>
            </a:xfrm>
            <a:prstGeom prst="rect">
              <a:avLst/>
            </a:prstGeom>
          </xdr:spPr>
        </xdr:pic>
        <xdr:sp macro="" textlink="">
          <xdr:nvSpPr>
            <xdr:cNvPr id="53" name="TextBox 52">
              <a:extLst>
                <a:ext uri="{FF2B5EF4-FFF2-40B4-BE49-F238E27FC236}">
                  <a16:creationId xmlns:a16="http://schemas.microsoft.com/office/drawing/2014/main" id="{0F55649B-E5AA-5064-B396-D296B4A8E97A}"/>
                </a:ext>
              </a:extLst>
            </xdr:cNvPr>
            <xdr:cNvSpPr txBox="1"/>
          </xdr:nvSpPr>
          <xdr:spPr>
            <a:xfrm>
              <a:off x="1719948" y="674920"/>
              <a:ext cx="1894115" cy="359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rgbClr val="20E2D7"/>
                  </a:solidFill>
                  <a:latin typeface="Amasis MT Pro Medium" panose="02040604050005020304" pitchFamily="18" charset="0"/>
                </a:rPr>
                <a:t>Dashboard</a:t>
              </a:r>
            </a:p>
          </xdr:txBody>
        </xdr:sp>
        <xdr:grpSp>
          <xdr:nvGrpSpPr>
            <xdr:cNvPr id="90" name="Group 89">
              <a:extLst>
                <a:ext uri="{FF2B5EF4-FFF2-40B4-BE49-F238E27FC236}">
                  <a16:creationId xmlns:a16="http://schemas.microsoft.com/office/drawing/2014/main" id="{A485CAE2-027D-3F5A-69F8-FD7AAB372DCA}"/>
                </a:ext>
              </a:extLst>
            </xdr:cNvPr>
            <xdr:cNvGrpSpPr/>
          </xdr:nvGrpSpPr>
          <xdr:grpSpPr>
            <a:xfrm>
              <a:off x="6618512" y="217714"/>
              <a:ext cx="3853542" cy="413658"/>
              <a:chOff x="8577944" y="217714"/>
              <a:chExt cx="3853542" cy="413658"/>
            </a:xfrm>
          </xdr:grpSpPr>
          <xdr:sp macro="" textlink="">
            <xdr:nvSpPr>
              <xdr:cNvPr id="51" name="Rectangle: Rounded Corners 50">
                <a:extLst>
                  <a:ext uri="{FF2B5EF4-FFF2-40B4-BE49-F238E27FC236}">
                    <a16:creationId xmlns:a16="http://schemas.microsoft.com/office/drawing/2014/main" id="{3381EB8B-1DB8-6014-7726-C68F8C2E8979}"/>
                  </a:ext>
                </a:extLst>
              </xdr:cNvPr>
              <xdr:cNvSpPr/>
            </xdr:nvSpPr>
            <xdr:spPr>
              <a:xfrm>
                <a:off x="8577944" y="217714"/>
                <a:ext cx="3853542" cy="359233"/>
              </a:xfrm>
              <a:prstGeom prst="roundRect">
                <a:avLst>
                  <a:gd name="adj" fmla="val 22092"/>
                </a:avLst>
              </a:prstGeom>
              <a:solidFill>
                <a:srgbClr val="4040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TextBox 73">
                <a:extLst>
                  <a:ext uri="{FF2B5EF4-FFF2-40B4-BE49-F238E27FC236}">
                    <a16:creationId xmlns:a16="http://schemas.microsoft.com/office/drawing/2014/main" id="{30DAB6BB-4AC7-9761-A21A-78B0DBBD15E2}"/>
                  </a:ext>
                </a:extLst>
              </xdr:cNvPr>
              <xdr:cNvSpPr txBox="1"/>
            </xdr:nvSpPr>
            <xdr:spPr>
              <a:xfrm>
                <a:off x="8948054" y="239490"/>
                <a:ext cx="2579917" cy="326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0" i="1" u="none" strike="noStrike">
                    <a:solidFill>
                      <a:schemeClr val="bg1">
                        <a:lumMod val="75000"/>
                      </a:schemeClr>
                    </a:solidFill>
                    <a:latin typeface="Amasis MT Pro Medium" panose="02040604050005020304" pitchFamily="18" charset="0"/>
                    <a:ea typeface="+mn-ea"/>
                    <a:cs typeface="+mn-cs"/>
                  </a:rPr>
                  <a:t>Enter Product Name</a:t>
                </a:r>
              </a:p>
            </xdr:txBody>
          </xdr:sp>
          <xdr:pic>
            <xdr:nvPicPr>
              <xdr:cNvPr id="76" name="Picture 75">
                <a:extLst>
                  <a:ext uri="{FF2B5EF4-FFF2-40B4-BE49-F238E27FC236}">
                    <a16:creationId xmlns:a16="http://schemas.microsoft.com/office/drawing/2014/main" id="{5D8DA217-A7BD-B2EA-46B4-E864E18067A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686800" y="261258"/>
                <a:ext cx="250371" cy="263085"/>
              </a:xfrm>
              <a:prstGeom prst="rect">
                <a:avLst/>
              </a:prstGeom>
            </xdr:spPr>
          </xdr:pic>
          <xdr:pic>
            <xdr:nvPicPr>
              <xdr:cNvPr id="83" name="Picture 82">
                <a:extLst>
                  <a:ext uri="{FF2B5EF4-FFF2-40B4-BE49-F238E27FC236}">
                    <a16:creationId xmlns:a16="http://schemas.microsoft.com/office/drawing/2014/main" id="{0662728A-488F-B618-B1A4-15D4513C791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993149" y="239486"/>
                <a:ext cx="391886" cy="391886"/>
              </a:xfrm>
              <a:prstGeom prst="rect">
                <a:avLst/>
              </a:prstGeom>
            </xdr:spPr>
          </xdr:pic>
        </xdr:grpSp>
        <xdr:sp macro="" textlink="">
          <xdr:nvSpPr>
            <xdr:cNvPr id="91" name="Rectangle: Rounded Corners 90">
              <a:extLst>
                <a:ext uri="{FF2B5EF4-FFF2-40B4-BE49-F238E27FC236}">
                  <a16:creationId xmlns:a16="http://schemas.microsoft.com/office/drawing/2014/main" id="{0DF4AAAB-0306-53CF-AEE1-C88C850D0C21}"/>
                </a:ext>
              </a:extLst>
            </xdr:cNvPr>
            <xdr:cNvSpPr/>
          </xdr:nvSpPr>
          <xdr:spPr>
            <a:xfrm>
              <a:off x="12616544" y="195941"/>
              <a:ext cx="990600" cy="402771"/>
            </a:xfrm>
            <a:prstGeom prst="roundRect">
              <a:avLst>
                <a:gd name="adj" fmla="val 50000"/>
              </a:avLst>
            </a:prstGeom>
            <a:noFill/>
            <a:ln w="2540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Rectangle: Rounded Corners 91">
              <a:hlinkClick xmlns:r="http://schemas.openxmlformats.org/officeDocument/2006/relationships" r:id="rId13" tooltip="Switch to Light Mode"/>
              <a:extLst>
                <a:ext uri="{FF2B5EF4-FFF2-40B4-BE49-F238E27FC236}">
                  <a16:creationId xmlns:a16="http://schemas.microsoft.com/office/drawing/2014/main" id="{7E9B4262-9F64-B991-A08B-7F5288A6D417}"/>
                </a:ext>
              </a:extLst>
            </xdr:cNvPr>
            <xdr:cNvSpPr/>
          </xdr:nvSpPr>
          <xdr:spPr>
            <a:xfrm>
              <a:off x="12638316" y="212269"/>
              <a:ext cx="500741" cy="348343"/>
            </a:xfrm>
            <a:prstGeom prst="roundRect">
              <a:avLst>
                <a:gd name="adj" fmla="val 50000"/>
              </a:avLst>
            </a:prstGeom>
            <a:solidFill>
              <a:srgbClr val="20E2D7"/>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TextBox 92">
              <a:extLst>
                <a:ext uri="{FF2B5EF4-FFF2-40B4-BE49-F238E27FC236}">
                  <a16:creationId xmlns:a16="http://schemas.microsoft.com/office/drawing/2014/main" id="{65193E77-1EE9-3541-1ACF-46F41B3B8209}"/>
                </a:ext>
              </a:extLst>
            </xdr:cNvPr>
            <xdr:cNvSpPr txBox="1"/>
          </xdr:nvSpPr>
          <xdr:spPr>
            <a:xfrm>
              <a:off x="11310257" y="250376"/>
              <a:ext cx="1251857" cy="370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bg1">
                      <a:lumMod val="95000"/>
                    </a:schemeClr>
                  </a:solidFill>
                  <a:latin typeface="Amasis MT Pro Medium" panose="02040604050005020304" pitchFamily="18" charset="0"/>
                </a:rPr>
                <a:t>Switch Mode</a:t>
              </a:r>
            </a:p>
          </xdr:txBody>
        </xdr:sp>
      </xdr:grpSp>
      <xdr:pic>
        <xdr:nvPicPr>
          <xdr:cNvPr id="11" name="Picture 10">
            <a:extLst>
              <a:ext uri="{FF2B5EF4-FFF2-40B4-BE49-F238E27FC236}">
                <a16:creationId xmlns:a16="http://schemas.microsoft.com/office/drawing/2014/main" id="{5018409A-8EB0-4222-82AD-DB7ED8D317BD}"/>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tretch>
            <a:fillRect/>
          </a:stretch>
        </xdr:blipFill>
        <xdr:spPr>
          <a:xfrm>
            <a:off x="1828815" y="4550236"/>
            <a:ext cx="470485" cy="470485"/>
          </a:xfrm>
          <a:prstGeom prst="rect">
            <a:avLst/>
          </a:prstGeom>
        </xdr:spPr>
      </xdr:pic>
      <xdr:pic>
        <xdr:nvPicPr>
          <xdr:cNvPr id="21" name="Picture 20">
            <a:extLst>
              <a:ext uri="{FF2B5EF4-FFF2-40B4-BE49-F238E27FC236}">
                <a16:creationId xmlns:a16="http://schemas.microsoft.com/office/drawing/2014/main" id="{D418DBC9-BD17-DA2B-6FF9-7D0251639C58}"/>
              </a:ext>
            </a:extLst>
          </xdr:cNvPr>
          <xdr:cNvPicPr>
            <a:picLocks noChangeAspect="1"/>
          </xdr:cNvPicPr>
        </xdr:nvPicPr>
        <xdr:blipFill>
          <a:blip xmlns:r="http://schemas.openxmlformats.org/officeDocument/2006/relationships" r:embed="rId15" cstate="print">
            <a:lum bright="70000" contrast="-70000"/>
            <a:extLst>
              <a:ext uri="{28A0092B-C50C-407E-A947-70E740481C1C}">
                <a14:useLocalDpi xmlns:a14="http://schemas.microsoft.com/office/drawing/2010/main" val="0"/>
              </a:ext>
            </a:extLst>
          </a:blip>
          <a:stretch>
            <a:fillRect/>
          </a:stretch>
        </xdr:blipFill>
        <xdr:spPr>
          <a:xfrm>
            <a:off x="1828816" y="5377550"/>
            <a:ext cx="468085" cy="468085"/>
          </a:xfrm>
          <a:prstGeom prst="rect">
            <a:avLst/>
          </a:prstGeom>
        </xdr:spPr>
      </xdr:pic>
      <xdr:pic>
        <xdr:nvPicPr>
          <xdr:cNvPr id="69" name="Picture 68">
            <a:extLst>
              <a:ext uri="{FF2B5EF4-FFF2-40B4-BE49-F238E27FC236}">
                <a16:creationId xmlns:a16="http://schemas.microsoft.com/office/drawing/2014/main" id="{57790C4F-1D58-5C17-E235-5467049E8C06}"/>
              </a:ext>
            </a:extLst>
          </xdr:cNvPr>
          <xdr:cNvPicPr>
            <a:picLocks noChangeAspect="1"/>
          </xdr:cNvPicPr>
        </xdr:nvPicPr>
        <xdr:blipFill>
          <a:blip xmlns:r="http://schemas.openxmlformats.org/officeDocument/2006/relationships" r:embed="rId1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6352743" y="1796144"/>
            <a:ext cx="315686" cy="315686"/>
          </a:xfrm>
          <a:prstGeom prst="rect">
            <a:avLst/>
          </a:prstGeom>
        </xdr:spPr>
      </xdr:pic>
      <xdr:pic>
        <xdr:nvPicPr>
          <xdr:cNvPr id="70" name="Picture 69">
            <a:extLst>
              <a:ext uri="{FF2B5EF4-FFF2-40B4-BE49-F238E27FC236}">
                <a16:creationId xmlns:a16="http://schemas.microsoft.com/office/drawing/2014/main" id="{CDDF070E-280C-8799-9F63-43264D5D74D0}"/>
              </a:ext>
            </a:extLst>
          </xdr:cNvPr>
          <xdr:cNvPicPr>
            <a:picLocks noChangeAspect="1"/>
          </xdr:cNvPicPr>
        </xdr:nvPicPr>
        <xdr:blipFill>
          <a:blip xmlns:r="http://schemas.openxmlformats.org/officeDocument/2006/relationships" r:embed="rId17"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1323320" y="1796144"/>
            <a:ext cx="274544" cy="274544"/>
          </a:xfrm>
          <a:prstGeom prst="rect">
            <a:avLst/>
          </a:prstGeom>
        </xdr:spPr>
      </xdr:pic>
      <xdr:pic>
        <xdr:nvPicPr>
          <xdr:cNvPr id="75" name="Picture 74">
            <a:extLst>
              <a:ext uri="{FF2B5EF4-FFF2-40B4-BE49-F238E27FC236}">
                <a16:creationId xmlns:a16="http://schemas.microsoft.com/office/drawing/2014/main" id="{B2CE0337-7CA7-BB98-CCC5-7456B89C8EE2}"/>
              </a:ext>
            </a:extLst>
          </xdr:cNvPr>
          <xdr:cNvPicPr>
            <a:picLocks noChangeAspect="1"/>
          </xdr:cNvPicPr>
        </xdr:nvPicPr>
        <xdr:blipFill>
          <a:blip xmlns:r="http://schemas.openxmlformats.org/officeDocument/2006/relationships" r:embed="rId18"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692658" y="1796144"/>
            <a:ext cx="283027" cy="283027"/>
          </a:xfrm>
          <a:prstGeom prst="rect">
            <a:avLst/>
          </a:prstGeom>
        </xdr:spPr>
      </xdr:pic>
      <xdr:pic>
        <xdr:nvPicPr>
          <xdr:cNvPr id="77" name="Picture 76">
            <a:extLst>
              <a:ext uri="{FF2B5EF4-FFF2-40B4-BE49-F238E27FC236}">
                <a16:creationId xmlns:a16="http://schemas.microsoft.com/office/drawing/2014/main" id="{844BF0BC-AE26-045D-F506-F1DECA164F68}"/>
              </a:ext>
            </a:extLst>
          </xdr:cNvPr>
          <xdr:cNvPicPr>
            <a:picLocks noChangeAspect="1"/>
          </xdr:cNvPicPr>
        </xdr:nvPicPr>
        <xdr:blipFill>
          <a:blip xmlns:r="http://schemas.openxmlformats.org/officeDocument/2006/relationships" r:embed="rId19"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6220097" y="1796144"/>
            <a:ext cx="296313" cy="296313"/>
          </a:xfrm>
          <a:prstGeom prst="rect">
            <a:avLst/>
          </a:prstGeom>
        </xdr:spPr>
      </xdr:pic>
      <xdr:pic>
        <xdr:nvPicPr>
          <xdr:cNvPr id="78" name="Picture 77">
            <a:extLst>
              <a:ext uri="{FF2B5EF4-FFF2-40B4-BE49-F238E27FC236}">
                <a16:creationId xmlns:a16="http://schemas.microsoft.com/office/drawing/2014/main" id="{AD3C22B8-B4C8-5964-8B3F-7C84833930A3}"/>
              </a:ext>
            </a:extLst>
          </xdr:cNvPr>
          <xdr:cNvPicPr>
            <a:picLocks noChangeAspect="1"/>
          </xdr:cNvPicPr>
        </xdr:nvPicPr>
        <xdr:blipFill>
          <a:blip xmlns:r="http://schemas.openxmlformats.org/officeDocument/2006/relationships" r:embed="rId20"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760822" y="1796144"/>
            <a:ext cx="318086" cy="318086"/>
          </a:xfrm>
          <a:prstGeom prst="rect">
            <a:avLst/>
          </a:prstGeom>
        </xdr:spPr>
      </xdr:pic>
      <xdr:pic>
        <xdr:nvPicPr>
          <xdr:cNvPr id="79" name="Picture 78">
            <a:extLst>
              <a:ext uri="{FF2B5EF4-FFF2-40B4-BE49-F238E27FC236}">
                <a16:creationId xmlns:a16="http://schemas.microsoft.com/office/drawing/2014/main" id="{CFFF96EE-8B67-1C63-8AE0-0322892102FC}"/>
              </a:ext>
            </a:extLst>
          </xdr:cNvPr>
          <xdr:cNvPicPr>
            <a:picLocks noChangeAspect="1"/>
          </xdr:cNvPicPr>
        </xdr:nvPicPr>
        <xdr:blipFill>
          <a:blip xmlns:r="http://schemas.openxmlformats.org/officeDocument/2006/relationships" r:embed="rId2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3842276" y="1796144"/>
            <a:ext cx="266055" cy="26605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424556</xdr:colOff>
      <xdr:row>1</xdr:row>
      <xdr:rowOff>108864</xdr:rowOff>
    </xdr:from>
    <xdr:to>
      <xdr:col>29</xdr:col>
      <xdr:colOff>239496</xdr:colOff>
      <xdr:row>48</xdr:row>
      <xdr:rowOff>163296</xdr:rowOff>
    </xdr:to>
    <xdr:grpSp>
      <xdr:nvGrpSpPr>
        <xdr:cNvPr id="68" name="Group 67">
          <a:extLst>
            <a:ext uri="{FF2B5EF4-FFF2-40B4-BE49-F238E27FC236}">
              <a16:creationId xmlns:a16="http://schemas.microsoft.com/office/drawing/2014/main" id="{BEA63BCA-19C2-BB69-1CAE-FA6F62121A3E}"/>
            </a:ext>
          </a:extLst>
        </xdr:cNvPr>
        <xdr:cNvGrpSpPr/>
      </xdr:nvGrpSpPr>
      <xdr:grpSpPr>
        <a:xfrm>
          <a:off x="1643756" y="293921"/>
          <a:ext cx="16274140" cy="8752118"/>
          <a:chOff x="1099456" y="76201"/>
          <a:chExt cx="16274140" cy="8752118"/>
        </a:xfrm>
      </xdr:grpSpPr>
      <xdr:sp macro="" textlink="">
        <xdr:nvSpPr>
          <xdr:cNvPr id="2" name="Rectangle: Rounded Corners 1">
            <a:extLst>
              <a:ext uri="{FF2B5EF4-FFF2-40B4-BE49-F238E27FC236}">
                <a16:creationId xmlns:a16="http://schemas.microsoft.com/office/drawing/2014/main" id="{21DAD7BA-D24E-41B1-9BE1-075E168A461A}"/>
              </a:ext>
            </a:extLst>
          </xdr:cNvPr>
          <xdr:cNvSpPr/>
        </xdr:nvSpPr>
        <xdr:spPr>
          <a:xfrm>
            <a:off x="1099458" y="76201"/>
            <a:ext cx="16274138" cy="8752118"/>
          </a:xfrm>
          <a:prstGeom prst="roundRect">
            <a:avLst>
              <a:gd name="adj" fmla="val 261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86D00646-DB47-4010-8F30-CD827A8C08D9}"/>
              </a:ext>
            </a:extLst>
          </xdr:cNvPr>
          <xdr:cNvSpPr/>
        </xdr:nvSpPr>
        <xdr:spPr>
          <a:xfrm>
            <a:off x="1458687" y="707574"/>
            <a:ext cx="15642770" cy="696688"/>
          </a:xfrm>
          <a:prstGeom prst="roundRect">
            <a:avLst>
              <a:gd name="adj" fmla="val 220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5D40FA1B-F721-4ED7-867A-9544A5CDEC9D}"/>
              </a:ext>
            </a:extLst>
          </xdr:cNvPr>
          <xdr:cNvSpPr/>
        </xdr:nvSpPr>
        <xdr:spPr>
          <a:xfrm>
            <a:off x="2166260"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ectangle 4">
            <a:extLst>
              <a:ext uri="{FF2B5EF4-FFF2-40B4-BE49-F238E27FC236}">
                <a16:creationId xmlns:a16="http://schemas.microsoft.com/office/drawing/2014/main" id="{7D314EE4-8927-446F-8B0F-6E7FCB754ED4}"/>
              </a:ext>
            </a:extLst>
          </xdr:cNvPr>
          <xdr:cNvSpPr/>
        </xdr:nvSpPr>
        <xdr:spPr>
          <a:xfrm>
            <a:off x="4702631"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 name="Rectangle 5">
            <a:extLst>
              <a:ext uri="{FF2B5EF4-FFF2-40B4-BE49-F238E27FC236}">
                <a16:creationId xmlns:a16="http://schemas.microsoft.com/office/drawing/2014/main" id="{02D84247-15CA-4E10-94B7-F024F561243F}"/>
              </a:ext>
            </a:extLst>
          </xdr:cNvPr>
          <xdr:cNvSpPr/>
        </xdr:nvSpPr>
        <xdr:spPr>
          <a:xfrm>
            <a:off x="7239002"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8B865733-DE1C-4C86-9162-304C1BAEFA44}"/>
              </a:ext>
            </a:extLst>
          </xdr:cNvPr>
          <xdr:cNvSpPr/>
        </xdr:nvSpPr>
        <xdr:spPr>
          <a:xfrm>
            <a:off x="9775373"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 name="Rectangle 7">
            <a:extLst>
              <a:ext uri="{FF2B5EF4-FFF2-40B4-BE49-F238E27FC236}">
                <a16:creationId xmlns:a16="http://schemas.microsoft.com/office/drawing/2014/main" id="{801ED37E-C28B-4753-A201-F4AD459DC259}"/>
              </a:ext>
            </a:extLst>
          </xdr:cNvPr>
          <xdr:cNvSpPr/>
        </xdr:nvSpPr>
        <xdr:spPr>
          <a:xfrm>
            <a:off x="12311744"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 name="Rectangle 8">
            <a:extLst>
              <a:ext uri="{FF2B5EF4-FFF2-40B4-BE49-F238E27FC236}">
                <a16:creationId xmlns:a16="http://schemas.microsoft.com/office/drawing/2014/main" id="{E1A83C2D-C14C-435F-89A0-39001FE34EF9}"/>
              </a:ext>
            </a:extLst>
          </xdr:cNvPr>
          <xdr:cNvSpPr/>
        </xdr:nvSpPr>
        <xdr:spPr>
          <a:xfrm>
            <a:off x="14848117" y="1545777"/>
            <a:ext cx="2242454" cy="1295396"/>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238E92CA-A5C3-4B54-A3A0-E1E3EF034648}"/>
              </a:ext>
            </a:extLst>
          </xdr:cNvPr>
          <xdr:cNvSpPr/>
        </xdr:nvSpPr>
        <xdr:spPr>
          <a:xfrm>
            <a:off x="2144488" y="3080662"/>
            <a:ext cx="4800598" cy="5529942"/>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BCF3E4E8-2C5D-4425-A531-055D13408A65}"/>
              </a:ext>
            </a:extLst>
          </xdr:cNvPr>
          <xdr:cNvSpPr/>
        </xdr:nvSpPr>
        <xdr:spPr>
          <a:xfrm>
            <a:off x="7151917" y="3069777"/>
            <a:ext cx="4996543" cy="2873827"/>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 name="Rectangle 11">
            <a:extLst>
              <a:ext uri="{FF2B5EF4-FFF2-40B4-BE49-F238E27FC236}">
                <a16:creationId xmlns:a16="http://schemas.microsoft.com/office/drawing/2014/main" id="{2A261EDD-F290-4B85-A8F6-86F1CD30B35E}"/>
              </a:ext>
            </a:extLst>
          </xdr:cNvPr>
          <xdr:cNvSpPr/>
        </xdr:nvSpPr>
        <xdr:spPr>
          <a:xfrm>
            <a:off x="12322629" y="3091550"/>
            <a:ext cx="4800598" cy="2873827"/>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 name="Rectangle 12">
            <a:extLst>
              <a:ext uri="{FF2B5EF4-FFF2-40B4-BE49-F238E27FC236}">
                <a16:creationId xmlns:a16="http://schemas.microsoft.com/office/drawing/2014/main" id="{84678869-43FF-4F37-A1C1-4BA98E45D6EC}"/>
              </a:ext>
            </a:extLst>
          </xdr:cNvPr>
          <xdr:cNvSpPr/>
        </xdr:nvSpPr>
        <xdr:spPr>
          <a:xfrm>
            <a:off x="7151915" y="6139547"/>
            <a:ext cx="4996543" cy="2481945"/>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 name="Rectangle 13">
            <a:extLst>
              <a:ext uri="{FF2B5EF4-FFF2-40B4-BE49-F238E27FC236}">
                <a16:creationId xmlns:a16="http://schemas.microsoft.com/office/drawing/2014/main" id="{73F8CCCC-962B-4A71-A561-27AF711AA985}"/>
              </a:ext>
            </a:extLst>
          </xdr:cNvPr>
          <xdr:cNvSpPr/>
        </xdr:nvSpPr>
        <xdr:spPr>
          <a:xfrm>
            <a:off x="12311741" y="6117773"/>
            <a:ext cx="4800598" cy="2481945"/>
          </a:xfrm>
          <a:prstGeom prst="rect">
            <a:avLst/>
          </a:prstGeom>
          <a:solidFill>
            <a:schemeClr val="bg1"/>
          </a:solidFill>
          <a:ln>
            <a:noFill/>
          </a:ln>
          <a:effectLst>
            <a:outerShdw blurRad="50800" dist="38100" dir="2700000" algn="tl" rotWithShape="0">
              <a:schemeClr val="bg1">
                <a:lumMod val="85000"/>
                <a:alpha val="34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5" name="Group 14">
            <a:extLst>
              <a:ext uri="{FF2B5EF4-FFF2-40B4-BE49-F238E27FC236}">
                <a16:creationId xmlns:a16="http://schemas.microsoft.com/office/drawing/2014/main" id="{144AC0CD-FA81-4545-8FB0-7C795B843E78}"/>
              </a:ext>
            </a:extLst>
          </xdr:cNvPr>
          <xdr:cNvGrpSpPr/>
        </xdr:nvGrpSpPr>
        <xdr:grpSpPr>
          <a:xfrm>
            <a:off x="1099456" y="3200405"/>
            <a:ext cx="816429" cy="2764971"/>
            <a:chOff x="957942" y="2623458"/>
            <a:chExt cx="816429" cy="2764971"/>
          </a:xfrm>
          <a:solidFill>
            <a:schemeClr val="bg1"/>
          </a:solidFill>
        </xdr:grpSpPr>
        <xdr:sp macro="" textlink="">
          <xdr:nvSpPr>
            <xdr:cNvPr id="16" name="Rectangle: Rounded Corners 15">
              <a:extLst>
                <a:ext uri="{FF2B5EF4-FFF2-40B4-BE49-F238E27FC236}">
                  <a16:creationId xmlns:a16="http://schemas.microsoft.com/office/drawing/2014/main" id="{FB91603F-66C7-1F69-E294-586B7C41B940}"/>
                </a:ext>
              </a:extLst>
            </xdr:cNvPr>
            <xdr:cNvSpPr/>
          </xdr:nvSpPr>
          <xdr:spPr>
            <a:xfrm>
              <a:off x="957942" y="2623458"/>
              <a:ext cx="816429" cy="2764971"/>
            </a:xfrm>
            <a:prstGeom prst="roundRect">
              <a:avLst>
                <a:gd name="adj" fmla="val 23425"/>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2C76A793-1400-7285-458C-1FE776B9BE0E}"/>
                </a:ext>
              </a:extLst>
            </xdr:cNvPr>
            <xdr:cNvSpPr/>
          </xdr:nvSpPr>
          <xdr:spPr>
            <a:xfrm>
              <a:off x="957942" y="2623458"/>
              <a:ext cx="478975" cy="276497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8" name="Chart 17">
            <a:extLst>
              <a:ext uri="{FF2B5EF4-FFF2-40B4-BE49-F238E27FC236}">
                <a16:creationId xmlns:a16="http://schemas.microsoft.com/office/drawing/2014/main" id="{75D25D26-0AC8-4FFF-AD1B-DC14EBDEAA0C}"/>
              </a:ext>
            </a:extLst>
          </xdr:cNvPr>
          <xdr:cNvGraphicFramePr>
            <a:graphicFrameLocks/>
          </xdr:cNvGraphicFramePr>
        </xdr:nvGraphicFramePr>
        <xdr:xfrm>
          <a:off x="2198916" y="6509665"/>
          <a:ext cx="4691745" cy="207264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9" name="Chart 18">
            <a:extLst>
              <a:ext uri="{FF2B5EF4-FFF2-40B4-BE49-F238E27FC236}">
                <a16:creationId xmlns:a16="http://schemas.microsoft.com/office/drawing/2014/main" id="{D2FE3392-C9AB-4EB4-B127-80B2376FD295}"/>
              </a:ext>
            </a:extLst>
          </xdr:cNvPr>
          <xdr:cNvGraphicFramePr>
            <a:graphicFrameLocks/>
          </xdr:cNvGraphicFramePr>
        </xdr:nvGraphicFramePr>
        <xdr:xfrm>
          <a:off x="7206343" y="6204861"/>
          <a:ext cx="4876799" cy="238397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0" name="Chart 19">
            <a:extLst>
              <a:ext uri="{FF2B5EF4-FFF2-40B4-BE49-F238E27FC236}">
                <a16:creationId xmlns:a16="http://schemas.microsoft.com/office/drawing/2014/main" id="{0C2FF06E-EF23-48BA-8AA0-4AA9F13E5A55}"/>
              </a:ext>
            </a:extLst>
          </xdr:cNvPr>
          <xdr:cNvGraphicFramePr>
            <a:graphicFrameLocks/>
          </xdr:cNvGraphicFramePr>
        </xdr:nvGraphicFramePr>
        <xdr:xfrm>
          <a:off x="7064827" y="3113318"/>
          <a:ext cx="2732317" cy="280851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1" name="Chart 20">
            <a:extLst>
              <a:ext uri="{FF2B5EF4-FFF2-40B4-BE49-F238E27FC236}">
                <a16:creationId xmlns:a16="http://schemas.microsoft.com/office/drawing/2014/main" id="{B968A0A9-0A60-468F-A449-9C992A50F5F4}"/>
              </a:ext>
            </a:extLst>
          </xdr:cNvPr>
          <xdr:cNvGraphicFramePr>
            <a:graphicFrameLocks/>
          </xdr:cNvGraphicFramePr>
        </xdr:nvGraphicFramePr>
        <xdr:xfrm>
          <a:off x="12366168" y="6172204"/>
          <a:ext cx="4702631" cy="238396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2" name="Chart 21">
            <a:extLst>
              <a:ext uri="{FF2B5EF4-FFF2-40B4-BE49-F238E27FC236}">
                <a16:creationId xmlns:a16="http://schemas.microsoft.com/office/drawing/2014/main" id="{56062B92-84BB-494B-A45C-829E5E1D0ED2}"/>
              </a:ext>
            </a:extLst>
          </xdr:cNvPr>
          <xdr:cNvGraphicFramePr>
            <a:graphicFrameLocks/>
          </xdr:cNvGraphicFramePr>
        </xdr:nvGraphicFramePr>
        <xdr:xfrm>
          <a:off x="9677402" y="3135090"/>
          <a:ext cx="2601687" cy="2852062"/>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cx4="http://schemas.microsoft.com/office/drawing/2016/5/10/chartex" Requires="cx4">
          <xdr:graphicFrame macro="">
            <xdr:nvGraphicFramePr>
              <xdr:cNvPr id="23" name="Chart 22">
                <a:extLst>
                  <a:ext uri="{FF2B5EF4-FFF2-40B4-BE49-F238E27FC236}">
                    <a16:creationId xmlns:a16="http://schemas.microsoft.com/office/drawing/2014/main" id="{7189799E-0E14-4803-B262-67DEBE8B4BFA}"/>
                  </a:ext>
                </a:extLst>
              </xdr:cNvPr>
              <xdr:cNvGraphicFramePr/>
            </xdr:nvGraphicFramePr>
            <xdr:xfrm>
              <a:off x="12333515" y="3091549"/>
              <a:ext cx="4778828" cy="2895597"/>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333515" y="3091549"/>
                <a:ext cx="4778828" cy="28955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xnSp macro="">
        <xdr:nvCxnSpPr>
          <xdr:cNvPr id="24" name="Straight Connector 23">
            <a:extLst>
              <a:ext uri="{FF2B5EF4-FFF2-40B4-BE49-F238E27FC236}">
                <a16:creationId xmlns:a16="http://schemas.microsoft.com/office/drawing/2014/main" id="{65DB8EAB-10D6-461A-812C-57E0D5334FC0}"/>
              </a:ext>
            </a:extLst>
          </xdr:cNvPr>
          <xdr:cNvCxnSpPr/>
        </xdr:nvCxnSpPr>
        <xdr:spPr>
          <a:xfrm>
            <a:off x="9699171" y="3156863"/>
            <a:ext cx="0" cy="2667000"/>
          </a:xfrm>
          <a:prstGeom prst="line">
            <a:avLst/>
          </a:prstGeom>
          <a:ln>
            <a:gradFill>
              <a:gsLst>
                <a:gs pos="0">
                  <a:srgbClr val="20E2D7"/>
                </a:gs>
                <a:gs pos="50000">
                  <a:srgbClr val="20E2D7">
                    <a:alpha val="46000"/>
                  </a:srgbClr>
                </a:gs>
                <a:gs pos="94000">
                  <a:schemeClr val="bg1">
                    <a:lumMod val="95000"/>
                  </a:schemeClr>
                </a:gs>
              </a:gsLst>
              <a:lin ang="5400000" scaled="1"/>
            </a:gradFill>
          </a:ln>
        </xdr:spPr>
        <xdr:style>
          <a:lnRef idx="2">
            <a:schemeClr val="accent1"/>
          </a:lnRef>
          <a:fillRef idx="0">
            <a:schemeClr val="accent1"/>
          </a:fillRef>
          <a:effectRef idx="1">
            <a:schemeClr val="accent1"/>
          </a:effectRef>
          <a:fontRef idx="minor">
            <a:schemeClr val="tx1"/>
          </a:fontRef>
        </xdr:style>
      </xdr:cxnSp>
      <xdr:graphicFrame macro="">
        <xdr:nvGraphicFramePr>
          <xdr:cNvPr id="25" name="Chart 24">
            <a:extLst>
              <a:ext uri="{FF2B5EF4-FFF2-40B4-BE49-F238E27FC236}">
                <a16:creationId xmlns:a16="http://schemas.microsoft.com/office/drawing/2014/main" id="{1D4EEA6A-ACDE-44B2-B354-807409FC1A06}"/>
              </a:ext>
            </a:extLst>
          </xdr:cNvPr>
          <xdr:cNvGraphicFramePr>
            <a:graphicFrameLocks/>
          </xdr:cNvGraphicFramePr>
        </xdr:nvGraphicFramePr>
        <xdr:xfrm>
          <a:off x="2198914" y="4321639"/>
          <a:ext cx="4747260" cy="1959426"/>
        </xdr:xfrm>
        <a:graphic>
          <a:graphicData uri="http://schemas.openxmlformats.org/drawingml/2006/chart">
            <c:chart xmlns:c="http://schemas.openxmlformats.org/drawingml/2006/chart" xmlns:r="http://schemas.openxmlformats.org/officeDocument/2006/relationships" r:id="rId7"/>
          </a:graphicData>
        </a:graphic>
      </xdr:graphicFrame>
      <xdr:cxnSp macro="">
        <xdr:nvCxnSpPr>
          <xdr:cNvPr id="26" name="Straight Connector 25">
            <a:extLst>
              <a:ext uri="{FF2B5EF4-FFF2-40B4-BE49-F238E27FC236}">
                <a16:creationId xmlns:a16="http://schemas.microsoft.com/office/drawing/2014/main" id="{9F145C98-98AC-4DF5-97AA-6D674ACEDE12}"/>
              </a:ext>
            </a:extLst>
          </xdr:cNvPr>
          <xdr:cNvCxnSpPr/>
        </xdr:nvCxnSpPr>
        <xdr:spPr>
          <a:xfrm flipH="1">
            <a:off x="2539094" y="4239998"/>
            <a:ext cx="4011386" cy="0"/>
          </a:xfrm>
          <a:prstGeom prst="line">
            <a:avLst/>
          </a:prstGeom>
          <a:ln w="15875">
            <a:gradFill>
              <a:gsLst>
                <a:gs pos="35000">
                  <a:schemeClr val="tx1">
                    <a:lumMod val="65000"/>
                    <a:lumOff val="35000"/>
                  </a:schemeClr>
                </a:gs>
                <a:gs pos="76000">
                  <a:srgbClr val="20E2D7">
                    <a:alpha val="50000"/>
                  </a:srgbClr>
                </a:gs>
              </a:gsLst>
              <a:lin ang="5400000" scaled="1"/>
            </a:gradFill>
          </a:ln>
        </xdr:spPr>
        <xdr:style>
          <a:lnRef idx="2">
            <a:schemeClr val="accent1"/>
          </a:lnRef>
          <a:fillRef idx="0">
            <a:schemeClr val="accent1"/>
          </a:fillRef>
          <a:effectRef idx="1">
            <a:schemeClr val="accent1"/>
          </a:effectRef>
          <a:fontRef idx="minor">
            <a:schemeClr val="tx1"/>
          </a:fontRef>
        </xdr:style>
      </xdr:cxnSp>
      <xdr:cxnSp macro="">
        <xdr:nvCxnSpPr>
          <xdr:cNvPr id="27" name="Straight Connector 26">
            <a:extLst>
              <a:ext uri="{FF2B5EF4-FFF2-40B4-BE49-F238E27FC236}">
                <a16:creationId xmlns:a16="http://schemas.microsoft.com/office/drawing/2014/main" id="{2F57D419-87CB-4E21-A54A-376EA4CCB744}"/>
              </a:ext>
            </a:extLst>
          </xdr:cNvPr>
          <xdr:cNvCxnSpPr/>
        </xdr:nvCxnSpPr>
        <xdr:spPr>
          <a:xfrm flipH="1">
            <a:off x="2539094" y="6449794"/>
            <a:ext cx="4011386" cy="0"/>
          </a:xfrm>
          <a:prstGeom prst="line">
            <a:avLst/>
          </a:prstGeom>
          <a:ln w="15875">
            <a:gradFill>
              <a:gsLst>
                <a:gs pos="35000">
                  <a:schemeClr val="tx1">
                    <a:lumMod val="65000"/>
                    <a:lumOff val="35000"/>
                  </a:schemeClr>
                </a:gs>
                <a:gs pos="76000">
                  <a:srgbClr val="20E2D7">
                    <a:alpha val="50000"/>
                  </a:srgbClr>
                </a:gs>
              </a:gsLst>
              <a:lin ang="5400000" scaled="1"/>
            </a:gradFill>
          </a:ln>
        </xdr:spPr>
        <xdr:style>
          <a:lnRef idx="2">
            <a:schemeClr val="accent1"/>
          </a:lnRef>
          <a:fillRef idx="0">
            <a:schemeClr val="accent1"/>
          </a:fillRef>
          <a:effectRef idx="1">
            <a:schemeClr val="accent1"/>
          </a:effectRef>
          <a:fontRef idx="minor">
            <a:schemeClr val="tx1"/>
          </a:fontRef>
        </xdr:style>
      </xdr:cxnSp>
      <xdr:sp macro="" textlink="Analysis!B4">
        <xdr:nvSpPr>
          <xdr:cNvPr id="28" name="TextBox 27">
            <a:extLst>
              <a:ext uri="{FF2B5EF4-FFF2-40B4-BE49-F238E27FC236}">
                <a16:creationId xmlns:a16="http://schemas.microsoft.com/office/drawing/2014/main" id="{6FE815DF-1DA2-4E5F-B025-C6E96F88F5EB}"/>
              </a:ext>
            </a:extLst>
          </xdr:cNvPr>
          <xdr:cNvSpPr txBox="1"/>
        </xdr:nvSpPr>
        <xdr:spPr>
          <a:xfrm>
            <a:off x="234042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0D0780-6732-44CB-B370-3518C06D1BC1}" type="TxLink">
              <a:rPr lang="en-US" sz="2400" b="0" i="0" u="none" strike="noStrike">
                <a:solidFill>
                  <a:srgbClr val="404040"/>
                </a:solidFill>
                <a:latin typeface="Amasis MT Pro Medium" panose="02040604050005020304" pitchFamily="18" charset="0"/>
                <a:ea typeface="+mn-ea"/>
                <a:cs typeface="+mn-cs"/>
              </a:rPr>
              <a:pPr marL="0" indent="0" algn="ctr"/>
              <a:t>$1,924,338 </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29" name="TextBox 28">
            <a:extLst>
              <a:ext uri="{FF2B5EF4-FFF2-40B4-BE49-F238E27FC236}">
                <a16:creationId xmlns:a16="http://schemas.microsoft.com/office/drawing/2014/main" id="{E5EFC9E8-8ACE-4C82-BAB5-F69D3795D7F8}"/>
              </a:ext>
            </a:extLst>
          </xdr:cNvPr>
          <xdr:cNvSpPr txBox="1"/>
        </xdr:nvSpPr>
        <xdr:spPr>
          <a:xfrm>
            <a:off x="235131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Revenue</a:t>
            </a:r>
          </a:p>
        </xdr:txBody>
      </xdr:sp>
      <xdr:sp macro="" textlink="Analysis!C4">
        <xdr:nvSpPr>
          <xdr:cNvPr id="30" name="TextBox 29">
            <a:extLst>
              <a:ext uri="{FF2B5EF4-FFF2-40B4-BE49-F238E27FC236}">
                <a16:creationId xmlns:a16="http://schemas.microsoft.com/office/drawing/2014/main" id="{805FB44A-C406-4FAE-A8C8-D7D7BA6EE5BB}"/>
              </a:ext>
            </a:extLst>
          </xdr:cNvPr>
          <xdr:cNvSpPr txBox="1"/>
        </xdr:nvSpPr>
        <xdr:spPr>
          <a:xfrm>
            <a:off x="4881152"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DC90A7-A2D0-4DFA-82B5-46D410A293C4}" type="TxLink">
              <a:rPr lang="en-US" sz="2400" b="0" i="0" u="none" strike="noStrike">
                <a:solidFill>
                  <a:srgbClr val="404040"/>
                </a:solidFill>
                <a:latin typeface="Amasis MT Pro Medium" panose="02040604050005020304" pitchFamily="18" charset="0"/>
                <a:ea typeface="+mn-ea"/>
                <a:cs typeface="+mn-cs"/>
              </a:rPr>
              <a:pPr marL="0" indent="0" algn="ctr"/>
              <a:t>$224,078 </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31" name="TextBox 30">
            <a:extLst>
              <a:ext uri="{FF2B5EF4-FFF2-40B4-BE49-F238E27FC236}">
                <a16:creationId xmlns:a16="http://schemas.microsoft.com/office/drawing/2014/main" id="{ABB91C95-140D-4511-8AD0-703394151F38}"/>
              </a:ext>
            </a:extLst>
          </xdr:cNvPr>
          <xdr:cNvSpPr txBox="1"/>
        </xdr:nvSpPr>
        <xdr:spPr>
          <a:xfrm>
            <a:off x="488768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Profit</a:t>
            </a:r>
          </a:p>
        </xdr:txBody>
      </xdr:sp>
      <xdr:sp macro="" textlink="Analysis!D4">
        <xdr:nvSpPr>
          <xdr:cNvPr id="32" name="TextBox 31">
            <a:extLst>
              <a:ext uri="{FF2B5EF4-FFF2-40B4-BE49-F238E27FC236}">
                <a16:creationId xmlns:a16="http://schemas.microsoft.com/office/drawing/2014/main" id="{C4682269-E37B-4BD2-8166-CEA1280F51BF}"/>
              </a:ext>
            </a:extLst>
          </xdr:cNvPr>
          <xdr:cNvSpPr txBox="1"/>
        </xdr:nvSpPr>
        <xdr:spPr>
          <a:xfrm>
            <a:off x="742187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D8C093-D709-41B8-9940-C899F02C362F}" type="TxLink">
              <a:rPr lang="en-US" sz="2400" b="0" i="0" u="none" strike="noStrike">
                <a:solidFill>
                  <a:srgbClr val="404040"/>
                </a:solidFill>
                <a:latin typeface="Amasis MT Pro Medium" panose="02040604050005020304" pitchFamily="18" charset="0"/>
                <a:ea typeface="+mn-ea"/>
                <a:cs typeface="+mn-cs"/>
              </a:rPr>
              <a:pPr marL="0" indent="0" algn="ctr"/>
              <a:t>51.5%</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33" name="TextBox 32">
            <a:extLst>
              <a:ext uri="{FF2B5EF4-FFF2-40B4-BE49-F238E27FC236}">
                <a16:creationId xmlns:a16="http://schemas.microsoft.com/office/drawing/2014/main" id="{66CD01E3-EC49-47F4-9E0A-449923DD8CB2}"/>
              </a:ext>
            </a:extLst>
          </xdr:cNvPr>
          <xdr:cNvSpPr txBox="1"/>
        </xdr:nvSpPr>
        <xdr:spPr>
          <a:xfrm>
            <a:off x="742405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Profit Margin (%)</a:t>
            </a:r>
          </a:p>
        </xdr:txBody>
      </xdr:sp>
      <xdr:sp macro="" textlink="Analysis!E4">
        <xdr:nvSpPr>
          <xdr:cNvPr id="34" name="TextBox 33">
            <a:extLst>
              <a:ext uri="{FF2B5EF4-FFF2-40B4-BE49-F238E27FC236}">
                <a16:creationId xmlns:a16="http://schemas.microsoft.com/office/drawing/2014/main" id="{79FD5991-EB36-4C02-9B61-5558ADEA09F9}"/>
              </a:ext>
            </a:extLst>
          </xdr:cNvPr>
          <xdr:cNvSpPr txBox="1"/>
        </xdr:nvSpPr>
        <xdr:spPr>
          <a:xfrm>
            <a:off x="9962602"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E17FA8-3007-4799-82E5-04F97739651B}" type="TxLink">
              <a:rPr lang="en-US" sz="2400" b="0" i="0" u="none" strike="noStrike">
                <a:solidFill>
                  <a:srgbClr val="404040"/>
                </a:solidFill>
                <a:latin typeface="Amasis MT Pro Medium" panose="02040604050005020304" pitchFamily="18" charset="0"/>
                <a:ea typeface="+mn-ea"/>
                <a:cs typeface="+mn-cs"/>
              </a:rPr>
              <a:pPr marL="0" indent="0" algn="ctr"/>
              <a:t>1,952</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35" name="TextBox 34">
            <a:extLst>
              <a:ext uri="{FF2B5EF4-FFF2-40B4-BE49-F238E27FC236}">
                <a16:creationId xmlns:a16="http://schemas.microsoft.com/office/drawing/2014/main" id="{892DDFCF-F9F4-4C4F-ACF7-DE1CED21A061}"/>
              </a:ext>
            </a:extLst>
          </xdr:cNvPr>
          <xdr:cNvSpPr txBox="1"/>
        </xdr:nvSpPr>
        <xdr:spPr>
          <a:xfrm>
            <a:off x="996042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Orders</a:t>
            </a:r>
          </a:p>
        </xdr:txBody>
      </xdr:sp>
      <xdr:sp macro="" textlink="Analysis!F4">
        <xdr:nvSpPr>
          <xdr:cNvPr id="36" name="TextBox 35">
            <a:extLst>
              <a:ext uri="{FF2B5EF4-FFF2-40B4-BE49-F238E27FC236}">
                <a16:creationId xmlns:a16="http://schemas.microsoft.com/office/drawing/2014/main" id="{27C3F621-1DFD-417A-AAF9-27205A48FCAE}"/>
              </a:ext>
            </a:extLst>
          </xdr:cNvPr>
          <xdr:cNvSpPr txBox="1"/>
        </xdr:nvSpPr>
        <xdr:spPr>
          <a:xfrm>
            <a:off x="12503327"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4096B5-11CB-41AD-B7B7-F99CE1D64153}" type="TxLink">
              <a:rPr lang="en-US" sz="2400" b="0" i="0" u="none" strike="noStrike">
                <a:solidFill>
                  <a:srgbClr val="404040"/>
                </a:solidFill>
                <a:latin typeface="Amasis MT Pro Medium" panose="02040604050005020304" pitchFamily="18" charset="0"/>
                <a:ea typeface="+mn-ea"/>
                <a:cs typeface="+mn-cs"/>
              </a:rPr>
              <a:pPr marL="0" indent="0" algn="ctr"/>
              <a:t>25,268</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37" name="TextBox 36">
            <a:extLst>
              <a:ext uri="{FF2B5EF4-FFF2-40B4-BE49-F238E27FC236}">
                <a16:creationId xmlns:a16="http://schemas.microsoft.com/office/drawing/2014/main" id="{BBD1AA56-287D-454D-A8B7-854367229725}"/>
              </a:ext>
            </a:extLst>
          </xdr:cNvPr>
          <xdr:cNvSpPr txBox="1"/>
        </xdr:nvSpPr>
        <xdr:spPr>
          <a:xfrm>
            <a:off x="12496792"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Quantity Sold</a:t>
            </a:r>
          </a:p>
        </xdr:txBody>
      </xdr:sp>
      <xdr:sp macro="" textlink="Analysis!G4">
        <xdr:nvSpPr>
          <xdr:cNvPr id="38" name="TextBox 37">
            <a:extLst>
              <a:ext uri="{FF2B5EF4-FFF2-40B4-BE49-F238E27FC236}">
                <a16:creationId xmlns:a16="http://schemas.microsoft.com/office/drawing/2014/main" id="{F9994072-BA38-4552-830D-84748330F5C7}"/>
              </a:ext>
            </a:extLst>
          </xdr:cNvPr>
          <xdr:cNvSpPr txBox="1"/>
        </xdr:nvSpPr>
        <xdr:spPr>
          <a:xfrm>
            <a:off x="15044054" y="2220690"/>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B341B3-3F99-47E4-A498-E69A5096FD86}" type="TxLink">
              <a:rPr lang="en-US" sz="2400" b="0" i="0" u="none" strike="noStrike">
                <a:solidFill>
                  <a:srgbClr val="404040"/>
                </a:solidFill>
                <a:latin typeface="Amasis MT Pro Medium" panose="02040604050005020304" pitchFamily="18" charset="0"/>
                <a:ea typeface="+mn-ea"/>
                <a:cs typeface="+mn-cs"/>
              </a:rPr>
              <a:pPr marL="0" indent="0" algn="ctr"/>
              <a:t>1,130</a:t>
            </a:fld>
            <a:endParaRPr lang="en-US" sz="2400" b="0" i="0" u="none" strike="noStrike">
              <a:solidFill>
                <a:srgbClr val="404040"/>
              </a:solidFill>
              <a:latin typeface="Amasis MT Pro Medium" panose="02040604050005020304" pitchFamily="18" charset="0"/>
              <a:ea typeface="+mn-ea"/>
              <a:cs typeface="+mn-cs"/>
            </a:endParaRPr>
          </a:p>
        </xdr:txBody>
      </xdr:sp>
      <xdr:sp macro="" textlink="">
        <xdr:nvSpPr>
          <xdr:cNvPr id="39" name="TextBox 38">
            <a:extLst>
              <a:ext uri="{FF2B5EF4-FFF2-40B4-BE49-F238E27FC236}">
                <a16:creationId xmlns:a16="http://schemas.microsoft.com/office/drawing/2014/main" id="{A87C4182-81AD-4D95-9578-6148DE93FCE2}"/>
              </a:ext>
            </a:extLst>
          </xdr:cNvPr>
          <xdr:cNvSpPr txBox="1"/>
        </xdr:nvSpPr>
        <xdr:spPr>
          <a:xfrm>
            <a:off x="15033164" y="1817921"/>
            <a:ext cx="189411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0" i="0" u="none" strike="noStrike">
                <a:solidFill>
                  <a:srgbClr val="404040"/>
                </a:solidFill>
                <a:latin typeface="Amasis MT Pro Medium" panose="02040604050005020304" pitchFamily="18" charset="0"/>
                <a:ea typeface="+mn-ea"/>
                <a:cs typeface="+mn-cs"/>
              </a:rPr>
              <a:t>Total Customers</a:t>
            </a:r>
          </a:p>
        </xdr:txBody>
      </xdr:sp>
      <mc:AlternateContent xmlns:mc="http://schemas.openxmlformats.org/markup-compatibility/2006" xmlns:a14="http://schemas.microsoft.com/office/drawing/2010/main">
        <mc:Choice Requires="a14">
          <xdr:graphicFrame macro="">
            <xdr:nvGraphicFramePr>
              <xdr:cNvPr id="40" name="Customer Segment 1">
                <a:extLst>
                  <a:ext uri="{FF2B5EF4-FFF2-40B4-BE49-F238E27FC236}">
                    <a16:creationId xmlns:a16="http://schemas.microsoft.com/office/drawing/2014/main" id="{0221FADA-5A8E-4F6E-87B9-6E7EED96B92E}"/>
                  </a:ext>
                </a:extLst>
              </xdr:cNvPr>
              <xdr:cNvGraphicFramePr/>
            </xdr:nvGraphicFramePr>
            <xdr:xfrm>
              <a:off x="9927766" y="856711"/>
              <a:ext cx="5377543" cy="416922"/>
            </xdr:xfrm>
            <a:graphic>
              <a:graphicData uri="http://schemas.microsoft.com/office/drawing/2010/slicer">
                <sle:slicer xmlns:sle="http://schemas.microsoft.com/office/drawing/2010/slicer" name="Customer Segment 1"/>
              </a:graphicData>
            </a:graphic>
          </xdr:graphicFrame>
        </mc:Choice>
        <mc:Fallback xmlns="">
          <xdr:sp macro="" textlink="">
            <xdr:nvSpPr>
              <xdr:cNvPr id="0" name=""/>
              <xdr:cNvSpPr>
                <a:spLocks noTextEdit="1"/>
              </xdr:cNvSpPr>
            </xdr:nvSpPr>
            <xdr:spPr>
              <a:xfrm>
                <a:off x="10472066" y="1074431"/>
                <a:ext cx="5377543" cy="416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Region 1">
                <a:extLst>
                  <a:ext uri="{FF2B5EF4-FFF2-40B4-BE49-F238E27FC236}">
                    <a16:creationId xmlns:a16="http://schemas.microsoft.com/office/drawing/2014/main" id="{D8236A24-2EF6-4999-8874-D070677DD7A8}"/>
                  </a:ext>
                </a:extLst>
              </xdr:cNvPr>
              <xdr:cNvGraphicFramePr/>
            </xdr:nvGraphicFramePr>
            <xdr:xfrm>
              <a:off x="5389512" y="879570"/>
              <a:ext cx="4146369" cy="394063"/>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933812" y="1097290"/>
                <a:ext cx="4146369" cy="394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Month 1">
                <a:extLst>
                  <a:ext uri="{FF2B5EF4-FFF2-40B4-BE49-F238E27FC236}">
                    <a16:creationId xmlns:a16="http://schemas.microsoft.com/office/drawing/2014/main" id="{CC389437-FA90-4A66-A93C-F101E50ED277}"/>
                  </a:ext>
                </a:extLst>
              </xdr:cNvPr>
              <xdr:cNvGraphicFramePr/>
            </xdr:nvGraphicFramePr>
            <xdr:xfrm>
              <a:off x="2525488" y="5986059"/>
              <a:ext cx="4136571" cy="436516"/>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069788" y="6203779"/>
                <a:ext cx="4136571" cy="4365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learfilter" textlink="">
        <xdr:nvSpPr>
          <xdr:cNvPr id="43" name="Rectangle: Diagonal Corners Rounded 42">
            <a:extLst>
              <a:ext uri="{FF2B5EF4-FFF2-40B4-BE49-F238E27FC236}">
                <a16:creationId xmlns:a16="http://schemas.microsoft.com/office/drawing/2014/main" id="{DC24D6B4-E8CC-4B57-B11F-628A12711DD8}"/>
              </a:ext>
            </a:extLst>
          </xdr:cNvPr>
          <xdr:cNvSpPr/>
        </xdr:nvSpPr>
        <xdr:spPr>
          <a:xfrm>
            <a:off x="15642772" y="859972"/>
            <a:ext cx="979714" cy="381000"/>
          </a:xfrm>
          <a:prstGeom prst="round2DiagRect">
            <a:avLst/>
          </a:prstGeom>
          <a:solidFill>
            <a:srgbClr val="20E2D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ysClr val="windowText" lastClr="000000"/>
                </a:solidFill>
                <a:latin typeface="Amasis MT Pro Medium" panose="02040604050005020304" pitchFamily="18" charset="0"/>
                <a:ea typeface="+mn-ea"/>
                <a:cs typeface="+mn-cs"/>
              </a:rPr>
              <a:t>Clear filters</a:t>
            </a:r>
          </a:p>
        </xdr:txBody>
      </xdr:sp>
      <xdr:sp macro="" textlink="">
        <xdr:nvSpPr>
          <xdr:cNvPr id="44" name="TextBox 43">
            <a:extLst>
              <a:ext uri="{FF2B5EF4-FFF2-40B4-BE49-F238E27FC236}">
                <a16:creationId xmlns:a16="http://schemas.microsoft.com/office/drawing/2014/main" id="{CB5C036B-F10E-4C6A-AF64-94ED7593F329}"/>
              </a:ext>
            </a:extLst>
          </xdr:cNvPr>
          <xdr:cNvSpPr txBox="1"/>
        </xdr:nvSpPr>
        <xdr:spPr>
          <a:xfrm>
            <a:off x="2242456" y="3178631"/>
            <a:ext cx="4626431" cy="97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rgbClr val="404040"/>
                </a:solidFill>
                <a:latin typeface="Amasis MT Pro Medium" panose="02040604050005020304" pitchFamily="18" charset="0"/>
              </a:rPr>
              <a:t>The Superstore dashboard highlights strong overall performance with $1.92M in revenue and a 51.5% profit margin, led by the East region and Technology category.</a:t>
            </a:r>
          </a:p>
        </xdr:txBody>
      </xdr:sp>
      <xdr:grpSp>
        <xdr:nvGrpSpPr>
          <xdr:cNvPr id="45" name="Group 44">
            <a:extLst>
              <a:ext uri="{FF2B5EF4-FFF2-40B4-BE49-F238E27FC236}">
                <a16:creationId xmlns:a16="http://schemas.microsoft.com/office/drawing/2014/main" id="{3FA7AF0D-ABCA-4C2F-AD11-0CDC12846D92}"/>
              </a:ext>
            </a:extLst>
          </xdr:cNvPr>
          <xdr:cNvGrpSpPr/>
        </xdr:nvGrpSpPr>
        <xdr:grpSpPr>
          <a:xfrm>
            <a:off x="1317175" y="7445837"/>
            <a:ext cx="576939" cy="576935"/>
            <a:chOff x="1317175" y="7522037"/>
            <a:chExt cx="576939" cy="576935"/>
          </a:xfrm>
        </xdr:grpSpPr>
        <xdr:sp macro="" textlink="">
          <xdr:nvSpPr>
            <xdr:cNvPr id="46" name="Flowchart: Connector 45">
              <a:extLst>
                <a:ext uri="{FF2B5EF4-FFF2-40B4-BE49-F238E27FC236}">
                  <a16:creationId xmlns:a16="http://schemas.microsoft.com/office/drawing/2014/main" id="{20C9B19C-B648-E909-58A9-55AECCC0AC9A}"/>
                </a:ext>
              </a:extLst>
            </xdr:cNvPr>
            <xdr:cNvSpPr/>
          </xdr:nvSpPr>
          <xdr:spPr>
            <a:xfrm>
              <a:off x="1317175" y="7522037"/>
              <a:ext cx="576939" cy="576935"/>
            </a:xfrm>
            <a:prstGeom prst="flowChartConnector">
              <a:avLst/>
            </a:prstGeom>
            <a:solidFill>
              <a:srgbClr val="20E2D7"/>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7" name="Picture 46">
              <a:extLst>
                <a:ext uri="{FF2B5EF4-FFF2-40B4-BE49-F238E27FC236}">
                  <a16:creationId xmlns:a16="http://schemas.microsoft.com/office/drawing/2014/main" id="{509A18F9-3CC0-9631-F57A-6F7D0CBC4D1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09871" y="7614731"/>
              <a:ext cx="391546" cy="391546"/>
            </a:xfrm>
            <a:prstGeom prst="rect">
              <a:avLst/>
            </a:prstGeom>
          </xdr:spPr>
        </xdr:pic>
      </xdr:grpSp>
      <xdr:sp macro="" textlink="">
        <xdr:nvSpPr>
          <xdr:cNvPr id="48" name="TextBox 47">
            <a:extLst>
              <a:ext uri="{FF2B5EF4-FFF2-40B4-BE49-F238E27FC236}">
                <a16:creationId xmlns:a16="http://schemas.microsoft.com/office/drawing/2014/main" id="{72A0A559-169B-4D70-AC58-3541E27AD198}"/>
              </a:ext>
            </a:extLst>
          </xdr:cNvPr>
          <xdr:cNvSpPr txBox="1"/>
        </xdr:nvSpPr>
        <xdr:spPr>
          <a:xfrm>
            <a:off x="1110341" y="8066319"/>
            <a:ext cx="957945" cy="304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rgbClr val="404040"/>
                </a:solidFill>
                <a:latin typeface="Amasis MT Pro Medium" panose="02040604050005020304" pitchFamily="18" charset="0"/>
              </a:rPr>
              <a:t>Logout</a:t>
            </a:r>
          </a:p>
        </xdr:txBody>
      </xdr:sp>
      <xdr:sp macro="" textlink="">
        <xdr:nvSpPr>
          <xdr:cNvPr id="49" name="TextBox 48">
            <a:extLst>
              <a:ext uri="{FF2B5EF4-FFF2-40B4-BE49-F238E27FC236}">
                <a16:creationId xmlns:a16="http://schemas.microsoft.com/office/drawing/2014/main" id="{D1D7D578-E97A-4A0C-9297-3B73A0C991BA}"/>
              </a:ext>
            </a:extLst>
          </xdr:cNvPr>
          <xdr:cNvSpPr txBox="1"/>
        </xdr:nvSpPr>
        <xdr:spPr>
          <a:xfrm>
            <a:off x="15011400" y="250376"/>
            <a:ext cx="1447802" cy="370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rgbClr val="404040"/>
                </a:solidFill>
                <a:latin typeface="Amasis MT Pro Medium" panose="02040604050005020304" pitchFamily="18" charset="0"/>
              </a:rPr>
              <a:t>Hello Aremu</a:t>
            </a:r>
          </a:p>
        </xdr:txBody>
      </xdr:sp>
      <xdr:pic>
        <xdr:nvPicPr>
          <xdr:cNvPr id="50" name="Picture 49">
            <a:extLst>
              <a:ext uri="{FF2B5EF4-FFF2-40B4-BE49-F238E27FC236}">
                <a16:creationId xmlns:a16="http://schemas.microsoft.com/office/drawing/2014/main" id="{32DBF913-E7AD-48EC-A11F-1FB39BF97AE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44245" y="3548745"/>
            <a:ext cx="372797" cy="326570"/>
          </a:xfrm>
          <a:prstGeom prst="rect">
            <a:avLst/>
          </a:prstGeom>
        </xdr:spPr>
      </xdr:pic>
      <xdr:grpSp>
        <xdr:nvGrpSpPr>
          <xdr:cNvPr id="51" name="Group 50">
            <a:extLst>
              <a:ext uri="{FF2B5EF4-FFF2-40B4-BE49-F238E27FC236}">
                <a16:creationId xmlns:a16="http://schemas.microsoft.com/office/drawing/2014/main" id="{27A4541B-F6BE-47AB-B1B5-13FAA3352D47}"/>
              </a:ext>
            </a:extLst>
          </xdr:cNvPr>
          <xdr:cNvGrpSpPr/>
        </xdr:nvGrpSpPr>
        <xdr:grpSpPr>
          <a:xfrm>
            <a:off x="14531074" y="160573"/>
            <a:ext cx="459918" cy="459914"/>
            <a:chOff x="13845270" y="127915"/>
            <a:chExt cx="525232" cy="525228"/>
          </a:xfrm>
        </xdr:grpSpPr>
        <xdr:grpSp>
          <xdr:nvGrpSpPr>
            <xdr:cNvPr id="52" name="Group 51">
              <a:extLst>
                <a:ext uri="{FF2B5EF4-FFF2-40B4-BE49-F238E27FC236}">
                  <a16:creationId xmlns:a16="http://schemas.microsoft.com/office/drawing/2014/main" id="{06C4DC88-6C9E-FC62-9E40-691556C4F5AA}"/>
                </a:ext>
              </a:extLst>
            </xdr:cNvPr>
            <xdr:cNvGrpSpPr/>
          </xdr:nvGrpSpPr>
          <xdr:grpSpPr>
            <a:xfrm>
              <a:off x="13845270" y="127915"/>
              <a:ext cx="525232" cy="525228"/>
              <a:chOff x="13843911" y="258544"/>
              <a:chExt cx="522510" cy="522506"/>
            </a:xfrm>
          </xdr:grpSpPr>
          <xdr:sp macro="" textlink="">
            <xdr:nvSpPr>
              <xdr:cNvPr id="54" name="Flowchart: Connector 53">
                <a:extLst>
                  <a:ext uri="{FF2B5EF4-FFF2-40B4-BE49-F238E27FC236}">
                    <a16:creationId xmlns:a16="http://schemas.microsoft.com/office/drawing/2014/main" id="{E8F28519-3EE2-F2B1-DF3B-A4B8A21308BA}"/>
                  </a:ext>
                </a:extLst>
              </xdr:cNvPr>
              <xdr:cNvSpPr/>
            </xdr:nvSpPr>
            <xdr:spPr>
              <a:xfrm>
                <a:off x="13843911" y="258544"/>
                <a:ext cx="522510" cy="522506"/>
              </a:xfrm>
              <a:prstGeom prst="flowChartConnector">
                <a:avLst/>
              </a:prstGeom>
              <a:solidFill>
                <a:srgbClr val="20E2D7"/>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Flowchart: Connector 54">
                <a:extLst>
                  <a:ext uri="{FF2B5EF4-FFF2-40B4-BE49-F238E27FC236}">
                    <a16:creationId xmlns:a16="http://schemas.microsoft.com/office/drawing/2014/main" id="{BCDB301C-8861-63B2-DCE1-0D246AEEA95B}"/>
                  </a:ext>
                </a:extLst>
              </xdr:cNvPr>
              <xdr:cNvSpPr/>
            </xdr:nvSpPr>
            <xdr:spPr>
              <a:xfrm>
                <a:off x="13871126" y="285759"/>
                <a:ext cx="468080" cy="468077"/>
              </a:xfrm>
              <a:prstGeom prst="flowChartConnector">
                <a:avLst/>
              </a:prstGeom>
              <a:solidFill>
                <a:srgbClr val="40404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rgbClr val="20E2D7"/>
                  </a:solidFill>
                  <a:latin typeface="Amasis MT Pro Medium" panose="02040604050005020304" pitchFamily="18" charset="0"/>
                </a:endParaRPr>
              </a:p>
            </xdr:txBody>
          </xdr:sp>
        </xdr:grpSp>
        <xdr:sp macro="" textlink="">
          <xdr:nvSpPr>
            <xdr:cNvPr id="53" name="TextBox 52">
              <a:extLst>
                <a:ext uri="{FF2B5EF4-FFF2-40B4-BE49-F238E27FC236}">
                  <a16:creationId xmlns:a16="http://schemas.microsoft.com/office/drawing/2014/main" id="{1633598C-242E-5DB9-84AA-927433B885DB}"/>
                </a:ext>
              </a:extLst>
            </xdr:cNvPr>
            <xdr:cNvSpPr txBox="1"/>
          </xdr:nvSpPr>
          <xdr:spPr>
            <a:xfrm>
              <a:off x="13876193" y="157292"/>
              <a:ext cx="480318" cy="433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rgbClr val="20E2D7"/>
                  </a:solidFill>
                  <a:latin typeface="Amasis MT Pro Medium" panose="02040604050005020304" pitchFamily="18" charset="0"/>
                </a:rPr>
                <a:t>IA</a:t>
              </a:r>
              <a:endParaRPr lang="en-US" sz="1600" b="0" i="0" u="none" strike="noStrike">
                <a:solidFill>
                  <a:srgbClr val="20E2D7"/>
                </a:solidFill>
                <a:latin typeface="Amasis MT Pro Medium" panose="02040604050005020304" pitchFamily="18" charset="0"/>
              </a:endParaRPr>
            </a:p>
          </xdr:txBody>
        </xdr:sp>
      </xdr:grpSp>
      <xdr:pic>
        <xdr:nvPicPr>
          <xdr:cNvPr id="56" name="Picture 55" descr="A blue text on a black background&#10;&#10;AI-generated content may be incorrect.">
            <a:extLst>
              <a:ext uri="{FF2B5EF4-FFF2-40B4-BE49-F238E27FC236}">
                <a16:creationId xmlns:a16="http://schemas.microsoft.com/office/drawing/2014/main" id="{3BE02BA7-C065-4CE1-8B71-B3B02BF63C9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t="29800" b="32600"/>
          <a:stretch>
            <a:fillRect/>
          </a:stretch>
        </xdr:blipFill>
        <xdr:spPr>
          <a:xfrm>
            <a:off x="1774375" y="674912"/>
            <a:ext cx="2547257" cy="827315"/>
          </a:xfrm>
          <a:prstGeom prst="rect">
            <a:avLst/>
          </a:prstGeom>
        </xdr:spPr>
      </xdr:pic>
      <xdr:sp macro="" textlink="">
        <xdr:nvSpPr>
          <xdr:cNvPr id="57" name="TextBox 56">
            <a:extLst>
              <a:ext uri="{FF2B5EF4-FFF2-40B4-BE49-F238E27FC236}">
                <a16:creationId xmlns:a16="http://schemas.microsoft.com/office/drawing/2014/main" id="{AB2B5011-FF9B-42DC-BA9F-954FBD1BF90E}"/>
              </a:ext>
            </a:extLst>
          </xdr:cNvPr>
          <xdr:cNvSpPr txBox="1"/>
        </xdr:nvSpPr>
        <xdr:spPr>
          <a:xfrm>
            <a:off x="1719948" y="674920"/>
            <a:ext cx="1894115" cy="359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rgbClr val="20E2D7"/>
                </a:solidFill>
                <a:latin typeface="Amasis MT Pro Medium" panose="02040604050005020304" pitchFamily="18" charset="0"/>
              </a:rPr>
              <a:t>Dashboard</a:t>
            </a:r>
          </a:p>
        </xdr:txBody>
      </xdr:sp>
      <xdr:grpSp>
        <xdr:nvGrpSpPr>
          <xdr:cNvPr id="58" name="Group 57">
            <a:extLst>
              <a:ext uri="{FF2B5EF4-FFF2-40B4-BE49-F238E27FC236}">
                <a16:creationId xmlns:a16="http://schemas.microsoft.com/office/drawing/2014/main" id="{56FF7615-F83B-445C-B092-4DA0FDDCCC66}"/>
              </a:ext>
            </a:extLst>
          </xdr:cNvPr>
          <xdr:cNvGrpSpPr/>
        </xdr:nvGrpSpPr>
        <xdr:grpSpPr>
          <a:xfrm>
            <a:off x="6618512" y="217714"/>
            <a:ext cx="3853542" cy="413658"/>
            <a:chOff x="8577944" y="217714"/>
            <a:chExt cx="3853542" cy="413658"/>
          </a:xfrm>
        </xdr:grpSpPr>
        <xdr:sp macro="" textlink="">
          <xdr:nvSpPr>
            <xdr:cNvPr id="59" name="Rectangle: Rounded Corners 58">
              <a:extLst>
                <a:ext uri="{FF2B5EF4-FFF2-40B4-BE49-F238E27FC236}">
                  <a16:creationId xmlns:a16="http://schemas.microsoft.com/office/drawing/2014/main" id="{4CB4FA88-A45B-7935-BDF7-38B57F52158E}"/>
                </a:ext>
              </a:extLst>
            </xdr:cNvPr>
            <xdr:cNvSpPr/>
          </xdr:nvSpPr>
          <xdr:spPr>
            <a:xfrm>
              <a:off x="8577944" y="217714"/>
              <a:ext cx="3853542" cy="359233"/>
            </a:xfrm>
            <a:prstGeom prst="roundRect">
              <a:avLst>
                <a:gd name="adj" fmla="val 220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TextBox 59">
              <a:extLst>
                <a:ext uri="{FF2B5EF4-FFF2-40B4-BE49-F238E27FC236}">
                  <a16:creationId xmlns:a16="http://schemas.microsoft.com/office/drawing/2014/main" id="{BEEE00CA-1B86-D84B-F7D4-AAF8552645F1}"/>
                </a:ext>
              </a:extLst>
            </xdr:cNvPr>
            <xdr:cNvSpPr txBox="1"/>
          </xdr:nvSpPr>
          <xdr:spPr>
            <a:xfrm>
              <a:off x="8948054" y="239490"/>
              <a:ext cx="2579917" cy="326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0" i="1" u="none" strike="noStrike">
                  <a:solidFill>
                    <a:schemeClr val="bg1">
                      <a:lumMod val="85000"/>
                    </a:schemeClr>
                  </a:solidFill>
                  <a:latin typeface="Amasis MT Pro Medium" panose="02040604050005020304" pitchFamily="18" charset="0"/>
                  <a:ea typeface="+mn-ea"/>
                  <a:cs typeface="+mn-cs"/>
                </a:rPr>
                <a:t>Enter Product Name</a:t>
              </a:r>
            </a:p>
          </xdr:txBody>
        </xdr:sp>
        <xdr:pic>
          <xdr:nvPicPr>
            <xdr:cNvPr id="61" name="Picture 60">
              <a:extLst>
                <a:ext uri="{FF2B5EF4-FFF2-40B4-BE49-F238E27FC236}">
                  <a16:creationId xmlns:a16="http://schemas.microsoft.com/office/drawing/2014/main" id="{75113FD1-FE70-F867-1091-01D292E4C1B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686800" y="261258"/>
              <a:ext cx="250371" cy="263085"/>
            </a:xfrm>
            <a:prstGeom prst="rect">
              <a:avLst/>
            </a:prstGeom>
          </xdr:spPr>
        </xdr:pic>
        <xdr:pic>
          <xdr:nvPicPr>
            <xdr:cNvPr id="62" name="Picture 61">
              <a:extLst>
                <a:ext uri="{FF2B5EF4-FFF2-40B4-BE49-F238E27FC236}">
                  <a16:creationId xmlns:a16="http://schemas.microsoft.com/office/drawing/2014/main" id="{53561FD3-EA82-874F-C270-190F6E5070B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993149" y="239486"/>
              <a:ext cx="391886" cy="391886"/>
            </a:xfrm>
            <a:prstGeom prst="rect">
              <a:avLst/>
            </a:prstGeom>
          </xdr:spPr>
        </xdr:pic>
      </xdr:grpSp>
      <xdr:sp macro="" textlink="">
        <xdr:nvSpPr>
          <xdr:cNvPr id="65" name="Rectangle: Rounded Corners 64">
            <a:extLst>
              <a:ext uri="{FF2B5EF4-FFF2-40B4-BE49-F238E27FC236}">
                <a16:creationId xmlns:a16="http://schemas.microsoft.com/office/drawing/2014/main" id="{4575279B-8959-4112-8456-BF132FE697CC}"/>
              </a:ext>
            </a:extLst>
          </xdr:cNvPr>
          <xdr:cNvSpPr/>
        </xdr:nvSpPr>
        <xdr:spPr>
          <a:xfrm>
            <a:off x="12616544" y="195941"/>
            <a:ext cx="990600" cy="402771"/>
          </a:xfrm>
          <a:prstGeom prst="roundRect">
            <a:avLst>
              <a:gd name="adj" fmla="val 50000"/>
            </a:avLst>
          </a:prstGeom>
          <a:noFill/>
          <a:ln w="25400">
            <a:solidFill>
              <a:srgbClr val="40404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Rectangle: Rounded Corners 65">
            <a:hlinkClick xmlns:r="http://schemas.openxmlformats.org/officeDocument/2006/relationships" r:id="rId13" tooltip="Switch to Dark Mode"/>
            <a:extLst>
              <a:ext uri="{FF2B5EF4-FFF2-40B4-BE49-F238E27FC236}">
                <a16:creationId xmlns:a16="http://schemas.microsoft.com/office/drawing/2014/main" id="{8CFD5AAB-C441-4052-B6E6-F672EE959C40}"/>
              </a:ext>
            </a:extLst>
          </xdr:cNvPr>
          <xdr:cNvSpPr/>
        </xdr:nvSpPr>
        <xdr:spPr>
          <a:xfrm>
            <a:off x="13073756" y="223155"/>
            <a:ext cx="500741" cy="348343"/>
          </a:xfrm>
          <a:prstGeom prst="roundRect">
            <a:avLst>
              <a:gd name="adj" fmla="val 50000"/>
            </a:avLst>
          </a:prstGeom>
          <a:solidFill>
            <a:srgbClr val="20E2D7"/>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TextBox 66">
            <a:extLst>
              <a:ext uri="{FF2B5EF4-FFF2-40B4-BE49-F238E27FC236}">
                <a16:creationId xmlns:a16="http://schemas.microsoft.com/office/drawing/2014/main" id="{BE5C925C-8A2F-4B6D-8FB4-F5E9DA256775}"/>
              </a:ext>
            </a:extLst>
          </xdr:cNvPr>
          <xdr:cNvSpPr txBox="1"/>
        </xdr:nvSpPr>
        <xdr:spPr>
          <a:xfrm>
            <a:off x="11310257" y="250376"/>
            <a:ext cx="1251857" cy="370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rgbClr val="404040"/>
                </a:solidFill>
                <a:latin typeface="Amasis MT Pro Medium" panose="02040604050005020304" pitchFamily="18" charset="0"/>
              </a:rPr>
              <a:t>Switch Mode</a:t>
            </a:r>
          </a:p>
        </xdr:txBody>
      </xdr:sp>
    </xdr:grpSp>
    <xdr:clientData/>
  </xdr:twoCellAnchor>
  <xdr:twoCellAnchor editAs="oneCell">
    <xdr:from>
      <xdr:col>3</xdr:col>
      <xdr:colOff>13</xdr:colOff>
      <xdr:row>24</xdr:row>
      <xdr:rowOff>108865</xdr:rowOff>
    </xdr:from>
    <xdr:to>
      <xdr:col>3</xdr:col>
      <xdr:colOff>470498</xdr:colOff>
      <xdr:row>27</xdr:row>
      <xdr:rowOff>24178</xdr:rowOff>
    </xdr:to>
    <xdr:pic>
      <xdr:nvPicPr>
        <xdr:cNvPr id="69" name="Picture 68">
          <a:extLst>
            <a:ext uri="{FF2B5EF4-FFF2-40B4-BE49-F238E27FC236}">
              <a16:creationId xmlns:a16="http://schemas.microsoft.com/office/drawing/2014/main" id="{E860D54C-2716-4AC2-912B-B83DB2EF9168}"/>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tretch>
          <a:fillRect/>
        </a:stretch>
      </xdr:blipFill>
      <xdr:spPr>
        <a:xfrm>
          <a:off x="1828813" y="4550236"/>
          <a:ext cx="470485" cy="470485"/>
        </a:xfrm>
        <a:prstGeom prst="rect">
          <a:avLst/>
        </a:prstGeom>
      </xdr:spPr>
    </xdr:pic>
    <xdr:clientData/>
  </xdr:twoCellAnchor>
  <xdr:twoCellAnchor editAs="oneCell">
    <xdr:from>
      <xdr:col>2</xdr:col>
      <xdr:colOff>576956</xdr:colOff>
      <xdr:row>29</xdr:row>
      <xdr:rowOff>7</xdr:rowOff>
    </xdr:from>
    <xdr:to>
      <xdr:col>3</xdr:col>
      <xdr:colOff>435441</xdr:colOff>
      <xdr:row>31</xdr:row>
      <xdr:rowOff>97978</xdr:rowOff>
    </xdr:to>
    <xdr:pic>
      <xdr:nvPicPr>
        <xdr:cNvPr id="70" name="Picture 69">
          <a:extLst>
            <a:ext uri="{FF2B5EF4-FFF2-40B4-BE49-F238E27FC236}">
              <a16:creationId xmlns:a16="http://schemas.microsoft.com/office/drawing/2014/main" id="{43518417-4299-44FB-A31D-A54DB7065AD1}"/>
            </a:ext>
          </a:extLst>
        </xdr:cNvPr>
        <xdr:cNvPicPr>
          <a:picLocks noChangeAspect="1"/>
        </xdr:cNvPicPr>
      </xdr:nvPicPr>
      <xdr:blipFill>
        <a:blip xmlns:r="http://schemas.openxmlformats.org/officeDocument/2006/relationships" r:embed="rId15" cstate="print">
          <a:lum bright="70000" contrast="-70000"/>
          <a:extLst>
            <a:ext uri="{28A0092B-C50C-407E-A947-70E740481C1C}">
              <a14:useLocalDpi xmlns:a14="http://schemas.microsoft.com/office/drawing/2010/main" val="0"/>
            </a:ext>
          </a:extLst>
        </a:blip>
        <a:stretch>
          <a:fillRect/>
        </a:stretch>
      </xdr:blipFill>
      <xdr:spPr>
        <a:xfrm>
          <a:off x="1796156" y="5366664"/>
          <a:ext cx="468085" cy="468085"/>
        </a:xfrm>
        <a:prstGeom prst="rect">
          <a:avLst/>
        </a:prstGeom>
      </xdr:spPr>
    </xdr:pic>
    <xdr:clientData/>
  </xdr:twoCellAnchor>
  <xdr:twoCellAnchor editAs="oneCell">
    <xdr:from>
      <xdr:col>26</xdr:col>
      <xdr:colOff>489857</xdr:colOff>
      <xdr:row>9</xdr:row>
      <xdr:rowOff>143915</xdr:rowOff>
    </xdr:from>
    <xdr:to>
      <xdr:col>27</xdr:col>
      <xdr:colOff>195943</xdr:colOff>
      <xdr:row>11</xdr:row>
      <xdr:rowOff>89486</xdr:rowOff>
    </xdr:to>
    <xdr:pic>
      <xdr:nvPicPr>
        <xdr:cNvPr id="63" name="Picture 62">
          <a:extLst>
            <a:ext uri="{FF2B5EF4-FFF2-40B4-BE49-F238E27FC236}">
              <a16:creationId xmlns:a16="http://schemas.microsoft.com/office/drawing/2014/main" id="{2933A4F9-0B69-45F2-AD22-16734526807F}"/>
            </a:ext>
          </a:extLst>
        </xdr:cNvPr>
        <xdr:cNvPicPr>
          <a:picLocks noChangeAspect="1"/>
        </xdr:cNvPicPr>
      </xdr:nvPicPr>
      <xdr:blipFill>
        <a:blip xmlns:r="http://schemas.openxmlformats.org/officeDocument/2006/relationships" r:embed="rId1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6339457" y="1809429"/>
          <a:ext cx="315686" cy="315686"/>
        </a:xfrm>
        <a:prstGeom prst="rect">
          <a:avLst/>
        </a:prstGeom>
      </xdr:spPr>
    </xdr:pic>
    <xdr:clientData/>
  </xdr:twoCellAnchor>
  <xdr:twoCellAnchor editAs="oneCell">
    <xdr:from>
      <xdr:col>18</xdr:col>
      <xdr:colOff>337234</xdr:colOff>
      <xdr:row>10</xdr:row>
      <xdr:rowOff>0</xdr:rowOff>
    </xdr:from>
    <xdr:to>
      <xdr:col>19</xdr:col>
      <xdr:colOff>2178</xdr:colOff>
      <xdr:row>11</xdr:row>
      <xdr:rowOff>89486</xdr:rowOff>
    </xdr:to>
    <xdr:pic>
      <xdr:nvPicPr>
        <xdr:cNvPr id="64" name="Picture 63">
          <a:extLst>
            <a:ext uri="{FF2B5EF4-FFF2-40B4-BE49-F238E27FC236}">
              <a16:creationId xmlns:a16="http://schemas.microsoft.com/office/drawing/2014/main" id="{A41AD61D-15E1-4E79-B00D-BE8613D3C674}"/>
            </a:ext>
          </a:extLst>
        </xdr:cNvPr>
        <xdr:cNvPicPr>
          <a:picLocks noChangeAspect="1"/>
        </xdr:cNvPicPr>
      </xdr:nvPicPr>
      <xdr:blipFill>
        <a:blip xmlns:r="http://schemas.openxmlformats.org/officeDocument/2006/relationships" r:embed="rId17"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1310034" y="1850571"/>
          <a:ext cx="274544" cy="274544"/>
        </a:xfrm>
        <a:prstGeom prst="rect">
          <a:avLst/>
        </a:prstGeom>
      </xdr:spPr>
    </xdr:pic>
    <xdr:clientData/>
  </xdr:twoCellAnchor>
  <xdr:twoCellAnchor editAs="oneCell">
    <xdr:from>
      <xdr:col>6</xdr:col>
      <xdr:colOff>21772</xdr:colOff>
      <xdr:row>9</xdr:row>
      <xdr:rowOff>165688</xdr:rowOff>
    </xdr:from>
    <xdr:to>
      <xdr:col>6</xdr:col>
      <xdr:colOff>304799</xdr:colOff>
      <xdr:row>11</xdr:row>
      <xdr:rowOff>78600</xdr:rowOff>
    </xdr:to>
    <xdr:pic>
      <xdr:nvPicPr>
        <xdr:cNvPr id="71" name="Picture 70">
          <a:extLst>
            <a:ext uri="{FF2B5EF4-FFF2-40B4-BE49-F238E27FC236}">
              <a16:creationId xmlns:a16="http://schemas.microsoft.com/office/drawing/2014/main" id="{A099F546-C6A0-49A2-AF9D-0D77315943CC}"/>
            </a:ext>
          </a:extLst>
        </xdr:cNvPr>
        <xdr:cNvPicPr>
          <a:picLocks noChangeAspect="1"/>
        </xdr:cNvPicPr>
      </xdr:nvPicPr>
      <xdr:blipFill>
        <a:blip xmlns:r="http://schemas.openxmlformats.org/officeDocument/2006/relationships" r:embed="rId18"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679372" y="1831202"/>
          <a:ext cx="283027" cy="283027"/>
        </a:xfrm>
        <a:prstGeom prst="rect">
          <a:avLst/>
        </a:prstGeom>
      </xdr:spPr>
    </xdr:pic>
    <xdr:clientData/>
  </xdr:twoCellAnchor>
  <xdr:twoCellAnchor editAs="oneCell">
    <xdr:from>
      <xdr:col>10</xdr:col>
      <xdr:colOff>110811</xdr:colOff>
      <xdr:row>9</xdr:row>
      <xdr:rowOff>152402</xdr:rowOff>
    </xdr:from>
    <xdr:to>
      <xdr:col>10</xdr:col>
      <xdr:colOff>407124</xdr:colOff>
      <xdr:row>11</xdr:row>
      <xdr:rowOff>78600</xdr:rowOff>
    </xdr:to>
    <xdr:pic>
      <xdr:nvPicPr>
        <xdr:cNvPr id="72" name="Picture 71">
          <a:extLst>
            <a:ext uri="{FF2B5EF4-FFF2-40B4-BE49-F238E27FC236}">
              <a16:creationId xmlns:a16="http://schemas.microsoft.com/office/drawing/2014/main" id="{76F1E04A-0E1E-4508-B773-69C9EEBB7FFA}"/>
            </a:ext>
          </a:extLst>
        </xdr:cNvPr>
        <xdr:cNvPicPr>
          <a:picLocks noChangeAspect="1"/>
        </xdr:cNvPicPr>
      </xdr:nvPicPr>
      <xdr:blipFill>
        <a:blip xmlns:r="http://schemas.openxmlformats.org/officeDocument/2006/relationships" r:embed="rId19"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6206811" y="1817916"/>
          <a:ext cx="296313" cy="296313"/>
        </a:xfrm>
        <a:prstGeom prst="rect">
          <a:avLst/>
        </a:prstGeom>
      </xdr:spPr>
    </xdr:pic>
    <xdr:clientData/>
  </xdr:twoCellAnchor>
  <xdr:twoCellAnchor editAs="oneCell">
    <xdr:from>
      <xdr:col>14</xdr:col>
      <xdr:colOff>213136</xdr:colOff>
      <xdr:row>9</xdr:row>
      <xdr:rowOff>141515</xdr:rowOff>
    </xdr:from>
    <xdr:to>
      <xdr:col>14</xdr:col>
      <xdr:colOff>531222</xdr:colOff>
      <xdr:row>11</xdr:row>
      <xdr:rowOff>89486</xdr:rowOff>
    </xdr:to>
    <xdr:pic>
      <xdr:nvPicPr>
        <xdr:cNvPr id="73" name="Picture 72">
          <a:extLst>
            <a:ext uri="{FF2B5EF4-FFF2-40B4-BE49-F238E27FC236}">
              <a16:creationId xmlns:a16="http://schemas.microsoft.com/office/drawing/2014/main" id="{1E1BD048-2E3B-469D-B12B-EB3F85D5C372}"/>
            </a:ext>
          </a:extLst>
        </xdr:cNvPr>
        <xdr:cNvPicPr>
          <a:picLocks noChangeAspect="1"/>
        </xdr:cNvPicPr>
      </xdr:nvPicPr>
      <xdr:blipFill>
        <a:blip xmlns:r="http://schemas.openxmlformats.org/officeDocument/2006/relationships" r:embed="rId20"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747536" y="1807029"/>
          <a:ext cx="318086" cy="318086"/>
        </a:xfrm>
        <a:prstGeom prst="rect">
          <a:avLst/>
        </a:prstGeom>
      </xdr:spPr>
    </xdr:pic>
    <xdr:clientData/>
  </xdr:twoCellAnchor>
  <xdr:twoCellAnchor editAs="oneCell">
    <xdr:from>
      <xdr:col>22</xdr:col>
      <xdr:colOff>417790</xdr:colOff>
      <xdr:row>9</xdr:row>
      <xdr:rowOff>182660</xdr:rowOff>
    </xdr:from>
    <xdr:to>
      <xdr:col>23</xdr:col>
      <xdr:colOff>74245</xdr:colOff>
      <xdr:row>11</xdr:row>
      <xdr:rowOff>78600</xdr:rowOff>
    </xdr:to>
    <xdr:pic>
      <xdr:nvPicPr>
        <xdr:cNvPr id="74" name="Picture 73">
          <a:extLst>
            <a:ext uri="{FF2B5EF4-FFF2-40B4-BE49-F238E27FC236}">
              <a16:creationId xmlns:a16="http://schemas.microsoft.com/office/drawing/2014/main" id="{41A5D280-E6A9-4F18-9FB6-CC4DEA4ECEDD}"/>
            </a:ext>
          </a:extLst>
        </xdr:cNvPr>
        <xdr:cNvPicPr>
          <a:picLocks noChangeAspect="1"/>
        </xdr:cNvPicPr>
      </xdr:nvPicPr>
      <xdr:blipFill>
        <a:blip xmlns:r="http://schemas.openxmlformats.org/officeDocument/2006/relationships" r:embed="rId2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3828990" y="1848174"/>
          <a:ext cx="266055" cy="26605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emu Ibrahim" refreshedDate="45934.661887615737" createdVersion="8" refreshedVersion="8" minRefreshableVersion="3" recordCount="1952" xr:uid="{69C092CA-08E6-4662-A04B-29ED1539D631}">
  <cacheSource type="worksheet">
    <worksheetSource name="SuperStore_Data"/>
  </cacheSource>
  <cacheFields count="27">
    <cacheField name="Row ID" numFmtId="0">
      <sharedItems containsSemiMixedTypes="0" containsString="0" containsNumber="1" containsInteger="1" minValue="64" maxValue="26389"/>
    </cacheField>
    <cacheField name="Order Priority" numFmtId="0">
      <sharedItems count="6">
        <s v="High"/>
        <s v="Not Specified"/>
        <s v="Critical"/>
        <s v="Medium"/>
        <s v="Low"/>
        <s v="Critical " u="1"/>
      </sharedItems>
    </cacheField>
    <cacheField name="Discount" numFmtId="0">
      <sharedItems containsSemiMixedTypes="0" containsString="0" containsNumber="1" minValue="0" maxValue="0.21"/>
    </cacheField>
    <cacheField name="Unit Price" numFmtId="0">
      <sharedItems containsSemiMixedTypes="0" containsString="0" containsNumber="1" minValue="1.1399999999999999" maxValue="6783.02"/>
    </cacheField>
    <cacheField name="Shipping Cost" numFmtId="0">
      <sharedItems containsSemiMixedTypes="0" containsString="0" containsNumber="1" minValue="0.49" maxValue="164.73"/>
    </cacheField>
    <cacheField name="Customer ID" numFmtId="0">
      <sharedItems containsSemiMixedTypes="0" containsString="0" containsNumber="1" containsInteger="1" minValue="3" maxValue="3403"/>
    </cacheField>
    <cacheField name="Unique Flag" numFmtId="0">
      <sharedItems containsSemiMixedTypes="0" containsString="0" containsNumber="1" containsInteger="1" minValue="0" maxValue="1"/>
    </cacheField>
    <cacheField name="Customer Name" numFmtId="0">
      <sharedItems/>
    </cacheField>
    <cacheField name="Ship Mode" numFmtId="0">
      <sharedItems count="3">
        <s v="Express Air"/>
        <s v="Delivery Truck"/>
        <s v="Regular Air"/>
      </sharedItems>
    </cacheField>
    <cacheField name="Customer Segment" numFmtId="0">
      <sharedItems count="4">
        <s v="Corporate"/>
        <s v="Home Office"/>
        <s v="Small Business"/>
        <s v="Consumer"/>
      </sharedItems>
    </cacheField>
    <cacheField name="Product Category" numFmtId="0">
      <sharedItems count="3">
        <s v="Office Supplies"/>
        <s v="Furniture"/>
        <s v="Technology"/>
      </sharedItems>
    </cacheField>
    <cacheField name="Product Sub-Category" numFmtId="0">
      <sharedItems count="17">
        <s v="Pens &amp; Art Supplies"/>
        <s v="Chairs &amp; Chairmats"/>
        <s v="Office Furnishings"/>
        <s v="Rubber Bands"/>
        <s v="Envelopes"/>
        <s v="Telephones and Communication"/>
        <s v="Office Machines"/>
        <s v="Paper"/>
        <s v="Binders and Binder Accessories"/>
        <s v="Labels"/>
        <s v="Storage &amp; Organization"/>
        <s v="Tables"/>
        <s v="Scissors, Rulers and Trimmers"/>
        <s v="Computer Peripherals"/>
        <s v="Bookcases"/>
        <s v="Appliances"/>
        <s v="Copiers and Fax"/>
      </sharedItems>
    </cacheField>
    <cacheField name="Product Container" numFmtId="0">
      <sharedItems count="7">
        <s v="Wrap Bag"/>
        <s v="Jumbo Drum"/>
        <s v="Small Pack"/>
        <s v="Small Box"/>
        <s v="Medium Box"/>
        <s v="Jumbo Box"/>
        <s v="Large Box"/>
      </sharedItems>
    </cacheField>
    <cacheField name="Product Name" numFmtId="0">
      <sharedItems containsMixedTypes="1" containsNumber="1" containsInteger="1" minValue="232" maxValue="8890"/>
    </cacheField>
    <cacheField name="Product Base Margin" numFmtId="0">
      <sharedItems containsString="0" containsBlank="1" containsNumber="1" minValue="0.35" maxValue="0.85"/>
    </cacheField>
    <cacheField name="Country" numFmtId="0">
      <sharedItems/>
    </cacheField>
    <cacheField name="Region" numFmtId="0">
      <sharedItems count="4">
        <s v="West"/>
        <s v="East"/>
        <s v="Central"/>
        <s v="South"/>
      </sharedItems>
    </cacheField>
    <cacheField name="State or Province" numFmtId="0">
      <sharedItems count="49">
        <s v="Washington"/>
        <s v="California"/>
        <s v="New Jersey"/>
        <s v="Minnesota"/>
        <s v="New York"/>
        <s v="Montana"/>
        <s v="Oregon"/>
        <s v="Texas"/>
        <s v="Virginia"/>
        <s v="Vermont"/>
        <s v="Ohio"/>
        <s v="Louisiana"/>
        <s v="Illinois"/>
        <s v="Kansas"/>
        <s v="Maine"/>
        <s v="Massachusetts"/>
        <s v="New Hampshire"/>
        <s v="Utah"/>
        <s v="Connecticut"/>
        <s v="Pennsylvania"/>
        <s v="Tennessee"/>
        <s v="Colorado"/>
        <s v="Michigan"/>
        <s v="Oklahoma"/>
        <s v="North Carolina"/>
        <s v="Iowa"/>
        <s v="Florida"/>
        <s v="New Mexico"/>
        <s v="Arizona"/>
        <s v="Georgia"/>
        <s v="Maryland"/>
        <s v="Rhode Island"/>
        <s v="Nebraska"/>
        <s v="Missouri"/>
        <s v="Nevada"/>
        <s v="Kentucky"/>
        <s v="West Virginia"/>
        <s v="Mississippi"/>
        <s v="Indiana"/>
        <s v="South Carolina"/>
        <s v="Arkansas"/>
        <s v="District of Columbia"/>
        <s v="Delaware"/>
        <s v="Alabama"/>
        <s v="Idaho"/>
        <s v="Wisconsin"/>
        <s v="South Dakota"/>
        <s v="Wyoming"/>
        <s v="North Dakota"/>
      </sharedItems>
    </cacheField>
    <cacheField name="City" numFmtId="0">
      <sharedItems/>
    </cacheField>
    <cacheField name="Postal Code" numFmtId="0">
      <sharedItems containsSemiMixedTypes="0" containsString="0" containsNumber="1" containsInteger="1" minValue="1001" maxValue="99362"/>
    </cacheField>
    <cacheField name="Order Date" numFmtId="14">
      <sharedItems containsSemiMixedTypes="0" containsNonDate="0" containsDate="1" containsString="0" minDate="2015-01-01T00:00:00" maxDate="2015-07-01T00:00:00"/>
    </cacheField>
    <cacheField name="Month" numFmtId="14">
      <sharedItems count="6">
        <s v="Jan"/>
        <s v="Jun"/>
        <s v="Feb"/>
        <s v="May"/>
        <s v="Apr"/>
        <s v="Mar"/>
      </sharedItems>
    </cacheField>
    <cacheField name="Ship Date" numFmtId="14">
      <sharedItems containsSemiMixedTypes="0" containsNonDate="0" containsDate="1" containsString="0" minDate="2015-01-02T00:00:00" maxDate="2015-07-09T00:00:00"/>
    </cacheField>
    <cacheField name="Profit" numFmtId="0">
      <sharedItems containsSemiMixedTypes="0" containsString="0" containsNumber="1" minValue="-16476.838" maxValue="9228.2255999999998"/>
    </cacheField>
    <cacheField name="Quantity ordered new" numFmtId="0">
      <sharedItems containsSemiMixedTypes="0" containsString="0" containsNumber="1" containsInteger="1" minValue="1" maxValue="167"/>
    </cacheField>
    <cacheField name="Sales" numFmtId="0">
      <sharedItems containsSemiMixedTypes="0" containsString="0" containsNumber="1" minValue="2.25" maxValue="45737.33"/>
    </cacheField>
    <cacheField name="Order ID" numFmtId="0">
      <sharedItems containsSemiMixedTypes="0" containsString="0" containsNumber="1" containsInteger="1" minValue="359" maxValue="91586"/>
    </cacheField>
  </cacheFields>
  <extLst>
    <ext xmlns:x14="http://schemas.microsoft.com/office/spreadsheetml/2009/9/main" uri="{725AE2AE-9491-48be-B2B4-4EB974FC3084}">
      <x14:pivotCacheDefinition pivotCacheId="11760449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2">
  <r>
    <n v="20847"/>
    <x v="0"/>
    <n v="0.01"/>
    <n v="2.84"/>
    <n v="0.93"/>
    <n v="3"/>
    <n v="1"/>
    <s v="Bonnie Potter"/>
    <x v="0"/>
    <x v="0"/>
    <x v="0"/>
    <x v="0"/>
    <x v="0"/>
    <s v="SANFORD Liquid Accent™ Tank-Style Highlighters"/>
    <n v="0.54"/>
    <s v="United States"/>
    <x v="0"/>
    <x v="0"/>
    <s v="Anacortes"/>
    <n v="98221"/>
    <d v="2015-01-07T00:00:00"/>
    <x v="0"/>
    <d v="2015-01-08T00:00:00"/>
    <n v="4.5599999999999996"/>
    <n v="4"/>
    <n v="13.01"/>
    <n v="88522"/>
  </r>
  <r>
    <n v="20228"/>
    <x v="1"/>
    <n v="0.02"/>
    <n v="500.98"/>
    <n v="26"/>
    <n v="5"/>
    <n v="1"/>
    <s v="Ronnie Proctor"/>
    <x v="1"/>
    <x v="1"/>
    <x v="1"/>
    <x v="1"/>
    <x v="1"/>
    <s v="Global Troy™ Executive Leather Low-Back Tilter"/>
    <n v="0.6"/>
    <s v="United States"/>
    <x v="0"/>
    <x v="1"/>
    <s v="San Gabriel"/>
    <n v="91776"/>
    <d v="2015-06-13T00:00:00"/>
    <x v="1"/>
    <d v="2015-06-15T00:00:00"/>
    <n v="4390.3665000000001"/>
    <n v="12"/>
    <n v="6362.85"/>
    <n v="90193"/>
  </r>
  <r>
    <n v="21776"/>
    <x v="2"/>
    <n v="0.06"/>
    <n v="9.48"/>
    <n v="7.29"/>
    <n v="11"/>
    <n v="1"/>
    <s v="Marcus Dunlap"/>
    <x v="2"/>
    <x v="1"/>
    <x v="1"/>
    <x v="2"/>
    <x v="2"/>
    <s v="DAX Two-Tone Rosewood/Black Document Frame, Desktop, 5 x 7"/>
    <n v="0.45"/>
    <s v="United States"/>
    <x v="1"/>
    <x v="2"/>
    <s v="Roselle"/>
    <n v="7203"/>
    <d v="2015-02-15T00:00:00"/>
    <x v="2"/>
    <d v="2015-02-17T00:00:00"/>
    <n v="-53.809600000000003"/>
    <n v="22"/>
    <n v="211.15"/>
    <n v="90192"/>
  </r>
  <r>
    <n v="24844"/>
    <x v="3"/>
    <n v="0.09"/>
    <n v="78.69"/>
    <n v="19.989999999999998"/>
    <n v="14"/>
    <n v="1"/>
    <s v="Gwendolyn F Tyson"/>
    <x v="2"/>
    <x v="2"/>
    <x v="1"/>
    <x v="2"/>
    <x v="3"/>
    <s v="Howard Miller 12-3/4 Diameter Accuwave DS ™ Wall Clock"/>
    <n v="0.43"/>
    <s v="United States"/>
    <x v="2"/>
    <x v="3"/>
    <s v="Prior Lake"/>
    <n v="55372"/>
    <d v="2015-05-12T00:00:00"/>
    <x v="3"/>
    <d v="2015-05-14T00:00:00"/>
    <n v="803.47050000000002"/>
    <n v="16"/>
    <n v="1164.45"/>
    <n v="86838"/>
  </r>
  <r>
    <n v="24846"/>
    <x v="3"/>
    <n v="0.08"/>
    <n v="3.28"/>
    <n v="2.31"/>
    <n v="14"/>
    <n v="0"/>
    <s v="Gwendolyn F Tyson"/>
    <x v="2"/>
    <x v="2"/>
    <x v="0"/>
    <x v="0"/>
    <x v="0"/>
    <s v="Newell 321"/>
    <n v="0.56000000000000005"/>
    <s v="United States"/>
    <x v="2"/>
    <x v="3"/>
    <s v="Prior Lake"/>
    <n v="55372"/>
    <d v="2015-05-12T00:00:00"/>
    <x v="3"/>
    <d v="2015-05-13T00:00:00"/>
    <n v="-24.03"/>
    <n v="7"/>
    <n v="22.23"/>
    <n v="86838"/>
  </r>
  <r>
    <n v="24847"/>
    <x v="3"/>
    <n v="0.05"/>
    <n v="3.28"/>
    <n v="4.2"/>
    <n v="14"/>
    <n v="0"/>
    <s v="Gwendolyn F Tyson"/>
    <x v="2"/>
    <x v="2"/>
    <x v="0"/>
    <x v="0"/>
    <x v="0"/>
    <s v="Newell 351"/>
    <n v="0.56000000000000005"/>
    <s v="United States"/>
    <x v="2"/>
    <x v="3"/>
    <s v="Prior Lake"/>
    <n v="55372"/>
    <d v="2015-05-12T00:00:00"/>
    <x v="3"/>
    <d v="2015-05-13T00:00:00"/>
    <n v="-37.03"/>
    <n v="4"/>
    <n v="13.99"/>
    <n v="86838"/>
  </r>
  <r>
    <n v="24848"/>
    <x v="3"/>
    <n v="0.05"/>
    <n v="3.58"/>
    <n v="1.63"/>
    <n v="14"/>
    <n v="0"/>
    <s v="Gwendolyn F Tyson"/>
    <x v="2"/>
    <x v="2"/>
    <x v="0"/>
    <x v="3"/>
    <x v="0"/>
    <s v="OIC Colored Binder Clips, Assorted Sizes"/>
    <n v="0.36"/>
    <s v="United States"/>
    <x v="2"/>
    <x v="3"/>
    <s v="Prior Lake"/>
    <n v="55372"/>
    <d v="2015-05-12T00:00:00"/>
    <x v="3"/>
    <d v="2015-05-13T00:00:00"/>
    <n v="-0.71"/>
    <n v="4"/>
    <n v="14.26"/>
    <n v="86838"/>
  </r>
  <r>
    <n v="18181"/>
    <x v="2"/>
    <n v="0"/>
    <n v="4.42"/>
    <n v="4.99"/>
    <n v="15"/>
    <n v="1"/>
    <s v="Timothy Reese"/>
    <x v="2"/>
    <x v="2"/>
    <x v="0"/>
    <x v="4"/>
    <x v="3"/>
    <s v="Grip Seal Envelopes"/>
    <n v="0.38"/>
    <s v="United States"/>
    <x v="1"/>
    <x v="4"/>
    <s v="Smithtown"/>
    <n v="11787"/>
    <d v="2015-04-08T00:00:00"/>
    <x v="4"/>
    <d v="2015-04-09T00:00:00"/>
    <n v="-59.82"/>
    <n v="7"/>
    <n v="33.47"/>
    <n v="86837"/>
  </r>
  <r>
    <n v="20925"/>
    <x v="3"/>
    <n v="0.01"/>
    <n v="35.94"/>
    <n v="6.66"/>
    <n v="15"/>
    <n v="0"/>
    <s v="Timothy Reese"/>
    <x v="2"/>
    <x v="2"/>
    <x v="0"/>
    <x v="4"/>
    <x v="3"/>
    <s v="Tyvek ® Top-Opening Peel &amp; Seel ® Envelopes, Gray"/>
    <n v="0.4"/>
    <s v="United States"/>
    <x v="1"/>
    <x v="4"/>
    <s v="Smithtown"/>
    <n v="11787"/>
    <d v="2015-05-28T00:00:00"/>
    <x v="3"/>
    <d v="2015-05-28T00:00:00"/>
    <n v="261.87569999999999"/>
    <n v="10"/>
    <n v="379.53"/>
    <n v="86839"/>
  </r>
  <r>
    <n v="26267"/>
    <x v="0"/>
    <n v="0.04"/>
    <n v="2.98"/>
    <n v="1.58"/>
    <n v="16"/>
    <n v="1"/>
    <s v="Sarah Ramsey"/>
    <x v="2"/>
    <x v="2"/>
    <x v="0"/>
    <x v="3"/>
    <x v="0"/>
    <s v="Staples Gold Paper Clips"/>
    <n v="0.39"/>
    <s v="United States"/>
    <x v="1"/>
    <x v="4"/>
    <s v="Syracuse"/>
    <n v="13210"/>
    <d v="2015-02-12T00:00:00"/>
    <x v="2"/>
    <d v="2015-02-15T00:00:00"/>
    <n v="2.63"/>
    <n v="6"/>
    <n v="18.8"/>
    <n v="86836"/>
  </r>
  <r>
    <n v="26268"/>
    <x v="0"/>
    <n v="0.05"/>
    <n v="115.99"/>
    <n v="2.5"/>
    <n v="16"/>
    <n v="0"/>
    <s v="Sarah Ramsey"/>
    <x v="2"/>
    <x v="2"/>
    <x v="2"/>
    <x v="5"/>
    <x v="3"/>
    <s v="StarTAC 7797"/>
    <n v="0.55000000000000004"/>
    <s v="United States"/>
    <x v="1"/>
    <x v="4"/>
    <s v="Syracuse"/>
    <n v="13210"/>
    <d v="2015-02-12T00:00:00"/>
    <x v="2"/>
    <d v="2015-02-14T00:00:00"/>
    <n v="652.73310000000004"/>
    <n v="10"/>
    <n v="945.99"/>
    <n v="86836"/>
  </r>
  <r>
    <n v="23890"/>
    <x v="0"/>
    <n v="0.05"/>
    <n v="26.48"/>
    <n v="6.93"/>
    <n v="18"/>
    <n v="1"/>
    <s v="Laurie Hanna"/>
    <x v="2"/>
    <x v="2"/>
    <x v="1"/>
    <x v="2"/>
    <x v="3"/>
    <s v="DAX Natural Wood-Tone Poster Frame"/>
    <n v="0.49"/>
    <s v="United States"/>
    <x v="0"/>
    <x v="5"/>
    <s v="Helena"/>
    <n v="59601"/>
    <d v="2015-05-15T00:00:00"/>
    <x v="3"/>
    <d v="2015-05-16T00:00:00"/>
    <n v="314.48129999999998"/>
    <n v="17"/>
    <n v="455.77"/>
    <n v="90031"/>
  </r>
  <r>
    <n v="24063"/>
    <x v="1"/>
    <n v="7.0000000000000007E-2"/>
    <n v="12.99"/>
    <n v="9.44"/>
    <n v="19"/>
    <n v="1"/>
    <s v="Jim Rodgers"/>
    <x v="2"/>
    <x v="2"/>
    <x v="2"/>
    <x v="6"/>
    <x v="4"/>
    <s v="Hewlett Packard 6S Scientific Calculator"/>
    <n v="0.39"/>
    <s v="United States"/>
    <x v="0"/>
    <x v="5"/>
    <s v="Missoula"/>
    <n v="59801"/>
    <d v="2015-05-21T00:00:00"/>
    <x v="3"/>
    <d v="2015-05-23T00:00:00"/>
    <n v="-114.6399"/>
    <n v="18"/>
    <n v="231.79"/>
    <n v="90032"/>
  </r>
  <r>
    <n v="5890"/>
    <x v="0"/>
    <n v="0.05"/>
    <n v="26.48"/>
    <n v="6.93"/>
    <n v="21"/>
    <n v="1"/>
    <s v="Tony Wilkins Winters"/>
    <x v="2"/>
    <x v="2"/>
    <x v="1"/>
    <x v="2"/>
    <x v="3"/>
    <s v="DAX Natural Wood-Tone Poster Frame"/>
    <n v="0.49"/>
    <s v="United States"/>
    <x v="1"/>
    <x v="4"/>
    <s v="New York City"/>
    <n v="10012"/>
    <d v="2015-05-15T00:00:00"/>
    <x v="3"/>
    <d v="2015-05-16T00:00:00"/>
    <n v="384.38"/>
    <n v="70"/>
    <n v="1876.69"/>
    <n v="41793"/>
  </r>
  <r>
    <n v="6062"/>
    <x v="1"/>
    <n v="0.08"/>
    <n v="5"/>
    <n v="3.39"/>
    <n v="21"/>
    <n v="0"/>
    <s v="Tony Wilkins Winters"/>
    <x v="2"/>
    <x v="2"/>
    <x v="0"/>
    <x v="3"/>
    <x v="0"/>
    <s v="Advantus Plastic Paper Clips"/>
    <n v="0.37"/>
    <s v="United States"/>
    <x v="1"/>
    <x v="4"/>
    <s v="New York City"/>
    <n v="10012"/>
    <d v="2015-05-21T00:00:00"/>
    <x v="3"/>
    <d v="2015-05-22T00:00:00"/>
    <n v="-17.489999999999998"/>
    <n v="58"/>
    <n v="293.06"/>
    <n v="42949"/>
  </r>
  <r>
    <n v="6063"/>
    <x v="1"/>
    <n v="7.0000000000000007E-2"/>
    <n v="12.99"/>
    <n v="9.44"/>
    <n v="21"/>
    <n v="0"/>
    <s v="Tony Wilkins Winters"/>
    <x v="2"/>
    <x v="2"/>
    <x v="2"/>
    <x v="6"/>
    <x v="4"/>
    <s v="Hewlett Packard 6S Scientific Calculator"/>
    <n v="0.39"/>
    <s v="United States"/>
    <x v="1"/>
    <x v="4"/>
    <s v="New York City"/>
    <n v="10012"/>
    <d v="2015-05-21T00:00:00"/>
    <x v="3"/>
    <d v="2015-05-23T00:00:00"/>
    <n v="-114.6399"/>
    <n v="71"/>
    <n v="914.29"/>
    <n v="42949"/>
  </r>
  <r>
    <n v="20631"/>
    <x v="0"/>
    <n v="0.06"/>
    <n v="55.48"/>
    <n v="14.3"/>
    <n v="24"/>
    <n v="1"/>
    <s v="Edna Thomas"/>
    <x v="2"/>
    <x v="0"/>
    <x v="0"/>
    <x v="7"/>
    <x v="3"/>
    <s v="Xerox 194"/>
    <n v="0.37"/>
    <s v="United States"/>
    <x v="0"/>
    <x v="1"/>
    <s v="Laguna Niguel"/>
    <n v="92677"/>
    <d v="2015-01-28T00:00:00"/>
    <x v="0"/>
    <d v="2015-01-29T00:00:00"/>
    <n v="-28.296800000000001"/>
    <n v="1"/>
    <n v="67.489999999999995"/>
    <n v="87651"/>
  </r>
  <r>
    <n v="20632"/>
    <x v="0"/>
    <n v="0.02"/>
    <n v="1.68"/>
    <n v="1.57"/>
    <n v="24"/>
    <n v="0"/>
    <s v="Edna Thomas"/>
    <x v="2"/>
    <x v="0"/>
    <x v="0"/>
    <x v="0"/>
    <x v="0"/>
    <s v="Newell 323"/>
    <n v="0.59"/>
    <s v="United States"/>
    <x v="0"/>
    <x v="1"/>
    <s v="Laguna Niguel"/>
    <n v="92677"/>
    <d v="2015-01-28T00:00:00"/>
    <x v="0"/>
    <d v="2015-01-30T00:00:00"/>
    <n v="-5.3071999999999999"/>
    <n v="1"/>
    <n v="2.25"/>
    <n v="87651"/>
  </r>
  <r>
    <n v="23967"/>
    <x v="1"/>
    <n v="0.04"/>
    <n v="4.1399999999999997"/>
    <n v="6.6"/>
    <n v="27"/>
    <n v="1"/>
    <s v="Guy Gallagher"/>
    <x v="2"/>
    <x v="0"/>
    <x v="1"/>
    <x v="2"/>
    <x v="3"/>
    <s v="Eldon Image Series Black Desk Accessories"/>
    <n v="0.49"/>
    <s v="United States"/>
    <x v="0"/>
    <x v="1"/>
    <s v="Lakewood"/>
    <n v="90712"/>
    <d v="2015-05-02T00:00:00"/>
    <x v="3"/>
    <d v="2015-05-04T00:00:00"/>
    <n v="8.8940000000000001"/>
    <n v="12"/>
    <n v="54.78"/>
    <n v="87652"/>
  </r>
  <r>
    <n v="23509"/>
    <x v="0"/>
    <n v="0.08"/>
    <n v="34.99"/>
    <n v="7.73"/>
    <n v="32"/>
    <n v="1"/>
    <s v="Matthew Berman"/>
    <x v="2"/>
    <x v="0"/>
    <x v="0"/>
    <x v="0"/>
    <x v="3"/>
    <s v="Hunt Boston® Vacuum Mount KS Pencil Sharpener"/>
    <n v="0.59"/>
    <s v="United States"/>
    <x v="0"/>
    <x v="6"/>
    <s v="Grants Pass"/>
    <n v="97526"/>
    <d v="2015-02-22T00:00:00"/>
    <x v="2"/>
    <d v="2015-02-23T00:00:00"/>
    <n v="144.69"/>
    <n v="13"/>
    <n v="424.68"/>
    <n v="89199"/>
  </r>
  <r>
    <n v="23612"/>
    <x v="0"/>
    <n v="0.01"/>
    <n v="17.98"/>
    <n v="8.51"/>
    <n v="32"/>
    <n v="0"/>
    <s v="Matthew Berman"/>
    <x v="2"/>
    <x v="0"/>
    <x v="2"/>
    <x v="6"/>
    <x v="4"/>
    <s v="Canon P1-DHIII Palm Printing Calculator"/>
    <n v="0.4"/>
    <s v="United States"/>
    <x v="0"/>
    <x v="6"/>
    <s v="Grants Pass"/>
    <n v="97526"/>
    <d v="2015-03-27T00:00:00"/>
    <x v="5"/>
    <d v="2015-03-28T00:00:00"/>
    <n v="-35.878799999999998"/>
    <n v="2"/>
    <n v="40.17"/>
    <n v="89200"/>
  </r>
  <r>
    <n v="23278"/>
    <x v="3"/>
    <n v="0.09"/>
    <n v="125.99"/>
    <n v="7.69"/>
    <n v="32"/>
    <n v="0"/>
    <s v="Matthew Berman"/>
    <x v="0"/>
    <x v="0"/>
    <x v="2"/>
    <x v="5"/>
    <x v="3"/>
    <s v="StarTAC 3000"/>
    <n v="0.59"/>
    <s v="United States"/>
    <x v="0"/>
    <x v="6"/>
    <s v="Grants Pass"/>
    <n v="97526"/>
    <d v="2015-01-20T00:00:00"/>
    <x v="0"/>
    <d v="2015-01-22T00:00:00"/>
    <n v="209.99700000000001"/>
    <n v="8"/>
    <n v="783.55"/>
    <n v="89202"/>
  </r>
  <r>
    <n v="19355"/>
    <x v="4"/>
    <n v="0.06"/>
    <n v="205.99"/>
    <n v="8.99"/>
    <n v="32"/>
    <n v="0"/>
    <s v="Matthew Berman"/>
    <x v="2"/>
    <x v="0"/>
    <x v="2"/>
    <x v="5"/>
    <x v="3"/>
    <s v="TimeportP7382"/>
    <n v="0.56000000000000005"/>
    <s v="United States"/>
    <x v="0"/>
    <x v="6"/>
    <s v="Grants Pass"/>
    <n v="97526"/>
    <d v="2015-03-12T00:00:00"/>
    <x v="5"/>
    <d v="2015-03-19T00:00:00"/>
    <n v="3568.096"/>
    <n v="22"/>
    <n v="3838.14"/>
    <n v="89203"/>
  </r>
  <r>
    <n v="23654"/>
    <x v="1"/>
    <n v="0.03"/>
    <n v="4.24"/>
    <n v="5.41"/>
    <n v="33"/>
    <n v="1"/>
    <s v="Ricky Hensley"/>
    <x v="2"/>
    <x v="0"/>
    <x v="0"/>
    <x v="8"/>
    <x v="3"/>
    <s v="Storex DuraTech Recycled Plastic Frosted Binders"/>
    <n v="0.35"/>
    <s v="United States"/>
    <x v="0"/>
    <x v="6"/>
    <s v="Gresham"/>
    <n v="97030"/>
    <d v="2015-06-15T00:00:00"/>
    <x v="1"/>
    <d v="2015-06-17T00:00:00"/>
    <n v="-84.437600000000003"/>
    <n v="13"/>
    <n v="58.68"/>
    <n v="89201"/>
  </r>
  <r>
    <n v="23655"/>
    <x v="1"/>
    <n v="0.04"/>
    <n v="2.94"/>
    <n v="0.7"/>
    <n v="33"/>
    <n v="0"/>
    <s v="Ricky Hensley"/>
    <x v="2"/>
    <x v="0"/>
    <x v="0"/>
    <x v="0"/>
    <x v="0"/>
    <s v="Newell 338"/>
    <n v="0.57999999999999996"/>
    <s v="United States"/>
    <x v="0"/>
    <x v="6"/>
    <s v="Gresham"/>
    <n v="97030"/>
    <d v="2015-06-15T00:00:00"/>
    <x v="1"/>
    <d v="2015-06-16T00:00:00"/>
    <n v="24.312000000000001"/>
    <n v="18"/>
    <n v="53.1"/>
    <n v="89201"/>
  </r>
  <r>
    <n v="25933"/>
    <x v="0"/>
    <n v="0"/>
    <n v="99.99"/>
    <n v="19.989999999999998"/>
    <n v="43"/>
    <n v="1"/>
    <s v="Theodore Moran"/>
    <x v="2"/>
    <x v="3"/>
    <x v="2"/>
    <x v="6"/>
    <x v="3"/>
    <s v="AT&amp;T 2230 Dual Handset Phone With Caller ID/Call Waiting"/>
    <n v="0.52"/>
    <s v="United States"/>
    <x v="0"/>
    <x v="0"/>
    <s v="Redmond"/>
    <n v="98052"/>
    <d v="2015-05-10T00:00:00"/>
    <x v="3"/>
    <d v="2015-05-11T00:00:00"/>
    <n v="25.913820000000001"/>
    <n v="6"/>
    <n v="647.07000000000005"/>
    <n v="91454"/>
  </r>
  <r>
    <n v="18551"/>
    <x v="1"/>
    <n v="0"/>
    <n v="115.99"/>
    <n v="2.5"/>
    <n v="52"/>
    <n v="1"/>
    <s v="Lorraine Kelly"/>
    <x v="2"/>
    <x v="0"/>
    <x v="2"/>
    <x v="5"/>
    <x v="3"/>
    <n v="6160"/>
    <n v="0.56999999999999995"/>
    <s v="United States"/>
    <x v="0"/>
    <x v="0"/>
    <s v="Puyallup"/>
    <n v="98373"/>
    <d v="2015-03-10T00:00:00"/>
    <x v="5"/>
    <d v="2015-03-10T00:00:00"/>
    <n v="162.666"/>
    <n v="6"/>
    <n v="627.04"/>
    <n v="88426"/>
  </r>
  <r>
    <n v="22117"/>
    <x v="2"/>
    <n v="7.0000000000000007E-2"/>
    <n v="3502.14"/>
    <n v="8.73"/>
    <n v="53"/>
    <n v="1"/>
    <s v="Sidney Russell Austin"/>
    <x v="1"/>
    <x v="0"/>
    <x v="2"/>
    <x v="6"/>
    <x v="5"/>
    <s v="Okidata Pacemark 4410N Wide Format Dot Matrix Printer"/>
    <n v="0.56999999999999995"/>
    <s v="United States"/>
    <x v="0"/>
    <x v="0"/>
    <s v="Redmond"/>
    <n v="98052"/>
    <d v="2015-01-28T00:00:00"/>
    <x v="0"/>
    <d v="2015-01-30T00:00:00"/>
    <n v="-6923.5991999999997"/>
    <n v="1"/>
    <n v="3267.55"/>
    <n v="88425"/>
  </r>
  <r>
    <n v="18552"/>
    <x v="1"/>
    <n v="0.02"/>
    <n v="5.98"/>
    <n v="5.79"/>
    <n v="53"/>
    <n v="0"/>
    <s v="Sidney Russell Austin"/>
    <x v="2"/>
    <x v="0"/>
    <x v="0"/>
    <x v="7"/>
    <x v="3"/>
    <s v="Xerox 1903"/>
    <n v="0.36"/>
    <s v="United States"/>
    <x v="0"/>
    <x v="0"/>
    <s v="Redmond"/>
    <n v="98052"/>
    <d v="2015-03-10T00:00:00"/>
    <x v="5"/>
    <d v="2015-03-11T00:00:00"/>
    <n v="-67.489999999999995"/>
    <n v="17"/>
    <n v="110.19"/>
    <n v="88426"/>
  </r>
  <r>
    <n v="20697"/>
    <x v="3"/>
    <n v="0.06"/>
    <n v="3.8"/>
    <n v="1.49"/>
    <n v="56"/>
    <n v="1"/>
    <s v="Randall Montgomery"/>
    <x v="2"/>
    <x v="3"/>
    <x v="0"/>
    <x v="8"/>
    <x v="3"/>
    <s v="Durable Pressboard Binders"/>
    <n v="0.38"/>
    <s v="United States"/>
    <x v="1"/>
    <x v="4"/>
    <s v="Tonawanda"/>
    <n v="14150"/>
    <d v="2015-04-20T00:00:00"/>
    <x v="4"/>
    <d v="2015-04-21T00:00:00"/>
    <n v="19.6282"/>
    <n v="20"/>
    <n v="73.55"/>
    <n v="88075"/>
  </r>
  <r>
    <n v="20698"/>
    <x v="3"/>
    <n v="0.06"/>
    <n v="1.76"/>
    <n v="0.7"/>
    <n v="56"/>
    <n v="0"/>
    <s v="Randall Montgomery"/>
    <x v="2"/>
    <x v="3"/>
    <x v="0"/>
    <x v="0"/>
    <x v="0"/>
    <s v="Newell 310"/>
    <n v="0.56000000000000005"/>
    <s v="United States"/>
    <x v="1"/>
    <x v="4"/>
    <s v="Tonawanda"/>
    <n v="14150"/>
    <d v="2015-04-20T00:00:00"/>
    <x v="4"/>
    <d v="2015-04-21T00:00:00"/>
    <n v="-1.6524000000000001"/>
    <n v="17"/>
    <n v="29.57"/>
    <n v="88075"/>
  </r>
  <r>
    <n v="22890"/>
    <x v="0"/>
    <n v="0.02"/>
    <n v="5.98"/>
    <n v="5.15"/>
    <n v="62"/>
    <n v="1"/>
    <s v="Pam Gilbert"/>
    <x v="2"/>
    <x v="0"/>
    <x v="0"/>
    <x v="7"/>
    <x v="3"/>
    <s v="Xerox 193"/>
    <n v="0.36"/>
    <s v="United States"/>
    <x v="2"/>
    <x v="7"/>
    <s v="Round Rock"/>
    <n v="78664"/>
    <d v="2015-05-09T00:00:00"/>
    <x v="3"/>
    <d v="2015-05-11T00:00:00"/>
    <n v="2.14"/>
    <n v="3"/>
    <n v="22.85"/>
    <n v="87407"/>
  </r>
  <r>
    <n v="25354"/>
    <x v="0"/>
    <n v="0.04"/>
    <n v="29.14"/>
    <n v="4.8600000000000003"/>
    <n v="62"/>
    <n v="0"/>
    <s v="Pam Gilbert"/>
    <x v="2"/>
    <x v="0"/>
    <x v="0"/>
    <x v="7"/>
    <x v="0"/>
    <s v="Snap-A-Way® Black Print Carbonless Speed Message, No Reply Area, Duplicate"/>
    <n v="0.38"/>
    <s v="United States"/>
    <x v="2"/>
    <x v="7"/>
    <s v="Round Rock"/>
    <n v="78664"/>
    <d v="2015-06-12T00:00:00"/>
    <x v="1"/>
    <d v="2015-06-14T00:00:00"/>
    <n v="349.40910000000002"/>
    <n v="17"/>
    <n v="506.39"/>
    <n v="87408"/>
  </r>
  <r>
    <n v="21017"/>
    <x v="1"/>
    <n v="0"/>
    <n v="3.69"/>
    <n v="0.5"/>
    <n v="64"/>
    <n v="1"/>
    <s v="Lynn Morrow"/>
    <x v="2"/>
    <x v="2"/>
    <x v="0"/>
    <x v="9"/>
    <x v="3"/>
    <s v="Avery 501"/>
    <n v="0.38"/>
    <s v="United States"/>
    <x v="3"/>
    <x v="8"/>
    <s v="Salem"/>
    <n v="24153"/>
    <d v="2015-03-02T00:00:00"/>
    <x v="5"/>
    <d v="2015-03-04T00:00:00"/>
    <n v="-37.5291"/>
    <n v="1"/>
    <n v="4"/>
    <n v="87406"/>
  </r>
  <r>
    <n v="21019"/>
    <x v="1"/>
    <n v="0.02"/>
    <n v="175.99"/>
    <n v="4.99"/>
    <n v="64"/>
    <n v="0"/>
    <s v="Lynn Morrow"/>
    <x v="0"/>
    <x v="2"/>
    <x v="2"/>
    <x v="5"/>
    <x v="3"/>
    <n v="5165"/>
    <n v="0.59"/>
    <s v="United States"/>
    <x v="3"/>
    <x v="8"/>
    <s v="Salem"/>
    <n v="24153"/>
    <d v="2015-03-02T00:00:00"/>
    <x v="5"/>
    <d v="2015-03-02T00:00:00"/>
    <n v="101.49"/>
    <n v="4"/>
    <n v="589.79999999999995"/>
    <n v="87406"/>
  </r>
  <r>
    <n v="23274"/>
    <x v="4"/>
    <n v="0.05"/>
    <n v="155.06"/>
    <n v="7.07"/>
    <n v="67"/>
    <n v="1"/>
    <s v="Ellen McCormick"/>
    <x v="2"/>
    <x v="0"/>
    <x v="0"/>
    <x v="10"/>
    <x v="3"/>
    <s v="Dual Level, Single-Width Filing Carts"/>
    <n v="0.59"/>
    <s v="United States"/>
    <x v="0"/>
    <x v="1"/>
    <s v="Napa"/>
    <n v="94559"/>
    <d v="2015-01-02T00:00:00"/>
    <x v="0"/>
    <d v="2015-01-09T00:00:00"/>
    <n v="845.66399999999999"/>
    <n v="8"/>
    <n v="1225.5999999999999"/>
    <n v="87946"/>
  </r>
  <r>
    <n v="5272"/>
    <x v="4"/>
    <n v="0"/>
    <n v="291.73"/>
    <n v="48.8"/>
    <n v="68"/>
    <n v="1"/>
    <s v="Scott Bunn"/>
    <x v="1"/>
    <x v="0"/>
    <x v="1"/>
    <x v="1"/>
    <x v="1"/>
    <s v="Hon 4070 Series Pagoda™ Armless Upholstered Stacking Chairs"/>
    <n v="0.56000000000000005"/>
    <s v="United States"/>
    <x v="1"/>
    <x v="4"/>
    <s v="New York City"/>
    <n v="10177"/>
    <d v="2015-01-02T00:00:00"/>
    <x v="0"/>
    <d v="2015-01-02T00:00:00"/>
    <n v="-308.928"/>
    <n v="4"/>
    <n v="1239.06"/>
    <n v="37537"/>
  </r>
  <r>
    <n v="5273"/>
    <x v="4"/>
    <n v="7.0000000000000007E-2"/>
    <n v="100.98"/>
    <n v="45"/>
    <n v="68"/>
    <n v="0"/>
    <s v="Scott Bunn"/>
    <x v="1"/>
    <x v="0"/>
    <x v="1"/>
    <x v="1"/>
    <x v="1"/>
    <s v="Hon Valutask™ Swivel Chairs"/>
    <n v="0.69"/>
    <s v="United States"/>
    <x v="1"/>
    <x v="4"/>
    <s v="New York City"/>
    <n v="10177"/>
    <d v="2015-01-02T00:00:00"/>
    <x v="0"/>
    <d v="2015-01-04T00:00:00"/>
    <n v="-1679.76"/>
    <n v="43"/>
    <n v="4083.19"/>
    <n v="37537"/>
  </r>
  <r>
    <n v="5274"/>
    <x v="4"/>
    <n v="0.05"/>
    <n v="155.06"/>
    <n v="7.07"/>
    <n v="68"/>
    <n v="0"/>
    <s v="Scott Bunn"/>
    <x v="2"/>
    <x v="0"/>
    <x v="0"/>
    <x v="10"/>
    <x v="3"/>
    <s v="Dual Level, Single-Width Filing Carts"/>
    <n v="0.59"/>
    <s v="United States"/>
    <x v="1"/>
    <x v="4"/>
    <s v="New York City"/>
    <n v="10177"/>
    <d v="2015-01-02T00:00:00"/>
    <x v="0"/>
    <d v="2015-01-09T00:00:00"/>
    <n v="575.39599999999996"/>
    <n v="32"/>
    <n v="4902.38"/>
    <n v="37537"/>
  </r>
  <r>
    <n v="7786"/>
    <x v="0"/>
    <n v="0.09"/>
    <n v="122.99"/>
    <n v="70.2"/>
    <n v="68"/>
    <n v="0"/>
    <s v="Scott Bunn"/>
    <x v="1"/>
    <x v="0"/>
    <x v="1"/>
    <x v="1"/>
    <x v="1"/>
    <s v="Global High-Back Leather Tilter, Burgundy"/>
    <n v="0.74"/>
    <s v="United States"/>
    <x v="1"/>
    <x v="4"/>
    <s v="New York City"/>
    <n v="10177"/>
    <d v="2015-02-02T00:00:00"/>
    <x v="2"/>
    <d v="2015-02-04T00:00:00"/>
    <n v="-2426.5500000000002"/>
    <n v="49"/>
    <n v="5718.85"/>
    <n v="55713"/>
  </r>
  <r>
    <n v="25786"/>
    <x v="0"/>
    <n v="0.09"/>
    <n v="122.99"/>
    <n v="70.2"/>
    <n v="70"/>
    <n v="1"/>
    <s v="Annette Boone"/>
    <x v="1"/>
    <x v="0"/>
    <x v="1"/>
    <x v="1"/>
    <x v="1"/>
    <s v="Global High-Back Leather Tilter, Burgundy"/>
    <n v="0.74"/>
    <s v="United States"/>
    <x v="1"/>
    <x v="9"/>
    <s v="Burlington"/>
    <n v="5401"/>
    <d v="2015-02-02T00:00:00"/>
    <x v="2"/>
    <d v="2015-02-04T00:00:00"/>
    <n v="-2426.5500000000002"/>
    <n v="12"/>
    <n v="1400.53"/>
    <n v="87947"/>
  </r>
  <r>
    <n v="18281"/>
    <x v="0"/>
    <n v="0.04"/>
    <n v="296.18"/>
    <n v="54.12"/>
    <n v="83"/>
    <n v="1"/>
    <s v="Edgar Stone"/>
    <x v="1"/>
    <x v="0"/>
    <x v="1"/>
    <x v="11"/>
    <x v="5"/>
    <s v="Hon 94000 Series Round Tables"/>
    <n v="0.76"/>
    <s v="United States"/>
    <x v="1"/>
    <x v="10"/>
    <s v="Canton"/>
    <n v="44708"/>
    <d v="2015-03-15T00:00:00"/>
    <x v="5"/>
    <d v="2015-03-15T00:00:00"/>
    <n v="-715.77820599999995"/>
    <n v="6"/>
    <n v="1821.89"/>
    <n v="87365"/>
  </r>
  <r>
    <n v="23639"/>
    <x v="1"/>
    <n v="0"/>
    <n v="8.09"/>
    <n v="7.96"/>
    <n v="84"/>
    <n v="1"/>
    <s v="Helen Stein"/>
    <x v="2"/>
    <x v="3"/>
    <x v="1"/>
    <x v="2"/>
    <x v="3"/>
    <s v="6&quot; Cubicle Wall Clock, Black"/>
    <n v="0.49"/>
    <s v="United States"/>
    <x v="1"/>
    <x v="10"/>
    <s v="Cincinnati"/>
    <n v="45231"/>
    <d v="2015-02-02T00:00:00"/>
    <x v="2"/>
    <d v="2015-02-03T00:00:00"/>
    <n v="-144.56"/>
    <n v="11"/>
    <n v="90.98"/>
    <n v="87364"/>
  </r>
  <r>
    <n v="23880"/>
    <x v="0"/>
    <n v="0.08"/>
    <n v="896.99"/>
    <n v="19.989999999999998"/>
    <n v="84"/>
    <n v="0"/>
    <s v="Helen Stein"/>
    <x v="2"/>
    <x v="0"/>
    <x v="0"/>
    <x v="8"/>
    <x v="3"/>
    <s v="GBC DocuBind TL300 Electric Binding System"/>
    <n v="0.38"/>
    <s v="United States"/>
    <x v="1"/>
    <x v="10"/>
    <s v="Cincinnati"/>
    <n v="45231"/>
    <d v="2015-03-30T00:00:00"/>
    <x v="5"/>
    <d v="2015-04-02T00:00:00"/>
    <n v="7402.32"/>
    <n v="13"/>
    <n v="10728"/>
    <n v="87366"/>
  </r>
  <r>
    <n v="24663"/>
    <x v="4"/>
    <n v="0.05"/>
    <n v="161.55000000000001"/>
    <n v="19.989999999999998"/>
    <n v="87"/>
    <n v="1"/>
    <s v="Norman Shields"/>
    <x v="2"/>
    <x v="0"/>
    <x v="0"/>
    <x v="10"/>
    <x v="3"/>
    <s v="Fellowes Super Stor/Drawer® Files"/>
    <n v="0.66"/>
    <s v="United States"/>
    <x v="0"/>
    <x v="1"/>
    <s v="Vacaville"/>
    <n v="95687"/>
    <d v="2015-06-03T00:00:00"/>
    <x v="1"/>
    <d v="2015-06-08T00:00:00"/>
    <n v="1892.424"/>
    <n v="19"/>
    <n v="3127.69"/>
    <n v="90596"/>
  </r>
  <r>
    <n v="23841"/>
    <x v="0"/>
    <n v="0.09"/>
    <n v="4.91"/>
    <n v="0.5"/>
    <n v="87"/>
    <n v="0"/>
    <s v="Norman Shields"/>
    <x v="2"/>
    <x v="0"/>
    <x v="0"/>
    <x v="9"/>
    <x v="3"/>
    <s v="Avery 493"/>
    <n v="0.36"/>
    <s v="United States"/>
    <x v="0"/>
    <x v="1"/>
    <s v="Vacaville"/>
    <n v="95687"/>
    <d v="2015-03-22T00:00:00"/>
    <x v="5"/>
    <d v="2015-03-23T00:00:00"/>
    <n v="28.855799999999999"/>
    <n v="9"/>
    <n v="41.82"/>
    <n v="90597"/>
  </r>
  <r>
    <n v="23842"/>
    <x v="0"/>
    <n v="0.01"/>
    <n v="296.18"/>
    <n v="54.12"/>
    <n v="87"/>
    <n v="0"/>
    <s v="Norman Shields"/>
    <x v="1"/>
    <x v="0"/>
    <x v="1"/>
    <x v="11"/>
    <x v="5"/>
    <s v="Hon 94000 Series Round Tables"/>
    <n v="0.76"/>
    <s v="United States"/>
    <x v="0"/>
    <x v="1"/>
    <s v="Vacaville"/>
    <n v="95687"/>
    <d v="2015-03-22T00:00:00"/>
    <x v="5"/>
    <d v="2015-03-25T00:00:00"/>
    <n v="173.48"/>
    <n v="9"/>
    <n v="2875.72"/>
    <n v="90597"/>
  </r>
  <r>
    <n v="23071"/>
    <x v="0"/>
    <n v="7.0000000000000007E-2"/>
    <n v="19.84"/>
    <n v="4.0999999999999996"/>
    <n v="91"/>
    <n v="1"/>
    <s v="Wallace Werner"/>
    <x v="2"/>
    <x v="1"/>
    <x v="0"/>
    <x v="0"/>
    <x v="0"/>
    <s v="Prismacolor Color Pencil Set"/>
    <n v="0.44"/>
    <s v="United States"/>
    <x v="0"/>
    <x v="1"/>
    <s v="Vallejo"/>
    <n v="94591"/>
    <d v="2015-05-17T00:00:00"/>
    <x v="3"/>
    <d v="2015-05-18T00:00:00"/>
    <n v="117.852"/>
    <n v="9"/>
    <n v="170.8"/>
    <n v="87175"/>
  </r>
  <r>
    <n v="19877"/>
    <x v="3"/>
    <n v="0.05"/>
    <n v="5.18"/>
    <n v="2.04"/>
    <n v="91"/>
    <n v="0"/>
    <s v="Wallace Werner"/>
    <x v="2"/>
    <x v="1"/>
    <x v="0"/>
    <x v="7"/>
    <x v="0"/>
    <s v="Array® Memo Cubes"/>
    <n v="0.36"/>
    <s v="United States"/>
    <x v="0"/>
    <x v="1"/>
    <s v="Vallejo"/>
    <n v="94591"/>
    <d v="2015-02-18T00:00:00"/>
    <x v="2"/>
    <d v="2015-02-20T00:00:00"/>
    <n v="34.010399999999997"/>
    <n v="10"/>
    <n v="53.54"/>
    <n v="87176"/>
  </r>
  <r>
    <n v="19611"/>
    <x v="3"/>
    <n v="0.06"/>
    <n v="175.99"/>
    <n v="8.99"/>
    <n v="91"/>
    <n v="0"/>
    <s v="Wallace Werner"/>
    <x v="2"/>
    <x v="0"/>
    <x v="2"/>
    <x v="5"/>
    <x v="3"/>
    <n v="2180"/>
    <n v="0.56999999999999995"/>
    <s v="United States"/>
    <x v="0"/>
    <x v="1"/>
    <s v="Vallejo"/>
    <n v="94591"/>
    <d v="2015-03-04T00:00:00"/>
    <x v="5"/>
    <d v="2015-03-06T00:00:00"/>
    <n v="2031.5070000000001"/>
    <n v="23"/>
    <n v="3363.53"/>
    <n v="87177"/>
  </r>
  <r>
    <n v="23069"/>
    <x v="0"/>
    <n v="7.0000000000000007E-2"/>
    <n v="8.34"/>
    <n v="1.43"/>
    <n v="92"/>
    <n v="1"/>
    <s v="Victoria Baker Hoover"/>
    <x v="2"/>
    <x v="1"/>
    <x v="0"/>
    <x v="7"/>
    <x v="0"/>
    <s v="REDIFORM Incoming/Outgoing Call Register, 11&quot; X 8 1/2&quot;, 100 Messages"/>
    <n v="0.35"/>
    <s v="United States"/>
    <x v="3"/>
    <x v="11"/>
    <s v="Terrytown"/>
    <n v="70056"/>
    <d v="2015-05-17T00:00:00"/>
    <x v="3"/>
    <d v="2015-05-19T00:00:00"/>
    <n v="-190.68"/>
    <n v="16"/>
    <n v="132.08000000000001"/>
    <n v="87175"/>
  </r>
  <r>
    <n v="23070"/>
    <x v="0"/>
    <n v="0.09"/>
    <n v="4.9800000000000004"/>
    <n v="6.07"/>
    <n v="92"/>
    <n v="0"/>
    <s v="Victoria Baker Hoover"/>
    <x v="2"/>
    <x v="1"/>
    <x v="0"/>
    <x v="7"/>
    <x v="3"/>
    <s v="Xerox 1897"/>
    <n v="0.36"/>
    <s v="United States"/>
    <x v="3"/>
    <x v="11"/>
    <s v="Terrytown"/>
    <n v="70056"/>
    <d v="2015-05-17T00:00:00"/>
    <x v="3"/>
    <d v="2015-05-18T00:00:00"/>
    <n v="325.39800000000002"/>
    <n v="9"/>
    <n v="45.34"/>
    <n v="87175"/>
  </r>
  <r>
    <n v="23203"/>
    <x v="3"/>
    <n v="0.04"/>
    <n v="12.98"/>
    <n v="3.14"/>
    <n v="92"/>
    <n v="0"/>
    <s v="Victoria Baker Hoover"/>
    <x v="0"/>
    <x v="0"/>
    <x v="0"/>
    <x v="12"/>
    <x v="2"/>
    <s v="Acme® 8&quot; Straight Scissors"/>
    <n v="0.6"/>
    <s v="United States"/>
    <x v="3"/>
    <x v="11"/>
    <s v="Terrytown"/>
    <n v="70056"/>
    <d v="2015-06-07T00:00:00"/>
    <x v="1"/>
    <d v="2015-06-09T00:00:00"/>
    <n v="22.818000000000001"/>
    <n v="16"/>
    <n v="216.04"/>
    <n v="87178"/>
  </r>
  <r>
    <n v="6243"/>
    <x v="1"/>
    <n v="0.04"/>
    <n v="160.97999999999999"/>
    <n v="30"/>
    <n v="94"/>
    <n v="1"/>
    <s v="Eddie House Mueller"/>
    <x v="1"/>
    <x v="1"/>
    <x v="1"/>
    <x v="1"/>
    <x v="1"/>
    <s v="Office Star - Mid Back Dual function Ergonomic High Back Chair with 2-Way Adjustable Arms"/>
    <n v="0.62"/>
    <s v="United States"/>
    <x v="2"/>
    <x v="12"/>
    <s v="Chicago"/>
    <n v="60601"/>
    <d v="2015-05-03T00:00:00"/>
    <x v="3"/>
    <d v="2015-05-05T00:00:00"/>
    <n v="116.1"/>
    <n v="37"/>
    <n v="6276.34"/>
    <n v="44231"/>
  </r>
  <r>
    <n v="6244"/>
    <x v="1"/>
    <n v="0.01"/>
    <n v="17.98"/>
    <n v="4"/>
    <n v="94"/>
    <n v="0"/>
    <s v="Eddie House Mueller"/>
    <x v="2"/>
    <x v="1"/>
    <x v="2"/>
    <x v="13"/>
    <x v="3"/>
    <s v="Belkin 107-key enhanced keyboard, USB/PS/2 interface"/>
    <n v="0.79"/>
    <s v="United States"/>
    <x v="2"/>
    <x v="12"/>
    <s v="Chicago"/>
    <n v="60601"/>
    <d v="2015-05-03T00:00:00"/>
    <x v="3"/>
    <d v="2015-05-05T00:00:00"/>
    <n v="-87.96"/>
    <n v="146"/>
    <n v="2664.4"/>
    <n v="44231"/>
  </r>
  <r>
    <n v="24243"/>
    <x v="1"/>
    <n v="0.04"/>
    <n v="160.97999999999999"/>
    <n v="30"/>
    <n v="97"/>
    <n v="1"/>
    <s v="Max McKenna"/>
    <x v="1"/>
    <x v="1"/>
    <x v="1"/>
    <x v="1"/>
    <x v="1"/>
    <s v="Office Star - Mid Back Dual function Ergonomic High Back Chair with 2-Way Adjustable Arms"/>
    <n v="0.62"/>
    <s v="United States"/>
    <x v="2"/>
    <x v="13"/>
    <s v="Manhattan"/>
    <n v="66502"/>
    <d v="2015-05-03T00:00:00"/>
    <x v="3"/>
    <d v="2015-05-05T00:00:00"/>
    <n v="255.42"/>
    <n v="9"/>
    <n v="1526.68"/>
    <n v="87306"/>
  </r>
  <r>
    <n v="24245"/>
    <x v="1"/>
    <n v="0.06"/>
    <n v="115.99"/>
    <n v="8.99"/>
    <n v="97"/>
    <n v="0"/>
    <s v="Max McKenna"/>
    <x v="2"/>
    <x v="1"/>
    <x v="2"/>
    <x v="5"/>
    <x v="3"/>
    <n v="5185"/>
    <n v="0.57999999999999996"/>
    <s v="United States"/>
    <x v="2"/>
    <x v="13"/>
    <s v="Manhattan"/>
    <n v="66502"/>
    <d v="2015-05-03T00:00:00"/>
    <x v="3"/>
    <d v="2015-05-04T00:00:00"/>
    <n v="685.6146"/>
    <n v="20"/>
    <n v="1952.56"/>
    <n v="87306"/>
  </r>
  <r>
    <n v="18494"/>
    <x v="3"/>
    <n v="0.1"/>
    <n v="19.98"/>
    <n v="4"/>
    <n v="101"/>
    <n v="1"/>
    <s v="Claudia Boyle"/>
    <x v="2"/>
    <x v="3"/>
    <x v="2"/>
    <x v="13"/>
    <x v="3"/>
    <s v="Belkin 105-Key Black Keyboard"/>
    <n v="0.68"/>
    <s v="United States"/>
    <x v="1"/>
    <x v="14"/>
    <s v="Biddeford"/>
    <n v="4005"/>
    <d v="2015-06-22T00:00:00"/>
    <x v="1"/>
    <d v="2015-06-24T00:00:00"/>
    <n v="-16.2"/>
    <n v="16"/>
    <n v="303.58999999999997"/>
    <n v="88205"/>
  </r>
  <r>
    <n v="6014"/>
    <x v="3"/>
    <n v="0.04"/>
    <n v="300.98"/>
    <n v="54.92"/>
    <n v="102"/>
    <n v="1"/>
    <s v="Caroline Johnston"/>
    <x v="1"/>
    <x v="3"/>
    <x v="1"/>
    <x v="14"/>
    <x v="5"/>
    <s v="Atlantic Metals Mobile 5-Shelf Bookcases, Custom Colors"/>
    <n v="0.55000000000000004"/>
    <s v="United States"/>
    <x v="1"/>
    <x v="15"/>
    <s v="Boston"/>
    <n v="2129"/>
    <d v="2015-04-06T00:00:00"/>
    <x v="4"/>
    <d v="2015-04-07T00:00:00"/>
    <n v="2023.75"/>
    <n v="31"/>
    <n v="9459.94"/>
    <n v="42599"/>
  </r>
  <r>
    <n v="494"/>
    <x v="3"/>
    <n v="0.1"/>
    <n v="19.98"/>
    <n v="4"/>
    <n v="102"/>
    <n v="0"/>
    <s v="Caroline Johnston"/>
    <x v="2"/>
    <x v="3"/>
    <x v="2"/>
    <x v="13"/>
    <x v="3"/>
    <s v="Belkin 105-Key Black Keyboard"/>
    <n v="0.68"/>
    <s v="United States"/>
    <x v="1"/>
    <x v="15"/>
    <s v="Boston"/>
    <n v="2129"/>
    <d v="2015-06-22T00:00:00"/>
    <x v="1"/>
    <d v="2015-06-24T00:00:00"/>
    <n v="-20.25"/>
    <n v="65"/>
    <n v="1233.32"/>
    <n v="3397"/>
  </r>
  <r>
    <n v="495"/>
    <x v="3"/>
    <n v="0.09"/>
    <n v="2.88"/>
    <n v="1.49"/>
    <n v="102"/>
    <n v="0"/>
    <s v="Caroline Johnston"/>
    <x v="2"/>
    <x v="3"/>
    <x v="0"/>
    <x v="8"/>
    <x v="3"/>
    <s v="Avery Durable Binders"/>
    <n v="0.36"/>
    <s v="United States"/>
    <x v="1"/>
    <x v="15"/>
    <s v="Boston"/>
    <n v="2129"/>
    <d v="2015-06-22T00:00:00"/>
    <x v="1"/>
    <d v="2015-06-23T00:00:00"/>
    <n v="-3.3809999999999998"/>
    <n v="17"/>
    <n v="47.31"/>
    <n v="3397"/>
  </r>
  <r>
    <n v="24014"/>
    <x v="3"/>
    <n v="0.04"/>
    <n v="300.98"/>
    <n v="54.92"/>
    <n v="107"/>
    <n v="1"/>
    <s v="Lois Hamilton"/>
    <x v="1"/>
    <x v="3"/>
    <x v="1"/>
    <x v="14"/>
    <x v="5"/>
    <s v="Atlantic Metals Mobile 5-Shelf Bookcases, Custom Colors"/>
    <n v="0.55000000000000004"/>
    <s v="United States"/>
    <x v="1"/>
    <x v="16"/>
    <s v="Dover"/>
    <n v="3820"/>
    <d v="2015-04-06T00:00:00"/>
    <x v="4"/>
    <d v="2015-04-07T00:00:00"/>
    <n v="1684.4763"/>
    <n v="8"/>
    <n v="2441.27"/>
    <n v="88204"/>
  </r>
  <r>
    <n v="18495"/>
    <x v="3"/>
    <n v="0.09"/>
    <n v="2.88"/>
    <n v="1.49"/>
    <n v="109"/>
    <n v="1"/>
    <s v="Tom McFarland"/>
    <x v="2"/>
    <x v="3"/>
    <x v="0"/>
    <x v="8"/>
    <x v="3"/>
    <s v="Avery Durable Binders"/>
    <n v="0.36"/>
    <s v="United States"/>
    <x v="1"/>
    <x v="2"/>
    <s v="Lodi"/>
    <n v="7644"/>
    <d v="2015-06-22T00:00:00"/>
    <x v="1"/>
    <d v="2015-06-23T00:00:00"/>
    <n v="-2.7048000000000001"/>
    <n v="4"/>
    <n v="11.13"/>
    <n v="88205"/>
  </r>
  <r>
    <n v="19074"/>
    <x v="0"/>
    <n v="0.03"/>
    <n v="4.26"/>
    <n v="1.2"/>
    <n v="114"/>
    <n v="1"/>
    <s v="Ron Newton"/>
    <x v="2"/>
    <x v="1"/>
    <x v="0"/>
    <x v="0"/>
    <x v="0"/>
    <s v="Dixon Prang® Watercolor Pencils, 10-Color Set with Brush"/>
    <n v="0.44"/>
    <s v="United States"/>
    <x v="0"/>
    <x v="6"/>
    <s v="Lake Oswego"/>
    <n v="97035"/>
    <d v="2015-01-03T00:00:00"/>
    <x v="0"/>
    <d v="2015-01-04T00:00:00"/>
    <n v="18.658000000000001"/>
    <n v="7"/>
    <n v="29.5"/>
    <n v="89583"/>
  </r>
  <r>
    <n v="19950"/>
    <x v="3"/>
    <n v="0.01"/>
    <n v="4.91"/>
    <n v="0.5"/>
    <n v="114"/>
    <n v="0"/>
    <s v="Ron Newton"/>
    <x v="2"/>
    <x v="1"/>
    <x v="0"/>
    <x v="9"/>
    <x v="3"/>
    <s v="Avery 493"/>
    <n v="0.36"/>
    <s v="United States"/>
    <x v="0"/>
    <x v="6"/>
    <s v="Lake Oswego"/>
    <n v="97035"/>
    <d v="2015-04-04T00:00:00"/>
    <x v="4"/>
    <d v="2015-04-06T00:00:00"/>
    <n v="40.247700000000002"/>
    <n v="12"/>
    <n v="58.33"/>
    <n v="89584"/>
  </r>
  <r>
    <n v="19951"/>
    <x v="3"/>
    <n v="0.09"/>
    <n v="4"/>
    <n v="1.3"/>
    <n v="114"/>
    <n v="0"/>
    <s v="Ron Newton"/>
    <x v="0"/>
    <x v="1"/>
    <x v="0"/>
    <x v="7"/>
    <x v="0"/>
    <s v="EcoTones® Memo Sheets"/>
    <n v="0.37"/>
    <s v="United States"/>
    <x v="0"/>
    <x v="6"/>
    <s v="Lake Oswego"/>
    <n v="97035"/>
    <d v="2015-04-04T00:00:00"/>
    <x v="4"/>
    <d v="2015-04-06T00:00:00"/>
    <n v="14.0898"/>
    <n v="5"/>
    <n v="20.420000000000002"/>
    <n v="89584"/>
  </r>
  <r>
    <n v="26241"/>
    <x v="4"/>
    <n v="7.0000000000000007E-2"/>
    <n v="2.12"/>
    <n v="1.99"/>
    <n v="115"/>
    <n v="1"/>
    <s v="Dwight M Carr"/>
    <x v="2"/>
    <x v="1"/>
    <x v="2"/>
    <x v="13"/>
    <x v="2"/>
    <s v="Fuji Slim Jewel Case CD-R"/>
    <n v="0.55000000000000004"/>
    <s v="United States"/>
    <x v="0"/>
    <x v="6"/>
    <s v="Mcminnville"/>
    <n v="97128"/>
    <d v="2015-04-09T00:00:00"/>
    <x v="4"/>
    <d v="2015-04-11T00:00:00"/>
    <n v="-55.84"/>
    <n v="12"/>
    <n v="26.07"/>
    <n v="89585"/>
  </r>
  <r>
    <n v="1074"/>
    <x v="0"/>
    <n v="0.03"/>
    <n v="4.26"/>
    <n v="1.2"/>
    <n v="117"/>
    <n v="1"/>
    <s v="Linda Weiss"/>
    <x v="2"/>
    <x v="1"/>
    <x v="0"/>
    <x v="0"/>
    <x v="0"/>
    <s v="Dixon Prang® Watercolor Pencils, 10-Color Set with Brush"/>
    <n v="0.44"/>
    <s v="United States"/>
    <x v="0"/>
    <x v="0"/>
    <s v="Seattle"/>
    <n v="98103"/>
    <d v="2015-01-03T00:00:00"/>
    <x v="0"/>
    <d v="2015-01-04T00:00:00"/>
    <n v="9.82"/>
    <n v="29"/>
    <n v="122.23"/>
    <n v="7909"/>
  </r>
  <r>
    <n v="1950"/>
    <x v="3"/>
    <n v="0.01"/>
    <n v="4.91"/>
    <n v="0.5"/>
    <n v="117"/>
    <n v="0"/>
    <s v="Linda Weiss"/>
    <x v="2"/>
    <x v="1"/>
    <x v="0"/>
    <x v="9"/>
    <x v="3"/>
    <s v="Avery 493"/>
    <n v="0.36"/>
    <s v="United States"/>
    <x v="0"/>
    <x v="0"/>
    <s v="Seattle"/>
    <n v="98103"/>
    <d v="2015-04-04T00:00:00"/>
    <x v="4"/>
    <d v="2015-04-06T00:00:00"/>
    <n v="112.06"/>
    <n v="47"/>
    <n v="228.46"/>
    <n v="13959"/>
  </r>
  <r>
    <n v="1951"/>
    <x v="3"/>
    <n v="0.09"/>
    <n v="4"/>
    <n v="1.3"/>
    <n v="117"/>
    <n v="0"/>
    <s v="Linda Weiss"/>
    <x v="0"/>
    <x v="1"/>
    <x v="0"/>
    <x v="7"/>
    <x v="0"/>
    <s v="EcoTones® Memo Sheets"/>
    <n v="0.37"/>
    <s v="United States"/>
    <x v="0"/>
    <x v="0"/>
    <s v="Seattle"/>
    <n v="98103"/>
    <d v="2015-04-04T00:00:00"/>
    <x v="4"/>
    <d v="2015-04-06T00:00:00"/>
    <n v="16.79"/>
    <n v="19"/>
    <n v="77.61"/>
    <n v="13959"/>
  </r>
  <r>
    <n v="8241"/>
    <x v="4"/>
    <n v="7.0000000000000007E-2"/>
    <n v="2.12"/>
    <n v="1.99"/>
    <n v="117"/>
    <n v="0"/>
    <s v="Linda Weiss"/>
    <x v="2"/>
    <x v="1"/>
    <x v="2"/>
    <x v="13"/>
    <x v="2"/>
    <s v="Fuji Slim Jewel Case CD-R"/>
    <n v="0.55000000000000004"/>
    <s v="United States"/>
    <x v="0"/>
    <x v="0"/>
    <s v="Seattle"/>
    <n v="98103"/>
    <d v="2015-04-09T00:00:00"/>
    <x v="4"/>
    <d v="2015-04-11T00:00:00"/>
    <n v="-55.84"/>
    <n v="46"/>
    <n v="99.94"/>
    <n v="58914"/>
  </r>
  <r>
    <n v="20688"/>
    <x v="0"/>
    <n v="0.05"/>
    <n v="6.3"/>
    <n v="0.5"/>
    <n v="120"/>
    <n v="1"/>
    <s v="Helen H Murphy"/>
    <x v="2"/>
    <x v="0"/>
    <x v="0"/>
    <x v="9"/>
    <x v="3"/>
    <s v="Avery 51"/>
    <n v="0.39"/>
    <s v="United States"/>
    <x v="0"/>
    <x v="17"/>
    <s v="Layton"/>
    <n v="84041"/>
    <d v="2015-01-12T00:00:00"/>
    <x v="0"/>
    <d v="2015-01-13T00:00:00"/>
    <n v="41.296500000000002"/>
    <n v="10"/>
    <n v="59.85"/>
    <n v="86520"/>
  </r>
  <r>
    <n v="20689"/>
    <x v="0"/>
    <n v="0.09"/>
    <n v="205.99"/>
    <n v="3"/>
    <n v="120"/>
    <n v="0"/>
    <s v="Helen H Murphy"/>
    <x v="0"/>
    <x v="0"/>
    <x v="2"/>
    <x v="5"/>
    <x v="3"/>
    <n v="6185"/>
    <n v="0.57999999999999996"/>
    <s v="United States"/>
    <x v="0"/>
    <x v="17"/>
    <s v="Layton"/>
    <n v="84041"/>
    <d v="2015-01-12T00:00:00"/>
    <x v="0"/>
    <d v="2015-01-14T00:00:00"/>
    <n v="1179.0237"/>
    <n v="10"/>
    <n v="1708.73"/>
    <n v="86520"/>
  </r>
  <r>
    <n v="19942"/>
    <x v="2"/>
    <n v="0.06"/>
    <n v="8.57"/>
    <n v="6.14"/>
    <n v="123"/>
    <n v="1"/>
    <s v="Shawn Stern"/>
    <x v="2"/>
    <x v="1"/>
    <x v="0"/>
    <x v="12"/>
    <x v="2"/>
    <s v="Acme® Office Executive Series Stainless Steel Trimmers"/>
    <n v="0.59"/>
    <s v="United States"/>
    <x v="3"/>
    <x v="8"/>
    <s v="Tysons Corner"/>
    <n v="22102"/>
    <d v="2015-04-09T00:00:00"/>
    <x v="4"/>
    <d v="2015-04-10T00:00:00"/>
    <n v="105.678"/>
    <n v="11"/>
    <n v="94.97"/>
    <n v="90669"/>
  </r>
  <r>
    <n v="24319"/>
    <x v="1"/>
    <n v="0.02"/>
    <n v="1.74"/>
    <n v="4.08"/>
    <n v="129"/>
    <n v="1"/>
    <s v="Kara Allison"/>
    <x v="2"/>
    <x v="2"/>
    <x v="1"/>
    <x v="2"/>
    <x v="2"/>
    <s v="Eldon Regeneration Recycled Desk Accessories, Smoke"/>
    <n v="0.53"/>
    <s v="United States"/>
    <x v="2"/>
    <x v="12"/>
    <s v="Alton"/>
    <n v="62002"/>
    <d v="2015-01-27T00:00:00"/>
    <x v="0"/>
    <d v="2015-01-28T00:00:00"/>
    <n v="-37.39"/>
    <n v="5"/>
    <n v="10.23"/>
    <n v="86693"/>
  </r>
  <r>
    <n v="18161"/>
    <x v="1"/>
    <n v="7.0000000000000007E-2"/>
    <n v="15.74"/>
    <n v="1.39"/>
    <n v="129"/>
    <n v="0"/>
    <s v="Kara Allison"/>
    <x v="2"/>
    <x v="2"/>
    <x v="0"/>
    <x v="4"/>
    <x v="3"/>
    <s v="#10-4 1/8&quot; x 9 1/2&quot; Premium Diagonal Seam Envelopes"/>
    <n v="0.4"/>
    <s v="United States"/>
    <x v="2"/>
    <x v="12"/>
    <s v="Alton"/>
    <n v="62002"/>
    <d v="2015-05-25T00:00:00"/>
    <x v="3"/>
    <d v="2015-05-26T00:00:00"/>
    <n v="149.8887"/>
    <n v="14"/>
    <n v="217.23"/>
    <n v="86694"/>
  </r>
  <r>
    <n v="25762"/>
    <x v="2"/>
    <n v="0.04"/>
    <n v="18.97"/>
    <n v="9.5399999999999991"/>
    <n v="136"/>
    <n v="1"/>
    <s v="Dale Gillespie"/>
    <x v="2"/>
    <x v="2"/>
    <x v="0"/>
    <x v="7"/>
    <x v="3"/>
    <s v="Xerox 1939"/>
    <n v="0.37"/>
    <s v="United States"/>
    <x v="0"/>
    <x v="1"/>
    <s v="Petaluma"/>
    <n v="94952"/>
    <d v="2015-05-16T00:00:00"/>
    <x v="3"/>
    <d v="2015-05-17T00:00:00"/>
    <n v="3.04"/>
    <n v="5"/>
    <n v="101.74"/>
    <n v="88534"/>
  </r>
  <r>
    <n v="25764"/>
    <x v="2"/>
    <n v="0.09"/>
    <n v="10.98"/>
    <n v="3.37"/>
    <n v="136"/>
    <n v="0"/>
    <s v="Dale Gillespie"/>
    <x v="2"/>
    <x v="2"/>
    <x v="0"/>
    <x v="12"/>
    <x v="2"/>
    <s v="Fiskars® Softgrip Scissors"/>
    <n v="0.56999999999999995"/>
    <s v="United States"/>
    <x v="0"/>
    <x v="1"/>
    <s v="Petaluma"/>
    <n v="94952"/>
    <d v="2015-05-16T00:00:00"/>
    <x v="3"/>
    <d v="2015-05-17T00:00:00"/>
    <n v="2.706"/>
    <n v="8"/>
    <n v="84.52"/>
    <n v="88534"/>
  </r>
  <r>
    <n v="24803"/>
    <x v="2"/>
    <n v="0.03"/>
    <n v="22.84"/>
    <n v="11.54"/>
    <n v="142"/>
    <n v="1"/>
    <s v="Brooke Weeks Taylor"/>
    <x v="2"/>
    <x v="2"/>
    <x v="0"/>
    <x v="7"/>
    <x v="3"/>
    <s v="Xerox 1964"/>
    <n v="0.39"/>
    <s v="United States"/>
    <x v="1"/>
    <x v="18"/>
    <s v="Ansonia"/>
    <n v="6401"/>
    <d v="2015-06-02T00:00:00"/>
    <x v="1"/>
    <d v="2015-06-03T00:00:00"/>
    <n v="91.956000000000003"/>
    <n v="13"/>
    <n v="312.58999999999997"/>
    <n v="91087"/>
  </r>
  <r>
    <n v="24805"/>
    <x v="2"/>
    <n v="0.05"/>
    <n v="10.98"/>
    <n v="3.37"/>
    <n v="144"/>
    <n v="1"/>
    <s v="Marguerite Moss"/>
    <x v="2"/>
    <x v="2"/>
    <x v="0"/>
    <x v="12"/>
    <x v="2"/>
    <s v="Fiskars® Softgrip Scissors"/>
    <n v="0.56999999999999995"/>
    <s v="United States"/>
    <x v="1"/>
    <x v="15"/>
    <s v="Yarmouth"/>
    <n v="2664"/>
    <d v="2015-06-02T00:00:00"/>
    <x v="1"/>
    <d v="2015-06-03T00:00:00"/>
    <n v="-2.544"/>
    <n v="6"/>
    <n v="64.400000000000006"/>
    <n v="91087"/>
  </r>
  <r>
    <n v="24849"/>
    <x v="3"/>
    <n v="0.06"/>
    <n v="7.04"/>
    <n v="2.17"/>
    <n v="145"/>
    <n v="1"/>
    <s v="Rhonda Ivey"/>
    <x v="2"/>
    <x v="2"/>
    <x v="0"/>
    <x v="7"/>
    <x v="0"/>
    <s v="Wirebound Message Books, 2 7/8&quot; x 5&quot;, 3 Forms per Page"/>
    <n v="0.38"/>
    <s v="United States"/>
    <x v="1"/>
    <x v="19"/>
    <s v="West Mifflin"/>
    <n v="15122"/>
    <d v="2015-01-15T00:00:00"/>
    <x v="0"/>
    <d v="2015-01-17T00:00:00"/>
    <n v="2.4851999999999999"/>
    <n v="2"/>
    <n v="14.65"/>
    <n v="91086"/>
  </r>
  <r>
    <n v="25582"/>
    <x v="4"/>
    <n v="7.0000000000000007E-2"/>
    <n v="154.13"/>
    <n v="69"/>
    <n v="145"/>
    <n v="0"/>
    <s v="Rhonda Ivey"/>
    <x v="0"/>
    <x v="1"/>
    <x v="1"/>
    <x v="11"/>
    <x v="6"/>
    <s v="Laminate Occasional Tables"/>
    <n v="0.68"/>
    <s v="United States"/>
    <x v="1"/>
    <x v="19"/>
    <s v="West Mifflin"/>
    <n v="15122"/>
    <d v="2015-03-16T00:00:00"/>
    <x v="5"/>
    <d v="2015-03-16T00:00:00"/>
    <n v="-634.73410000000001"/>
    <n v="3"/>
    <n v="453.62"/>
    <n v="91089"/>
  </r>
  <r>
    <n v="23365"/>
    <x v="1"/>
    <n v="0.01"/>
    <n v="45.98"/>
    <n v="4.8"/>
    <n v="146"/>
    <n v="1"/>
    <s v="Yvonne Fox"/>
    <x v="2"/>
    <x v="2"/>
    <x v="1"/>
    <x v="2"/>
    <x v="0"/>
    <s v="Tenex B1-RE Series Chair Mats for Low Pile Carpets"/>
    <n v="0.68"/>
    <s v="United States"/>
    <x v="2"/>
    <x v="7"/>
    <s v="Watauga"/>
    <n v="76148"/>
    <d v="2015-03-12T00:00:00"/>
    <x v="5"/>
    <d v="2015-03-13T00:00:00"/>
    <n v="133.5771"/>
    <n v="4"/>
    <n v="193.59"/>
    <n v="91088"/>
  </r>
  <r>
    <n v="22907"/>
    <x v="3"/>
    <n v="0.06"/>
    <n v="180.98"/>
    <n v="26.2"/>
    <n v="146"/>
    <n v="0"/>
    <s v="Yvonne Fox"/>
    <x v="1"/>
    <x v="0"/>
    <x v="1"/>
    <x v="1"/>
    <x v="1"/>
    <s v="Global Ergonomic Managers Chair"/>
    <n v="0.59"/>
    <s v="United States"/>
    <x v="2"/>
    <x v="7"/>
    <s v="Watauga"/>
    <n v="76148"/>
    <d v="2015-04-23T00:00:00"/>
    <x v="4"/>
    <d v="2015-04-24T00:00:00"/>
    <n v="251.4084"/>
    <n v="5"/>
    <n v="929.57"/>
    <n v="91090"/>
  </r>
  <r>
    <n v="19058"/>
    <x v="2"/>
    <n v="0.09"/>
    <n v="32.979999999999997"/>
    <n v="5.5"/>
    <n v="151"/>
    <n v="1"/>
    <s v="Geoffrey Zhu"/>
    <x v="2"/>
    <x v="1"/>
    <x v="2"/>
    <x v="13"/>
    <x v="3"/>
    <s v="PC Concepts 116 Key Quantum 3000 Keyboard"/>
    <n v="0.75"/>
    <s v="United States"/>
    <x v="3"/>
    <x v="20"/>
    <s v="Kingsport"/>
    <n v="37664"/>
    <d v="2015-01-22T00:00:00"/>
    <x v="0"/>
    <d v="2015-01-23T00:00:00"/>
    <n v="-20.257999999999999"/>
    <n v="2"/>
    <n v="62.46"/>
    <n v="89521"/>
  </r>
  <r>
    <n v="20679"/>
    <x v="0"/>
    <n v="0.09"/>
    <n v="5.98"/>
    <n v="2.5"/>
    <n v="151"/>
    <n v="0"/>
    <s v="Geoffrey Zhu"/>
    <x v="2"/>
    <x v="1"/>
    <x v="0"/>
    <x v="4"/>
    <x v="3"/>
    <s v="Wausau Papers Astrobrights® Colored Envelopes"/>
    <n v="0.36"/>
    <s v="United States"/>
    <x v="3"/>
    <x v="20"/>
    <s v="Kingsport"/>
    <n v="37664"/>
    <d v="2015-04-20T00:00:00"/>
    <x v="4"/>
    <d v="2015-04-22T00:00:00"/>
    <n v="13.896000000000001"/>
    <n v="5"/>
    <n v="28.11"/>
    <n v="89523"/>
  </r>
  <r>
    <n v="21103"/>
    <x v="2"/>
    <n v="0.09"/>
    <n v="2.88"/>
    <n v="0.7"/>
    <n v="152"/>
    <n v="1"/>
    <s v="Kent Kerr"/>
    <x v="2"/>
    <x v="3"/>
    <x v="0"/>
    <x v="0"/>
    <x v="0"/>
    <s v="Newell 335"/>
    <n v="0.56000000000000005"/>
    <s v="United States"/>
    <x v="3"/>
    <x v="20"/>
    <s v="Knoxville"/>
    <n v="37918"/>
    <d v="2015-01-15T00:00:00"/>
    <x v="0"/>
    <d v="2015-01-16T00:00:00"/>
    <n v="-172.71799999999999"/>
    <n v="2"/>
    <n v="5.5"/>
    <n v="89520"/>
  </r>
  <r>
    <n v="22243"/>
    <x v="4"/>
    <n v="0.01"/>
    <n v="79.52"/>
    <n v="48.2"/>
    <n v="152"/>
    <n v="0"/>
    <s v="Kent Kerr"/>
    <x v="2"/>
    <x v="1"/>
    <x v="1"/>
    <x v="2"/>
    <x v="4"/>
    <s v="Eldon Cleatmat Plus™ Chair Mats for High Pile Carpets"/>
    <n v="0.74"/>
    <s v="United States"/>
    <x v="3"/>
    <x v="20"/>
    <s v="Knoxville"/>
    <n v="37918"/>
    <d v="2015-04-19T00:00:00"/>
    <x v="4"/>
    <d v="2015-04-26T00:00:00"/>
    <n v="-40.683999999999997"/>
    <n v="8"/>
    <n v="667.84"/>
    <n v="89522"/>
  </r>
  <r>
    <n v="21767"/>
    <x v="0"/>
    <n v="0.01"/>
    <n v="65.989999999999995"/>
    <n v="8.99"/>
    <n v="152"/>
    <n v="0"/>
    <s v="Kent Kerr"/>
    <x v="2"/>
    <x v="3"/>
    <x v="2"/>
    <x v="5"/>
    <x v="3"/>
    <s v="StarTAC Analog"/>
    <n v="0.6"/>
    <s v="United States"/>
    <x v="3"/>
    <x v="20"/>
    <s v="Knoxville"/>
    <n v="37918"/>
    <d v="2015-03-29T00:00:00"/>
    <x v="5"/>
    <d v="2015-04-01T00:00:00"/>
    <n v="97.86"/>
    <n v="5"/>
    <n v="292.23"/>
    <n v="89524"/>
  </r>
  <r>
    <n v="22470"/>
    <x v="4"/>
    <n v="0.1"/>
    <n v="39.979999999999997"/>
    <n v="4"/>
    <n v="152"/>
    <n v="0"/>
    <s v="Kent Kerr"/>
    <x v="2"/>
    <x v="2"/>
    <x v="2"/>
    <x v="13"/>
    <x v="3"/>
    <s v="Microsoft Natural Keyboard Elite"/>
    <n v="0.7"/>
    <s v="United States"/>
    <x v="3"/>
    <x v="20"/>
    <s v="Knoxville"/>
    <n v="37918"/>
    <d v="2015-06-18T00:00:00"/>
    <x v="1"/>
    <d v="2015-06-22T00:00:00"/>
    <n v="360.24"/>
    <n v="21"/>
    <n v="772.56"/>
    <n v="89525"/>
  </r>
  <r>
    <n v="22329"/>
    <x v="2"/>
    <n v="0.01"/>
    <n v="95.99"/>
    <n v="4.9000000000000004"/>
    <n v="156"/>
    <n v="1"/>
    <s v="Diana Xu"/>
    <x v="2"/>
    <x v="0"/>
    <x v="2"/>
    <x v="5"/>
    <x v="3"/>
    <s v="T60"/>
    <n v="0.56000000000000005"/>
    <s v="United States"/>
    <x v="0"/>
    <x v="21"/>
    <s v="Fort Collins"/>
    <n v="80525"/>
    <d v="2015-05-14T00:00:00"/>
    <x v="3"/>
    <d v="2015-05-15T00:00:00"/>
    <n v="713.88"/>
    <n v="13"/>
    <n v="1050.08"/>
    <n v="87671"/>
  </r>
  <r>
    <n v="20324"/>
    <x v="0"/>
    <n v="0.03"/>
    <n v="10.89"/>
    <n v="4.5"/>
    <n v="156"/>
    <n v="0"/>
    <s v="Diana Xu"/>
    <x v="2"/>
    <x v="0"/>
    <x v="0"/>
    <x v="15"/>
    <x v="3"/>
    <s v="Belkin 6 Outlet Metallic Surge Strip"/>
    <n v="0.59"/>
    <s v="United States"/>
    <x v="0"/>
    <x v="21"/>
    <s v="Fort Collins"/>
    <n v="80525"/>
    <d v="2015-01-25T00:00:00"/>
    <x v="0"/>
    <d v="2015-01-26T00:00:00"/>
    <n v="-18.64"/>
    <n v="3"/>
    <n v="33.82"/>
    <n v="87672"/>
  </r>
  <r>
    <n v="26102"/>
    <x v="3"/>
    <n v="0.05"/>
    <n v="100.98"/>
    <n v="35.840000000000003"/>
    <n v="164"/>
    <n v="1"/>
    <s v="Robin Kramer Vaughn"/>
    <x v="1"/>
    <x v="1"/>
    <x v="1"/>
    <x v="14"/>
    <x v="5"/>
    <s v="Bush Westfield Collection Bookcases, Fully Assembled"/>
    <n v="0.62"/>
    <s v="United States"/>
    <x v="0"/>
    <x v="0"/>
    <s v="Richland"/>
    <n v="99352"/>
    <d v="2015-01-02T00:00:00"/>
    <x v="0"/>
    <d v="2015-01-04T00:00:00"/>
    <n v="-111.4"/>
    <n v="7"/>
    <n v="715.55"/>
    <n v="89961"/>
  </r>
  <r>
    <n v="26103"/>
    <x v="3"/>
    <n v="0.02"/>
    <n v="4.9800000000000004"/>
    <n v="5.49"/>
    <n v="164"/>
    <n v="0"/>
    <s v="Robin Kramer Vaughn"/>
    <x v="2"/>
    <x v="1"/>
    <x v="0"/>
    <x v="7"/>
    <x v="3"/>
    <s v="Xerox 1952"/>
    <n v="0.38"/>
    <s v="United States"/>
    <x v="0"/>
    <x v="0"/>
    <s v="Richland"/>
    <n v="99352"/>
    <d v="2015-01-02T00:00:00"/>
    <x v="0"/>
    <d v="2015-01-03T00:00:00"/>
    <n v="-77.03"/>
    <n v="9"/>
    <n v="45.63"/>
    <n v="89961"/>
  </r>
  <r>
    <n v="21040"/>
    <x v="4"/>
    <n v="0.08"/>
    <n v="399.98"/>
    <n v="12.06"/>
    <n v="166"/>
    <n v="1"/>
    <s v="Vicki Hauser"/>
    <x v="1"/>
    <x v="3"/>
    <x v="2"/>
    <x v="6"/>
    <x v="5"/>
    <s v="Okidata ML320 Series Turbo Dot Matrix Printers"/>
    <n v="0.56000000000000005"/>
    <s v="United States"/>
    <x v="3"/>
    <x v="20"/>
    <s v="Lebanon"/>
    <n v="37087"/>
    <d v="2015-01-11T00:00:00"/>
    <x v="0"/>
    <d v="2015-01-18T00:00:00"/>
    <n v="28.514099999999999"/>
    <n v="5"/>
    <n v="1839.91"/>
    <n v="89426"/>
  </r>
  <r>
    <n v="19315"/>
    <x v="4"/>
    <n v="0.08"/>
    <n v="43.22"/>
    <n v="16.71"/>
    <n v="169"/>
    <n v="1"/>
    <s v="Janice Cole"/>
    <x v="2"/>
    <x v="0"/>
    <x v="2"/>
    <x v="13"/>
    <x v="3"/>
    <s v="Fellowes Mobile Numeric Keypad, Graphite"/>
    <n v="0.66"/>
    <s v="United States"/>
    <x v="3"/>
    <x v="11"/>
    <s v="Baton Rouge"/>
    <n v="70802"/>
    <d v="2015-01-03T00:00:00"/>
    <x v="0"/>
    <d v="2015-01-05T00:00:00"/>
    <n v="280.27458000000001"/>
    <n v="3"/>
    <n v="130.62"/>
    <n v="87463"/>
  </r>
  <r>
    <n v="19316"/>
    <x v="4"/>
    <n v="0.05"/>
    <n v="574.74"/>
    <n v="24.49"/>
    <n v="169"/>
    <n v="0"/>
    <s v="Janice Cole"/>
    <x v="2"/>
    <x v="0"/>
    <x v="2"/>
    <x v="6"/>
    <x v="6"/>
    <s v="Polycom ViaVideo™ Desktop Video Communications Unit"/>
    <n v="0.37"/>
    <s v="United States"/>
    <x v="3"/>
    <x v="11"/>
    <s v="Baton Rouge"/>
    <n v="70802"/>
    <d v="2015-01-03T00:00:00"/>
    <x v="0"/>
    <d v="2015-01-10T00:00:00"/>
    <n v="-112.4263"/>
    <n v="12"/>
    <n v="6945.16"/>
    <n v="87463"/>
  </r>
  <r>
    <n v="19317"/>
    <x v="4"/>
    <n v="0.04"/>
    <n v="10.14"/>
    <n v="2.27"/>
    <n v="169"/>
    <n v="0"/>
    <s v="Janice Cole"/>
    <x v="2"/>
    <x v="0"/>
    <x v="0"/>
    <x v="7"/>
    <x v="0"/>
    <s v="Staples Wirebound Steno Books, 6&quot; x 9&quot;, 12/Pack"/>
    <n v="0.36"/>
    <s v="United States"/>
    <x v="3"/>
    <x v="11"/>
    <s v="Baton Rouge"/>
    <n v="70802"/>
    <d v="2015-01-03T00:00:00"/>
    <x v="0"/>
    <d v="2015-01-07T00:00:00"/>
    <n v="24.923999999999999"/>
    <n v="3"/>
    <n v="30.94"/>
    <n v="87463"/>
  </r>
  <r>
    <n v="19314"/>
    <x v="2"/>
    <n v="0.05"/>
    <n v="1.88"/>
    <n v="1.49"/>
    <n v="171"/>
    <n v="1"/>
    <s v="Christina Matthews"/>
    <x v="2"/>
    <x v="0"/>
    <x v="0"/>
    <x v="8"/>
    <x v="3"/>
    <s v="Staples® General Use 3-Ring Binders"/>
    <n v="0.37"/>
    <s v="United States"/>
    <x v="1"/>
    <x v="2"/>
    <s v="Fort Lee"/>
    <n v="7024"/>
    <d v="2015-04-13T00:00:00"/>
    <x v="4"/>
    <d v="2015-04-15T00:00:00"/>
    <n v="-2.9095"/>
    <n v="1"/>
    <n v="3.42"/>
    <n v="87464"/>
  </r>
  <r>
    <n v="5361"/>
    <x v="2"/>
    <n v="0.02"/>
    <n v="49.99"/>
    <n v="19.989999999999998"/>
    <n v="181"/>
    <n v="1"/>
    <s v="Wesley Waller"/>
    <x v="2"/>
    <x v="2"/>
    <x v="2"/>
    <x v="13"/>
    <x v="3"/>
    <s v="Zoom V.92 USB External Faxmodem"/>
    <n v="0.41"/>
    <s v="United States"/>
    <x v="0"/>
    <x v="1"/>
    <s v="San Francisco"/>
    <n v="94122"/>
    <d v="2015-02-21T00:00:00"/>
    <x v="2"/>
    <d v="2015-02-21T00:00:00"/>
    <n v="-76.89"/>
    <n v="18"/>
    <n v="901.81"/>
    <n v="38087"/>
  </r>
  <r>
    <n v="522"/>
    <x v="0"/>
    <n v="7.0000000000000007E-2"/>
    <n v="1.68"/>
    <n v="1.57"/>
    <n v="181"/>
    <n v="0"/>
    <s v="Wesley Waller"/>
    <x v="2"/>
    <x v="0"/>
    <x v="0"/>
    <x v="0"/>
    <x v="0"/>
    <s v="Newell 323"/>
    <n v="0.59"/>
    <s v="United States"/>
    <x v="0"/>
    <x v="1"/>
    <s v="San Francisco"/>
    <n v="94122"/>
    <d v="2015-05-22T00:00:00"/>
    <x v="3"/>
    <d v="2015-05-23T00:00:00"/>
    <n v="-35.75"/>
    <n v="116"/>
    <n v="186.59"/>
    <n v="3585"/>
  </r>
  <r>
    <n v="23361"/>
    <x v="2"/>
    <n v="0.02"/>
    <n v="49.99"/>
    <n v="19.989999999999998"/>
    <n v="184"/>
    <n v="1"/>
    <s v="Phillip Holmes"/>
    <x v="2"/>
    <x v="2"/>
    <x v="2"/>
    <x v="13"/>
    <x v="3"/>
    <s v="Zoom V.92 USB External Faxmodem"/>
    <n v="0.41"/>
    <s v="United States"/>
    <x v="1"/>
    <x v="15"/>
    <s v="Arlington"/>
    <n v="2474"/>
    <d v="2015-02-21T00:00:00"/>
    <x v="2"/>
    <d v="2015-02-21T00:00:00"/>
    <n v="-76.89"/>
    <n v="5"/>
    <n v="250.5"/>
    <n v="88360"/>
  </r>
  <r>
    <n v="18521"/>
    <x v="0"/>
    <n v="7.0000000000000007E-2"/>
    <n v="10.06"/>
    <n v="2.06"/>
    <n v="188"/>
    <n v="1"/>
    <s v="Alex Harrell"/>
    <x v="2"/>
    <x v="0"/>
    <x v="0"/>
    <x v="7"/>
    <x v="0"/>
    <s v="Riverleaf Stik-Withit® Designer Note Cubes®"/>
    <n v="0.39"/>
    <s v="United States"/>
    <x v="2"/>
    <x v="7"/>
    <s v="Gainesville"/>
    <n v="76240"/>
    <d v="2015-05-22T00:00:00"/>
    <x v="3"/>
    <d v="2015-05-22T00:00:00"/>
    <n v="152.65559999999999"/>
    <n v="23"/>
    <n v="221.24"/>
    <n v="88361"/>
  </r>
  <r>
    <n v="18522"/>
    <x v="0"/>
    <n v="7.0000000000000007E-2"/>
    <n v="1.68"/>
    <n v="1.57"/>
    <n v="188"/>
    <n v="0"/>
    <s v="Alex Harrell"/>
    <x v="2"/>
    <x v="0"/>
    <x v="0"/>
    <x v="0"/>
    <x v="0"/>
    <s v="Newell 323"/>
    <n v="0.59"/>
    <s v="United States"/>
    <x v="2"/>
    <x v="7"/>
    <s v="Gainesville"/>
    <n v="76240"/>
    <d v="2015-05-22T00:00:00"/>
    <x v="3"/>
    <d v="2015-05-23T00:00:00"/>
    <n v="7.15"/>
    <n v="29"/>
    <n v="46.65"/>
    <n v="88361"/>
  </r>
  <r>
    <n v="18817"/>
    <x v="0"/>
    <n v="0.1"/>
    <n v="58.1"/>
    <n v="1.49"/>
    <n v="190"/>
    <n v="1"/>
    <s v="Lloyd Norris"/>
    <x v="2"/>
    <x v="0"/>
    <x v="0"/>
    <x v="8"/>
    <x v="3"/>
    <s v="Avery Arch Ring Binders"/>
    <n v="0.38"/>
    <s v="United States"/>
    <x v="2"/>
    <x v="12"/>
    <s v="Arlington Heights"/>
    <n v="60004"/>
    <d v="2015-02-12T00:00:00"/>
    <x v="2"/>
    <d v="2015-02-13T00:00:00"/>
    <n v="113.6499"/>
    <n v="3"/>
    <n v="164.71"/>
    <n v="89092"/>
  </r>
  <r>
    <n v="18818"/>
    <x v="0"/>
    <n v="0.01"/>
    <n v="80.48"/>
    <n v="4.5"/>
    <n v="191"/>
    <n v="1"/>
    <s v="Gerald Kearney"/>
    <x v="2"/>
    <x v="0"/>
    <x v="0"/>
    <x v="15"/>
    <x v="3"/>
    <s v="APC 7 Outlet Network SurgeArrest Surge Protector"/>
    <n v="0.55000000000000004"/>
    <s v="United States"/>
    <x v="2"/>
    <x v="12"/>
    <s v="Aurora"/>
    <n v="60505"/>
    <d v="2015-02-12T00:00:00"/>
    <x v="2"/>
    <d v="2015-02-15T00:00:00"/>
    <n v="-35.474400000000003"/>
    <n v="1"/>
    <n v="79.680000000000007"/>
    <n v="89092"/>
  </r>
  <r>
    <n v="20520"/>
    <x v="1"/>
    <n v="0.05"/>
    <n v="3.8"/>
    <n v="1.49"/>
    <n v="191"/>
    <n v="0"/>
    <s v="Gerald Kearney"/>
    <x v="2"/>
    <x v="0"/>
    <x v="0"/>
    <x v="8"/>
    <x v="3"/>
    <s v="Durable Pressboard Binders"/>
    <n v="0.38"/>
    <s v="United States"/>
    <x v="2"/>
    <x v="12"/>
    <s v="Aurora"/>
    <n v="60505"/>
    <d v="2015-04-09T00:00:00"/>
    <x v="4"/>
    <d v="2015-04-11T00:00:00"/>
    <n v="14.467000000000001"/>
    <n v="14"/>
    <n v="53.26"/>
    <n v="89093"/>
  </r>
  <r>
    <n v="20521"/>
    <x v="1"/>
    <n v="0.09"/>
    <n v="30.73"/>
    <n v="4"/>
    <n v="191"/>
    <n v="0"/>
    <s v="Gerald Kearney"/>
    <x v="2"/>
    <x v="0"/>
    <x v="2"/>
    <x v="13"/>
    <x v="3"/>
    <s v="Fellowes 17-key keypad for PS/2 interface"/>
    <n v="0.75"/>
    <s v="United States"/>
    <x v="2"/>
    <x v="12"/>
    <s v="Aurora"/>
    <n v="60505"/>
    <d v="2015-04-09T00:00:00"/>
    <x v="4"/>
    <d v="2015-04-09T00:00:00"/>
    <n v="-99.986400000000003"/>
    <n v="7"/>
    <n v="203.49"/>
    <n v="89093"/>
  </r>
  <r>
    <n v="20522"/>
    <x v="1"/>
    <n v="0"/>
    <n v="125.99"/>
    <n v="8.08"/>
    <n v="191"/>
    <n v="0"/>
    <s v="Gerald Kearney"/>
    <x v="2"/>
    <x v="0"/>
    <x v="2"/>
    <x v="5"/>
    <x v="3"/>
    <s v="StarTAC ST7762"/>
    <n v="0.56999999999999995"/>
    <s v="United States"/>
    <x v="2"/>
    <x v="12"/>
    <s v="Aurora"/>
    <n v="60505"/>
    <d v="2015-04-09T00:00:00"/>
    <x v="4"/>
    <d v="2015-04-10T00:00:00"/>
    <n v="1348.59672"/>
    <n v="22"/>
    <n v="2356.0100000000002"/>
    <n v="89093"/>
  </r>
  <r>
    <n v="19663"/>
    <x v="1"/>
    <n v="0"/>
    <n v="213.45"/>
    <n v="14.7"/>
    <n v="193"/>
    <n v="1"/>
    <s v="Danny Hong"/>
    <x v="1"/>
    <x v="0"/>
    <x v="2"/>
    <x v="6"/>
    <x v="1"/>
    <s v="Panasonic KX-P2130 Dot Matrix Printer"/>
    <n v="0.59"/>
    <s v="United States"/>
    <x v="0"/>
    <x v="17"/>
    <s v="Layton"/>
    <n v="84041"/>
    <d v="2015-01-03T00:00:00"/>
    <x v="0"/>
    <d v="2015-01-05T00:00:00"/>
    <n v="-560.81417999999996"/>
    <n v="1"/>
    <n v="224.12"/>
    <n v="90430"/>
  </r>
  <r>
    <n v="20645"/>
    <x v="3"/>
    <n v="7.0000000000000007E-2"/>
    <n v="6.54"/>
    <n v="5.27"/>
    <n v="193"/>
    <n v="0"/>
    <s v="Danny Hong"/>
    <x v="2"/>
    <x v="0"/>
    <x v="0"/>
    <x v="8"/>
    <x v="3"/>
    <s v="Wilson Jones® Four-Pocket Poly Binders"/>
    <n v="0.36"/>
    <s v="United States"/>
    <x v="0"/>
    <x v="17"/>
    <s v="Layton"/>
    <n v="84041"/>
    <d v="2015-03-30T00:00:00"/>
    <x v="5"/>
    <d v="2015-04-01T00:00:00"/>
    <n v="-66.044499999999999"/>
    <n v="21"/>
    <n v="140.30000000000001"/>
    <n v="90432"/>
  </r>
  <r>
    <n v="24273"/>
    <x v="1"/>
    <n v="0.02"/>
    <n v="6.48"/>
    <n v="9.17"/>
    <n v="194"/>
    <n v="1"/>
    <s v="Tammy Goldman"/>
    <x v="2"/>
    <x v="0"/>
    <x v="0"/>
    <x v="7"/>
    <x v="3"/>
    <s v="Xerox 1996"/>
    <n v="0.37"/>
    <s v="United States"/>
    <x v="0"/>
    <x v="17"/>
    <s v="Lehi"/>
    <n v="84043"/>
    <d v="2015-01-10T00:00:00"/>
    <x v="0"/>
    <d v="2015-01-11T00:00:00"/>
    <n v="-105.68519999999999"/>
    <n v="4"/>
    <n v="28.2"/>
    <n v="90431"/>
  </r>
  <r>
    <n v="20646"/>
    <x v="3"/>
    <n v="0.09"/>
    <n v="3.29"/>
    <n v="1.35"/>
    <n v="194"/>
    <n v="0"/>
    <s v="Tammy Goldman"/>
    <x v="2"/>
    <x v="0"/>
    <x v="0"/>
    <x v="3"/>
    <x v="0"/>
    <s v="Acco® Hot Clips™ Clips to Go"/>
    <n v="0.4"/>
    <s v="United States"/>
    <x v="0"/>
    <x v="17"/>
    <s v="Lehi"/>
    <n v="84043"/>
    <d v="2015-03-30T00:00:00"/>
    <x v="5"/>
    <d v="2015-04-01T00:00:00"/>
    <n v="15.66"/>
    <n v="23"/>
    <n v="71.55"/>
    <n v="90432"/>
  </r>
  <r>
    <n v="25158"/>
    <x v="2"/>
    <n v="0"/>
    <n v="161.55000000000001"/>
    <n v="19.989999999999998"/>
    <n v="197"/>
    <n v="1"/>
    <s v="Samantha Weaver"/>
    <x v="2"/>
    <x v="2"/>
    <x v="0"/>
    <x v="10"/>
    <x v="3"/>
    <s v="Fellowes Super Stor/Drawer® Files"/>
    <n v="0.66"/>
    <s v="United States"/>
    <x v="2"/>
    <x v="13"/>
    <s v="Overland Park"/>
    <n v="66212"/>
    <d v="2015-04-02T00:00:00"/>
    <x v="4"/>
    <d v="2015-04-04T00:00:00"/>
    <n v="1167.1579999999999"/>
    <n v="19"/>
    <n v="3108.98"/>
    <n v="88921"/>
  </r>
  <r>
    <n v="7158"/>
    <x v="2"/>
    <n v="0"/>
    <n v="161.55000000000001"/>
    <n v="19.989999999999998"/>
    <n v="198"/>
    <n v="1"/>
    <s v="Leroy Blanchard"/>
    <x v="2"/>
    <x v="2"/>
    <x v="0"/>
    <x v="10"/>
    <x v="3"/>
    <s v="Fellowes Super Stor/Drawer® Files"/>
    <n v="0.66"/>
    <s v="United States"/>
    <x v="2"/>
    <x v="22"/>
    <s v="Detroit"/>
    <n v="48138"/>
    <d v="2015-04-02T00:00:00"/>
    <x v="4"/>
    <d v="2015-04-04T00:00:00"/>
    <n v="1014.92"/>
    <n v="77"/>
    <n v="12599.55"/>
    <n v="51072"/>
  </r>
  <r>
    <n v="22136"/>
    <x v="1"/>
    <n v="0.09"/>
    <n v="12.28"/>
    <n v="4.8600000000000003"/>
    <n v="202"/>
    <n v="1"/>
    <s v="Max Small"/>
    <x v="2"/>
    <x v="0"/>
    <x v="0"/>
    <x v="7"/>
    <x v="3"/>
    <s v="Xerox 1933"/>
    <n v="0.38"/>
    <s v="United States"/>
    <x v="2"/>
    <x v="23"/>
    <s v="Bartlesville"/>
    <n v="74006"/>
    <d v="2015-04-27T00:00:00"/>
    <x v="4"/>
    <d v="2015-04-28T00:00:00"/>
    <n v="1.73"/>
    <n v="3"/>
    <n v="34.65"/>
    <n v="88971"/>
  </r>
  <r>
    <n v="18783"/>
    <x v="0"/>
    <n v="0.03"/>
    <n v="7.37"/>
    <n v="5.53"/>
    <n v="202"/>
    <n v="0"/>
    <s v="Max Small"/>
    <x v="2"/>
    <x v="0"/>
    <x v="2"/>
    <x v="13"/>
    <x v="2"/>
    <s v="Imation 3.5&quot; Unformatted DS/HD Diskettes, 10/Box"/>
    <n v="0.69"/>
    <s v="United States"/>
    <x v="2"/>
    <x v="23"/>
    <s v="Bartlesville"/>
    <n v="74006"/>
    <d v="2015-01-16T00:00:00"/>
    <x v="0"/>
    <d v="2015-01-18T00:00:00"/>
    <n v="-133.69999999999999"/>
    <n v="11"/>
    <n v="85.79"/>
    <n v="88972"/>
  </r>
  <r>
    <n v="21401"/>
    <x v="4"/>
    <n v="0.05"/>
    <n v="1.86"/>
    <n v="2.58"/>
    <n v="210"/>
    <n v="1"/>
    <s v="Floyd Dale"/>
    <x v="2"/>
    <x v="1"/>
    <x v="0"/>
    <x v="3"/>
    <x v="0"/>
    <s v="Super Bands, 12/Pack"/>
    <n v="0.82"/>
    <s v="United States"/>
    <x v="1"/>
    <x v="4"/>
    <s v="Troy"/>
    <n v="12180"/>
    <d v="2015-01-17T00:00:00"/>
    <x v="0"/>
    <d v="2015-01-21T00:00:00"/>
    <n v="-66.62"/>
    <n v="9"/>
    <n v="17.61"/>
    <n v="85965"/>
  </r>
  <r>
    <n v="23097"/>
    <x v="3"/>
    <n v="0.09"/>
    <n v="5.4"/>
    <n v="7.78"/>
    <n v="210"/>
    <n v="0"/>
    <s v="Floyd Dale"/>
    <x v="0"/>
    <x v="1"/>
    <x v="0"/>
    <x v="8"/>
    <x v="3"/>
    <s v="3M Organizer Strips"/>
    <n v="0.37"/>
    <s v="United States"/>
    <x v="1"/>
    <x v="4"/>
    <s v="Troy"/>
    <n v="12180"/>
    <d v="2015-06-02T00:00:00"/>
    <x v="1"/>
    <d v="2015-06-02T00:00:00"/>
    <n v="-21.487749999999998"/>
    <n v="4"/>
    <n v="27.3"/>
    <n v="85966"/>
  </r>
  <r>
    <n v="23098"/>
    <x v="3"/>
    <n v="0.02"/>
    <n v="20.28"/>
    <n v="6.68"/>
    <n v="210"/>
    <n v="0"/>
    <s v="Floyd Dale"/>
    <x v="2"/>
    <x v="1"/>
    <x v="1"/>
    <x v="2"/>
    <x v="3"/>
    <s v="Seth Thomas 8 1/2&quot; Cubicle Clock"/>
    <n v="0.53"/>
    <s v="United States"/>
    <x v="1"/>
    <x v="4"/>
    <s v="Troy"/>
    <n v="12180"/>
    <d v="2015-06-02T00:00:00"/>
    <x v="1"/>
    <d v="2015-06-02T00:00:00"/>
    <n v="44.677500000000002"/>
    <n v="3"/>
    <n v="64.75"/>
    <n v="85966"/>
  </r>
  <r>
    <n v="23099"/>
    <x v="3"/>
    <n v="0"/>
    <n v="11.55"/>
    <n v="2.36"/>
    <n v="210"/>
    <n v="0"/>
    <s v="Floyd Dale"/>
    <x v="2"/>
    <x v="1"/>
    <x v="0"/>
    <x v="0"/>
    <x v="0"/>
    <s v="Newell 309"/>
    <n v="0.55000000000000004"/>
    <s v="United States"/>
    <x v="1"/>
    <x v="4"/>
    <s v="Troy"/>
    <n v="12180"/>
    <d v="2015-06-02T00:00:00"/>
    <x v="1"/>
    <d v="2015-06-03T00:00:00"/>
    <n v="23.594999999999999"/>
    <n v="5"/>
    <n v="62.98"/>
    <n v="85966"/>
  </r>
  <r>
    <n v="23605"/>
    <x v="3"/>
    <n v="0.01"/>
    <n v="10.06"/>
    <n v="2.06"/>
    <n v="211"/>
    <n v="1"/>
    <s v="Anna Wood"/>
    <x v="2"/>
    <x v="3"/>
    <x v="0"/>
    <x v="7"/>
    <x v="0"/>
    <s v="Riverleaf Stik-Withit® Designer Note Cubes®"/>
    <n v="0.39"/>
    <s v="United States"/>
    <x v="1"/>
    <x v="4"/>
    <s v="Utica"/>
    <n v="13501"/>
    <d v="2015-01-06T00:00:00"/>
    <x v="0"/>
    <d v="2015-01-08T00:00:00"/>
    <n v="7.59"/>
    <n v="2"/>
    <n v="21.2"/>
    <n v="85964"/>
  </r>
  <r>
    <n v="23606"/>
    <x v="3"/>
    <n v="0"/>
    <n v="65.989999999999995"/>
    <n v="5.92"/>
    <n v="211"/>
    <n v="0"/>
    <s v="Anna Wood"/>
    <x v="2"/>
    <x v="3"/>
    <x v="2"/>
    <x v="5"/>
    <x v="3"/>
    <n v="252"/>
    <n v="0.55000000000000004"/>
    <s v="United States"/>
    <x v="1"/>
    <x v="4"/>
    <s v="Utica"/>
    <n v="13501"/>
    <d v="2015-01-06T00:00:00"/>
    <x v="0"/>
    <d v="2015-01-08T00:00:00"/>
    <n v="-107.98699999999999"/>
    <n v="3"/>
    <n v="173.32"/>
    <n v="85964"/>
  </r>
  <r>
    <n v="23100"/>
    <x v="3"/>
    <n v="0.05"/>
    <n v="2.08"/>
    <n v="2.56"/>
    <n v="211"/>
    <n v="0"/>
    <s v="Anna Wood"/>
    <x v="2"/>
    <x v="1"/>
    <x v="0"/>
    <x v="12"/>
    <x v="2"/>
    <s v="Kleencut® Forged Office Shears by Acme United Corporation"/>
    <n v="0.55000000000000004"/>
    <s v="United States"/>
    <x v="1"/>
    <x v="4"/>
    <s v="Utica"/>
    <n v="13501"/>
    <d v="2015-06-02T00:00:00"/>
    <x v="1"/>
    <d v="2015-06-03T00:00:00"/>
    <n v="-36.25"/>
    <n v="20"/>
    <n v="42.29"/>
    <n v="85966"/>
  </r>
  <r>
    <n v="26303"/>
    <x v="3"/>
    <n v="0.05"/>
    <n v="119.99"/>
    <n v="56.14"/>
    <n v="218"/>
    <n v="1"/>
    <s v="Frances Saunders"/>
    <x v="1"/>
    <x v="3"/>
    <x v="2"/>
    <x v="6"/>
    <x v="5"/>
    <s v="Hewlett-Packard 2600DN Business Color Inkjet Printer"/>
    <n v="0.39"/>
    <s v="United States"/>
    <x v="0"/>
    <x v="17"/>
    <s v="Murray"/>
    <n v="84107"/>
    <d v="2015-06-09T00:00:00"/>
    <x v="1"/>
    <d v="2015-06-11T00:00:00"/>
    <n v="-102.5121"/>
    <n v="6"/>
    <n v="730.37"/>
    <n v="88048"/>
  </r>
  <r>
    <n v="21203"/>
    <x v="3"/>
    <n v="0.03"/>
    <n v="60.89"/>
    <n v="32.409999999999997"/>
    <n v="228"/>
    <n v="1"/>
    <s v="Colleen Andrews"/>
    <x v="1"/>
    <x v="2"/>
    <x v="1"/>
    <x v="1"/>
    <x v="1"/>
    <s v="Global Push Button Manager's Chair, Indigo"/>
    <n v="0.56000000000000005"/>
    <s v="United States"/>
    <x v="3"/>
    <x v="24"/>
    <s v="Mint Hill"/>
    <n v="28227"/>
    <d v="2015-04-02T00:00:00"/>
    <x v="4"/>
    <d v="2015-04-03T00:00:00"/>
    <n v="36.353999999999999"/>
    <n v="7"/>
    <n v="450.49"/>
    <n v="88527"/>
  </r>
  <r>
    <n v="25500"/>
    <x v="3"/>
    <n v="7.0000000000000007E-2"/>
    <n v="5.81"/>
    <n v="8.49"/>
    <n v="233"/>
    <n v="1"/>
    <s v="Michele Bullard"/>
    <x v="2"/>
    <x v="2"/>
    <x v="0"/>
    <x v="8"/>
    <x v="3"/>
    <s v="Fellowes Black Plastic Comb Bindings"/>
    <n v="0.39"/>
    <s v="United States"/>
    <x v="2"/>
    <x v="12"/>
    <s v="Orland Park"/>
    <n v="60462"/>
    <d v="2015-02-20T00:00:00"/>
    <x v="2"/>
    <d v="2015-02-22T00:00:00"/>
    <n v="-243.23650000000001"/>
    <n v="10"/>
    <n v="58.8"/>
    <n v="90237"/>
  </r>
  <r>
    <n v="25501"/>
    <x v="3"/>
    <n v="0.04"/>
    <n v="9.65"/>
    <n v="6.22"/>
    <n v="233"/>
    <n v="0"/>
    <s v="Michele Bullard"/>
    <x v="2"/>
    <x v="2"/>
    <x v="1"/>
    <x v="2"/>
    <x v="3"/>
    <s v="Eldon Expressions™ Desk Accessory, Wood Pencil Holder, Oak"/>
    <n v="0.55000000000000004"/>
    <s v="United States"/>
    <x v="2"/>
    <x v="12"/>
    <s v="Orland Park"/>
    <n v="60462"/>
    <d v="2015-02-20T00:00:00"/>
    <x v="2"/>
    <d v="2015-02-21T00:00:00"/>
    <n v="-53.62"/>
    <n v="12"/>
    <n v="120.47"/>
    <n v="90237"/>
  </r>
  <r>
    <n v="23058"/>
    <x v="2"/>
    <n v="0.06"/>
    <n v="279.81"/>
    <n v="23.19"/>
    <n v="234"/>
    <n v="1"/>
    <s v="Don Cameron"/>
    <x v="1"/>
    <x v="2"/>
    <x v="0"/>
    <x v="15"/>
    <x v="1"/>
    <s v="Sanyo 2.5 Cubic Foot Mid-Size Office Refrigerators"/>
    <n v="0.59"/>
    <s v="United States"/>
    <x v="2"/>
    <x v="25"/>
    <s v="Newton"/>
    <n v="50208"/>
    <d v="2015-02-05T00:00:00"/>
    <x v="2"/>
    <d v="2015-02-06T00:00:00"/>
    <n v="1103.9724000000001"/>
    <n v="6"/>
    <n v="1599.96"/>
    <n v="90236"/>
  </r>
  <r>
    <n v="25121"/>
    <x v="0"/>
    <n v="0.03"/>
    <n v="28.53"/>
    <n v="1.49"/>
    <n v="234"/>
    <n v="0"/>
    <s v="Don Cameron"/>
    <x v="2"/>
    <x v="2"/>
    <x v="0"/>
    <x v="8"/>
    <x v="3"/>
    <s v="Lock-Up Easel 'Spel-Binder'"/>
    <n v="0.38"/>
    <s v="United States"/>
    <x v="2"/>
    <x v="25"/>
    <s v="Newton"/>
    <n v="50208"/>
    <d v="2015-03-27T00:00:00"/>
    <x v="5"/>
    <d v="2015-03-29T00:00:00"/>
    <n v="136.33709999999999"/>
    <n v="7"/>
    <n v="197.59"/>
    <n v="90238"/>
  </r>
  <r>
    <n v="25122"/>
    <x v="0"/>
    <n v="0.01"/>
    <n v="15.28"/>
    <n v="1.99"/>
    <n v="234"/>
    <n v="0"/>
    <s v="Don Cameron"/>
    <x v="2"/>
    <x v="2"/>
    <x v="2"/>
    <x v="13"/>
    <x v="2"/>
    <s v="Memorex 4.7GB DVD+R, 3/Pack"/>
    <n v="0.42"/>
    <s v="United States"/>
    <x v="2"/>
    <x v="25"/>
    <s v="Newton"/>
    <n v="50208"/>
    <d v="2015-03-27T00:00:00"/>
    <x v="5"/>
    <d v="2015-03-29T00:00:00"/>
    <n v="-12.46"/>
    <n v="2"/>
    <n v="33.04"/>
    <n v="90238"/>
  </r>
  <r>
    <n v="22044"/>
    <x v="4"/>
    <n v="0.06"/>
    <n v="3.34"/>
    <n v="7.49"/>
    <n v="234"/>
    <n v="0"/>
    <s v="Don Cameron"/>
    <x v="0"/>
    <x v="2"/>
    <x v="0"/>
    <x v="0"/>
    <x v="0"/>
    <s v="Eldon Spacemaker® Box, Quick-Snap Lid, Clear"/>
    <n v="0.54"/>
    <s v="United States"/>
    <x v="2"/>
    <x v="25"/>
    <s v="Newton"/>
    <n v="50208"/>
    <d v="2015-04-28T00:00:00"/>
    <x v="4"/>
    <d v="2015-04-30T00:00:00"/>
    <n v="-175.86"/>
    <n v="8"/>
    <n v="27.45"/>
    <n v="90239"/>
  </r>
  <r>
    <n v="18885"/>
    <x v="1"/>
    <n v="0"/>
    <n v="442.14"/>
    <n v="14.7"/>
    <n v="236"/>
    <n v="1"/>
    <s v="Shawn McIntyre"/>
    <x v="1"/>
    <x v="0"/>
    <x v="2"/>
    <x v="6"/>
    <x v="1"/>
    <s v="Okidata ML390 Turbo Dot Matrix Printers"/>
    <n v="0.56000000000000005"/>
    <s v="United States"/>
    <x v="0"/>
    <x v="21"/>
    <s v="Louisville"/>
    <n v="80027"/>
    <d v="2015-02-22T00:00:00"/>
    <x v="2"/>
    <d v="2015-02-22T00:00:00"/>
    <n v="3294.8258999999998"/>
    <n v="10"/>
    <n v="4775.1099999999997"/>
    <n v="86621"/>
  </r>
  <r>
    <n v="24327"/>
    <x v="3"/>
    <n v="0.1"/>
    <n v="19.98"/>
    <n v="5.77"/>
    <n v="240"/>
    <n v="1"/>
    <s v="Gilbert Scarborough"/>
    <x v="0"/>
    <x v="2"/>
    <x v="0"/>
    <x v="7"/>
    <x v="3"/>
    <s v="Xerox Blank Computer Paper"/>
    <n v="0.38"/>
    <s v="United States"/>
    <x v="0"/>
    <x v="21"/>
    <s v="Fountain"/>
    <n v="80817"/>
    <d v="2015-04-20T00:00:00"/>
    <x v="4"/>
    <d v="2015-04-20T00:00:00"/>
    <n v="35.090000000000003"/>
    <n v="3"/>
    <n v="57.41"/>
    <n v="90479"/>
  </r>
  <r>
    <n v="24328"/>
    <x v="3"/>
    <n v="0.06"/>
    <n v="259.70999999999998"/>
    <n v="66.67"/>
    <n v="241"/>
    <n v="1"/>
    <s v="Amy Ellis Holder"/>
    <x v="1"/>
    <x v="2"/>
    <x v="1"/>
    <x v="11"/>
    <x v="5"/>
    <s v="Bevis Round Bullnose 29&quot; High Table Top"/>
    <n v="0.61"/>
    <s v="United States"/>
    <x v="0"/>
    <x v="21"/>
    <s v="Grand Junction"/>
    <n v="81503"/>
    <d v="2015-04-20T00:00:00"/>
    <x v="4"/>
    <d v="2015-04-21T00:00:00"/>
    <n v="785.63"/>
    <n v="11"/>
    <n v="2809.87"/>
    <n v="90479"/>
  </r>
  <r>
    <n v="25264"/>
    <x v="4"/>
    <n v="0.01"/>
    <n v="5.94"/>
    <n v="9.92"/>
    <n v="241"/>
    <n v="0"/>
    <s v="Amy Ellis Holder"/>
    <x v="2"/>
    <x v="2"/>
    <x v="0"/>
    <x v="8"/>
    <x v="3"/>
    <s v="Storex Dura Pro™ Binders"/>
    <n v="0.38"/>
    <s v="United States"/>
    <x v="0"/>
    <x v="21"/>
    <s v="Grand Junction"/>
    <n v="81503"/>
    <d v="2015-05-26T00:00:00"/>
    <x v="3"/>
    <d v="2015-06-02T00:00:00"/>
    <n v="-256.51900000000001"/>
    <n v="13"/>
    <n v="79.930000000000007"/>
    <n v="90480"/>
  </r>
  <r>
    <n v="25265"/>
    <x v="4"/>
    <n v="0.02"/>
    <n v="125.99"/>
    <n v="3"/>
    <n v="241"/>
    <n v="0"/>
    <s v="Amy Ellis Holder"/>
    <x v="2"/>
    <x v="2"/>
    <x v="2"/>
    <x v="5"/>
    <x v="3"/>
    <s v="270c"/>
    <n v="0.59"/>
    <s v="United States"/>
    <x v="0"/>
    <x v="21"/>
    <s v="Grand Junction"/>
    <n v="81503"/>
    <d v="2015-05-26T00:00:00"/>
    <x v="3"/>
    <d v="2015-05-26T00:00:00"/>
    <n v="398.358"/>
    <n v="8"/>
    <n v="873.18"/>
    <n v="90480"/>
  </r>
  <r>
    <n v="18849"/>
    <x v="3"/>
    <n v="0.02"/>
    <n v="146.05000000000001"/>
    <n v="80.2"/>
    <n v="247"/>
    <n v="1"/>
    <s v="Marshall Brandt Briggs"/>
    <x v="1"/>
    <x v="0"/>
    <x v="1"/>
    <x v="11"/>
    <x v="5"/>
    <s v="BPI Conference Tables"/>
    <n v="0.71"/>
    <s v="United States"/>
    <x v="3"/>
    <x v="20"/>
    <s v="Maryville"/>
    <n v="37804"/>
    <d v="2015-02-23T00:00:00"/>
    <x v="2"/>
    <d v="2015-02-23T00:00:00"/>
    <n v="-101.19199999999999"/>
    <n v="5"/>
    <n v="798.69"/>
    <n v="89139"/>
  </r>
  <r>
    <n v="18850"/>
    <x v="3"/>
    <n v="0.06"/>
    <n v="65.989999999999995"/>
    <n v="5.92"/>
    <n v="247"/>
    <n v="0"/>
    <s v="Marshall Brandt Briggs"/>
    <x v="2"/>
    <x v="0"/>
    <x v="2"/>
    <x v="5"/>
    <x v="3"/>
    <n v="252"/>
    <n v="0.55000000000000004"/>
    <s v="United States"/>
    <x v="3"/>
    <x v="20"/>
    <s v="Maryville"/>
    <n v="37804"/>
    <d v="2015-02-23T00:00:00"/>
    <x v="2"/>
    <d v="2015-02-24T00:00:00"/>
    <n v="-3.3319999999999999"/>
    <n v="14"/>
    <n v="792.11"/>
    <n v="89139"/>
  </r>
  <r>
    <n v="18842"/>
    <x v="3"/>
    <n v="0.09"/>
    <n v="2.88"/>
    <n v="0.99"/>
    <n v="247"/>
    <n v="0"/>
    <s v="Marshall Brandt Briggs"/>
    <x v="2"/>
    <x v="0"/>
    <x v="0"/>
    <x v="9"/>
    <x v="3"/>
    <s v="Avery 514"/>
    <n v="0.36"/>
    <s v="United States"/>
    <x v="3"/>
    <x v="20"/>
    <s v="Maryville"/>
    <n v="37804"/>
    <d v="2015-03-21T00:00:00"/>
    <x v="5"/>
    <d v="2015-03-23T00:00:00"/>
    <n v="-145.08199999999999"/>
    <n v="10"/>
    <n v="28.73"/>
    <n v="89140"/>
  </r>
  <r>
    <n v="18773"/>
    <x v="2"/>
    <n v="0.02"/>
    <n v="2.58"/>
    <n v="1.3"/>
    <n v="250"/>
    <n v="1"/>
    <s v="Brenda Nelson Blanchard"/>
    <x v="0"/>
    <x v="0"/>
    <x v="0"/>
    <x v="0"/>
    <x v="0"/>
    <s v="DIXON Oriole® Pencils"/>
    <n v="0.59"/>
    <s v="United States"/>
    <x v="2"/>
    <x v="3"/>
    <s v="Richfield"/>
    <n v="55423"/>
    <d v="2015-05-28T00:00:00"/>
    <x v="3"/>
    <d v="2015-05-29T00:00:00"/>
    <n v="1.1080000000000001"/>
    <n v="39"/>
    <n v="109.74"/>
    <n v="87214"/>
  </r>
  <r>
    <n v="18774"/>
    <x v="2"/>
    <n v="0.02"/>
    <n v="65.989999999999995"/>
    <n v="3.9"/>
    <n v="250"/>
    <n v="0"/>
    <s v="Brenda Nelson Blanchard"/>
    <x v="2"/>
    <x v="0"/>
    <x v="2"/>
    <x v="5"/>
    <x v="3"/>
    <s v="StarTAC Series"/>
    <n v="0.55000000000000004"/>
    <s v="United States"/>
    <x v="2"/>
    <x v="3"/>
    <s v="Richfield"/>
    <n v="55423"/>
    <d v="2015-05-28T00:00:00"/>
    <x v="3"/>
    <d v="2015-05-29T00:00:00"/>
    <n v="1061.3789999999999"/>
    <n v="27"/>
    <n v="1543.55"/>
    <n v="87214"/>
  </r>
  <r>
    <n v="18801"/>
    <x v="3"/>
    <n v="0.1"/>
    <n v="280.98"/>
    <n v="35.67"/>
    <n v="254"/>
    <n v="1"/>
    <s v="Brett Hawkins"/>
    <x v="1"/>
    <x v="1"/>
    <x v="1"/>
    <x v="11"/>
    <x v="5"/>
    <s v="Global Adaptabilities™ Conference Tables"/>
    <n v="0.66"/>
    <s v="United States"/>
    <x v="0"/>
    <x v="21"/>
    <s v="Highlands Ranch"/>
    <n v="80126"/>
    <d v="2015-06-10T00:00:00"/>
    <x v="1"/>
    <d v="2015-06-11T00:00:00"/>
    <n v="-53.744999999999997"/>
    <n v="5"/>
    <n v="1332.82"/>
    <n v="86268"/>
  </r>
  <r>
    <n v="20577"/>
    <x v="2"/>
    <n v="0.03"/>
    <n v="8.34"/>
    <n v="2.64"/>
    <n v="256"/>
    <n v="1"/>
    <s v="Irene Li"/>
    <x v="2"/>
    <x v="1"/>
    <x v="0"/>
    <x v="12"/>
    <x v="2"/>
    <s v="Acme® Elite Stainless Steel Scissors"/>
    <n v="0.59"/>
    <s v="United States"/>
    <x v="1"/>
    <x v="19"/>
    <s v="Hanover"/>
    <n v="17331"/>
    <d v="2015-01-31T00:00:00"/>
    <x v="0"/>
    <d v="2015-02-02T00:00:00"/>
    <n v="0.68400000000000005"/>
    <n v="4"/>
    <n v="34.64"/>
    <n v="86267"/>
  </r>
  <r>
    <n v="24498"/>
    <x v="3"/>
    <n v="0.05"/>
    <n v="17.48"/>
    <n v="1.99"/>
    <n v="258"/>
    <n v="1"/>
    <s v="Allan Shields"/>
    <x v="2"/>
    <x v="3"/>
    <x v="2"/>
    <x v="13"/>
    <x v="2"/>
    <s v="Maxell Pro 80 Minute CD-R, 10/Pack"/>
    <n v="0.45"/>
    <s v="United States"/>
    <x v="3"/>
    <x v="26"/>
    <s v="Seminole"/>
    <n v="33772"/>
    <d v="2015-01-02T00:00:00"/>
    <x v="0"/>
    <d v="2015-01-04T00:00:00"/>
    <n v="-127.008"/>
    <n v="3"/>
    <n v="52.47"/>
    <n v="85858"/>
  </r>
  <r>
    <n v="18011"/>
    <x v="4"/>
    <n v="0.09"/>
    <n v="2.88"/>
    <n v="0.7"/>
    <n v="259"/>
    <n v="1"/>
    <s v="Edward Pugh"/>
    <x v="2"/>
    <x v="3"/>
    <x v="0"/>
    <x v="0"/>
    <x v="0"/>
    <s v="Newell 340"/>
    <n v="0.56000000000000005"/>
    <s v="United States"/>
    <x v="0"/>
    <x v="27"/>
    <s v="Santa Fe"/>
    <n v="87505"/>
    <d v="2015-01-19T00:00:00"/>
    <x v="0"/>
    <d v="2015-01-19T00:00:00"/>
    <n v="5.7531999999999996"/>
    <n v="10"/>
    <n v="26.38"/>
    <n v="85857"/>
  </r>
  <r>
    <n v="22370"/>
    <x v="0"/>
    <n v="0.05"/>
    <n v="31.76"/>
    <n v="45.51"/>
    <n v="263"/>
    <n v="1"/>
    <s v="Carlos Hess"/>
    <x v="1"/>
    <x v="2"/>
    <x v="1"/>
    <x v="11"/>
    <x v="5"/>
    <s v="Hon iLevel™ Computer Training Table"/>
    <n v="0.65"/>
    <s v="United States"/>
    <x v="1"/>
    <x v="10"/>
    <s v="Cleveland Heights"/>
    <n v="44106"/>
    <d v="2015-01-21T00:00:00"/>
    <x v="0"/>
    <d v="2015-01-23T00:00:00"/>
    <n v="-2177.9860960000001"/>
    <n v="9"/>
    <n v="304.33999999999997"/>
    <n v="86297"/>
  </r>
  <r>
    <n v="20858"/>
    <x v="1"/>
    <n v="0"/>
    <n v="73.98"/>
    <n v="12.14"/>
    <n v="266"/>
    <n v="1"/>
    <s v="Ross Frederick"/>
    <x v="0"/>
    <x v="0"/>
    <x v="2"/>
    <x v="13"/>
    <x v="3"/>
    <s v="Keytronic 105-Key Spanish Keyboard"/>
    <n v="0.67"/>
    <s v="United States"/>
    <x v="2"/>
    <x v="7"/>
    <s v="San Antonio"/>
    <n v="78207"/>
    <d v="2015-05-18T00:00:00"/>
    <x v="3"/>
    <d v="2015-05-20T00:00:00"/>
    <n v="326.25"/>
    <n v="17"/>
    <n v="1300.81"/>
    <n v="90593"/>
  </r>
  <r>
    <n v="19823"/>
    <x v="3"/>
    <n v="0.08"/>
    <n v="6.48"/>
    <n v="7.03"/>
    <n v="266"/>
    <n v="0"/>
    <s v="Ross Frederick"/>
    <x v="2"/>
    <x v="0"/>
    <x v="0"/>
    <x v="7"/>
    <x v="3"/>
    <s v="Xerox 214"/>
    <n v="0.37"/>
    <s v="United States"/>
    <x v="2"/>
    <x v="7"/>
    <s v="San Antonio"/>
    <n v="78207"/>
    <d v="2015-05-15T00:00:00"/>
    <x v="3"/>
    <d v="2015-05-16T00:00:00"/>
    <n v="8.9320000000000004"/>
    <n v="10"/>
    <n v="67.86"/>
    <n v="90594"/>
  </r>
  <r>
    <n v="19824"/>
    <x v="3"/>
    <n v="0.01"/>
    <n v="20.34"/>
    <n v="35"/>
    <n v="266"/>
    <n v="0"/>
    <s v="Ross Frederick"/>
    <x v="2"/>
    <x v="0"/>
    <x v="0"/>
    <x v="10"/>
    <x v="6"/>
    <s v="Tennsco Commercial Shelving"/>
    <n v="0.84"/>
    <s v="United States"/>
    <x v="2"/>
    <x v="7"/>
    <s v="San Antonio"/>
    <n v="78207"/>
    <d v="2015-05-15T00:00:00"/>
    <x v="3"/>
    <d v="2015-05-16T00:00:00"/>
    <n v="229.63800000000001"/>
    <n v="33"/>
    <n v="747.28"/>
    <n v="90594"/>
  </r>
  <r>
    <n v="18770"/>
    <x v="4"/>
    <n v="0.02"/>
    <n v="5.58"/>
    <n v="5.3"/>
    <n v="268"/>
    <n v="1"/>
    <s v="James Beck"/>
    <x v="2"/>
    <x v="1"/>
    <x v="0"/>
    <x v="4"/>
    <x v="3"/>
    <s v="Staples Brown Kraft Recycled Clasp Envelopes"/>
    <n v="0.35"/>
    <s v="United States"/>
    <x v="0"/>
    <x v="28"/>
    <s v="Flagstaff"/>
    <n v="86001"/>
    <d v="2015-04-07T00:00:00"/>
    <x v="4"/>
    <d v="2015-04-12T00:00:00"/>
    <n v="-22.48"/>
    <n v="3"/>
    <n v="18.670000000000002"/>
    <n v="88941"/>
  </r>
  <r>
    <n v="18771"/>
    <x v="4"/>
    <n v="0.03"/>
    <n v="40.89"/>
    <n v="18.98"/>
    <n v="268"/>
    <n v="0"/>
    <s v="James Beck"/>
    <x v="2"/>
    <x v="1"/>
    <x v="1"/>
    <x v="2"/>
    <x v="3"/>
    <s v="Eldon Executive Woodline II Cherry Finish Desk Accessories"/>
    <n v="0.56999999999999995"/>
    <s v="United States"/>
    <x v="0"/>
    <x v="28"/>
    <s v="Flagstaff"/>
    <n v="86001"/>
    <d v="2015-04-07T00:00:00"/>
    <x v="4"/>
    <d v="2015-04-14T00:00:00"/>
    <n v="78.98"/>
    <n v="5"/>
    <n v="210.77"/>
    <n v="88941"/>
  </r>
  <r>
    <n v="23059"/>
    <x v="4"/>
    <n v="0.09"/>
    <n v="35.94"/>
    <n v="6.66"/>
    <n v="269"/>
    <n v="1"/>
    <s v="Calvin Boyette"/>
    <x v="2"/>
    <x v="1"/>
    <x v="0"/>
    <x v="4"/>
    <x v="3"/>
    <s v="Tyvek ® Top-Opening Peel &amp; Seel ® Envelopes, Gray"/>
    <n v="0.4"/>
    <s v="United States"/>
    <x v="0"/>
    <x v="28"/>
    <s v="Gilbert"/>
    <n v="85234"/>
    <d v="2015-06-05T00:00:00"/>
    <x v="1"/>
    <d v="2015-06-10T00:00:00"/>
    <n v="144.2928"/>
    <n v="6"/>
    <n v="209.12"/>
    <n v="88942"/>
  </r>
  <r>
    <n v="23060"/>
    <x v="4"/>
    <n v="0"/>
    <n v="170.98"/>
    <n v="13.99"/>
    <n v="269"/>
    <n v="0"/>
    <s v="Calvin Boyette"/>
    <x v="2"/>
    <x v="1"/>
    <x v="1"/>
    <x v="2"/>
    <x v="4"/>
    <s v="Tenex Antistatic Computer Chair Mats"/>
    <n v="0.75"/>
    <s v="United States"/>
    <x v="0"/>
    <x v="28"/>
    <s v="Gilbert"/>
    <n v="85234"/>
    <d v="2015-06-05T00:00:00"/>
    <x v="1"/>
    <d v="2015-06-12T00:00:00"/>
    <n v="888.14729999999997"/>
    <n v="7"/>
    <n v="1287.17"/>
    <n v="88942"/>
  </r>
  <r>
    <n v="23061"/>
    <x v="4"/>
    <n v="0.09"/>
    <n v="4.9800000000000004"/>
    <n v="7.44"/>
    <n v="269"/>
    <n v="0"/>
    <s v="Calvin Boyette"/>
    <x v="2"/>
    <x v="1"/>
    <x v="0"/>
    <x v="7"/>
    <x v="3"/>
    <s v="Xerox 1922"/>
    <n v="0.36"/>
    <s v="United States"/>
    <x v="0"/>
    <x v="28"/>
    <s v="Gilbert"/>
    <n v="85234"/>
    <d v="2015-06-05T00:00:00"/>
    <x v="1"/>
    <d v="2015-06-07T00:00:00"/>
    <n v="-46.005000000000003"/>
    <n v="9"/>
    <n v="46.17"/>
    <n v="88942"/>
  </r>
  <r>
    <n v="19515"/>
    <x v="3"/>
    <n v="0.1"/>
    <n v="80.97"/>
    <n v="30.06"/>
    <n v="271"/>
    <n v="1"/>
    <s v="Sam Rouse"/>
    <x v="1"/>
    <x v="2"/>
    <x v="2"/>
    <x v="6"/>
    <x v="5"/>
    <s v="Hewlett-Packard Deskjet 940 REFURBISHED Color Inkjet Printer"/>
    <n v="0.4"/>
    <s v="United States"/>
    <x v="3"/>
    <x v="29"/>
    <s v="Forest Park"/>
    <n v="30297"/>
    <d v="2015-03-30T00:00:00"/>
    <x v="5"/>
    <d v="2015-03-31T00:00:00"/>
    <n v="128.02529999999999"/>
    <n v="12"/>
    <n v="899.81"/>
    <n v="88940"/>
  </r>
  <r>
    <n v="770"/>
    <x v="4"/>
    <n v="0.02"/>
    <n v="5.58"/>
    <n v="5.3"/>
    <n v="272"/>
    <n v="1"/>
    <s v="Eleanor Swain"/>
    <x v="2"/>
    <x v="1"/>
    <x v="0"/>
    <x v="4"/>
    <x v="3"/>
    <s v="Staples Brown Kraft Recycled Clasp Envelopes"/>
    <n v="0.35"/>
    <s v="United States"/>
    <x v="3"/>
    <x v="24"/>
    <s v="Charlotte"/>
    <n v="28204"/>
    <d v="2015-04-07T00:00:00"/>
    <x v="4"/>
    <d v="2015-04-12T00:00:00"/>
    <n v="-29.898399999999999"/>
    <n v="11"/>
    <n v="68.459999999999994"/>
    <n v="5509"/>
  </r>
  <r>
    <n v="771"/>
    <x v="4"/>
    <n v="0.03"/>
    <n v="40.89"/>
    <n v="18.98"/>
    <n v="272"/>
    <n v="0"/>
    <s v="Eleanor Swain"/>
    <x v="2"/>
    <x v="1"/>
    <x v="1"/>
    <x v="2"/>
    <x v="3"/>
    <s v="Eldon Executive Woodline II Cherry Finish Desk Accessories"/>
    <n v="0.56999999999999995"/>
    <s v="United States"/>
    <x v="3"/>
    <x v="24"/>
    <s v="Charlotte"/>
    <n v="28204"/>
    <d v="2015-04-07T00:00:00"/>
    <x v="4"/>
    <d v="2015-04-14T00:00:00"/>
    <n v="52.916600000000003"/>
    <n v="21"/>
    <n v="885.23"/>
    <n v="5509"/>
  </r>
  <r>
    <n v="5059"/>
    <x v="4"/>
    <n v="0.09"/>
    <n v="35.94"/>
    <n v="6.66"/>
    <n v="272"/>
    <n v="0"/>
    <s v="Eleanor Swain"/>
    <x v="2"/>
    <x v="1"/>
    <x v="0"/>
    <x v="4"/>
    <x v="3"/>
    <s v="Tyvek ® Top-Opening Peel &amp; Seel ® Envelopes, Gray"/>
    <n v="0.4"/>
    <s v="United States"/>
    <x v="3"/>
    <x v="24"/>
    <s v="Charlotte"/>
    <n v="28204"/>
    <d v="2015-06-05T00:00:00"/>
    <x v="1"/>
    <d v="2015-06-10T00:00:00"/>
    <n v="72.1858"/>
    <n v="24"/>
    <n v="836.47"/>
    <n v="36069"/>
  </r>
  <r>
    <n v="5061"/>
    <x v="4"/>
    <n v="0.09"/>
    <n v="4.9800000000000004"/>
    <n v="7.44"/>
    <n v="272"/>
    <n v="0"/>
    <s v="Eleanor Swain"/>
    <x v="2"/>
    <x v="1"/>
    <x v="0"/>
    <x v="7"/>
    <x v="3"/>
    <s v="Xerox 1922"/>
    <n v="0.36"/>
    <s v="United States"/>
    <x v="3"/>
    <x v="24"/>
    <s v="Charlotte"/>
    <n v="28204"/>
    <d v="2015-06-05T00:00:00"/>
    <x v="1"/>
    <d v="2015-06-07T00:00:00"/>
    <n v="-122.3733"/>
    <n v="37"/>
    <n v="189.83"/>
    <n v="36069"/>
  </r>
  <r>
    <n v="22180"/>
    <x v="1"/>
    <n v="0.09"/>
    <n v="15.28"/>
    <n v="10.91"/>
    <n v="275"/>
    <n v="1"/>
    <s v="Roger Blalock Cassidy"/>
    <x v="2"/>
    <x v="0"/>
    <x v="0"/>
    <x v="8"/>
    <x v="3"/>
    <s v="Recycled Premium Regency Composition Covers"/>
    <n v="0.36"/>
    <s v="United States"/>
    <x v="1"/>
    <x v="18"/>
    <s v="Fairfield"/>
    <n v="6824"/>
    <d v="2015-01-24T00:00:00"/>
    <x v="0"/>
    <d v="2015-01-25T00:00:00"/>
    <n v="-51.75"/>
    <n v="4"/>
    <n v="61.52"/>
    <n v="89292"/>
  </r>
  <r>
    <n v="23504"/>
    <x v="2"/>
    <n v="0.04"/>
    <n v="1.98"/>
    <n v="0.7"/>
    <n v="276"/>
    <n v="1"/>
    <s v="Lucille Rankin"/>
    <x v="0"/>
    <x v="0"/>
    <x v="0"/>
    <x v="3"/>
    <x v="0"/>
    <s v="Brites Rubber Bands, 1 1/2 oz. Box"/>
    <n v="0.83"/>
    <s v="United States"/>
    <x v="1"/>
    <x v="18"/>
    <s v="Newington"/>
    <n v="6111"/>
    <d v="2015-05-21T00:00:00"/>
    <x v="3"/>
    <d v="2015-05-22T00:00:00"/>
    <n v="-1"/>
    <n v="3"/>
    <n v="8.3000000000000007"/>
    <n v="89291"/>
  </r>
  <r>
    <n v="23503"/>
    <x v="2"/>
    <n v="0.03"/>
    <n v="55.99"/>
    <n v="5"/>
    <n v="282"/>
    <n v="1"/>
    <s v="Vickie Andrews"/>
    <x v="2"/>
    <x v="0"/>
    <x v="2"/>
    <x v="5"/>
    <x v="2"/>
    <s v="Accessory36"/>
    <n v="0.83"/>
    <s v="United States"/>
    <x v="1"/>
    <x v="2"/>
    <s v="Belleville"/>
    <n v="7109"/>
    <d v="2015-05-21T00:00:00"/>
    <x v="3"/>
    <d v="2015-05-22T00:00:00"/>
    <n v="-221.25399999999999"/>
    <n v="9"/>
    <n v="416.95"/>
    <n v="89291"/>
  </r>
  <r>
    <n v="24512"/>
    <x v="0"/>
    <n v="0.1"/>
    <n v="1.68"/>
    <n v="1.57"/>
    <n v="283"/>
    <n v="1"/>
    <s v="Pauline Boyette"/>
    <x v="2"/>
    <x v="0"/>
    <x v="0"/>
    <x v="0"/>
    <x v="0"/>
    <s v="Newell 323"/>
    <n v="0.59"/>
    <s v="United States"/>
    <x v="1"/>
    <x v="2"/>
    <s v="Newark"/>
    <n v="7101"/>
    <d v="2015-06-17T00:00:00"/>
    <x v="1"/>
    <d v="2015-06-18T00:00:00"/>
    <n v="-11.57"/>
    <n v="11"/>
    <n v="18.71"/>
    <n v="89293"/>
  </r>
  <r>
    <n v="19168"/>
    <x v="4"/>
    <n v="0"/>
    <n v="4.13"/>
    <n v="5.34"/>
    <n v="286"/>
    <n v="1"/>
    <s v="Virginia Gay"/>
    <x v="2"/>
    <x v="2"/>
    <x v="0"/>
    <x v="8"/>
    <x v="3"/>
    <s v="ACCOHIDE® Binder by Acco"/>
    <n v="0.38"/>
    <s v="United States"/>
    <x v="2"/>
    <x v="13"/>
    <s v="Shawnee"/>
    <n v="66203"/>
    <d v="2015-06-17T00:00:00"/>
    <x v="1"/>
    <d v="2015-06-21T00:00:00"/>
    <n v="-61.87"/>
    <n v="9"/>
    <n v="40.950000000000003"/>
    <n v="89761"/>
  </r>
  <r>
    <n v="19169"/>
    <x v="4"/>
    <n v="0.1"/>
    <n v="130.97999999999999"/>
    <n v="54.74"/>
    <n v="286"/>
    <n v="0"/>
    <s v="Virginia Gay"/>
    <x v="1"/>
    <x v="2"/>
    <x v="1"/>
    <x v="14"/>
    <x v="5"/>
    <s v="O'Sullivan Elevations Bookcase, Cherry Finish"/>
    <n v="0.69"/>
    <s v="United States"/>
    <x v="2"/>
    <x v="13"/>
    <s v="Shawnee"/>
    <n v="66203"/>
    <d v="2015-06-17T00:00:00"/>
    <x v="1"/>
    <d v="2015-06-21T00:00:00"/>
    <n v="-530.24"/>
    <n v="9"/>
    <n v="1155.73"/>
    <n v="89761"/>
  </r>
  <r>
    <n v="25624"/>
    <x v="2"/>
    <n v="0.09"/>
    <n v="28.48"/>
    <n v="1.99"/>
    <n v="288"/>
    <n v="1"/>
    <s v="Patricia Cole Blair"/>
    <x v="2"/>
    <x v="2"/>
    <x v="2"/>
    <x v="13"/>
    <x v="2"/>
    <s v="Memorex 4.7GB DVD+RW, 3/Pack"/>
    <n v="0.4"/>
    <s v="United States"/>
    <x v="2"/>
    <x v="13"/>
    <s v="Wichita"/>
    <n v="67212"/>
    <d v="2015-01-16T00:00:00"/>
    <x v="0"/>
    <d v="2015-01-19T00:00:00"/>
    <n v="132.68700000000001"/>
    <n v="7"/>
    <n v="192.3"/>
    <n v="89762"/>
  </r>
  <r>
    <n v="25625"/>
    <x v="2"/>
    <n v="0.08"/>
    <n v="65.989999999999995"/>
    <n v="4.99"/>
    <n v="288"/>
    <n v="0"/>
    <s v="Patricia Cole Blair"/>
    <x v="0"/>
    <x v="2"/>
    <x v="2"/>
    <x v="5"/>
    <x v="3"/>
    <s v="MicroTAC 650"/>
    <n v="0.57999999999999996"/>
    <s v="United States"/>
    <x v="2"/>
    <x v="13"/>
    <s v="Wichita"/>
    <n v="67212"/>
    <d v="2015-01-16T00:00:00"/>
    <x v="0"/>
    <d v="2015-01-18T00:00:00"/>
    <n v="496.89"/>
    <n v="14"/>
    <n v="748.1"/>
    <n v="89762"/>
  </r>
  <r>
    <n v="21223"/>
    <x v="1"/>
    <n v="0.04"/>
    <n v="4.9800000000000004"/>
    <n v="4.62"/>
    <n v="290"/>
    <n v="1"/>
    <s v="Sara O'Connor"/>
    <x v="2"/>
    <x v="2"/>
    <x v="2"/>
    <x v="13"/>
    <x v="2"/>
    <s v="Imation 3.5&quot;, DISKETTE 44766 HGHLD3.52HD/FM, 10/Pack"/>
    <n v="0.64"/>
    <s v="United States"/>
    <x v="0"/>
    <x v="21"/>
    <s v="Loveland"/>
    <n v="80538"/>
    <d v="2015-03-25T00:00:00"/>
    <x v="5"/>
    <d v="2015-03-26T00:00:00"/>
    <n v="-135.16"/>
    <n v="20"/>
    <n v="102.54"/>
    <n v="90837"/>
  </r>
  <r>
    <n v="23302"/>
    <x v="0"/>
    <n v="0.01"/>
    <n v="8.33"/>
    <n v="1.99"/>
    <n v="306"/>
    <n v="1"/>
    <s v="Thomas McAllister"/>
    <x v="2"/>
    <x v="2"/>
    <x v="2"/>
    <x v="13"/>
    <x v="2"/>
    <s v="80 Minute Slim Jewel Case CD-R , 10/Pack - Staples"/>
    <n v="0.52"/>
    <s v="United States"/>
    <x v="1"/>
    <x v="30"/>
    <s v="Pikesville"/>
    <n v="21208"/>
    <d v="2015-02-14T00:00:00"/>
    <x v="2"/>
    <d v="2015-02-15T00:00:00"/>
    <n v="15.895200000000001"/>
    <n v="8"/>
    <n v="70.16"/>
    <n v="87057"/>
  </r>
  <r>
    <n v="23303"/>
    <x v="0"/>
    <n v="0.04"/>
    <n v="85.99"/>
    <n v="0.99"/>
    <n v="306"/>
    <n v="0"/>
    <s v="Thomas McAllister"/>
    <x v="2"/>
    <x v="2"/>
    <x v="2"/>
    <x v="5"/>
    <x v="0"/>
    <s v="Accessory34"/>
    <n v="0.55000000000000004"/>
    <s v="United States"/>
    <x v="1"/>
    <x v="30"/>
    <s v="Pikesville"/>
    <n v="21208"/>
    <d v="2015-02-14T00:00:00"/>
    <x v="2"/>
    <d v="2015-02-16T00:00:00"/>
    <n v="855.99329999999998"/>
    <n v="17"/>
    <n v="1240.57"/>
    <n v="87057"/>
  </r>
  <r>
    <n v="5302"/>
    <x v="0"/>
    <n v="0.01"/>
    <n v="8.33"/>
    <n v="1.99"/>
    <n v="308"/>
    <n v="1"/>
    <s v="Glen Caldwell"/>
    <x v="2"/>
    <x v="2"/>
    <x v="2"/>
    <x v="13"/>
    <x v="2"/>
    <s v="80 Minute Slim Jewel Case CD-R , 10/Pack - Staples"/>
    <n v="0.52"/>
    <s v="United States"/>
    <x v="0"/>
    <x v="0"/>
    <s v="Seattle"/>
    <n v="98115"/>
    <d v="2015-02-14T00:00:00"/>
    <x v="2"/>
    <d v="2015-02-15T00:00:00"/>
    <n v="10.74"/>
    <n v="32"/>
    <n v="280.62"/>
    <n v="37760"/>
  </r>
  <r>
    <n v="18853"/>
    <x v="3"/>
    <n v="0.04"/>
    <n v="1637.53"/>
    <n v="24.49"/>
    <n v="314"/>
    <n v="1"/>
    <s v="Ruby Gibbons"/>
    <x v="2"/>
    <x v="0"/>
    <x v="0"/>
    <x v="12"/>
    <x v="4"/>
    <s v="High Speed Automatic Electric Letter Opener"/>
    <n v="0.81"/>
    <s v="United States"/>
    <x v="2"/>
    <x v="12"/>
    <s v="Forest Park"/>
    <n v="60130"/>
    <d v="2015-03-20T00:00:00"/>
    <x v="5"/>
    <d v="2015-03-22T00:00:00"/>
    <n v="-1759.58"/>
    <n v="2"/>
    <n v="3206.94"/>
    <n v="89166"/>
  </r>
  <r>
    <n v="18852"/>
    <x v="3"/>
    <n v="0.01"/>
    <n v="19.98"/>
    <n v="4"/>
    <n v="315"/>
    <n v="1"/>
    <s v="Benjamin Kaufman"/>
    <x v="2"/>
    <x v="0"/>
    <x v="2"/>
    <x v="13"/>
    <x v="3"/>
    <s v="Belkin 105-Key Black Keyboard"/>
    <n v="0.68"/>
    <s v="United States"/>
    <x v="1"/>
    <x v="15"/>
    <s v="Belchertown"/>
    <n v="1007"/>
    <d v="2015-03-20T00:00:00"/>
    <x v="5"/>
    <d v="2015-03-20T00:00:00"/>
    <n v="-72.23"/>
    <n v="2"/>
    <n v="43.08"/>
    <n v="89166"/>
  </r>
  <r>
    <n v="18032"/>
    <x v="1"/>
    <n v="0.09"/>
    <n v="7.38"/>
    <n v="5.21"/>
    <n v="317"/>
    <n v="1"/>
    <s v="Katherine Kearney"/>
    <x v="2"/>
    <x v="0"/>
    <x v="1"/>
    <x v="2"/>
    <x v="3"/>
    <s v="Eldon® Expressions™ Wood Desk Accessories, Oak"/>
    <n v="0.56000000000000005"/>
    <s v="United States"/>
    <x v="0"/>
    <x v="1"/>
    <s v="Lemon Grove"/>
    <n v="91945"/>
    <d v="2015-06-17T00:00:00"/>
    <x v="1"/>
    <d v="2015-06-18T00:00:00"/>
    <n v="-27.16"/>
    <n v="9"/>
    <n v="66.55"/>
    <n v="86041"/>
  </r>
  <r>
    <n v="18033"/>
    <x v="1"/>
    <n v="0.04"/>
    <n v="5.98"/>
    <n v="5.15"/>
    <n v="317"/>
    <n v="0"/>
    <s v="Katherine Kearney"/>
    <x v="2"/>
    <x v="0"/>
    <x v="0"/>
    <x v="7"/>
    <x v="3"/>
    <s v="Xerox 193"/>
    <n v="0.36"/>
    <s v="United States"/>
    <x v="0"/>
    <x v="1"/>
    <s v="Lemon Grove"/>
    <n v="91945"/>
    <d v="2015-06-17T00:00:00"/>
    <x v="1"/>
    <d v="2015-06-18T00:00:00"/>
    <n v="-52.344000000000001"/>
    <n v="17"/>
    <n v="103.49"/>
    <n v="86041"/>
  </r>
  <r>
    <n v="18034"/>
    <x v="1"/>
    <n v="0.04"/>
    <n v="15.42"/>
    <n v="10.68"/>
    <n v="317"/>
    <n v="0"/>
    <s v="Katherine Kearney"/>
    <x v="2"/>
    <x v="0"/>
    <x v="0"/>
    <x v="10"/>
    <x v="3"/>
    <s v="Decoflex Hanging Personal Folder File, Blue"/>
    <n v="0.57999999999999996"/>
    <s v="United States"/>
    <x v="0"/>
    <x v="1"/>
    <s v="Lemon Grove"/>
    <n v="91945"/>
    <d v="2015-06-17T00:00:00"/>
    <x v="1"/>
    <d v="2015-06-18T00:00:00"/>
    <n v="-119.93600000000001"/>
    <n v="12"/>
    <n v="192.18"/>
    <n v="86041"/>
  </r>
  <r>
    <n v="20641"/>
    <x v="4"/>
    <n v="0.04"/>
    <n v="8.33"/>
    <n v="1.99"/>
    <n v="321"/>
    <n v="1"/>
    <s v="Arthur Lowe Nash"/>
    <x v="2"/>
    <x v="3"/>
    <x v="2"/>
    <x v="13"/>
    <x v="2"/>
    <s v="80 Minute Slim Jewel Case CD-R , 10/Pack - Staples"/>
    <n v="0.52"/>
    <s v="United States"/>
    <x v="1"/>
    <x v="30"/>
    <s v="Potomac"/>
    <n v="20854"/>
    <d v="2015-04-04T00:00:00"/>
    <x v="4"/>
    <d v="2015-04-09T00:00:00"/>
    <n v="9.9268000000000001"/>
    <n v="11"/>
    <n v="89.76"/>
    <n v="91057"/>
  </r>
  <r>
    <n v="25111"/>
    <x v="1"/>
    <n v="0.06"/>
    <n v="7.99"/>
    <n v="5.03"/>
    <n v="326"/>
    <n v="1"/>
    <s v="Brenda May"/>
    <x v="2"/>
    <x v="3"/>
    <x v="2"/>
    <x v="5"/>
    <x v="4"/>
    <s v="Bell Sonecor JB700 Caller ID"/>
    <n v="0.6"/>
    <s v="United States"/>
    <x v="2"/>
    <x v="12"/>
    <s v="Batavia"/>
    <n v="60510"/>
    <d v="2015-06-09T00:00:00"/>
    <x v="1"/>
    <d v="2015-06-10T00:00:00"/>
    <n v="-29.172000000000001"/>
    <n v="4"/>
    <n v="28.46"/>
    <n v="90973"/>
  </r>
  <r>
    <n v="19159"/>
    <x v="3"/>
    <n v="0.06"/>
    <n v="296.18"/>
    <n v="54.12"/>
    <n v="329"/>
    <n v="1"/>
    <s v="Faye Dyer"/>
    <x v="1"/>
    <x v="1"/>
    <x v="1"/>
    <x v="11"/>
    <x v="5"/>
    <s v="Hon 94000 Series Round Tables"/>
    <n v="0.76"/>
    <s v="United States"/>
    <x v="1"/>
    <x v="14"/>
    <s v="Sanford"/>
    <n v="4073"/>
    <d v="2015-04-14T00:00:00"/>
    <x v="4"/>
    <d v="2015-04-15T00:00:00"/>
    <n v="-715.77820599999995"/>
    <n v="5"/>
    <n v="1170.21"/>
    <n v="89726"/>
  </r>
  <r>
    <n v="19158"/>
    <x v="3"/>
    <n v="0.01"/>
    <n v="29.1"/>
    <n v="4"/>
    <n v="331"/>
    <n v="1"/>
    <s v="Bradley Pollock"/>
    <x v="0"/>
    <x v="1"/>
    <x v="2"/>
    <x v="13"/>
    <x v="3"/>
    <s v="Acco Keyboard-In-A-Box®"/>
    <n v="0.78"/>
    <s v="United States"/>
    <x v="1"/>
    <x v="16"/>
    <s v="Goffstown"/>
    <n v="3045"/>
    <d v="2015-04-14T00:00:00"/>
    <x v="4"/>
    <d v="2015-04-16T00:00:00"/>
    <n v="-22.82"/>
    <n v="8"/>
    <n v="243.32"/>
    <n v="89726"/>
  </r>
  <r>
    <n v="18261"/>
    <x v="2"/>
    <n v="0.06"/>
    <n v="276.2"/>
    <n v="24.49"/>
    <n v="335"/>
    <n v="1"/>
    <s v="Curtis O'Connell"/>
    <x v="2"/>
    <x v="0"/>
    <x v="1"/>
    <x v="1"/>
    <x v="6"/>
    <s v="SAFCO Arco Folding Chair"/>
    <m/>
    <s v="United States"/>
    <x v="0"/>
    <x v="6"/>
    <s v="Medford"/>
    <n v="97504"/>
    <d v="2015-05-04T00:00:00"/>
    <x v="3"/>
    <d v="2015-05-05T00:00:00"/>
    <n v="2639.4708000000001"/>
    <n v="14"/>
    <n v="3825.32"/>
    <n v="87277"/>
  </r>
  <r>
    <n v="18262"/>
    <x v="2"/>
    <n v="0.09"/>
    <n v="6.28"/>
    <n v="5.29"/>
    <n v="335"/>
    <n v="0"/>
    <s v="Curtis O'Connell"/>
    <x v="2"/>
    <x v="0"/>
    <x v="1"/>
    <x v="2"/>
    <x v="3"/>
    <s v="Eldon® 200 Class™ Desk Accessories, Burgundy"/>
    <n v="0.43"/>
    <s v="United States"/>
    <x v="0"/>
    <x v="6"/>
    <s v="Medford"/>
    <n v="97504"/>
    <d v="2015-05-04T00:00:00"/>
    <x v="3"/>
    <d v="2015-05-04T00:00:00"/>
    <n v="-5.2"/>
    <n v="1"/>
    <n v="8.5299999999999994"/>
    <n v="87277"/>
  </r>
  <r>
    <n v="23481"/>
    <x v="3"/>
    <n v="0.08"/>
    <n v="7.77"/>
    <n v="9.23"/>
    <n v="339"/>
    <n v="1"/>
    <s v="Bobby Clements"/>
    <x v="2"/>
    <x v="0"/>
    <x v="0"/>
    <x v="15"/>
    <x v="3"/>
    <s v="Hoover Commercial Soft Guard Upright Vacuum And Disposable Filtration Bags"/>
    <n v="0.57999999999999996"/>
    <s v="United States"/>
    <x v="1"/>
    <x v="10"/>
    <s v="Columbus"/>
    <n v="43229"/>
    <d v="2015-03-17T00:00:00"/>
    <x v="5"/>
    <d v="2015-03-18T00:00:00"/>
    <n v="-83.65"/>
    <n v="5"/>
    <n v="40.299999999999997"/>
    <n v="90583"/>
  </r>
  <r>
    <n v="23482"/>
    <x v="3"/>
    <n v="7.0000000000000007E-2"/>
    <n v="7.59"/>
    <n v="4"/>
    <n v="339"/>
    <n v="0"/>
    <s v="Bobby Clements"/>
    <x v="2"/>
    <x v="0"/>
    <x v="1"/>
    <x v="2"/>
    <x v="0"/>
    <s v="Master Giant Foot® Doorstop, Safety Yellow"/>
    <n v="0.42"/>
    <s v="United States"/>
    <x v="1"/>
    <x v="10"/>
    <s v="Columbus"/>
    <n v="43229"/>
    <d v="2015-03-17T00:00:00"/>
    <x v="5"/>
    <d v="2015-03-19T00:00:00"/>
    <n v="24.39"/>
    <n v="15"/>
    <n v="111.88"/>
    <n v="90583"/>
  </r>
  <r>
    <n v="480"/>
    <x v="2"/>
    <n v="0.01"/>
    <n v="3.26"/>
    <n v="1.86"/>
    <n v="342"/>
    <n v="1"/>
    <s v="Jacqueline Noble"/>
    <x v="2"/>
    <x v="0"/>
    <x v="0"/>
    <x v="0"/>
    <x v="0"/>
    <s v="Avery Hi-Liter GlideStik Fluorescent Highlighter, Yellow Ink"/>
    <n v="0.41"/>
    <s v="United States"/>
    <x v="3"/>
    <x v="26"/>
    <s v="Miami"/>
    <n v="33181"/>
    <d v="2015-05-04T00:00:00"/>
    <x v="3"/>
    <d v="2015-05-06T00:00:00"/>
    <n v="-4.6683000000000003"/>
    <n v="20"/>
    <n v="73.97"/>
    <n v="3332"/>
  </r>
  <r>
    <n v="22784"/>
    <x v="2"/>
    <n v="0.03"/>
    <n v="15.23"/>
    <n v="27.75"/>
    <n v="343"/>
    <n v="1"/>
    <s v="Lynn Epstein"/>
    <x v="1"/>
    <x v="0"/>
    <x v="1"/>
    <x v="11"/>
    <x v="5"/>
    <s v="Anderson Hickey Conga Table Tops &amp; Accessories"/>
    <n v="0.76"/>
    <s v="United States"/>
    <x v="1"/>
    <x v="14"/>
    <s v="Bangor"/>
    <n v="4401"/>
    <d v="2015-01-31T00:00:00"/>
    <x v="0"/>
    <d v="2015-02-01T00:00:00"/>
    <n v="11.65095"/>
    <n v="7"/>
    <n v="111.86"/>
    <n v="88151"/>
  </r>
  <r>
    <n v="18480"/>
    <x v="2"/>
    <n v="0.01"/>
    <n v="3.26"/>
    <n v="1.86"/>
    <n v="344"/>
    <n v="1"/>
    <s v="Rosemary English"/>
    <x v="2"/>
    <x v="0"/>
    <x v="0"/>
    <x v="0"/>
    <x v="0"/>
    <s v="Avery Hi-Liter GlideStik Fluorescent Highlighter, Yellow Ink"/>
    <n v="0.41"/>
    <s v="United States"/>
    <x v="1"/>
    <x v="14"/>
    <s v="Portland"/>
    <n v="4101"/>
    <d v="2015-05-04T00:00:00"/>
    <x v="3"/>
    <d v="2015-05-06T00:00:00"/>
    <n v="0.70199999999999996"/>
    <n v="5"/>
    <n v="18.489999999999998"/>
    <n v="88152"/>
  </r>
  <r>
    <n v="2408"/>
    <x v="2"/>
    <n v="0"/>
    <n v="8.34"/>
    <n v="2.64"/>
    <n v="349"/>
    <n v="1"/>
    <s v="Kim Weiss"/>
    <x v="0"/>
    <x v="1"/>
    <x v="0"/>
    <x v="12"/>
    <x v="2"/>
    <s v="Acme® Elite Stainless Steel Scissors"/>
    <n v="0.59"/>
    <s v="United States"/>
    <x v="3"/>
    <x v="26"/>
    <s v="Miami"/>
    <n v="33132"/>
    <d v="2015-06-09T00:00:00"/>
    <x v="1"/>
    <d v="2015-06-11T00:00:00"/>
    <n v="5.8624999999999998"/>
    <n v="23"/>
    <n v="212.89"/>
    <n v="17446"/>
  </r>
  <r>
    <n v="1595"/>
    <x v="3"/>
    <n v="0.04"/>
    <n v="99.23"/>
    <n v="8.99"/>
    <n v="349"/>
    <n v="0"/>
    <s v="Kim Weiss"/>
    <x v="2"/>
    <x v="1"/>
    <x v="1"/>
    <x v="2"/>
    <x v="2"/>
    <s v="GE 48&quot; Fluorescent Tube, Cool White Energy Saver, 34 Watts, 30/Box"/>
    <n v="0.35"/>
    <s v="United States"/>
    <x v="3"/>
    <x v="26"/>
    <s v="Miami"/>
    <n v="33132"/>
    <d v="2015-01-02T00:00:00"/>
    <x v="0"/>
    <d v="2015-01-04T00:00:00"/>
    <n v="1916.6757"/>
    <n v="54"/>
    <n v="5555.6"/>
    <n v="11527"/>
  </r>
  <r>
    <n v="20408"/>
    <x v="2"/>
    <n v="0"/>
    <n v="8.34"/>
    <n v="2.64"/>
    <n v="351"/>
    <n v="1"/>
    <s v="Juanita Coley Knox"/>
    <x v="0"/>
    <x v="1"/>
    <x v="0"/>
    <x v="12"/>
    <x v="2"/>
    <s v="Acme® Elite Stainless Steel Scissors"/>
    <n v="0.59"/>
    <s v="United States"/>
    <x v="1"/>
    <x v="4"/>
    <s v="Watertown"/>
    <n v="13601"/>
    <d v="2015-06-09T00:00:00"/>
    <x v="1"/>
    <d v="2015-06-11T00:00:00"/>
    <n v="10.5"/>
    <n v="6"/>
    <n v="55.54"/>
    <n v="88685"/>
  </r>
  <r>
    <n v="19595"/>
    <x v="3"/>
    <n v="0.04"/>
    <n v="99.23"/>
    <n v="8.99"/>
    <n v="351"/>
    <n v="0"/>
    <s v="Juanita Coley Knox"/>
    <x v="2"/>
    <x v="1"/>
    <x v="1"/>
    <x v="2"/>
    <x v="2"/>
    <s v="GE 48&quot; Fluorescent Tube, Cool White Energy Saver, 34 Watts, 30/Box"/>
    <n v="0.35"/>
    <s v="United States"/>
    <x v="1"/>
    <x v="4"/>
    <s v="Watertown"/>
    <n v="13601"/>
    <d v="2015-01-02T00:00:00"/>
    <x v="0"/>
    <d v="2015-01-04T00:00:00"/>
    <n v="993.83460000000002"/>
    <n v="14"/>
    <n v="1440.34"/>
    <n v="88686"/>
  </r>
  <r>
    <n v="19107"/>
    <x v="4"/>
    <n v="0.08"/>
    <n v="4.8899999999999997"/>
    <n v="4.93"/>
    <n v="353"/>
    <n v="1"/>
    <s v="Bonnie Chambers"/>
    <x v="0"/>
    <x v="1"/>
    <x v="2"/>
    <x v="13"/>
    <x v="2"/>
    <s v="Maxell 3.5&quot; DS/HD IBM-Formatted Diskettes, 10/Pack"/>
    <n v="0.66"/>
    <s v="United States"/>
    <x v="0"/>
    <x v="28"/>
    <s v="Glendale"/>
    <n v="85301"/>
    <d v="2015-05-14T00:00:00"/>
    <x v="3"/>
    <d v="2015-05-14T00:00:00"/>
    <n v="-165.45"/>
    <n v="17"/>
    <n v="84.76"/>
    <n v="89647"/>
  </r>
  <r>
    <n v="19108"/>
    <x v="4"/>
    <n v="7.0000000000000007E-2"/>
    <n v="6.68"/>
    <n v="6.92"/>
    <n v="353"/>
    <n v="0"/>
    <s v="Bonnie Chambers"/>
    <x v="2"/>
    <x v="1"/>
    <x v="0"/>
    <x v="7"/>
    <x v="3"/>
    <s v="Xerox 1898"/>
    <n v="0.37"/>
    <s v="United States"/>
    <x v="0"/>
    <x v="28"/>
    <s v="Glendale"/>
    <n v="85301"/>
    <d v="2015-05-14T00:00:00"/>
    <x v="3"/>
    <d v="2015-05-21T00:00:00"/>
    <n v="-141.12"/>
    <n v="16"/>
    <n v="104.84"/>
    <n v="89647"/>
  </r>
  <r>
    <n v="20760"/>
    <x v="2"/>
    <n v="7.0000000000000007E-2"/>
    <n v="124.49"/>
    <n v="51.94"/>
    <n v="357"/>
    <n v="1"/>
    <s v="Barbara McNamara"/>
    <x v="1"/>
    <x v="0"/>
    <x v="1"/>
    <x v="11"/>
    <x v="5"/>
    <s v="Bevis 36 x 72 Conference Tables"/>
    <n v="0.63"/>
    <s v="United States"/>
    <x v="0"/>
    <x v="28"/>
    <s v="Kingman"/>
    <n v="86401"/>
    <d v="2015-05-24T00:00:00"/>
    <x v="3"/>
    <d v="2015-05-25T00:00:00"/>
    <n v="1074.44"/>
    <n v="14"/>
    <n v="1714.93"/>
    <n v="91131"/>
  </r>
  <r>
    <n v="24627"/>
    <x v="4"/>
    <n v="0.04"/>
    <n v="125.99"/>
    <n v="8.99"/>
    <n v="358"/>
    <n v="1"/>
    <s v="Chris F Brandt"/>
    <x v="2"/>
    <x v="0"/>
    <x v="2"/>
    <x v="5"/>
    <x v="3"/>
    <s v="M70"/>
    <n v="0.59"/>
    <s v="United States"/>
    <x v="1"/>
    <x v="19"/>
    <s v="King of Prussia"/>
    <n v="19406"/>
    <d v="2015-01-09T00:00:00"/>
    <x v="0"/>
    <d v="2015-01-16T00:00:00"/>
    <n v="-627.82191999999998"/>
    <n v="1"/>
    <n v="107.95"/>
    <n v="91130"/>
  </r>
  <r>
    <n v="18278"/>
    <x v="3"/>
    <n v="0.05"/>
    <n v="328.14"/>
    <n v="91.05"/>
    <n v="366"/>
    <n v="1"/>
    <s v="Patrick Rosenthal"/>
    <x v="1"/>
    <x v="2"/>
    <x v="0"/>
    <x v="15"/>
    <x v="1"/>
    <s v="Sanyo Counter Height Refrigerator with Crisper, 3.6 Cubic Foot, Stainless Steel/Black"/>
    <n v="0.56999999999999995"/>
    <s v="United States"/>
    <x v="1"/>
    <x v="31"/>
    <s v="Cranston"/>
    <n v="2910"/>
    <d v="2015-01-17T00:00:00"/>
    <x v="0"/>
    <d v="2015-01-19T00:00:00"/>
    <n v="411.5172"/>
    <n v="6"/>
    <n v="1967.98"/>
    <n v="87347"/>
  </r>
  <r>
    <n v="24794"/>
    <x v="4"/>
    <n v="0.09"/>
    <n v="19.23"/>
    <n v="6.15"/>
    <n v="369"/>
    <n v="1"/>
    <s v="Troy Moon"/>
    <x v="0"/>
    <x v="0"/>
    <x v="1"/>
    <x v="2"/>
    <x v="2"/>
    <s v="Executive Impressions 13&quot; Clairmont Wall Clock"/>
    <n v="0.44"/>
    <s v="United States"/>
    <x v="0"/>
    <x v="1"/>
    <s v="Oakland"/>
    <n v="94601"/>
    <d v="2015-04-11T00:00:00"/>
    <x v="4"/>
    <d v="2015-04-13T00:00:00"/>
    <n v="211.232"/>
    <n v="21"/>
    <n v="394.1"/>
    <n v="90292"/>
  </r>
  <r>
    <n v="20401"/>
    <x v="1"/>
    <n v="0.02"/>
    <n v="20.99"/>
    <n v="4.8099999999999996"/>
    <n v="370"/>
    <n v="1"/>
    <s v="Sam Oh"/>
    <x v="2"/>
    <x v="0"/>
    <x v="2"/>
    <x v="5"/>
    <x v="4"/>
    <s v="1726 Digital Answering Machine"/>
    <n v="0.57999999999999996"/>
    <s v="United States"/>
    <x v="1"/>
    <x v="14"/>
    <s v="Lewiston"/>
    <n v="4240"/>
    <d v="2015-05-27T00:00:00"/>
    <x v="3"/>
    <d v="2015-05-29T00:00:00"/>
    <n v="49.787999999999997"/>
    <n v="15"/>
    <n v="266.39"/>
    <n v="90291"/>
  </r>
  <r>
    <n v="20400"/>
    <x v="1"/>
    <n v="0.05"/>
    <n v="5.4"/>
    <n v="7.78"/>
    <n v="371"/>
    <n v="1"/>
    <s v="Roberta Mullins Peters"/>
    <x v="0"/>
    <x v="0"/>
    <x v="0"/>
    <x v="8"/>
    <x v="3"/>
    <s v="3M Organizer Strips"/>
    <n v="0.37"/>
    <s v="United States"/>
    <x v="1"/>
    <x v="15"/>
    <s v="Everett"/>
    <n v="2149"/>
    <d v="2015-05-27T00:00:00"/>
    <x v="3"/>
    <d v="2015-05-29T00:00:00"/>
    <n v="-132.62950000000001"/>
    <n v="9"/>
    <n v="51.82"/>
    <n v="90291"/>
  </r>
  <r>
    <n v="3392"/>
    <x v="1"/>
    <n v="0.02"/>
    <n v="200.98"/>
    <n v="55.96"/>
    <n v="373"/>
    <n v="1"/>
    <s v="Jeanne Werner"/>
    <x v="1"/>
    <x v="2"/>
    <x v="1"/>
    <x v="14"/>
    <x v="5"/>
    <s v="O'Sullivan Living Dimensions 3-Shelf Bookcases"/>
    <n v="0.75"/>
    <s v="United States"/>
    <x v="2"/>
    <x v="22"/>
    <s v="Detroit"/>
    <n v="48234"/>
    <d v="2015-03-14T00:00:00"/>
    <x v="5"/>
    <d v="2015-03-16T00:00:00"/>
    <n v="-163.63"/>
    <n v="45"/>
    <n v="9539.6"/>
    <n v="24193"/>
  </r>
  <r>
    <n v="3393"/>
    <x v="1"/>
    <n v="0.02"/>
    <n v="4.28"/>
    <n v="5.17"/>
    <n v="373"/>
    <n v="0"/>
    <s v="Jeanne Werner"/>
    <x v="2"/>
    <x v="2"/>
    <x v="0"/>
    <x v="7"/>
    <x v="3"/>
    <s v="Xerox 1971"/>
    <n v="0.4"/>
    <s v="United States"/>
    <x v="2"/>
    <x v="22"/>
    <s v="Detroit"/>
    <n v="48234"/>
    <d v="2015-03-14T00:00:00"/>
    <x v="5"/>
    <d v="2015-03-15T00:00:00"/>
    <n v="-63.87"/>
    <n v="24"/>
    <n v="109.86"/>
    <n v="24193"/>
  </r>
  <r>
    <n v="3394"/>
    <x v="1"/>
    <n v="0.04"/>
    <n v="85.99"/>
    <n v="0.99"/>
    <n v="373"/>
    <n v="0"/>
    <s v="Jeanne Werner"/>
    <x v="2"/>
    <x v="2"/>
    <x v="2"/>
    <x v="5"/>
    <x v="0"/>
    <s v="Accessory4"/>
    <n v="0.85"/>
    <s v="United States"/>
    <x v="2"/>
    <x v="22"/>
    <s v="Detroit"/>
    <n v="48234"/>
    <d v="2015-03-14T00:00:00"/>
    <x v="5"/>
    <d v="2015-03-16T00:00:00"/>
    <n v="-175.17500000000001"/>
    <n v="19"/>
    <n v="1426.51"/>
    <n v="24193"/>
  </r>
  <r>
    <n v="21392"/>
    <x v="1"/>
    <n v="0.02"/>
    <n v="200.98"/>
    <n v="55.96"/>
    <n v="375"/>
    <n v="1"/>
    <s v="Sandra Sharma"/>
    <x v="1"/>
    <x v="2"/>
    <x v="1"/>
    <x v="14"/>
    <x v="5"/>
    <s v="O'Sullivan Living Dimensions 3-Shelf Bookcases"/>
    <n v="0.75"/>
    <s v="United States"/>
    <x v="3"/>
    <x v="20"/>
    <s v="Morristown"/>
    <n v="37814"/>
    <d v="2015-03-14T00:00:00"/>
    <x v="5"/>
    <d v="2015-03-16T00:00:00"/>
    <n v="-224.9478"/>
    <n v="11"/>
    <n v="2331.9"/>
    <n v="90917"/>
  </r>
  <r>
    <n v="21393"/>
    <x v="1"/>
    <n v="0.02"/>
    <n v="4.28"/>
    <n v="5.17"/>
    <n v="375"/>
    <n v="0"/>
    <s v="Sandra Sharma"/>
    <x v="2"/>
    <x v="2"/>
    <x v="0"/>
    <x v="7"/>
    <x v="3"/>
    <s v="Xerox 1971"/>
    <n v="0.4"/>
    <s v="United States"/>
    <x v="3"/>
    <x v="20"/>
    <s v="Morristown"/>
    <n v="37814"/>
    <d v="2015-03-14T00:00:00"/>
    <x v="5"/>
    <d v="2015-03-15T00:00:00"/>
    <n v="196.8"/>
    <n v="6"/>
    <n v="27.47"/>
    <n v="90917"/>
  </r>
  <r>
    <n v="19073"/>
    <x v="3"/>
    <n v="0.03"/>
    <n v="25.98"/>
    <n v="5.37"/>
    <n v="377"/>
    <n v="1"/>
    <s v="Sylvia Bush"/>
    <x v="2"/>
    <x v="3"/>
    <x v="0"/>
    <x v="15"/>
    <x v="4"/>
    <s v="3M Office Air Cleaner"/>
    <n v="0.5"/>
    <s v="United States"/>
    <x v="2"/>
    <x v="12"/>
    <s v="Batavia"/>
    <n v="60510"/>
    <d v="2015-04-17T00:00:00"/>
    <x v="4"/>
    <d v="2015-04-17T00:00:00"/>
    <n v="250.0376"/>
    <n v="17"/>
    <n v="460.87"/>
    <n v="89579"/>
  </r>
  <r>
    <n v="22401"/>
    <x v="1"/>
    <n v="7.0000000000000007E-2"/>
    <n v="415.88"/>
    <n v="11.37"/>
    <n v="381"/>
    <n v="1"/>
    <s v="Danielle Watts"/>
    <x v="2"/>
    <x v="0"/>
    <x v="0"/>
    <x v="10"/>
    <x v="3"/>
    <s v="Deluxe Rollaway Locking File with Drawer"/>
    <n v="0.56999999999999995"/>
    <s v="United States"/>
    <x v="2"/>
    <x v="12"/>
    <s v="Bloomington"/>
    <n v="61701"/>
    <d v="2015-05-01T00:00:00"/>
    <x v="3"/>
    <d v="2015-05-01T00:00:00"/>
    <n v="-539.59"/>
    <n v="1"/>
    <n v="394.51"/>
    <n v="88929"/>
  </r>
  <r>
    <n v="21281"/>
    <x v="2"/>
    <n v="0.06"/>
    <n v="5.34"/>
    <n v="5.63"/>
    <n v="383"/>
    <n v="1"/>
    <s v="Renee Alston"/>
    <x v="2"/>
    <x v="0"/>
    <x v="0"/>
    <x v="8"/>
    <x v="3"/>
    <s v="Pressboard Data Binder, Crimson, 12&quot; X 8 1/2&quot;"/>
    <n v="0.39"/>
    <s v="United States"/>
    <x v="1"/>
    <x v="19"/>
    <s v="Drexel Hill"/>
    <n v="19026"/>
    <d v="2015-03-19T00:00:00"/>
    <x v="5"/>
    <d v="2015-03-19T00:00:00"/>
    <n v="-82.822999999999993"/>
    <n v="7"/>
    <n v="38.65"/>
    <n v="88928"/>
  </r>
  <r>
    <n v="21282"/>
    <x v="2"/>
    <n v="7.0000000000000007E-2"/>
    <n v="65.989999999999995"/>
    <n v="5.26"/>
    <n v="383"/>
    <n v="0"/>
    <s v="Renee Alston"/>
    <x v="0"/>
    <x v="0"/>
    <x v="2"/>
    <x v="5"/>
    <x v="3"/>
    <n v="8860"/>
    <n v="0.56000000000000005"/>
    <s v="United States"/>
    <x v="1"/>
    <x v="19"/>
    <s v="Drexel Hill"/>
    <n v="19026"/>
    <d v="2015-03-19T00:00:00"/>
    <x v="5"/>
    <d v="2015-03-21T00:00:00"/>
    <n v="107.08199999999999"/>
    <n v="5"/>
    <n v="279.83"/>
    <n v="88928"/>
  </r>
  <r>
    <n v="20919"/>
    <x v="0"/>
    <n v="0.1"/>
    <n v="8.8800000000000008"/>
    <n v="6.28"/>
    <n v="387"/>
    <n v="1"/>
    <s v="Angela Howe"/>
    <x v="0"/>
    <x v="0"/>
    <x v="0"/>
    <x v="8"/>
    <x v="3"/>
    <s v="GBC Instant Index™ System for Binding Systems"/>
    <n v="0.35"/>
    <s v="United States"/>
    <x v="2"/>
    <x v="32"/>
    <s v="Grand Island"/>
    <n v="68801"/>
    <d v="2015-06-12T00:00:00"/>
    <x v="1"/>
    <d v="2015-06-14T00:00:00"/>
    <n v="-27.283750000000001"/>
    <n v="15"/>
    <n v="126.9"/>
    <n v="90339"/>
  </r>
  <r>
    <n v="22223"/>
    <x v="2"/>
    <n v="0.03"/>
    <n v="5.28"/>
    <n v="5.66"/>
    <n v="388"/>
    <n v="1"/>
    <s v="Roger Schwartz"/>
    <x v="2"/>
    <x v="0"/>
    <x v="0"/>
    <x v="7"/>
    <x v="3"/>
    <s v="Xerox 4200 Series MultiUse Premium Copy Paper (20Lb. and 84 Bright)"/>
    <n v="0.4"/>
    <s v="United States"/>
    <x v="2"/>
    <x v="32"/>
    <s v="Kearney"/>
    <n v="68847"/>
    <d v="2015-01-03T00:00:00"/>
    <x v="0"/>
    <d v="2015-01-05T00:00:00"/>
    <n v="-51.559199999999997"/>
    <n v="4"/>
    <n v="22.82"/>
    <n v="90337"/>
  </r>
  <r>
    <n v="22224"/>
    <x v="2"/>
    <n v="0.01"/>
    <n v="110.99"/>
    <n v="2.5"/>
    <n v="388"/>
    <n v="0"/>
    <s v="Roger Schwartz"/>
    <x v="2"/>
    <x v="0"/>
    <x v="2"/>
    <x v="5"/>
    <x v="3"/>
    <s v="T18"/>
    <n v="0.56999999999999995"/>
    <s v="United States"/>
    <x v="2"/>
    <x v="32"/>
    <s v="Kearney"/>
    <n v="68847"/>
    <d v="2015-01-03T00:00:00"/>
    <x v="0"/>
    <d v="2015-01-06T00:00:00"/>
    <n v="-263.56572"/>
    <n v="2"/>
    <n v="188.66"/>
    <n v="90337"/>
  </r>
  <r>
    <n v="23853"/>
    <x v="4"/>
    <n v="0.03"/>
    <n v="160.97999999999999"/>
    <n v="30"/>
    <n v="389"/>
    <n v="1"/>
    <s v="Joel Buckley"/>
    <x v="1"/>
    <x v="0"/>
    <x v="1"/>
    <x v="1"/>
    <x v="1"/>
    <s v="Office Star - Mid Back Dual function Ergonomic High Back Chair with 2-Way Adjustable Arms"/>
    <n v="0.62"/>
    <s v="United States"/>
    <x v="2"/>
    <x v="32"/>
    <s v="Lincoln"/>
    <n v="68502"/>
    <d v="2015-02-06T00:00:00"/>
    <x v="2"/>
    <d v="2015-02-10T00:00:00"/>
    <n v="1273.2086999999999"/>
    <n v="11"/>
    <n v="1845.23"/>
    <n v="90338"/>
  </r>
  <r>
    <n v="25449"/>
    <x v="3"/>
    <n v="0.02"/>
    <n v="34.979999999999997"/>
    <n v="7.53"/>
    <n v="392"/>
    <n v="1"/>
    <s v="Erica R Fuller"/>
    <x v="2"/>
    <x v="0"/>
    <x v="2"/>
    <x v="13"/>
    <x v="3"/>
    <s v="Fellowes EZ Multi-Media Keyboard"/>
    <n v="0.76"/>
    <s v="United States"/>
    <x v="2"/>
    <x v="33"/>
    <s v="Clayton"/>
    <n v="63105"/>
    <d v="2015-03-05T00:00:00"/>
    <x v="5"/>
    <d v="2015-03-07T00:00:00"/>
    <n v="-159.68"/>
    <n v="1"/>
    <n v="37.159999999999997"/>
    <n v="86383"/>
  </r>
  <r>
    <n v="25450"/>
    <x v="3"/>
    <n v="0.01"/>
    <n v="19.989999999999998"/>
    <n v="11.17"/>
    <n v="392"/>
    <n v="0"/>
    <s v="Erica R Fuller"/>
    <x v="2"/>
    <x v="0"/>
    <x v="1"/>
    <x v="2"/>
    <x v="6"/>
    <s v="Telescoping Adjustable Floor Lamp"/>
    <n v="0.6"/>
    <s v="United States"/>
    <x v="2"/>
    <x v="33"/>
    <s v="Clayton"/>
    <n v="63105"/>
    <d v="2015-03-05T00:00:00"/>
    <x v="5"/>
    <d v="2015-03-08T00:00:00"/>
    <n v="27.91"/>
    <n v="2"/>
    <n v="43.65"/>
    <n v="86383"/>
  </r>
  <r>
    <n v="22598"/>
    <x v="4"/>
    <n v="7.0000000000000007E-2"/>
    <n v="9.7100000000000009"/>
    <n v="9.4499999999999993"/>
    <n v="393"/>
    <n v="1"/>
    <s v="Shawn Combs"/>
    <x v="2"/>
    <x v="0"/>
    <x v="0"/>
    <x v="10"/>
    <x v="3"/>
    <s v="Filing/Storage Totes and Swivel Casters"/>
    <n v="0.6"/>
    <s v="United States"/>
    <x v="1"/>
    <x v="4"/>
    <s v="Auburn"/>
    <n v="13021"/>
    <d v="2015-02-15T00:00:00"/>
    <x v="2"/>
    <d v="2015-02-22T00:00:00"/>
    <n v="-81.77"/>
    <n v="3"/>
    <n v="31.44"/>
    <n v="86382"/>
  </r>
  <r>
    <n v="24638"/>
    <x v="2"/>
    <n v="0.04"/>
    <n v="15.98"/>
    <n v="4"/>
    <n v="395"/>
    <n v="1"/>
    <s v="Monica McCormick"/>
    <x v="2"/>
    <x v="0"/>
    <x v="2"/>
    <x v="13"/>
    <x v="3"/>
    <s v="Logitech Access Keyboard"/>
    <n v="0.37"/>
    <s v="United States"/>
    <x v="3"/>
    <x v="24"/>
    <s v="Albemarle"/>
    <n v="28001"/>
    <d v="2015-06-18T00:00:00"/>
    <x v="1"/>
    <d v="2015-06-19T00:00:00"/>
    <n v="-19.207999999999998"/>
    <n v="4"/>
    <n v="64.59"/>
    <n v="86384"/>
  </r>
  <r>
    <n v="24639"/>
    <x v="2"/>
    <n v="0.06"/>
    <n v="22.84"/>
    <n v="5.47"/>
    <n v="395"/>
    <n v="0"/>
    <s v="Monica McCormick"/>
    <x v="2"/>
    <x v="0"/>
    <x v="0"/>
    <x v="7"/>
    <x v="3"/>
    <s v="Xerox 1929"/>
    <n v="0.39"/>
    <s v="United States"/>
    <x v="3"/>
    <x v="24"/>
    <s v="Albemarle"/>
    <n v="28001"/>
    <d v="2015-06-18T00:00:00"/>
    <x v="1"/>
    <d v="2015-06-20T00:00:00"/>
    <n v="7.44"/>
    <n v="20"/>
    <n v="461.94"/>
    <n v="86384"/>
  </r>
  <r>
    <n v="20693"/>
    <x v="2"/>
    <n v="0.1"/>
    <n v="154.13"/>
    <n v="69"/>
    <n v="397"/>
    <n v="1"/>
    <s v="Denise Carver"/>
    <x v="2"/>
    <x v="0"/>
    <x v="1"/>
    <x v="11"/>
    <x v="6"/>
    <s v="Laminate Occasional Tables"/>
    <n v="0.68"/>
    <s v="United States"/>
    <x v="1"/>
    <x v="10"/>
    <s v="Cuyahoga Falls"/>
    <n v="44221"/>
    <d v="2015-02-02T00:00:00"/>
    <x v="2"/>
    <d v="2015-02-03T00:00:00"/>
    <n v="-372.48597100000001"/>
    <n v="8"/>
    <n v="1216.32"/>
    <n v="89319"/>
  </r>
  <r>
    <n v="24471"/>
    <x v="3"/>
    <n v="0.05"/>
    <n v="63.94"/>
    <n v="14.48"/>
    <n v="398"/>
    <n v="1"/>
    <s v="Bruce Stark"/>
    <x v="2"/>
    <x v="0"/>
    <x v="1"/>
    <x v="2"/>
    <x v="3"/>
    <s v="Howard Miller 16&quot; Diameter Gallery Wall Clock"/>
    <n v="0.46"/>
    <s v="United States"/>
    <x v="1"/>
    <x v="10"/>
    <s v="Dayton"/>
    <n v="45406"/>
    <d v="2015-05-23T00:00:00"/>
    <x v="3"/>
    <d v="2015-05-25T00:00:00"/>
    <n v="1372.6307999999999"/>
    <n v="31"/>
    <n v="1989.32"/>
    <n v="89320"/>
  </r>
  <r>
    <n v="21570"/>
    <x v="0"/>
    <n v="0.03"/>
    <n v="4.9800000000000004"/>
    <n v="0.8"/>
    <n v="406"/>
    <n v="1"/>
    <s v="June Frank Hammond"/>
    <x v="2"/>
    <x v="2"/>
    <x v="0"/>
    <x v="7"/>
    <x v="0"/>
    <s v="Rediform S.O.S. Phone Message Books"/>
    <n v="0.36"/>
    <s v="United States"/>
    <x v="1"/>
    <x v="2"/>
    <s v="South Vineland"/>
    <n v="8360"/>
    <d v="2015-05-21T00:00:00"/>
    <x v="3"/>
    <d v="2015-05-22T00:00:00"/>
    <n v="50.2044"/>
    <n v="15"/>
    <n v="72.760000000000005"/>
    <n v="87804"/>
  </r>
  <r>
    <n v="19104"/>
    <x v="4"/>
    <n v="7.0000000000000007E-2"/>
    <n v="29.17"/>
    <n v="6.27"/>
    <n v="408"/>
    <n v="1"/>
    <s v="Calvin Parsons Walter"/>
    <x v="2"/>
    <x v="0"/>
    <x v="0"/>
    <x v="8"/>
    <x v="3"/>
    <s v="Binding Machine Supplies"/>
    <n v="0.37"/>
    <s v="United States"/>
    <x v="2"/>
    <x v="7"/>
    <s v="San Juan"/>
    <n v="78589"/>
    <d v="2015-05-02T00:00:00"/>
    <x v="3"/>
    <d v="2015-05-06T00:00:00"/>
    <n v="236.2371"/>
    <n v="14"/>
    <n v="400.47"/>
    <n v="89639"/>
  </r>
  <r>
    <n v="18428"/>
    <x v="0"/>
    <n v="0.05"/>
    <n v="178.47"/>
    <n v="19.989999999999998"/>
    <n v="411"/>
    <n v="1"/>
    <s v="Carolyn Proctor"/>
    <x v="0"/>
    <x v="3"/>
    <x v="0"/>
    <x v="10"/>
    <x v="3"/>
    <s v="Hot File® 7-Pocket, Floor Stand"/>
    <n v="0.55000000000000004"/>
    <s v="United States"/>
    <x v="0"/>
    <x v="1"/>
    <s v="Oakland"/>
    <n v="94601"/>
    <d v="2015-05-04T00:00:00"/>
    <x v="3"/>
    <d v="2015-05-07T00:00:00"/>
    <n v="943"/>
    <n v="9"/>
    <n v="1531.31"/>
    <n v="87905"/>
  </r>
  <r>
    <n v="21739"/>
    <x v="2"/>
    <n v="0.09"/>
    <n v="999.99"/>
    <n v="13.99"/>
    <n v="421"/>
    <n v="1"/>
    <s v="Scott Feldman"/>
    <x v="2"/>
    <x v="2"/>
    <x v="2"/>
    <x v="6"/>
    <x v="4"/>
    <s v="Polycom Soundstation EX Audio-Conferencing Telephone, Black"/>
    <n v="0.36"/>
    <s v="United States"/>
    <x v="1"/>
    <x v="2"/>
    <s v="Elizabeth"/>
    <n v="7201"/>
    <d v="2015-02-06T00:00:00"/>
    <x v="2"/>
    <d v="2015-02-08T00:00:00"/>
    <n v="-2531.4825000000001"/>
    <n v="1"/>
    <n v="919.09"/>
    <n v="87700"/>
  </r>
  <r>
    <n v="22355"/>
    <x v="0"/>
    <n v="0.02"/>
    <n v="15.28"/>
    <n v="1.99"/>
    <n v="428"/>
    <n v="1"/>
    <s v="Ernest Barber"/>
    <x v="2"/>
    <x v="0"/>
    <x v="2"/>
    <x v="13"/>
    <x v="2"/>
    <s v="Memorex 4.7GB DVD+R, 3/Pack"/>
    <n v="0.42"/>
    <s v="United States"/>
    <x v="0"/>
    <x v="34"/>
    <s v="Carson City"/>
    <n v="89701"/>
    <d v="2015-01-15T00:00:00"/>
    <x v="0"/>
    <d v="2015-01-16T00:00:00"/>
    <n v="163.1574"/>
    <n v="15"/>
    <n v="236.46"/>
    <n v="88479"/>
  </r>
  <r>
    <n v="22356"/>
    <x v="0"/>
    <n v="0"/>
    <n v="85.99"/>
    <n v="3.3"/>
    <n v="428"/>
    <n v="0"/>
    <s v="Ernest Barber"/>
    <x v="2"/>
    <x v="0"/>
    <x v="2"/>
    <x v="5"/>
    <x v="2"/>
    <s v="Accessory20"/>
    <n v="0.37"/>
    <s v="United States"/>
    <x v="0"/>
    <x v="34"/>
    <s v="Carson City"/>
    <n v="89701"/>
    <d v="2015-01-15T00:00:00"/>
    <x v="0"/>
    <d v="2015-01-16T00:00:00"/>
    <n v="-302.22500000000002"/>
    <n v="1"/>
    <n v="73.819999999999993"/>
    <n v="88479"/>
  </r>
  <r>
    <n v="25351"/>
    <x v="1"/>
    <n v="0.05"/>
    <n v="10.98"/>
    <n v="4.8"/>
    <n v="428"/>
    <n v="0"/>
    <s v="Ernest Barber"/>
    <x v="2"/>
    <x v="0"/>
    <x v="0"/>
    <x v="4"/>
    <x v="3"/>
    <s v="Manila Recycled Extra-Heavyweight Clasp Envelopes, 6&quot; x 9&quot;"/>
    <n v="0.36"/>
    <s v="United States"/>
    <x v="0"/>
    <x v="34"/>
    <s v="Carson City"/>
    <n v="89701"/>
    <d v="2015-03-03T00:00:00"/>
    <x v="5"/>
    <d v="2015-03-05T00:00:00"/>
    <n v="90.62"/>
    <n v="22"/>
    <n v="243.11"/>
    <n v="88480"/>
  </r>
  <r>
    <n v="19988"/>
    <x v="4"/>
    <n v="0.05"/>
    <n v="125.99"/>
    <n v="8.08"/>
    <n v="437"/>
    <n v="1"/>
    <s v="Alice Berger McIntyre"/>
    <x v="2"/>
    <x v="2"/>
    <x v="2"/>
    <x v="5"/>
    <x v="3"/>
    <s v="StarTAC ST7762"/>
    <n v="0.56999999999999995"/>
    <s v="United States"/>
    <x v="1"/>
    <x v="15"/>
    <s v="Lunenburg"/>
    <n v="1462"/>
    <d v="2015-06-22T00:00:00"/>
    <x v="1"/>
    <d v="2015-06-27T00:00:00"/>
    <n v="427.11840000000001"/>
    <n v="9"/>
    <n v="952.26"/>
    <n v="90695"/>
  </r>
  <r>
    <n v="25813"/>
    <x v="2"/>
    <n v="0"/>
    <n v="7.59"/>
    <n v="4"/>
    <n v="444"/>
    <n v="1"/>
    <s v="Thelma Abrams"/>
    <x v="2"/>
    <x v="2"/>
    <x v="1"/>
    <x v="2"/>
    <x v="0"/>
    <s v="Master Giant Foot® Doorstop, Safety Yellow"/>
    <n v="0.42"/>
    <s v="United States"/>
    <x v="2"/>
    <x v="12"/>
    <s v="Urbana"/>
    <n v="61801"/>
    <d v="2015-05-25T00:00:00"/>
    <x v="3"/>
    <d v="2015-05-28T00:00:00"/>
    <n v="86.438000000000002"/>
    <n v="43"/>
    <n v="355.92"/>
    <n v="88085"/>
  </r>
  <r>
    <n v="23153"/>
    <x v="1"/>
    <n v="0.03"/>
    <n v="48.04"/>
    <n v="19.989999999999998"/>
    <n v="445"/>
    <n v="1"/>
    <s v="Judy Barrett"/>
    <x v="2"/>
    <x v="2"/>
    <x v="0"/>
    <x v="7"/>
    <x v="3"/>
    <s v="14-7/8 x 11 Blue Bar Computer Printout Paper"/>
    <n v="0.37"/>
    <s v="United States"/>
    <x v="2"/>
    <x v="32"/>
    <s v="Norfolk"/>
    <n v="68701"/>
    <d v="2015-04-11T00:00:00"/>
    <x v="4"/>
    <d v="2015-04-13T00:00:00"/>
    <n v="-4.46"/>
    <n v="2"/>
    <n v="101.71"/>
    <n v="88083"/>
  </r>
  <r>
    <n v="23862"/>
    <x v="0"/>
    <n v="0.09"/>
    <n v="200.98"/>
    <n v="55.96"/>
    <n v="445"/>
    <n v="0"/>
    <s v="Judy Barrett"/>
    <x v="1"/>
    <x v="2"/>
    <x v="1"/>
    <x v="14"/>
    <x v="5"/>
    <s v="O'Sullivan Living Dimensions 3-Shelf Bookcases"/>
    <n v="0.75"/>
    <s v="United States"/>
    <x v="2"/>
    <x v="32"/>
    <s v="Norfolk"/>
    <n v="68701"/>
    <d v="2015-06-23T00:00:00"/>
    <x v="1"/>
    <d v="2015-06-24T00:00:00"/>
    <n v="-512.87199999999996"/>
    <n v="9"/>
    <n v="1766.68"/>
    <n v="88084"/>
  </r>
  <r>
    <n v="23863"/>
    <x v="0"/>
    <n v="0.09"/>
    <n v="2.78"/>
    <n v="0.97"/>
    <n v="445"/>
    <n v="0"/>
    <s v="Judy Barrett"/>
    <x v="2"/>
    <x v="2"/>
    <x v="0"/>
    <x v="0"/>
    <x v="0"/>
    <s v="Newell 333"/>
    <n v="0.59"/>
    <s v="United States"/>
    <x v="2"/>
    <x v="32"/>
    <s v="Norfolk"/>
    <n v="68701"/>
    <d v="2015-06-23T00:00:00"/>
    <x v="1"/>
    <d v="2015-06-24T00:00:00"/>
    <n v="-3.7839999999999998"/>
    <n v="11"/>
    <n v="29.02"/>
    <n v="88084"/>
  </r>
  <r>
    <n v="19694"/>
    <x v="1"/>
    <n v="0.04"/>
    <n v="130.97999999999999"/>
    <n v="30"/>
    <n v="447"/>
    <n v="1"/>
    <s v="Valerie Moon"/>
    <x v="1"/>
    <x v="0"/>
    <x v="1"/>
    <x v="1"/>
    <x v="1"/>
    <s v="Office Star - Contemporary Task Swivel chair with 2-way adjustable arms, Plum"/>
    <n v="0.78"/>
    <s v="United States"/>
    <x v="2"/>
    <x v="3"/>
    <s v="Roseville"/>
    <n v="55113"/>
    <d v="2015-06-25T00:00:00"/>
    <x v="1"/>
    <d v="2015-06-28T00:00:00"/>
    <n v="-82.903999999999996"/>
    <n v="1"/>
    <n v="159.51"/>
    <n v="90449"/>
  </r>
  <r>
    <n v="19695"/>
    <x v="1"/>
    <n v="0.05"/>
    <n v="200.99"/>
    <n v="4.2"/>
    <n v="447"/>
    <n v="0"/>
    <s v="Valerie Moon"/>
    <x v="2"/>
    <x v="0"/>
    <x v="2"/>
    <x v="5"/>
    <x v="3"/>
    <s v="2160i"/>
    <n v="0.59"/>
    <s v="United States"/>
    <x v="2"/>
    <x v="3"/>
    <s v="Roseville"/>
    <n v="55113"/>
    <d v="2015-06-25T00:00:00"/>
    <x v="1"/>
    <d v="2015-06-25T00:00:00"/>
    <n v="1268.8064999999999"/>
    <n v="11"/>
    <n v="1838.85"/>
    <n v="90449"/>
  </r>
  <r>
    <n v="20851"/>
    <x v="0"/>
    <n v="0.03"/>
    <n v="15.99"/>
    <n v="11.28"/>
    <n v="451"/>
    <n v="1"/>
    <s v="Joyce Murray"/>
    <x v="2"/>
    <x v="1"/>
    <x v="2"/>
    <x v="6"/>
    <x v="4"/>
    <s v="210 Trimline Phone, White"/>
    <n v="0.38"/>
    <s v="United States"/>
    <x v="0"/>
    <x v="1"/>
    <s v="Los Altos"/>
    <n v="94024"/>
    <d v="2015-04-10T00:00:00"/>
    <x v="4"/>
    <d v="2015-04-11T00:00:00"/>
    <n v="-53.296199999999999"/>
    <n v="2"/>
    <n v="35.479999999999997"/>
    <n v="86010"/>
  </r>
  <r>
    <n v="21117"/>
    <x v="2"/>
    <n v="0.04"/>
    <n v="37.700000000000003"/>
    <n v="2.99"/>
    <n v="451"/>
    <n v="0"/>
    <s v="Joyce Murray"/>
    <x v="2"/>
    <x v="1"/>
    <x v="0"/>
    <x v="8"/>
    <x v="3"/>
    <s v="Vinyl Sectional Post Binders"/>
    <n v="0.35"/>
    <s v="United States"/>
    <x v="0"/>
    <x v="1"/>
    <s v="Los Altos"/>
    <n v="94024"/>
    <d v="2015-05-27T00:00:00"/>
    <x v="3"/>
    <d v="2015-05-28T00:00:00"/>
    <n v="299.6739"/>
    <n v="12"/>
    <n v="434.31"/>
    <n v="86012"/>
  </r>
  <r>
    <n v="18536"/>
    <x v="4"/>
    <n v="0.01"/>
    <n v="8.8800000000000008"/>
    <n v="6.28"/>
    <n v="451"/>
    <n v="0"/>
    <s v="Joyce Murray"/>
    <x v="2"/>
    <x v="1"/>
    <x v="0"/>
    <x v="8"/>
    <x v="3"/>
    <s v="GBC Instant Index™ System for Binding Systems"/>
    <n v="0.35"/>
    <s v="United States"/>
    <x v="0"/>
    <x v="1"/>
    <s v="Los Altos"/>
    <n v="94024"/>
    <d v="2015-01-05T00:00:00"/>
    <x v="0"/>
    <d v="2015-01-10T00:00:00"/>
    <n v="-15.456"/>
    <n v="2"/>
    <n v="19.86"/>
    <n v="86013"/>
  </r>
  <r>
    <n v="18537"/>
    <x v="4"/>
    <n v="0.06"/>
    <n v="2.88"/>
    <n v="0.99"/>
    <n v="451"/>
    <n v="0"/>
    <s v="Joyce Murray"/>
    <x v="2"/>
    <x v="1"/>
    <x v="0"/>
    <x v="9"/>
    <x v="3"/>
    <s v="Avery 514"/>
    <n v="0.36"/>
    <s v="United States"/>
    <x v="0"/>
    <x v="1"/>
    <s v="Los Altos"/>
    <n v="94024"/>
    <d v="2015-01-05T00:00:00"/>
    <x v="0"/>
    <d v="2015-01-14T00:00:00"/>
    <n v="16.049399999999999"/>
    <n v="8"/>
    <n v="23.26"/>
    <n v="86013"/>
  </r>
  <r>
    <n v="21118"/>
    <x v="2"/>
    <n v="0.01"/>
    <n v="55.99"/>
    <n v="5"/>
    <n v="452"/>
    <n v="1"/>
    <s v="Leslie Rowland"/>
    <x v="2"/>
    <x v="1"/>
    <x v="2"/>
    <x v="5"/>
    <x v="2"/>
    <s v="Accessory36"/>
    <n v="0.83"/>
    <s v="United States"/>
    <x v="0"/>
    <x v="1"/>
    <s v="Los Banos"/>
    <n v="93635"/>
    <d v="2015-05-27T00:00:00"/>
    <x v="3"/>
    <d v="2015-05-28T00:00:00"/>
    <n v="-235.89500000000001"/>
    <n v="1"/>
    <n v="51.83"/>
    <n v="86012"/>
  </r>
  <r>
    <n v="22318"/>
    <x v="1"/>
    <n v="0.03"/>
    <n v="29.34"/>
    <n v="7.87"/>
    <n v="453"/>
    <n v="1"/>
    <s v="George Terry"/>
    <x v="2"/>
    <x v="0"/>
    <x v="1"/>
    <x v="2"/>
    <x v="3"/>
    <s v="Seth Thomas 14&quot; Putty-Colored Wall Clock"/>
    <n v="0.54"/>
    <s v="United States"/>
    <x v="0"/>
    <x v="1"/>
    <s v="Los Gatos"/>
    <n v="95032"/>
    <d v="2015-05-08T00:00:00"/>
    <x v="3"/>
    <d v="2015-05-10T00:00:00"/>
    <n v="-41.32"/>
    <n v="1"/>
    <n v="32.4"/>
    <n v="86011"/>
  </r>
  <r>
    <n v="22874"/>
    <x v="4"/>
    <n v="7.0000000000000007E-2"/>
    <n v="16.91"/>
    <n v="6.25"/>
    <n v="460"/>
    <n v="1"/>
    <s v="Anne Armstrong"/>
    <x v="2"/>
    <x v="1"/>
    <x v="0"/>
    <x v="10"/>
    <x v="3"/>
    <s v="Tenex Personal Self-Stacking Standard File Box, Black/Gray"/>
    <n v="0.57999999999999996"/>
    <s v="United States"/>
    <x v="1"/>
    <x v="2"/>
    <s v="Millville"/>
    <n v="8332"/>
    <d v="2015-05-23T00:00:00"/>
    <x v="3"/>
    <d v="2015-05-30T00:00:00"/>
    <n v="7.9"/>
    <n v="31"/>
    <n v="492.9"/>
    <n v="86014"/>
  </r>
  <r>
    <n v="18467"/>
    <x v="4"/>
    <n v="7.0000000000000007E-2"/>
    <n v="165.2"/>
    <n v="19.989999999999998"/>
    <n v="463"/>
    <n v="1"/>
    <s v="Debbie Stevenson"/>
    <x v="2"/>
    <x v="2"/>
    <x v="0"/>
    <x v="10"/>
    <x v="3"/>
    <s v="Economy Rollaway Files"/>
    <n v="0.59"/>
    <s v="United States"/>
    <x v="0"/>
    <x v="1"/>
    <s v="West Hollywood"/>
    <n v="90069"/>
    <d v="2015-01-14T00:00:00"/>
    <x v="0"/>
    <d v="2015-01-16T00:00:00"/>
    <n v="521.69000000000005"/>
    <n v="7"/>
    <n v="1081.54"/>
    <n v="88061"/>
  </r>
  <r>
    <n v="22754"/>
    <x v="1"/>
    <n v="0.08"/>
    <n v="297.64"/>
    <n v="14.7"/>
    <n v="466"/>
    <n v="1"/>
    <s v="Marc Nash"/>
    <x v="1"/>
    <x v="2"/>
    <x v="2"/>
    <x v="6"/>
    <x v="1"/>
    <s v="Panasonic KX-P3200 Dot Matrix Printer"/>
    <n v="0.56999999999999995"/>
    <s v="United States"/>
    <x v="1"/>
    <x v="15"/>
    <s v="Bellingham"/>
    <n v="2019"/>
    <d v="2015-01-11T00:00:00"/>
    <x v="0"/>
    <d v="2015-01-11T00:00:00"/>
    <n v="496.79680000000002"/>
    <n v="5"/>
    <n v="1132.8399999999999"/>
    <n v="88060"/>
  </r>
  <r>
    <n v="22755"/>
    <x v="1"/>
    <n v="0.02"/>
    <n v="12.99"/>
    <n v="14.37"/>
    <n v="467"/>
    <n v="1"/>
    <s v="Maria Thomas"/>
    <x v="2"/>
    <x v="2"/>
    <x v="1"/>
    <x v="2"/>
    <x v="6"/>
    <s v="Tensor &quot;Hersey Kiss&quot; Styled Floor Lamp"/>
    <n v="0.73"/>
    <s v="United States"/>
    <x v="1"/>
    <x v="15"/>
    <s v="Beverly"/>
    <n v="1915"/>
    <d v="2015-01-11T00:00:00"/>
    <x v="0"/>
    <d v="2015-01-12T00:00:00"/>
    <n v="-556.80960000000005"/>
    <n v="11"/>
    <n v="143.63"/>
    <n v="88060"/>
  </r>
  <r>
    <n v="22756"/>
    <x v="1"/>
    <n v="0.06"/>
    <n v="14.42"/>
    <n v="6.75"/>
    <n v="468"/>
    <n v="1"/>
    <s v="Craig Bennett"/>
    <x v="2"/>
    <x v="2"/>
    <x v="0"/>
    <x v="15"/>
    <x v="4"/>
    <s v="Holmes Odor Grabber"/>
    <n v="0.52"/>
    <s v="United States"/>
    <x v="1"/>
    <x v="15"/>
    <s v="Hanson"/>
    <n v="2341"/>
    <d v="2015-01-11T00:00:00"/>
    <x v="0"/>
    <d v="2015-01-12T00:00:00"/>
    <n v="-27.738800000000001"/>
    <n v="5"/>
    <n v="73.040000000000006"/>
    <n v="88060"/>
  </r>
  <r>
    <n v="22757"/>
    <x v="1"/>
    <n v="0.05"/>
    <n v="4.1399999999999997"/>
    <n v="6.6"/>
    <n v="469"/>
    <n v="1"/>
    <s v="Marion Bowling"/>
    <x v="0"/>
    <x v="2"/>
    <x v="1"/>
    <x v="2"/>
    <x v="3"/>
    <s v="Eldon Image Series Black Desk Accessories"/>
    <n v="0.49"/>
    <s v="United States"/>
    <x v="1"/>
    <x v="2"/>
    <s v="Hawthorne"/>
    <n v="7506"/>
    <d v="2015-01-11T00:00:00"/>
    <x v="0"/>
    <d v="2015-01-13T00:00:00"/>
    <n v="-128.68719999999999"/>
    <n v="7"/>
    <n v="33.35"/>
    <n v="88060"/>
  </r>
  <r>
    <n v="22758"/>
    <x v="1"/>
    <n v="0.03"/>
    <n v="11.34"/>
    <n v="5.01"/>
    <n v="470"/>
    <n v="1"/>
    <s v="Tony Doyle"/>
    <x v="2"/>
    <x v="2"/>
    <x v="0"/>
    <x v="7"/>
    <x v="3"/>
    <s v="Xerox 188"/>
    <n v="0.36"/>
    <s v="United States"/>
    <x v="1"/>
    <x v="2"/>
    <s v="Trenton"/>
    <n v="8601"/>
    <d v="2015-01-11T00:00:00"/>
    <x v="0"/>
    <d v="2015-01-11T00:00:00"/>
    <n v="23.2028"/>
    <n v="5"/>
    <n v="60.24"/>
    <n v="88060"/>
  </r>
  <r>
    <n v="462"/>
    <x v="1"/>
    <n v="7.0000000000000007E-2"/>
    <n v="179.99"/>
    <n v="19.989999999999998"/>
    <n v="471"/>
    <n v="1"/>
    <s v="Ross Simpson"/>
    <x v="0"/>
    <x v="3"/>
    <x v="2"/>
    <x v="13"/>
    <x v="3"/>
    <s v="Motorola SB4200 Cable Modem"/>
    <n v="0.48"/>
    <s v="United States"/>
    <x v="3"/>
    <x v="29"/>
    <s v="Atlanta"/>
    <n v="30318"/>
    <d v="2015-02-08T00:00:00"/>
    <x v="2"/>
    <d v="2015-02-08T00:00:00"/>
    <n v="-568.53510000000006"/>
    <n v="4"/>
    <n v="718.03"/>
    <n v="3138"/>
  </r>
  <r>
    <n v="18462"/>
    <x v="1"/>
    <n v="7.0000000000000007E-2"/>
    <n v="179.99"/>
    <n v="19.989999999999998"/>
    <n v="472"/>
    <n v="1"/>
    <s v="Donna Craven"/>
    <x v="0"/>
    <x v="3"/>
    <x v="2"/>
    <x v="13"/>
    <x v="3"/>
    <s v="Motorola SB4200 Cable Modem"/>
    <n v="0.48"/>
    <s v="United States"/>
    <x v="1"/>
    <x v="30"/>
    <s v="Randallstown"/>
    <n v="21133"/>
    <d v="2015-02-08T00:00:00"/>
    <x v="2"/>
    <d v="2015-02-08T00:00:00"/>
    <n v="-427.47"/>
    <n v="1"/>
    <n v="179.51"/>
    <n v="88023"/>
  </r>
  <r>
    <n v="20637"/>
    <x v="2"/>
    <n v="0.03"/>
    <n v="11.97"/>
    <n v="4.9800000000000004"/>
    <n v="483"/>
    <n v="1"/>
    <s v="Edgar McKenzie"/>
    <x v="2"/>
    <x v="0"/>
    <x v="0"/>
    <x v="15"/>
    <x v="3"/>
    <s v="Staples 6 Outlet Surge"/>
    <n v="0.57999999999999996"/>
    <s v="United States"/>
    <x v="2"/>
    <x v="12"/>
    <s v="Oswego"/>
    <n v="60543"/>
    <d v="2015-01-27T00:00:00"/>
    <x v="0"/>
    <d v="2015-01-28T00:00:00"/>
    <n v="-18.190000000000001"/>
    <n v="6"/>
    <n v="73.180000000000007"/>
    <n v="90353"/>
  </r>
  <r>
    <n v="22864"/>
    <x v="1"/>
    <n v="0.06"/>
    <n v="3.36"/>
    <n v="6.27"/>
    <n v="483"/>
    <n v="0"/>
    <s v="Edgar McKenzie"/>
    <x v="2"/>
    <x v="0"/>
    <x v="0"/>
    <x v="8"/>
    <x v="3"/>
    <s v="Cardinal Poly Pocket Divider Pockets for Ring Binders"/>
    <n v="0.4"/>
    <s v="United States"/>
    <x v="2"/>
    <x v="12"/>
    <s v="Oswego"/>
    <n v="60543"/>
    <d v="2015-04-23T00:00:00"/>
    <x v="4"/>
    <d v="2015-04-24T00:00:00"/>
    <n v="-24.057539999999999"/>
    <n v="2"/>
    <n v="8.82"/>
    <n v="90354"/>
  </r>
  <r>
    <n v="22865"/>
    <x v="1"/>
    <n v="7.0000000000000007E-2"/>
    <n v="699.99"/>
    <n v="24.49"/>
    <n v="483"/>
    <n v="0"/>
    <s v="Edgar McKenzie"/>
    <x v="2"/>
    <x v="0"/>
    <x v="2"/>
    <x v="16"/>
    <x v="6"/>
    <s v="Canon PC1060 Personal Laser Copier"/>
    <n v="0.41"/>
    <s v="United States"/>
    <x v="2"/>
    <x v="12"/>
    <s v="Oswego"/>
    <n v="60543"/>
    <d v="2015-04-23T00:00:00"/>
    <x v="4"/>
    <d v="2015-04-25T00:00:00"/>
    <n v="2583.5614799999998"/>
    <n v="9"/>
    <n v="5976.09"/>
    <n v="90354"/>
  </r>
  <r>
    <n v="20668"/>
    <x v="1"/>
    <n v="0.05"/>
    <n v="2.88"/>
    <n v="0.5"/>
    <n v="485"/>
    <n v="1"/>
    <s v="Edward Leonard"/>
    <x v="2"/>
    <x v="0"/>
    <x v="0"/>
    <x v="9"/>
    <x v="3"/>
    <s v="Avery 49"/>
    <n v="0.36"/>
    <s v="United States"/>
    <x v="0"/>
    <x v="1"/>
    <s v="Fresno"/>
    <n v="93727"/>
    <d v="2015-03-18T00:00:00"/>
    <x v="5"/>
    <d v="2015-03-20T00:00:00"/>
    <n v="6.0513000000000003"/>
    <n v="3"/>
    <n v="8.77"/>
    <n v="91062"/>
  </r>
  <r>
    <n v="23394"/>
    <x v="3"/>
    <n v="0.1"/>
    <n v="3.36"/>
    <n v="6.27"/>
    <n v="487"/>
    <n v="1"/>
    <s v="Molly Vincent"/>
    <x v="0"/>
    <x v="0"/>
    <x v="0"/>
    <x v="8"/>
    <x v="3"/>
    <s v="Cardinal Poly Pocket Divider Pockets for Ring Binders"/>
    <n v="0.4"/>
    <s v="United States"/>
    <x v="1"/>
    <x v="14"/>
    <s v="Sanford"/>
    <n v="4073"/>
    <d v="2015-05-18T00:00:00"/>
    <x v="3"/>
    <d v="2015-05-19T00:00:00"/>
    <n v="-67.0565"/>
    <n v="5"/>
    <n v="20.87"/>
    <n v="91063"/>
  </r>
  <r>
    <n v="23395"/>
    <x v="3"/>
    <n v="7.0000000000000007E-2"/>
    <n v="12.28"/>
    <n v="4.8600000000000003"/>
    <n v="488"/>
    <n v="1"/>
    <s v="Ronnie Creech"/>
    <x v="2"/>
    <x v="0"/>
    <x v="0"/>
    <x v="7"/>
    <x v="3"/>
    <s v="Xerox 1933"/>
    <n v="0.38"/>
    <s v="United States"/>
    <x v="1"/>
    <x v="14"/>
    <s v="South Portland"/>
    <n v="4106"/>
    <d v="2015-05-18T00:00:00"/>
    <x v="3"/>
    <d v="2015-05-20T00:00:00"/>
    <n v="-7.94"/>
    <n v="2"/>
    <n v="25.7"/>
    <n v="91063"/>
  </r>
  <r>
    <n v="23393"/>
    <x v="3"/>
    <n v="0.09"/>
    <n v="20.99"/>
    <n v="0.99"/>
    <n v="489"/>
    <n v="1"/>
    <s v="Eileen Cheek"/>
    <x v="2"/>
    <x v="0"/>
    <x v="2"/>
    <x v="5"/>
    <x v="0"/>
    <s v="Accessory25"/>
    <n v="0.56999999999999995"/>
    <s v="United States"/>
    <x v="1"/>
    <x v="15"/>
    <s v="Norwood"/>
    <n v="2062"/>
    <d v="2015-05-18T00:00:00"/>
    <x v="3"/>
    <d v="2015-05-18T00:00:00"/>
    <n v="122.292"/>
    <n v="14"/>
    <n v="229.57"/>
    <n v="91063"/>
  </r>
  <r>
    <n v="1147"/>
    <x v="3"/>
    <n v="0.08"/>
    <n v="2.94"/>
    <n v="0.96"/>
    <n v="491"/>
    <n v="1"/>
    <s v="Toni Swanson"/>
    <x v="2"/>
    <x v="3"/>
    <x v="0"/>
    <x v="0"/>
    <x v="0"/>
    <s v="Newell 343"/>
    <n v="0.57999999999999996"/>
    <s v="United States"/>
    <x v="1"/>
    <x v="4"/>
    <s v="New York City"/>
    <n v="10154"/>
    <d v="2015-05-15T00:00:00"/>
    <x v="3"/>
    <d v="2015-05-17T00:00:00"/>
    <n v="-2.12"/>
    <n v="23"/>
    <n v="66.7"/>
    <n v="8353"/>
  </r>
  <r>
    <n v="1450"/>
    <x v="2"/>
    <n v="0.01"/>
    <n v="4.9800000000000004"/>
    <n v="6.07"/>
    <n v="491"/>
    <n v="0"/>
    <s v="Toni Swanson"/>
    <x v="2"/>
    <x v="3"/>
    <x v="0"/>
    <x v="7"/>
    <x v="3"/>
    <s v="Xerox 1897"/>
    <n v="0.36"/>
    <s v="United States"/>
    <x v="1"/>
    <x v="4"/>
    <s v="New York City"/>
    <n v="10154"/>
    <d v="2015-02-10T00:00:00"/>
    <x v="2"/>
    <d v="2015-02-11T00:00:00"/>
    <n v="-69.069999999999993"/>
    <n v="41"/>
    <n v="217"/>
    <n v="10464"/>
  </r>
  <r>
    <n v="914"/>
    <x v="2"/>
    <n v="0.02"/>
    <n v="1360.14"/>
    <n v="14.7"/>
    <n v="491"/>
    <n v="0"/>
    <s v="Toni Swanson"/>
    <x v="1"/>
    <x v="3"/>
    <x v="2"/>
    <x v="6"/>
    <x v="1"/>
    <s v="Okidata ML395C Color Dot Matrix Printer"/>
    <n v="0.59"/>
    <s v="United States"/>
    <x v="1"/>
    <x v="4"/>
    <s v="New York City"/>
    <n v="10154"/>
    <d v="2015-06-20T00:00:00"/>
    <x v="1"/>
    <d v="2015-06-22T00:00:00"/>
    <n v="2028.12"/>
    <n v="22"/>
    <n v="31670.6"/>
    <n v="6562"/>
  </r>
  <r>
    <n v="6046"/>
    <x v="1"/>
    <n v="0.02"/>
    <n v="9.06"/>
    <n v="9.86"/>
    <n v="491"/>
    <n v="0"/>
    <s v="Toni Swanson"/>
    <x v="2"/>
    <x v="3"/>
    <x v="0"/>
    <x v="7"/>
    <x v="3"/>
    <s v="Southworth 25% Cotton Linen-Finish Paper &amp; Envelopes"/>
    <n v="0.4"/>
    <s v="United States"/>
    <x v="1"/>
    <x v="4"/>
    <s v="New York City"/>
    <n v="10154"/>
    <d v="2015-06-20T00:00:00"/>
    <x v="1"/>
    <d v="2015-06-22T00:00:00"/>
    <n v="-63.51"/>
    <n v="24"/>
    <n v="239.82"/>
    <n v="42852"/>
  </r>
  <r>
    <n v="18757"/>
    <x v="1"/>
    <n v="0.02"/>
    <n v="6.48"/>
    <n v="6.6"/>
    <n v="493"/>
    <n v="1"/>
    <s v="Douglas Buck"/>
    <x v="2"/>
    <x v="3"/>
    <x v="0"/>
    <x v="7"/>
    <x v="3"/>
    <s v="Xerox 21"/>
    <n v="0.37"/>
    <s v="United States"/>
    <x v="0"/>
    <x v="0"/>
    <s v="Seatac"/>
    <n v="98158"/>
    <d v="2015-01-20T00:00:00"/>
    <x v="0"/>
    <d v="2015-01-22T00:00:00"/>
    <n v="-92.05"/>
    <n v="10"/>
    <n v="66.709999999999994"/>
    <n v="88906"/>
  </r>
  <r>
    <n v="18758"/>
    <x v="1"/>
    <n v="0.04"/>
    <n v="17.149999999999999"/>
    <n v="4.96"/>
    <n v="493"/>
    <n v="0"/>
    <s v="Douglas Buck"/>
    <x v="2"/>
    <x v="3"/>
    <x v="0"/>
    <x v="10"/>
    <x v="3"/>
    <s v="Advantus Rolling Storage Box"/>
    <n v="0.57999999999999996"/>
    <s v="United States"/>
    <x v="0"/>
    <x v="0"/>
    <s v="Seatac"/>
    <n v="98158"/>
    <d v="2015-01-20T00:00:00"/>
    <x v="0"/>
    <d v="2015-01-21T00:00:00"/>
    <n v="6.11"/>
    <n v="5"/>
    <n v="87.16"/>
    <n v="88906"/>
  </r>
  <r>
    <n v="19146"/>
    <x v="3"/>
    <n v="0.06"/>
    <n v="8.32"/>
    <n v="2.38"/>
    <n v="494"/>
    <n v="1"/>
    <s v="Jimmy Alston Holder"/>
    <x v="2"/>
    <x v="3"/>
    <x v="2"/>
    <x v="13"/>
    <x v="2"/>
    <s v="Imation 3.5 IBM Formatted Diskettes, 10/Box"/>
    <n v="0.74"/>
    <s v="United States"/>
    <x v="0"/>
    <x v="0"/>
    <s v="Seattle"/>
    <n v="98115"/>
    <d v="2015-05-15T00:00:00"/>
    <x v="3"/>
    <d v="2015-05-17T00:00:00"/>
    <n v="-36.630000000000003"/>
    <n v="12"/>
    <n v="101.26"/>
    <n v="88905"/>
  </r>
  <r>
    <n v="19147"/>
    <x v="3"/>
    <n v="0.08"/>
    <n v="2.94"/>
    <n v="0.96"/>
    <n v="494"/>
    <n v="0"/>
    <s v="Jimmy Alston Holder"/>
    <x v="2"/>
    <x v="3"/>
    <x v="0"/>
    <x v="0"/>
    <x v="0"/>
    <s v="Newell 343"/>
    <n v="0.57999999999999996"/>
    <s v="United States"/>
    <x v="0"/>
    <x v="0"/>
    <s v="Seattle"/>
    <n v="98115"/>
    <d v="2015-05-15T00:00:00"/>
    <x v="3"/>
    <d v="2015-05-17T00:00:00"/>
    <n v="-2.12"/>
    <n v="6"/>
    <n v="17.399999999999999"/>
    <n v="88905"/>
  </r>
  <r>
    <n v="19450"/>
    <x v="2"/>
    <n v="0.01"/>
    <n v="4.9800000000000004"/>
    <n v="6.07"/>
    <n v="494"/>
    <n v="0"/>
    <s v="Jimmy Alston Holder"/>
    <x v="2"/>
    <x v="3"/>
    <x v="0"/>
    <x v="7"/>
    <x v="3"/>
    <s v="Xerox 1897"/>
    <n v="0.36"/>
    <s v="United States"/>
    <x v="0"/>
    <x v="0"/>
    <s v="Seattle"/>
    <n v="98115"/>
    <d v="2015-02-10T00:00:00"/>
    <x v="2"/>
    <d v="2015-02-11T00:00:00"/>
    <n v="-35.916400000000003"/>
    <n v="10"/>
    <n v="52.93"/>
    <n v="88907"/>
  </r>
  <r>
    <n v="18914"/>
    <x v="2"/>
    <n v="0.02"/>
    <n v="1360.14"/>
    <n v="14.7"/>
    <n v="494"/>
    <n v="0"/>
    <s v="Jimmy Alston Holder"/>
    <x v="1"/>
    <x v="3"/>
    <x v="2"/>
    <x v="6"/>
    <x v="1"/>
    <s v="Okidata ML395C Color Dot Matrix Printer"/>
    <n v="0.59"/>
    <s v="United States"/>
    <x v="0"/>
    <x v="0"/>
    <s v="Seattle"/>
    <n v="98115"/>
    <d v="2015-06-20T00:00:00"/>
    <x v="1"/>
    <d v="2015-06-22T00:00:00"/>
    <n v="3042.18"/>
    <n v="6"/>
    <n v="8637.44"/>
    <n v="88908"/>
  </r>
  <r>
    <n v="24046"/>
    <x v="1"/>
    <n v="0.02"/>
    <n v="9.06"/>
    <n v="9.86"/>
    <n v="494"/>
    <n v="0"/>
    <s v="Jimmy Alston Holder"/>
    <x v="2"/>
    <x v="3"/>
    <x v="0"/>
    <x v="7"/>
    <x v="3"/>
    <s v="Southworth 25% Cotton Linen-Finish Paper &amp; Envelopes"/>
    <n v="0.4"/>
    <s v="United States"/>
    <x v="0"/>
    <x v="0"/>
    <s v="Seattle"/>
    <n v="98115"/>
    <d v="2015-06-20T00:00:00"/>
    <x v="1"/>
    <d v="2015-06-22T00:00:00"/>
    <n v="-31.754999999999999"/>
    <n v="6"/>
    <n v="59.95"/>
    <n v="88908"/>
  </r>
  <r>
    <n v="26315"/>
    <x v="2"/>
    <n v="7.0000000000000007E-2"/>
    <n v="152.47999999999999"/>
    <n v="6.5"/>
    <n v="497"/>
    <n v="1"/>
    <s v="Steve McKee"/>
    <x v="2"/>
    <x v="2"/>
    <x v="2"/>
    <x v="13"/>
    <x v="3"/>
    <s v="Adesso Programmable 142-Key Keyboard"/>
    <n v="0.74"/>
    <s v="United States"/>
    <x v="3"/>
    <x v="20"/>
    <s v="Murfreesboro"/>
    <n v="37130"/>
    <d v="2015-05-14T00:00:00"/>
    <x v="3"/>
    <d v="2015-05-16T00:00:00"/>
    <n v="171.83879999999999"/>
    <n v="35"/>
    <n v="5062.49"/>
    <n v="90706"/>
  </r>
  <r>
    <n v="18303"/>
    <x v="2"/>
    <n v="0.01"/>
    <n v="55.98"/>
    <n v="4.8600000000000003"/>
    <n v="507"/>
    <n v="1"/>
    <s v="Carol Saunders"/>
    <x v="0"/>
    <x v="0"/>
    <x v="0"/>
    <x v="7"/>
    <x v="3"/>
    <s v="Xerox 1908"/>
    <n v="0.36"/>
    <s v="United States"/>
    <x v="3"/>
    <x v="35"/>
    <s v="Bowling Green"/>
    <n v="42104"/>
    <d v="2015-04-18T00:00:00"/>
    <x v="4"/>
    <d v="2015-04-20T00:00:00"/>
    <n v="32.940899999999999"/>
    <n v="11"/>
    <n v="646.97"/>
    <n v="87357"/>
  </r>
  <r>
    <n v="18304"/>
    <x v="2"/>
    <n v="0.04"/>
    <n v="65.989999999999995"/>
    <n v="8.99"/>
    <n v="507"/>
    <n v="0"/>
    <s v="Carol Saunders"/>
    <x v="2"/>
    <x v="0"/>
    <x v="2"/>
    <x v="5"/>
    <x v="3"/>
    <s v="Talkabout T8367"/>
    <n v="0.56000000000000005"/>
    <s v="United States"/>
    <x v="3"/>
    <x v="35"/>
    <s v="Bowling Green"/>
    <n v="42104"/>
    <d v="2015-04-18T00:00:00"/>
    <x v="4"/>
    <d v="2015-04-19T00:00:00"/>
    <n v="131.334"/>
    <n v="17"/>
    <n v="946.29"/>
    <n v="87357"/>
  </r>
  <r>
    <n v="21958"/>
    <x v="0"/>
    <n v="0.01"/>
    <n v="20.98"/>
    <n v="53.03"/>
    <n v="508"/>
    <n v="1"/>
    <s v="Cameron Owens"/>
    <x v="1"/>
    <x v="0"/>
    <x v="0"/>
    <x v="10"/>
    <x v="1"/>
    <s v="Tennsco Lockers, Gray"/>
    <n v="0.78"/>
    <s v="United States"/>
    <x v="3"/>
    <x v="35"/>
    <s v="Covington"/>
    <n v="41011"/>
    <d v="2015-02-23T00:00:00"/>
    <x v="2"/>
    <d v="2015-02-23T00:00:00"/>
    <n v="-282.08179999999999"/>
    <n v="5"/>
    <n v="123"/>
    <n v="87356"/>
  </r>
  <r>
    <n v="18305"/>
    <x v="2"/>
    <n v="0.01"/>
    <n v="128.24"/>
    <n v="12.65"/>
    <n v="508"/>
    <n v="0"/>
    <s v="Cameron Owens"/>
    <x v="2"/>
    <x v="0"/>
    <x v="1"/>
    <x v="1"/>
    <x v="4"/>
    <s v="SAFCO Folding Chair Trolley"/>
    <m/>
    <s v="United States"/>
    <x v="3"/>
    <x v="35"/>
    <s v="Covington"/>
    <n v="41011"/>
    <d v="2015-04-18T00:00:00"/>
    <x v="4"/>
    <d v="2015-04-21T00:00:00"/>
    <n v="140.1354"/>
    <n v="4"/>
    <n v="554.08000000000004"/>
    <n v="87357"/>
  </r>
  <r>
    <n v="19895"/>
    <x v="4"/>
    <n v="0.02"/>
    <n v="48.04"/>
    <n v="5.09"/>
    <n v="510"/>
    <n v="1"/>
    <s v="Gregory Rao"/>
    <x v="2"/>
    <x v="0"/>
    <x v="0"/>
    <x v="7"/>
    <x v="3"/>
    <s v="Xerox 1910"/>
    <n v="0.37"/>
    <s v="United States"/>
    <x v="0"/>
    <x v="1"/>
    <s v="Manteca"/>
    <n v="95336"/>
    <d v="2015-01-13T00:00:00"/>
    <x v="0"/>
    <d v="2015-01-13T00:00:00"/>
    <n v="105.2526"/>
    <n v="3"/>
    <n v="152.54"/>
    <n v="90058"/>
  </r>
  <r>
    <n v="20007"/>
    <x v="2"/>
    <n v="0.03"/>
    <n v="6.37"/>
    <n v="5.19"/>
    <n v="510"/>
    <n v="0"/>
    <s v="Gregory Rao"/>
    <x v="2"/>
    <x v="0"/>
    <x v="0"/>
    <x v="8"/>
    <x v="3"/>
    <s v="C-Line Peel &amp; Stick Add-On Filing Pockets, 8-3/4 x 5-1/8, 10/Pack"/>
    <n v="0.38"/>
    <s v="United States"/>
    <x v="0"/>
    <x v="1"/>
    <s v="Manteca"/>
    <n v="95336"/>
    <d v="2015-02-01T00:00:00"/>
    <x v="2"/>
    <d v="2015-02-02T00:00:00"/>
    <n v="-29.092700000000001"/>
    <n v="14"/>
    <n v="89.79"/>
    <n v="90059"/>
  </r>
  <r>
    <n v="20216"/>
    <x v="4"/>
    <n v="7.0000000000000007E-2"/>
    <n v="12.64"/>
    <n v="4.9800000000000004"/>
    <n v="518"/>
    <n v="1"/>
    <s v="Mark Ritchie"/>
    <x v="2"/>
    <x v="1"/>
    <x v="1"/>
    <x v="2"/>
    <x v="2"/>
    <s v="Nu-Dell Executive Frame"/>
    <n v="0.48"/>
    <s v="United States"/>
    <x v="2"/>
    <x v="33"/>
    <s v="Clayton"/>
    <n v="63105"/>
    <d v="2015-06-05T00:00:00"/>
    <x v="1"/>
    <d v="2015-06-12T00:00:00"/>
    <n v="113.41500000000001"/>
    <n v="16"/>
    <n v="199.76"/>
    <n v="90867"/>
  </r>
  <r>
    <n v="23200"/>
    <x v="3"/>
    <n v="0.02"/>
    <n v="150.97999999999999"/>
    <n v="13.99"/>
    <n v="522"/>
    <n v="1"/>
    <s v="Aaron Riggs"/>
    <x v="0"/>
    <x v="2"/>
    <x v="2"/>
    <x v="6"/>
    <x v="4"/>
    <s v="Canon MP41DH Printing Calculator"/>
    <n v="0.38"/>
    <s v="United States"/>
    <x v="0"/>
    <x v="6"/>
    <s v="Redmond"/>
    <n v="97756"/>
    <d v="2015-06-22T00:00:00"/>
    <x v="1"/>
    <d v="2015-06-24T00:00:00"/>
    <n v="26.1"/>
    <n v="3"/>
    <n v="480.37"/>
    <n v="89327"/>
  </r>
  <r>
    <n v="23201"/>
    <x v="3"/>
    <n v="0.1"/>
    <n v="5.43"/>
    <n v="0.95"/>
    <n v="522"/>
    <n v="0"/>
    <s v="Aaron Riggs"/>
    <x v="2"/>
    <x v="2"/>
    <x v="0"/>
    <x v="7"/>
    <x v="0"/>
    <s v="Wirebound Message Book, 4 per Page"/>
    <n v="0.36"/>
    <s v="United States"/>
    <x v="0"/>
    <x v="6"/>
    <s v="Redmond"/>
    <n v="97756"/>
    <d v="2015-06-22T00:00:00"/>
    <x v="1"/>
    <d v="2015-06-24T00:00:00"/>
    <n v="-2.58"/>
    <n v="1"/>
    <n v="5.76"/>
    <n v="89327"/>
  </r>
  <r>
    <n v="23202"/>
    <x v="3"/>
    <n v="0.01"/>
    <n v="179.29"/>
    <n v="29.21"/>
    <n v="522"/>
    <n v="0"/>
    <s v="Aaron Riggs"/>
    <x v="1"/>
    <x v="2"/>
    <x v="1"/>
    <x v="11"/>
    <x v="5"/>
    <s v="Bevis Round Conference Table Top, X-Base"/>
    <n v="0.74"/>
    <s v="United States"/>
    <x v="0"/>
    <x v="6"/>
    <s v="Redmond"/>
    <n v="97756"/>
    <d v="2015-06-22T00:00:00"/>
    <x v="1"/>
    <d v="2015-06-23T00:00:00"/>
    <n v="2800.12"/>
    <n v="21"/>
    <n v="3112.13"/>
    <n v="89327"/>
  </r>
  <r>
    <n v="21517"/>
    <x v="1"/>
    <n v="0.03"/>
    <n v="1270.99"/>
    <n v="19.989999999999998"/>
    <n v="524"/>
    <n v="1"/>
    <s v="Gina McKnight"/>
    <x v="2"/>
    <x v="3"/>
    <x v="0"/>
    <x v="8"/>
    <x v="3"/>
    <s v="Fellowes PB500 Electric Punch Plastic Comb Binding Machine with Manual Bind"/>
    <n v="0.35"/>
    <s v="United States"/>
    <x v="3"/>
    <x v="20"/>
    <s v="Farragut"/>
    <n v="37922"/>
    <d v="2015-01-20T00:00:00"/>
    <x v="0"/>
    <d v="2015-01-22T00:00:00"/>
    <n v="363.55200000000002"/>
    <n v="2"/>
    <n v="2589.0100000000002"/>
    <n v="91127"/>
  </r>
  <r>
    <n v="21518"/>
    <x v="1"/>
    <n v="7.0000000000000007E-2"/>
    <n v="2036.48"/>
    <n v="14.7"/>
    <n v="524"/>
    <n v="0"/>
    <s v="Gina McKnight"/>
    <x v="1"/>
    <x v="3"/>
    <x v="2"/>
    <x v="6"/>
    <x v="1"/>
    <s v="Lexmark 4227 Plus Dot Matrix Printer"/>
    <n v="0.55000000000000004"/>
    <s v="United States"/>
    <x v="3"/>
    <x v="20"/>
    <s v="Farragut"/>
    <n v="37922"/>
    <d v="2015-01-20T00:00:00"/>
    <x v="0"/>
    <d v="2015-01-22T00:00:00"/>
    <n v="-11.536"/>
    <n v="1"/>
    <n v="1893.93"/>
    <n v="91127"/>
  </r>
  <r>
    <n v="22176"/>
    <x v="0"/>
    <n v="0.09"/>
    <n v="17.98"/>
    <n v="8.51"/>
    <n v="526"/>
    <n v="1"/>
    <s v="April Hu"/>
    <x v="2"/>
    <x v="1"/>
    <x v="2"/>
    <x v="6"/>
    <x v="4"/>
    <s v="Canon P1-DHIII Palm Printing Calculator"/>
    <n v="0.4"/>
    <s v="United States"/>
    <x v="0"/>
    <x v="28"/>
    <s v="Mesa"/>
    <n v="85204"/>
    <d v="2015-05-25T00:00:00"/>
    <x v="3"/>
    <d v="2015-05-27T00:00:00"/>
    <n v="-6.6120000000000001"/>
    <n v="12"/>
    <n v="211.13"/>
    <n v="90026"/>
  </r>
  <r>
    <n v="20494"/>
    <x v="1"/>
    <n v="0"/>
    <n v="1.88"/>
    <n v="1.49"/>
    <n v="526"/>
    <n v="0"/>
    <s v="April Hu"/>
    <x v="2"/>
    <x v="1"/>
    <x v="0"/>
    <x v="8"/>
    <x v="3"/>
    <s v="Staples® General Use 3-Ring Binders"/>
    <n v="0.37"/>
    <s v="United States"/>
    <x v="0"/>
    <x v="28"/>
    <s v="Mesa"/>
    <n v="85204"/>
    <d v="2015-01-17T00:00:00"/>
    <x v="0"/>
    <d v="2015-01-18T00:00:00"/>
    <n v="-15.5595"/>
    <n v="13"/>
    <n v="25.39"/>
    <n v="90027"/>
  </r>
  <r>
    <n v="20495"/>
    <x v="1"/>
    <n v="0.06"/>
    <n v="5.78"/>
    <n v="5.67"/>
    <n v="526"/>
    <n v="0"/>
    <s v="April Hu"/>
    <x v="2"/>
    <x v="1"/>
    <x v="0"/>
    <x v="7"/>
    <x v="3"/>
    <s v="Xerox 1978"/>
    <n v="0.36"/>
    <s v="United States"/>
    <x v="0"/>
    <x v="28"/>
    <s v="Mesa"/>
    <n v="85204"/>
    <d v="2015-01-17T00:00:00"/>
    <x v="0"/>
    <d v="2015-01-18T00:00:00"/>
    <n v="-108.19"/>
    <n v="15"/>
    <n v="87.27"/>
    <n v="90027"/>
  </r>
  <r>
    <n v="26210"/>
    <x v="4"/>
    <n v="0"/>
    <n v="15.99"/>
    <n v="13.18"/>
    <n v="535"/>
    <n v="1"/>
    <s v="Jill Clements"/>
    <x v="2"/>
    <x v="0"/>
    <x v="0"/>
    <x v="8"/>
    <x v="3"/>
    <s v="GBC Pre-Punched Binding Paper, Plastic, White, 8-1/2&quot; x 11&quot;"/>
    <n v="0.37"/>
    <s v="United States"/>
    <x v="3"/>
    <x v="8"/>
    <s v="Montclair"/>
    <n v="22025"/>
    <d v="2015-04-21T00:00:00"/>
    <x v="4"/>
    <d v="2015-04-25T00:00:00"/>
    <n v="46.488"/>
    <n v="23"/>
    <n v="403.25"/>
    <n v="88511"/>
  </r>
  <r>
    <n v="20811"/>
    <x v="3"/>
    <n v="0.05"/>
    <n v="59.78"/>
    <n v="10.29"/>
    <n v="539"/>
    <n v="1"/>
    <s v="Alice Coley"/>
    <x v="2"/>
    <x v="2"/>
    <x v="0"/>
    <x v="8"/>
    <x v="3"/>
    <s v="GBC Recycled Regency Composition Covers"/>
    <n v="0.39"/>
    <s v="United States"/>
    <x v="2"/>
    <x v="12"/>
    <s v="Urbana"/>
    <n v="61801"/>
    <d v="2015-05-14T00:00:00"/>
    <x v="3"/>
    <d v="2015-05-15T00:00:00"/>
    <n v="159.52969999999999"/>
    <n v="7"/>
    <n v="414.49"/>
    <n v="91174"/>
  </r>
  <r>
    <n v="20812"/>
    <x v="3"/>
    <n v="0.08"/>
    <n v="20.99"/>
    <n v="1.25"/>
    <n v="540"/>
    <n v="1"/>
    <s v="Ruth Lamm"/>
    <x v="2"/>
    <x v="2"/>
    <x v="2"/>
    <x v="5"/>
    <x v="2"/>
    <s v="Accessory29"/>
    <n v="0.83"/>
    <s v="United States"/>
    <x v="2"/>
    <x v="12"/>
    <s v="Vernon Hills"/>
    <n v="60061"/>
    <d v="2015-05-14T00:00:00"/>
    <x v="3"/>
    <d v="2015-05-16T00:00:00"/>
    <n v="15.3714"/>
    <n v="28"/>
    <n v="469.69"/>
    <n v="91174"/>
  </r>
  <r>
    <n v="24783"/>
    <x v="3"/>
    <n v="0.05"/>
    <n v="204.1"/>
    <n v="13.99"/>
    <n v="540"/>
    <n v="0"/>
    <s v="Ruth Lamm"/>
    <x v="2"/>
    <x v="2"/>
    <x v="2"/>
    <x v="6"/>
    <x v="4"/>
    <s v="Soundgear Copyboard Conference Phone, Optional Battery"/>
    <n v="0.37"/>
    <s v="United States"/>
    <x v="2"/>
    <x v="12"/>
    <s v="Vernon Hills"/>
    <n v="60061"/>
    <d v="2015-05-23T00:00:00"/>
    <x v="3"/>
    <d v="2015-05-25T00:00:00"/>
    <n v="5924.1122999999998"/>
    <n v="41"/>
    <n v="8585.67"/>
    <n v="91175"/>
  </r>
  <r>
    <n v="23401"/>
    <x v="1"/>
    <n v="0.03"/>
    <n v="13.73"/>
    <n v="6.85"/>
    <n v="547"/>
    <n v="1"/>
    <s v="Henry Ball"/>
    <x v="0"/>
    <x v="0"/>
    <x v="1"/>
    <x v="2"/>
    <x v="0"/>
    <s v="DAX Wood Document Frame."/>
    <n v="0.54"/>
    <s v="United States"/>
    <x v="1"/>
    <x v="36"/>
    <s v="Morgantown"/>
    <n v="26501"/>
    <d v="2015-06-14T00:00:00"/>
    <x v="1"/>
    <d v="2015-06-15T00:00:00"/>
    <n v="39.585299999999997"/>
    <n v="4"/>
    <n v="57.37"/>
    <n v="86250"/>
  </r>
  <r>
    <n v="25806"/>
    <x v="1"/>
    <n v="0.02"/>
    <n v="7.1"/>
    <n v="6.05"/>
    <n v="549"/>
    <n v="1"/>
    <s v="Dennis Boykin Townsend"/>
    <x v="2"/>
    <x v="0"/>
    <x v="0"/>
    <x v="8"/>
    <x v="3"/>
    <s v="Wilson Jones Hanging View Binder, White, 1&quot;"/>
    <n v="0.39"/>
    <s v="United States"/>
    <x v="0"/>
    <x v="27"/>
    <s v="Roswell"/>
    <n v="88201"/>
    <d v="2015-01-20T00:00:00"/>
    <x v="0"/>
    <d v="2015-01-20T00:00:00"/>
    <n v="-66.378"/>
    <n v="9"/>
    <n v="66.319999999999993"/>
    <n v="90908"/>
  </r>
  <r>
    <n v="24132"/>
    <x v="0"/>
    <n v="0.05"/>
    <n v="1.68"/>
    <n v="1.57"/>
    <n v="550"/>
    <n v="1"/>
    <s v="Edna Monroe Talley"/>
    <x v="2"/>
    <x v="0"/>
    <x v="0"/>
    <x v="0"/>
    <x v="0"/>
    <s v="Newell 323"/>
    <n v="0.59"/>
    <s v="United States"/>
    <x v="2"/>
    <x v="7"/>
    <s v="Seguin"/>
    <n v="78155"/>
    <d v="2015-01-30T00:00:00"/>
    <x v="0"/>
    <d v="2015-01-31T00:00:00"/>
    <n v="-33.340000000000003"/>
    <n v="11"/>
    <n v="18.75"/>
    <n v="90909"/>
  </r>
  <r>
    <n v="24133"/>
    <x v="0"/>
    <n v="0.1"/>
    <n v="218.75"/>
    <n v="69.64"/>
    <n v="550"/>
    <n v="0"/>
    <s v="Edna Monroe Talley"/>
    <x v="1"/>
    <x v="0"/>
    <x v="1"/>
    <x v="11"/>
    <x v="5"/>
    <s v="BoxOffice By Design Rectangular and Half-Moon Meeting Room Tables"/>
    <n v="0.77"/>
    <s v="United States"/>
    <x v="2"/>
    <x v="7"/>
    <s v="Seguin"/>
    <n v="78155"/>
    <d v="2015-01-30T00:00:00"/>
    <x v="0"/>
    <d v="2015-02-01T00:00:00"/>
    <n v="-201.27600000000001"/>
    <n v="1"/>
    <n v="188.51"/>
    <n v="90909"/>
  </r>
  <r>
    <n v="23209"/>
    <x v="3"/>
    <n v="0.06"/>
    <n v="549.99"/>
    <n v="49"/>
    <n v="550"/>
    <n v="0"/>
    <s v="Edna Monroe Talley"/>
    <x v="1"/>
    <x v="0"/>
    <x v="2"/>
    <x v="16"/>
    <x v="1"/>
    <s v="Sharp 1540cs Digital Laser Copier"/>
    <n v="0.35"/>
    <s v="United States"/>
    <x v="2"/>
    <x v="7"/>
    <s v="Seguin"/>
    <n v="78155"/>
    <d v="2015-06-12T00:00:00"/>
    <x v="1"/>
    <d v="2015-06-13T00:00:00"/>
    <n v="4637.4071999999996"/>
    <n v="13"/>
    <n v="6720.88"/>
    <n v="90910"/>
  </r>
  <r>
    <n v="23210"/>
    <x v="3"/>
    <n v="0.08"/>
    <n v="115.99"/>
    <n v="5.99"/>
    <n v="550"/>
    <n v="0"/>
    <s v="Edna Monroe Talley"/>
    <x v="0"/>
    <x v="0"/>
    <x v="2"/>
    <x v="5"/>
    <x v="3"/>
    <n v="2160"/>
    <n v="0.56999999999999995"/>
    <s v="United States"/>
    <x v="2"/>
    <x v="7"/>
    <s v="Seguin"/>
    <n v="78155"/>
    <d v="2015-06-12T00:00:00"/>
    <x v="1"/>
    <d v="2015-06-13T00:00:00"/>
    <n v="-239.54150000000001"/>
    <n v="1"/>
    <n v="102.21"/>
    <n v="90910"/>
  </r>
  <r>
    <n v="24134"/>
    <x v="0"/>
    <n v="0"/>
    <n v="15.04"/>
    <n v="1.97"/>
    <n v="551"/>
    <n v="1"/>
    <s v="Peggy Chan"/>
    <x v="2"/>
    <x v="0"/>
    <x v="0"/>
    <x v="7"/>
    <x v="0"/>
    <s v="White GlueTop Scratch Pads"/>
    <n v="0.39"/>
    <s v="United States"/>
    <x v="2"/>
    <x v="7"/>
    <s v="Sherman"/>
    <n v="75090"/>
    <d v="2015-01-30T00:00:00"/>
    <x v="0"/>
    <d v="2015-02-01T00:00:00"/>
    <n v="21.514199999999999"/>
    <n v="2"/>
    <n v="31.18"/>
    <n v="90909"/>
  </r>
  <r>
    <n v="2368"/>
    <x v="3"/>
    <n v="0"/>
    <n v="6.88"/>
    <n v="2"/>
    <n v="553"/>
    <n v="1"/>
    <s v="Kristine Connolly"/>
    <x v="0"/>
    <x v="1"/>
    <x v="0"/>
    <x v="7"/>
    <x v="0"/>
    <s v="Adams Phone Message Book, 200 Message Capacity, 8 1/16” x 11”"/>
    <n v="0.39"/>
    <s v="United States"/>
    <x v="0"/>
    <x v="1"/>
    <s v="Los Angeles"/>
    <n v="90008"/>
    <d v="2015-01-28T00:00:00"/>
    <x v="0"/>
    <d v="2015-01-29T00:00:00"/>
    <n v="34.067999999999998"/>
    <n v="36"/>
    <n v="267.52999999999997"/>
    <n v="17155"/>
  </r>
  <r>
    <n v="349"/>
    <x v="1"/>
    <n v="7.0000000000000007E-2"/>
    <n v="2036.48"/>
    <n v="14.7"/>
    <n v="553"/>
    <n v="0"/>
    <s v="Kristine Connolly"/>
    <x v="1"/>
    <x v="0"/>
    <x v="2"/>
    <x v="6"/>
    <x v="1"/>
    <s v="Lexmark 4227 Plus Dot Matrix Printer"/>
    <n v="0.55000000000000004"/>
    <s v="United States"/>
    <x v="0"/>
    <x v="1"/>
    <s v="Los Angeles"/>
    <n v="90008"/>
    <d v="2015-02-21T00:00:00"/>
    <x v="2"/>
    <d v="2015-02-21T00:00:00"/>
    <n v="4073.25"/>
    <n v="25"/>
    <n v="43046.2"/>
    <n v="2433"/>
  </r>
  <r>
    <n v="1115"/>
    <x v="4"/>
    <n v="0.01"/>
    <n v="4.9800000000000004"/>
    <n v="7.44"/>
    <n v="553"/>
    <n v="0"/>
    <s v="Kristine Connolly"/>
    <x v="2"/>
    <x v="0"/>
    <x v="0"/>
    <x v="7"/>
    <x v="3"/>
    <s v="Xerox 1922"/>
    <n v="0.36"/>
    <s v="United States"/>
    <x v="0"/>
    <x v="1"/>
    <s v="Los Angeles"/>
    <n v="90008"/>
    <d v="2015-04-15T00:00:00"/>
    <x v="4"/>
    <d v="2015-04-24T00:00:00"/>
    <n v="-179.59200000000001"/>
    <n v="63"/>
    <n v="330.21"/>
    <n v="8165"/>
  </r>
  <r>
    <n v="64"/>
    <x v="3"/>
    <n v="0.08"/>
    <n v="124.49"/>
    <n v="51.94"/>
    <n v="553"/>
    <n v="0"/>
    <s v="Kristine Connolly"/>
    <x v="1"/>
    <x v="0"/>
    <x v="1"/>
    <x v="11"/>
    <x v="5"/>
    <s v="Bevis 36 x 72 Conference Tables"/>
    <n v="0.63"/>
    <s v="United States"/>
    <x v="0"/>
    <x v="1"/>
    <s v="Los Angeles"/>
    <n v="90008"/>
    <d v="2015-06-18T00:00:00"/>
    <x v="1"/>
    <d v="2015-06-19T00:00:00"/>
    <n v="-500.38"/>
    <n v="56"/>
    <n v="6831.37"/>
    <n v="359"/>
  </r>
  <r>
    <n v="18349"/>
    <x v="1"/>
    <n v="7.0000000000000007E-2"/>
    <n v="2036.48"/>
    <n v="14.7"/>
    <n v="555"/>
    <n v="1"/>
    <s v="Walter Young"/>
    <x v="1"/>
    <x v="0"/>
    <x v="2"/>
    <x v="6"/>
    <x v="1"/>
    <s v="Lexmark 4227 Plus Dot Matrix Printer"/>
    <n v="0.55000000000000004"/>
    <s v="United States"/>
    <x v="0"/>
    <x v="17"/>
    <s v="Pleasant Grove"/>
    <n v="84062"/>
    <d v="2015-02-21T00:00:00"/>
    <x v="2"/>
    <d v="2015-02-21T00:00:00"/>
    <n v="6028.41"/>
    <n v="6"/>
    <n v="10331.09"/>
    <n v="86190"/>
  </r>
  <r>
    <n v="19115"/>
    <x v="4"/>
    <n v="0.01"/>
    <n v="4.9800000000000004"/>
    <n v="7.44"/>
    <n v="555"/>
    <n v="0"/>
    <s v="Walter Young"/>
    <x v="2"/>
    <x v="0"/>
    <x v="0"/>
    <x v="7"/>
    <x v="3"/>
    <s v="Xerox 1922"/>
    <n v="0.36"/>
    <s v="United States"/>
    <x v="0"/>
    <x v="17"/>
    <s v="Pleasant Grove"/>
    <n v="84062"/>
    <d v="2015-04-15T00:00:00"/>
    <x v="4"/>
    <d v="2015-04-24T00:00:00"/>
    <n v="-161.6328"/>
    <n v="16"/>
    <n v="83.86"/>
    <n v="86191"/>
  </r>
  <r>
    <n v="18064"/>
    <x v="3"/>
    <n v="0.08"/>
    <n v="124.49"/>
    <n v="51.94"/>
    <n v="555"/>
    <n v="0"/>
    <s v="Walter Young"/>
    <x v="1"/>
    <x v="0"/>
    <x v="1"/>
    <x v="11"/>
    <x v="5"/>
    <s v="Bevis 36 x 72 Conference Tables"/>
    <n v="0.63"/>
    <s v="United States"/>
    <x v="0"/>
    <x v="17"/>
    <s v="Pleasant Grove"/>
    <n v="84062"/>
    <d v="2015-06-18T00:00:00"/>
    <x v="1"/>
    <d v="2015-06-19T00:00:00"/>
    <n v="-250.19"/>
    <n v="14"/>
    <n v="1707.84"/>
    <n v="86192"/>
  </r>
  <r>
    <n v="20368"/>
    <x v="3"/>
    <n v="0"/>
    <n v="6.88"/>
    <n v="2"/>
    <n v="556"/>
    <n v="1"/>
    <s v="Kristina Sanders"/>
    <x v="0"/>
    <x v="1"/>
    <x v="0"/>
    <x v="7"/>
    <x v="0"/>
    <s v="Adams Phone Message Book, 200 Message Capacity, 8 1/16” x 11”"/>
    <n v="0.39"/>
    <s v="United States"/>
    <x v="0"/>
    <x v="17"/>
    <s v="Provo"/>
    <n v="84604"/>
    <d v="2015-01-28T00:00:00"/>
    <x v="0"/>
    <d v="2015-01-29T00:00:00"/>
    <n v="46.147199999999998"/>
    <n v="9"/>
    <n v="66.88"/>
    <n v="86189"/>
  </r>
  <r>
    <n v="20369"/>
    <x v="3"/>
    <n v="0.03"/>
    <n v="32.479999999999997"/>
    <n v="35"/>
    <n v="556"/>
    <n v="0"/>
    <s v="Kristina Sanders"/>
    <x v="0"/>
    <x v="1"/>
    <x v="0"/>
    <x v="10"/>
    <x v="6"/>
    <s v="Fellowes Neat Ideas® Storage Cubes"/>
    <n v="0.81"/>
    <s v="United States"/>
    <x v="0"/>
    <x v="17"/>
    <s v="Provo"/>
    <n v="84604"/>
    <d v="2015-01-28T00:00:00"/>
    <x v="0"/>
    <d v="2015-01-28T00:00:00"/>
    <n v="-1116.3348000000001"/>
    <n v="8"/>
    <n v="274.91000000000003"/>
    <n v="86189"/>
  </r>
  <r>
    <n v="21966"/>
    <x v="2"/>
    <n v="0.02"/>
    <n v="280.98"/>
    <n v="57"/>
    <n v="568"/>
    <n v="1"/>
    <s v="Peter McConnell"/>
    <x v="1"/>
    <x v="3"/>
    <x v="1"/>
    <x v="1"/>
    <x v="1"/>
    <s v="Hon 2090 “Pillow Soft” Series Mid Back Swivel/Tilt Chairs"/>
    <n v="0.78"/>
    <s v="United States"/>
    <x v="3"/>
    <x v="37"/>
    <s v="Columbus"/>
    <n v="39701"/>
    <d v="2015-03-04T00:00:00"/>
    <x v="5"/>
    <d v="2015-03-05T00:00:00"/>
    <n v="1141.7940000000001"/>
    <n v="4"/>
    <n v="1128.74"/>
    <n v="88879"/>
  </r>
  <r>
    <n v="22667"/>
    <x v="1"/>
    <n v="0.09"/>
    <n v="70.97"/>
    <n v="3.5"/>
    <n v="568"/>
    <n v="0"/>
    <s v="Peter McConnell"/>
    <x v="2"/>
    <x v="3"/>
    <x v="0"/>
    <x v="15"/>
    <x v="3"/>
    <s v="Tripp Lite Isotel 8 Ultra 8 Outlet Metal Surge"/>
    <n v="0.59"/>
    <s v="United States"/>
    <x v="3"/>
    <x v="37"/>
    <s v="Columbus"/>
    <n v="39701"/>
    <d v="2015-04-15T00:00:00"/>
    <x v="4"/>
    <d v="2015-04-15T00:00:00"/>
    <n v="-99.567999999999998"/>
    <n v="12"/>
    <n v="805.99"/>
    <n v="88880"/>
  </r>
  <r>
    <n v="22736"/>
    <x v="3"/>
    <n v="0.08"/>
    <n v="67.28"/>
    <n v="19.989999999999998"/>
    <n v="568"/>
    <n v="0"/>
    <s v="Peter McConnell"/>
    <x v="0"/>
    <x v="3"/>
    <x v="0"/>
    <x v="8"/>
    <x v="3"/>
    <s v="Catalog Binders with Expanding Posts"/>
    <n v="0.4"/>
    <s v="United States"/>
    <x v="3"/>
    <x v="37"/>
    <s v="Columbus"/>
    <n v="39701"/>
    <d v="2015-04-01T00:00:00"/>
    <x v="4"/>
    <d v="2015-04-03T00:00:00"/>
    <n v="224.85059999999999"/>
    <n v="16"/>
    <n v="1066.54"/>
    <n v="88882"/>
  </r>
  <r>
    <n v="26038"/>
    <x v="4"/>
    <n v="0.06"/>
    <n v="7.99"/>
    <n v="5.03"/>
    <n v="570"/>
    <n v="1"/>
    <s v="Katharine Bass"/>
    <x v="2"/>
    <x v="3"/>
    <x v="2"/>
    <x v="5"/>
    <x v="4"/>
    <s v="Bell Sonecor JB700 Caller ID"/>
    <n v="0.6"/>
    <s v="United States"/>
    <x v="0"/>
    <x v="34"/>
    <s v="Henderson"/>
    <n v="89015"/>
    <d v="2015-01-13T00:00:00"/>
    <x v="0"/>
    <d v="2015-01-13T00:00:00"/>
    <n v="-122.133"/>
    <n v="10"/>
    <n v="65.739999999999995"/>
    <n v="88881"/>
  </r>
  <r>
    <n v="23719"/>
    <x v="2"/>
    <n v="0.05"/>
    <n v="4.13"/>
    <n v="5.04"/>
    <n v="573"/>
    <n v="1"/>
    <s v="Vanessa Winstead"/>
    <x v="2"/>
    <x v="1"/>
    <x v="0"/>
    <x v="8"/>
    <x v="3"/>
    <s v="ACCOHIDE® 3-Ring Binder, Blue, 1&quot;"/>
    <n v="0.38"/>
    <s v="United States"/>
    <x v="2"/>
    <x v="12"/>
    <s v="Pekin"/>
    <n v="61554"/>
    <d v="2015-03-13T00:00:00"/>
    <x v="5"/>
    <d v="2015-03-14T00:00:00"/>
    <n v="-12.1555"/>
    <n v="1"/>
    <n v="5.84"/>
    <n v="86555"/>
  </r>
  <r>
    <n v="21992"/>
    <x v="0"/>
    <n v="0.08"/>
    <n v="415.88"/>
    <n v="11.37"/>
    <n v="573"/>
    <n v="0"/>
    <s v="Vanessa Winstead"/>
    <x v="2"/>
    <x v="0"/>
    <x v="0"/>
    <x v="10"/>
    <x v="3"/>
    <s v="Deluxe Rollaway Locking File with Drawer"/>
    <n v="0.56999999999999995"/>
    <s v="United States"/>
    <x v="2"/>
    <x v="12"/>
    <s v="Pekin"/>
    <n v="61554"/>
    <d v="2015-02-26T00:00:00"/>
    <x v="2"/>
    <d v="2015-02-27T00:00:00"/>
    <n v="-269.08440000000002"/>
    <n v="1"/>
    <n v="405.57"/>
    <n v="86556"/>
  </r>
  <r>
    <n v="21325"/>
    <x v="4"/>
    <n v="0.06"/>
    <n v="4.4800000000000004"/>
    <n v="49"/>
    <n v="576"/>
    <n v="1"/>
    <s v="Gordon Lyon"/>
    <x v="2"/>
    <x v="0"/>
    <x v="0"/>
    <x v="15"/>
    <x v="6"/>
    <s v="Hoover Portapower™ Portable Vacuum"/>
    <n v="0.6"/>
    <s v="United States"/>
    <x v="0"/>
    <x v="1"/>
    <s v="Pomona"/>
    <n v="91767"/>
    <d v="2015-01-13T00:00:00"/>
    <x v="0"/>
    <d v="2015-01-17T00:00:00"/>
    <n v="-566"/>
    <n v="4"/>
    <n v="32.6"/>
    <n v="88645"/>
  </r>
  <r>
    <n v="18664"/>
    <x v="3"/>
    <n v="0.03"/>
    <n v="162.93"/>
    <n v="19.989999999999998"/>
    <n v="578"/>
    <n v="1"/>
    <s v="Evan K Bullard"/>
    <x v="2"/>
    <x v="0"/>
    <x v="0"/>
    <x v="4"/>
    <x v="3"/>
    <s v="Multimedia Mailers"/>
    <n v="0.39"/>
    <s v="United States"/>
    <x v="1"/>
    <x v="18"/>
    <s v="Naugatuck"/>
    <n v="6770"/>
    <d v="2015-05-13T00:00:00"/>
    <x v="3"/>
    <d v="2015-05-14T00:00:00"/>
    <n v="293.14"/>
    <n v="3"/>
    <n v="515.88"/>
    <n v="88644"/>
  </r>
  <r>
    <n v="18665"/>
    <x v="3"/>
    <n v="0.01"/>
    <n v="11.58"/>
    <n v="5.72"/>
    <n v="579"/>
    <n v="1"/>
    <s v="Marlene Abrams"/>
    <x v="2"/>
    <x v="0"/>
    <x v="0"/>
    <x v="4"/>
    <x v="3"/>
    <s v="Peel &amp; Seel® Recycled Catalog Envelopes, Brown"/>
    <n v="0.35"/>
    <s v="United States"/>
    <x v="1"/>
    <x v="18"/>
    <s v="Seymour"/>
    <n v="6478"/>
    <d v="2015-05-13T00:00:00"/>
    <x v="3"/>
    <d v="2015-05-15T00:00:00"/>
    <n v="-6.61"/>
    <n v="2"/>
    <n v="25.06"/>
    <n v="88644"/>
  </r>
  <r>
    <n v="18662"/>
    <x v="3"/>
    <n v="0.01"/>
    <n v="55.99"/>
    <n v="5"/>
    <n v="580"/>
    <n v="1"/>
    <s v="Kathryn Patrick"/>
    <x v="2"/>
    <x v="0"/>
    <x v="2"/>
    <x v="5"/>
    <x v="2"/>
    <s v="Accessory6"/>
    <n v="0.8"/>
    <s v="United States"/>
    <x v="1"/>
    <x v="14"/>
    <s v="Auburn"/>
    <n v="4210"/>
    <d v="2015-05-13T00:00:00"/>
    <x v="3"/>
    <d v="2015-05-14T00:00:00"/>
    <n v="-57.540999999999997"/>
    <n v="12"/>
    <n v="578.24"/>
    <n v="88644"/>
  </r>
  <r>
    <n v="24180"/>
    <x v="1"/>
    <n v="0.04"/>
    <n v="15.51"/>
    <n v="17.78"/>
    <n v="584"/>
    <n v="1"/>
    <s v="Timothy Currie"/>
    <x v="2"/>
    <x v="0"/>
    <x v="0"/>
    <x v="10"/>
    <x v="3"/>
    <s v="Tenex File Box, Personal Filing Tote with Lid, Black"/>
    <n v="0.59"/>
    <s v="United States"/>
    <x v="1"/>
    <x v="15"/>
    <s v="Woburn"/>
    <n v="1801"/>
    <d v="2015-01-21T00:00:00"/>
    <x v="0"/>
    <d v="2015-01-23T00:00:00"/>
    <n v="-266.22000000000003"/>
    <n v="7"/>
    <n v="116.93"/>
    <n v="88646"/>
  </r>
  <r>
    <n v="18663"/>
    <x v="3"/>
    <n v="0.06"/>
    <n v="13.9"/>
    <n v="7.59"/>
    <n v="585"/>
    <n v="1"/>
    <s v="William Larson"/>
    <x v="2"/>
    <x v="0"/>
    <x v="0"/>
    <x v="12"/>
    <x v="2"/>
    <s v="Acme Hot Forged Carbon Steel Scissors with Nickel-Plated Handles, 3 7/8&quot; Cut, 8&quot;L"/>
    <n v="0.56000000000000005"/>
    <s v="United States"/>
    <x v="1"/>
    <x v="16"/>
    <s v="Concord"/>
    <n v="3301"/>
    <d v="2015-05-13T00:00:00"/>
    <x v="3"/>
    <d v="2015-05-14T00:00:00"/>
    <n v="-67.59"/>
    <n v="12"/>
    <n v="170.45"/>
    <n v="88644"/>
  </r>
  <r>
    <n v="19781"/>
    <x v="2"/>
    <n v="0.08"/>
    <n v="30.53"/>
    <n v="19.989999999999998"/>
    <n v="592"/>
    <n v="1"/>
    <s v="Eva Silverman"/>
    <x v="2"/>
    <x v="2"/>
    <x v="0"/>
    <x v="9"/>
    <x v="3"/>
    <s v="Avery 4027 File Folder Labels for Dot Matrix Printers, 5000 Labels per Box, White"/>
    <n v="0.39"/>
    <s v="United States"/>
    <x v="2"/>
    <x v="12"/>
    <s v="Wilmette"/>
    <n v="60091"/>
    <d v="2015-01-17T00:00:00"/>
    <x v="0"/>
    <d v="2015-01-17T00:00:00"/>
    <n v="-239.8656"/>
    <n v="10"/>
    <n v="285.87"/>
    <n v="86307"/>
  </r>
  <r>
    <n v="19782"/>
    <x v="2"/>
    <n v="0.01"/>
    <n v="1.68"/>
    <n v="1.57"/>
    <n v="593"/>
    <n v="1"/>
    <s v="Joel Huffman"/>
    <x v="2"/>
    <x v="2"/>
    <x v="0"/>
    <x v="0"/>
    <x v="0"/>
    <s v="Newell 323"/>
    <n v="0.59"/>
    <s v="United States"/>
    <x v="2"/>
    <x v="12"/>
    <s v="Woodridge"/>
    <n v="60517"/>
    <d v="2015-01-17T00:00:00"/>
    <x v="0"/>
    <d v="2015-01-19T00:00:00"/>
    <n v="-53.444000000000003"/>
    <n v="12"/>
    <n v="20.37"/>
    <n v="86307"/>
  </r>
  <r>
    <n v="22996"/>
    <x v="2"/>
    <n v="0.09"/>
    <n v="13.79"/>
    <n v="8.7799999999999994"/>
    <n v="594"/>
    <n v="1"/>
    <s v="Charlie Moore"/>
    <x v="2"/>
    <x v="3"/>
    <x v="1"/>
    <x v="2"/>
    <x v="3"/>
    <s v="9-3/4 Diameter Round Wall Clock"/>
    <n v="0.43"/>
    <s v="United States"/>
    <x v="2"/>
    <x v="38"/>
    <s v="Anderson"/>
    <n v="46016"/>
    <d v="2015-03-15T00:00:00"/>
    <x v="5"/>
    <d v="2015-03-17T00:00:00"/>
    <n v="-22.12"/>
    <n v="1"/>
    <n v="17.440000000000001"/>
    <n v="86309"/>
  </r>
  <r>
    <n v="21662"/>
    <x v="2"/>
    <n v="0.04"/>
    <n v="39.479999999999997"/>
    <n v="1.99"/>
    <n v="594"/>
    <n v="0"/>
    <s v="Charlie Moore"/>
    <x v="2"/>
    <x v="3"/>
    <x v="2"/>
    <x v="13"/>
    <x v="2"/>
    <s v="80 Minute CD-R Spindle, 100/Pack - Staples"/>
    <n v="0.54"/>
    <s v="United States"/>
    <x v="2"/>
    <x v="38"/>
    <s v="Anderson"/>
    <n v="46016"/>
    <d v="2015-06-19T00:00:00"/>
    <x v="1"/>
    <d v="2015-06-22T00:00:00"/>
    <n v="484.8492"/>
    <n v="18"/>
    <n v="702.68"/>
    <n v="86311"/>
  </r>
  <r>
    <n v="21663"/>
    <x v="2"/>
    <n v="0.04"/>
    <n v="3.7"/>
    <n v="1.61"/>
    <n v="594"/>
    <n v="0"/>
    <s v="Charlie Moore"/>
    <x v="2"/>
    <x v="3"/>
    <x v="1"/>
    <x v="2"/>
    <x v="0"/>
    <s v="3M Hangers With Command Adhesive"/>
    <n v="0.44"/>
    <s v="United States"/>
    <x v="2"/>
    <x v="38"/>
    <s v="Anderson"/>
    <n v="46016"/>
    <d v="2015-06-19T00:00:00"/>
    <x v="1"/>
    <d v="2015-06-20T00:00:00"/>
    <n v="18"/>
    <n v="18"/>
    <n v="67.239999999999995"/>
    <n v="86311"/>
  </r>
  <r>
    <n v="24480"/>
    <x v="2"/>
    <n v="0.03"/>
    <n v="3.8"/>
    <n v="1.49"/>
    <n v="596"/>
    <n v="1"/>
    <s v="Doris Fitzpatrick"/>
    <x v="2"/>
    <x v="3"/>
    <x v="0"/>
    <x v="8"/>
    <x v="3"/>
    <s v="Durable Pressboard Binders"/>
    <n v="0.38"/>
    <s v="United States"/>
    <x v="2"/>
    <x v="38"/>
    <s v="Carmel"/>
    <n v="46032"/>
    <d v="2015-02-15T00:00:00"/>
    <x v="2"/>
    <d v="2015-02-17T00:00:00"/>
    <n v="15.2745"/>
    <n v="6"/>
    <n v="24.27"/>
    <n v="86308"/>
  </r>
  <r>
    <n v="24481"/>
    <x v="2"/>
    <n v="7.0000000000000007E-2"/>
    <n v="7.98"/>
    <n v="1.25"/>
    <n v="596"/>
    <n v="0"/>
    <s v="Doris Fitzpatrick"/>
    <x v="2"/>
    <x v="3"/>
    <x v="0"/>
    <x v="7"/>
    <x v="0"/>
    <s v="Adams Telephone Message Book w/Frequently-Called Numbers Space, 400 Messages per Book"/>
    <n v="0.35"/>
    <s v="United States"/>
    <x v="2"/>
    <x v="38"/>
    <s v="Carmel"/>
    <n v="46032"/>
    <d v="2015-02-15T00:00:00"/>
    <x v="2"/>
    <d v="2015-02-17T00:00:00"/>
    <n v="26.585699999999999"/>
    <n v="5"/>
    <n v="38.53"/>
    <n v="86308"/>
  </r>
  <r>
    <n v="24482"/>
    <x v="2"/>
    <n v="7.0000000000000007E-2"/>
    <n v="417.4"/>
    <n v="75.23"/>
    <n v="596"/>
    <n v="0"/>
    <s v="Doris Fitzpatrick"/>
    <x v="1"/>
    <x v="3"/>
    <x v="1"/>
    <x v="11"/>
    <x v="5"/>
    <s v="Bretford “Just In Time” Height-Adjustable Multi-Task Work Tables"/>
    <n v="0.79"/>
    <s v="United States"/>
    <x v="2"/>
    <x v="38"/>
    <s v="Carmel"/>
    <n v="46032"/>
    <d v="2015-02-15T00:00:00"/>
    <x v="2"/>
    <d v="2015-02-16T00:00:00"/>
    <n v="-575.35199999999998"/>
    <n v="12"/>
    <n v="4910.72"/>
    <n v="86308"/>
  </r>
  <r>
    <n v="25949"/>
    <x v="1"/>
    <n v="0.1"/>
    <n v="6.48"/>
    <n v="5.9"/>
    <n v="597"/>
    <n v="1"/>
    <s v="Alexandra Wise"/>
    <x v="2"/>
    <x v="2"/>
    <x v="0"/>
    <x v="7"/>
    <x v="3"/>
    <s v="Xerox 1976"/>
    <n v="0.37"/>
    <s v="United States"/>
    <x v="2"/>
    <x v="38"/>
    <s v="Columbus"/>
    <n v="47201"/>
    <d v="2015-06-10T00:00:00"/>
    <x v="1"/>
    <d v="2015-06-10T00:00:00"/>
    <n v="-51.634999999999998"/>
    <n v="19"/>
    <n v="116.8"/>
    <n v="86310"/>
  </r>
  <r>
    <n v="21274"/>
    <x v="3"/>
    <n v="0.06"/>
    <n v="6.48"/>
    <n v="7.37"/>
    <n v="600"/>
    <n v="1"/>
    <s v="Vickie Morse"/>
    <x v="2"/>
    <x v="0"/>
    <x v="0"/>
    <x v="7"/>
    <x v="3"/>
    <s v="Xerox 210"/>
    <n v="0.37"/>
    <s v="United States"/>
    <x v="1"/>
    <x v="30"/>
    <s v="Reisterstown"/>
    <n v="21136"/>
    <d v="2015-03-13T00:00:00"/>
    <x v="5"/>
    <d v="2015-03-14T00:00:00"/>
    <n v="-75.44"/>
    <n v="5"/>
    <n v="32.39"/>
    <n v="87579"/>
  </r>
  <r>
    <n v="20929"/>
    <x v="1"/>
    <n v="0.02"/>
    <n v="35.99"/>
    <n v="5"/>
    <n v="603"/>
    <n v="1"/>
    <s v="Gretchen Ball"/>
    <x v="2"/>
    <x v="1"/>
    <x v="2"/>
    <x v="5"/>
    <x v="3"/>
    <s v="Accessory27"/>
    <n v="0.85"/>
    <s v="United States"/>
    <x v="0"/>
    <x v="21"/>
    <s v="Pueblo"/>
    <n v="81001"/>
    <d v="2015-02-03T00:00:00"/>
    <x v="2"/>
    <d v="2015-02-05T00:00:00"/>
    <n v="-120.934"/>
    <n v="7"/>
    <n v="227.79"/>
    <n v="87020"/>
  </r>
  <r>
    <n v="4015"/>
    <x v="2"/>
    <n v="0.09"/>
    <n v="154.13"/>
    <n v="69"/>
    <n v="604"/>
    <n v="1"/>
    <s v="Lindsay P Ashley"/>
    <x v="0"/>
    <x v="0"/>
    <x v="1"/>
    <x v="11"/>
    <x v="6"/>
    <s v="Laminate Occasional Tables"/>
    <n v="0.68"/>
    <s v="United States"/>
    <x v="0"/>
    <x v="1"/>
    <s v="Los Angeles"/>
    <n v="90045"/>
    <d v="2015-03-14T00:00:00"/>
    <x v="5"/>
    <d v="2015-03-15T00:00:00"/>
    <n v="-1763.7476999999999"/>
    <n v="38"/>
    <n v="5679.59"/>
    <n v="28647"/>
  </r>
  <r>
    <n v="4903"/>
    <x v="2"/>
    <n v="0.03"/>
    <n v="1.88"/>
    <n v="1.49"/>
    <n v="604"/>
    <n v="0"/>
    <s v="Lindsay P Ashley"/>
    <x v="2"/>
    <x v="1"/>
    <x v="0"/>
    <x v="8"/>
    <x v="3"/>
    <s v="Staples® General Use 3-Ring Binders"/>
    <n v="0.37"/>
    <s v="United States"/>
    <x v="0"/>
    <x v="1"/>
    <s v="Los Angeles"/>
    <n v="90045"/>
    <d v="2015-01-24T00:00:00"/>
    <x v="0"/>
    <d v="2015-01-25T00:00:00"/>
    <n v="-15.099500000000001"/>
    <n v="52"/>
    <n v="102.32"/>
    <n v="34882"/>
  </r>
  <r>
    <n v="22015"/>
    <x v="2"/>
    <n v="0.09"/>
    <n v="154.13"/>
    <n v="69"/>
    <n v="605"/>
    <n v="1"/>
    <s v="Alison Peters Wooten"/>
    <x v="0"/>
    <x v="0"/>
    <x v="1"/>
    <x v="11"/>
    <x v="6"/>
    <s v="Laminate Occasional Tables"/>
    <n v="0.68"/>
    <s v="United States"/>
    <x v="1"/>
    <x v="4"/>
    <s v="West Islip"/>
    <n v="11795"/>
    <d v="2015-03-14T00:00:00"/>
    <x v="5"/>
    <d v="2015-03-15T00:00:00"/>
    <n v="-1763.7476999999999"/>
    <n v="10"/>
    <n v="1494.63"/>
    <n v="91144"/>
  </r>
  <r>
    <n v="18492"/>
    <x v="1"/>
    <n v="0.02"/>
    <n v="15.57"/>
    <n v="1.39"/>
    <n v="617"/>
    <n v="1"/>
    <s v="Brett Schultz"/>
    <x v="2"/>
    <x v="3"/>
    <x v="0"/>
    <x v="4"/>
    <x v="3"/>
    <s v="Park Ridge™ Embossed Executive Business Envelopes"/>
    <n v="0.38"/>
    <s v="United States"/>
    <x v="0"/>
    <x v="21"/>
    <s v="Pueblo"/>
    <n v="81001"/>
    <d v="2015-04-29T00:00:00"/>
    <x v="4"/>
    <d v="2015-04-30T00:00:00"/>
    <n v="23.5428"/>
    <n v="3"/>
    <n v="46.23"/>
    <n v="88198"/>
  </r>
  <r>
    <n v="18493"/>
    <x v="1"/>
    <n v="0.02"/>
    <n v="20.89"/>
    <n v="11.52"/>
    <n v="617"/>
    <n v="0"/>
    <s v="Brett Schultz"/>
    <x v="2"/>
    <x v="3"/>
    <x v="0"/>
    <x v="10"/>
    <x v="3"/>
    <s v="Iris® 3-Drawer Stacking Bin, Black"/>
    <n v="0.83"/>
    <s v="United States"/>
    <x v="0"/>
    <x v="21"/>
    <s v="Pueblo"/>
    <n v="81001"/>
    <d v="2015-04-29T00:00:00"/>
    <x v="4"/>
    <d v="2015-04-30T00:00:00"/>
    <n v="-276.11279999999999"/>
    <n v="13"/>
    <n v="279.27999999999997"/>
    <n v="88198"/>
  </r>
  <r>
    <n v="22196"/>
    <x v="2"/>
    <n v="0.06"/>
    <n v="17.98"/>
    <n v="4"/>
    <n v="618"/>
    <n v="1"/>
    <s v="Robert Cowan"/>
    <x v="2"/>
    <x v="3"/>
    <x v="2"/>
    <x v="13"/>
    <x v="3"/>
    <s v="Belkin 107-key enhanced keyboard, USB/PS/2 interface"/>
    <n v="0.79"/>
    <s v="United States"/>
    <x v="0"/>
    <x v="21"/>
    <s v="Pueblo West"/>
    <n v="81007"/>
    <d v="2015-03-24T00:00:00"/>
    <x v="5"/>
    <d v="2015-03-25T00:00:00"/>
    <n v="-78.13"/>
    <n v="4"/>
    <n v="70.06"/>
    <n v="88197"/>
  </r>
  <r>
    <n v="18490"/>
    <x v="1"/>
    <n v="0.06"/>
    <n v="5.38"/>
    <n v="5.24"/>
    <n v="618"/>
    <n v="0"/>
    <s v="Robert Cowan"/>
    <x v="0"/>
    <x v="3"/>
    <x v="0"/>
    <x v="8"/>
    <x v="3"/>
    <s v="Acco PRESSTEX® Data Binder with Storage Hooks, Dark Blue, 14 7/8&quot; X 11&quot;"/>
    <n v="0.36"/>
    <s v="United States"/>
    <x v="0"/>
    <x v="21"/>
    <s v="Pueblo West"/>
    <n v="81007"/>
    <d v="2015-04-29T00:00:00"/>
    <x v="4"/>
    <d v="2015-04-30T00:00:00"/>
    <n v="-64.670940000000002"/>
    <n v="14"/>
    <n v="81.819999999999993"/>
    <n v="88198"/>
  </r>
  <r>
    <n v="18491"/>
    <x v="1"/>
    <n v="0.03"/>
    <n v="7.35"/>
    <n v="5.96"/>
    <n v="618"/>
    <n v="0"/>
    <s v="Robert Cowan"/>
    <x v="2"/>
    <x v="3"/>
    <x v="0"/>
    <x v="7"/>
    <x v="3"/>
    <s v="1/4 Fold Party Design Invitations &amp; White Envelopes, 24 8-1/2&quot; X 11&quot; Cards, 25 Env./Pack"/>
    <n v="0.38"/>
    <s v="United States"/>
    <x v="0"/>
    <x v="21"/>
    <s v="Pueblo West"/>
    <n v="81007"/>
    <d v="2015-04-29T00:00:00"/>
    <x v="4"/>
    <d v="2015-04-30T00:00:00"/>
    <n v="-11.113200000000001"/>
    <n v="1"/>
    <n v="13.16"/>
    <n v="88198"/>
  </r>
  <r>
    <n v="25539"/>
    <x v="2"/>
    <n v="0.03"/>
    <n v="14.2"/>
    <n v="5.3"/>
    <n v="619"/>
    <n v="1"/>
    <s v="Howard Rogers"/>
    <x v="2"/>
    <x v="3"/>
    <x v="1"/>
    <x v="2"/>
    <x v="0"/>
    <s v="Coloredge Poster Frame"/>
    <n v="0.46"/>
    <s v="United States"/>
    <x v="2"/>
    <x v="22"/>
    <s v="Southgate"/>
    <n v="48195"/>
    <d v="2015-01-07T00:00:00"/>
    <x v="0"/>
    <d v="2015-01-08T00:00:00"/>
    <n v="107.02"/>
    <n v="14"/>
    <n v="205.98"/>
    <n v="88196"/>
  </r>
  <r>
    <n v="22248"/>
    <x v="3"/>
    <n v="0.1"/>
    <n v="6.88"/>
    <n v="2"/>
    <n v="621"/>
    <n v="1"/>
    <s v="Heather Stern"/>
    <x v="2"/>
    <x v="1"/>
    <x v="0"/>
    <x v="7"/>
    <x v="0"/>
    <s v="Adams Phone Message Book, 200 Message Capacity, 8 1/16” x 11”"/>
    <n v="0.39"/>
    <s v="United States"/>
    <x v="1"/>
    <x v="18"/>
    <s v="Newington"/>
    <n v="6111"/>
    <d v="2015-02-26T00:00:00"/>
    <x v="2"/>
    <d v="2015-02-27T00:00:00"/>
    <n v="18.420000000000002"/>
    <n v="5"/>
    <n v="31.46"/>
    <n v="91432"/>
  </r>
  <r>
    <n v="22247"/>
    <x v="3"/>
    <n v="0.06"/>
    <n v="195.99"/>
    <n v="8.99"/>
    <n v="622"/>
    <n v="1"/>
    <s v="Hazel Khan"/>
    <x v="2"/>
    <x v="1"/>
    <x v="2"/>
    <x v="5"/>
    <x v="3"/>
    <s v="T28 WORLD"/>
    <n v="0.6"/>
    <s v="United States"/>
    <x v="1"/>
    <x v="14"/>
    <s v="Auburn"/>
    <n v="4210"/>
    <d v="2015-02-26T00:00:00"/>
    <x v="2"/>
    <d v="2015-02-28T00:00:00"/>
    <n v="349.47"/>
    <n v="6"/>
    <n v="948.97"/>
    <n v="91432"/>
  </r>
  <r>
    <n v="24880"/>
    <x v="0"/>
    <n v="0.05"/>
    <n v="6.48"/>
    <n v="8.4"/>
    <n v="623"/>
    <n v="1"/>
    <s v="Jenny Petty"/>
    <x v="2"/>
    <x v="1"/>
    <x v="0"/>
    <x v="7"/>
    <x v="3"/>
    <s v="Xerox 212"/>
    <n v="0.37"/>
    <s v="United States"/>
    <x v="1"/>
    <x v="16"/>
    <s v="Manchester"/>
    <n v="3101"/>
    <d v="2015-04-01T00:00:00"/>
    <x v="4"/>
    <d v="2015-04-03T00:00:00"/>
    <n v="-226.34639999999999"/>
    <n v="21"/>
    <n v="136.99"/>
    <n v="91433"/>
  </r>
  <r>
    <n v="24881"/>
    <x v="0"/>
    <n v="0.05"/>
    <n v="55.99"/>
    <n v="5"/>
    <n v="624"/>
    <n v="1"/>
    <s v="Terry Klein"/>
    <x v="2"/>
    <x v="1"/>
    <x v="2"/>
    <x v="5"/>
    <x v="2"/>
    <s v="Accessory6"/>
    <n v="0.8"/>
    <s v="United States"/>
    <x v="1"/>
    <x v="9"/>
    <s v="Rutland"/>
    <n v="5701"/>
    <d v="2015-04-01T00:00:00"/>
    <x v="4"/>
    <d v="2015-04-01T00:00:00"/>
    <n v="-281.17583999999999"/>
    <n v="2"/>
    <n v="99.36"/>
    <n v="91433"/>
  </r>
  <r>
    <n v="21718"/>
    <x v="3"/>
    <n v="0.02"/>
    <n v="419.19"/>
    <n v="19.989999999999998"/>
    <n v="627"/>
    <n v="1"/>
    <s v="Scott McKenna"/>
    <x v="2"/>
    <x v="0"/>
    <x v="0"/>
    <x v="10"/>
    <x v="3"/>
    <s v="Smead Adjustable Mobile File Trolley with Lockable Top"/>
    <n v="0.57999999999999996"/>
    <s v="United States"/>
    <x v="1"/>
    <x v="10"/>
    <s v="Steubenville"/>
    <n v="43952"/>
    <d v="2015-04-21T00:00:00"/>
    <x v="4"/>
    <d v="2015-04-22T00:00:00"/>
    <n v="6610.2"/>
    <n v="22"/>
    <n v="9580"/>
    <n v="90469"/>
  </r>
  <r>
    <n v="19364"/>
    <x v="0"/>
    <n v="0.01"/>
    <n v="2.08"/>
    <n v="5.33"/>
    <n v="635"/>
    <n v="1"/>
    <s v="Juan Justice"/>
    <x v="2"/>
    <x v="0"/>
    <x v="1"/>
    <x v="2"/>
    <x v="3"/>
    <s v="Eldon® Wave Desk Accessories"/>
    <n v="0.43"/>
    <s v="United States"/>
    <x v="2"/>
    <x v="3"/>
    <s v="Saint Paul"/>
    <n v="55106"/>
    <d v="2015-04-05T00:00:00"/>
    <x v="4"/>
    <d v="2015-04-05T00:00:00"/>
    <n v="-103.7124"/>
    <n v="12"/>
    <n v="28.32"/>
    <n v="89284"/>
  </r>
  <r>
    <n v="19365"/>
    <x v="0"/>
    <n v="0.03"/>
    <n v="370.98"/>
    <n v="99"/>
    <n v="635"/>
    <n v="0"/>
    <s v="Juan Justice"/>
    <x v="1"/>
    <x v="0"/>
    <x v="0"/>
    <x v="10"/>
    <x v="1"/>
    <s v="Sauder Facets Collection Locker/File Cabinet, Sky Alder Finish"/>
    <n v="0.65"/>
    <s v="United States"/>
    <x v="2"/>
    <x v="3"/>
    <s v="Saint Paul"/>
    <n v="55106"/>
    <d v="2015-04-05T00:00:00"/>
    <x v="4"/>
    <d v="2015-04-06T00:00:00"/>
    <n v="-124.2864"/>
    <n v="6"/>
    <n v="2309.4899999999998"/>
    <n v="89284"/>
  </r>
  <r>
    <n v="19539"/>
    <x v="4"/>
    <n v="0.06"/>
    <n v="160.97999999999999"/>
    <n v="35.020000000000003"/>
    <n v="637"/>
    <n v="1"/>
    <s v="Christopher Bryant"/>
    <x v="1"/>
    <x v="3"/>
    <x v="1"/>
    <x v="14"/>
    <x v="5"/>
    <s v="Rush Hierlooms Collection Rich Wood Bookcases"/>
    <n v="0.72"/>
    <s v="United States"/>
    <x v="0"/>
    <x v="1"/>
    <s v="Santa Clara"/>
    <n v="95051"/>
    <d v="2015-03-20T00:00:00"/>
    <x v="5"/>
    <d v="2015-03-24T00:00:00"/>
    <n v="-229.68"/>
    <n v="8"/>
    <n v="1232.01"/>
    <n v="87953"/>
  </r>
  <r>
    <n v="24387"/>
    <x v="2"/>
    <n v="0.06"/>
    <n v="65.989999999999995"/>
    <n v="8.8000000000000007"/>
    <n v="638"/>
    <n v="1"/>
    <s v="Brooke Shepherd"/>
    <x v="0"/>
    <x v="3"/>
    <x v="2"/>
    <x v="5"/>
    <x v="3"/>
    <n v="6120"/>
    <n v="0.57999999999999996"/>
    <s v="United States"/>
    <x v="0"/>
    <x v="1"/>
    <s v="Santa Cruz"/>
    <n v="95062"/>
    <d v="2015-04-30T00:00:00"/>
    <x v="4"/>
    <d v="2015-05-01T00:00:00"/>
    <n v="288.08999999999997"/>
    <n v="9"/>
    <n v="506.38"/>
    <n v="87954"/>
  </r>
  <r>
    <n v="24388"/>
    <x v="2"/>
    <n v="0"/>
    <n v="195.99"/>
    <n v="4.2"/>
    <n v="638"/>
    <n v="0"/>
    <s v="Brooke Shepherd"/>
    <x v="0"/>
    <x v="3"/>
    <x v="2"/>
    <x v="5"/>
    <x v="3"/>
    <s v="KH 688"/>
    <n v="0.56999999999999995"/>
    <s v="United States"/>
    <x v="0"/>
    <x v="1"/>
    <s v="Santa Cruz"/>
    <n v="95062"/>
    <d v="2015-04-30T00:00:00"/>
    <x v="4"/>
    <d v="2015-05-02T00:00:00"/>
    <n v="719.47680000000003"/>
    <n v="6"/>
    <n v="1042.72"/>
    <n v="87954"/>
  </r>
  <r>
    <n v="25893"/>
    <x v="1"/>
    <n v="0"/>
    <n v="236.97"/>
    <n v="59.24"/>
    <n v="639"/>
    <n v="1"/>
    <s v="Lois Rowland"/>
    <x v="1"/>
    <x v="3"/>
    <x v="1"/>
    <x v="11"/>
    <x v="5"/>
    <s v="Chromcraft Rectangular Conference Tables"/>
    <n v="0.61"/>
    <s v="United States"/>
    <x v="0"/>
    <x v="1"/>
    <s v="Santa Maria"/>
    <n v="93454"/>
    <d v="2015-02-14T00:00:00"/>
    <x v="2"/>
    <d v="2015-02-15T00:00:00"/>
    <n v="1192.04"/>
    <n v="9"/>
    <n v="1769.91"/>
    <n v="87952"/>
  </r>
  <r>
    <n v="7893"/>
    <x v="1"/>
    <n v="0"/>
    <n v="236.97"/>
    <n v="59.24"/>
    <n v="640"/>
    <n v="1"/>
    <s v="Neal Wolfe"/>
    <x v="1"/>
    <x v="3"/>
    <x v="1"/>
    <x v="11"/>
    <x v="5"/>
    <s v="Chromcraft Rectangular Conference Tables"/>
    <n v="0.61"/>
    <s v="United States"/>
    <x v="0"/>
    <x v="0"/>
    <s v="Seattle"/>
    <n v="98119"/>
    <d v="2015-02-14T00:00:00"/>
    <x v="2"/>
    <d v="2015-02-15T00:00:00"/>
    <n v="1192.04"/>
    <n v="34"/>
    <n v="6686.34"/>
    <n v="56452"/>
  </r>
  <r>
    <n v="1539"/>
    <x v="4"/>
    <n v="0.06"/>
    <n v="160.97999999999999"/>
    <n v="35.020000000000003"/>
    <n v="640"/>
    <n v="0"/>
    <s v="Neal Wolfe"/>
    <x v="1"/>
    <x v="3"/>
    <x v="1"/>
    <x v="14"/>
    <x v="5"/>
    <s v="Rush Hierlooms Collection Rich Wood Bookcases"/>
    <n v="0.72"/>
    <s v="United States"/>
    <x v="0"/>
    <x v="0"/>
    <s v="Seattle"/>
    <n v="98119"/>
    <d v="2015-03-20T00:00:00"/>
    <x v="5"/>
    <d v="2015-03-24T00:00:00"/>
    <n v="-229.68"/>
    <n v="30"/>
    <n v="4620.05"/>
    <n v="11077"/>
  </r>
  <r>
    <n v="6387"/>
    <x v="2"/>
    <n v="0.06"/>
    <n v="65.989999999999995"/>
    <n v="8.8000000000000007"/>
    <n v="640"/>
    <n v="0"/>
    <s v="Neal Wolfe"/>
    <x v="0"/>
    <x v="3"/>
    <x v="2"/>
    <x v="5"/>
    <x v="3"/>
    <n v="6120"/>
    <n v="0.57999999999999996"/>
    <s v="United States"/>
    <x v="0"/>
    <x v="0"/>
    <s v="Seattle"/>
    <n v="98119"/>
    <d v="2015-04-30T00:00:00"/>
    <x v="4"/>
    <d v="2015-05-01T00:00:00"/>
    <n v="288.08999999999997"/>
    <n v="34"/>
    <n v="1912.98"/>
    <n v="45380"/>
  </r>
  <r>
    <n v="6388"/>
    <x v="2"/>
    <n v="0"/>
    <n v="195.99"/>
    <n v="4.2"/>
    <n v="640"/>
    <n v="0"/>
    <s v="Neal Wolfe"/>
    <x v="0"/>
    <x v="3"/>
    <x v="2"/>
    <x v="5"/>
    <x v="3"/>
    <s v="KH 688"/>
    <n v="0.56999999999999995"/>
    <s v="United States"/>
    <x v="0"/>
    <x v="0"/>
    <s v="Seattle"/>
    <n v="98119"/>
    <d v="2015-04-30T00:00:00"/>
    <x v="4"/>
    <d v="2015-05-02T00:00:00"/>
    <n v="1030.509"/>
    <n v="24"/>
    <n v="4170.87"/>
    <n v="45380"/>
  </r>
  <r>
    <n v="24869"/>
    <x v="4"/>
    <n v="0.03"/>
    <n v="51.75"/>
    <n v="19.989999999999998"/>
    <n v="646"/>
    <n v="1"/>
    <s v="Robin High"/>
    <x v="2"/>
    <x v="0"/>
    <x v="1"/>
    <x v="2"/>
    <x v="3"/>
    <s v="Howard Miller 13-3/4&quot; Diameter Brushed Chrome Round Wall Clock"/>
    <n v="0.55000000000000004"/>
    <s v="United States"/>
    <x v="2"/>
    <x v="3"/>
    <s v="Shakopee"/>
    <n v="55379"/>
    <d v="2015-06-17T00:00:00"/>
    <x v="1"/>
    <d v="2015-06-22T00:00:00"/>
    <n v="261.44400000000002"/>
    <n v="16"/>
    <n v="818.81"/>
    <n v="90735"/>
  </r>
  <r>
    <n v="21760"/>
    <x v="1"/>
    <n v="0.02"/>
    <n v="25.38"/>
    <n v="8.99"/>
    <n v="648"/>
    <n v="1"/>
    <s v="Steve O'Brien"/>
    <x v="2"/>
    <x v="1"/>
    <x v="1"/>
    <x v="2"/>
    <x v="2"/>
    <s v="Executive Impressions 13&quot; Chairman Wall Clock"/>
    <n v="0.5"/>
    <s v="United States"/>
    <x v="2"/>
    <x v="12"/>
    <s v="Bolingbrook"/>
    <n v="60440"/>
    <d v="2015-06-21T00:00:00"/>
    <x v="1"/>
    <d v="2015-06-22T00:00:00"/>
    <n v="-10.36"/>
    <n v="1"/>
    <n v="34.11"/>
    <n v="91365"/>
  </r>
  <r>
    <n v="23154"/>
    <x v="3"/>
    <n v="0.02"/>
    <n v="3.78"/>
    <n v="0.71"/>
    <n v="649"/>
    <n v="1"/>
    <s v="Roger Meyer"/>
    <x v="2"/>
    <x v="1"/>
    <x v="0"/>
    <x v="3"/>
    <x v="0"/>
    <s v="Staples Bulldog Clip"/>
    <n v="0.39"/>
    <s v="United States"/>
    <x v="2"/>
    <x v="12"/>
    <s v="Buffalo Grove"/>
    <n v="60089"/>
    <d v="2015-05-29T00:00:00"/>
    <x v="3"/>
    <d v="2015-05-30T00:00:00"/>
    <n v="106.7499"/>
    <n v="40"/>
    <n v="154.71"/>
    <n v="91366"/>
  </r>
  <r>
    <n v="24199"/>
    <x v="0"/>
    <n v="0.08"/>
    <n v="15.99"/>
    <n v="13.18"/>
    <n v="651"/>
    <n v="1"/>
    <s v="Leah Clapp"/>
    <x v="2"/>
    <x v="3"/>
    <x v="0"/>
    <x v="8"/>
    <x v="3"/>
    <s v="GBC Pre-Punched Binding Paper, Plastic, White, 8-1/2&quot; x 11&quot;"/>
    <n v="0.37"/>
    <s v="United States"/>
    <x v="0"/>
    <x v="34"/>
    <s v="Las Vegas"/>
    <n v="89115"/>
    <d v="2015-01-07T00:00:00"/>
    <x v="0"/>
    <d v="2015-01-08T00:00:00"/>
    <n v="-246.92616000000001"/>
    <n v="12"/>
    <n v="192.33"/>
    <n v="91575"/>
  </r>
  <r>
    <n v="23433"/>
    <x v="4"/>
    <n v="0.04"/>
    <n v="880.98"/>
    <n v="44.55"/>
    <n v="651"/>
    <n v="0"/>
    <s v="Leah Clapp"/>
    <x v="1"/>
    <x v="3"/>
    <x v="1"/>
    <x v="14"/>
    <x v="5"/>
    <s v="Riverside Palais Royal Lawyers Bookcase, Royale Cherry Finish"/>
    <n v="0.62"/>
    <s v="United States"/>
    <x v="0"/>
    <x v="34"/>
    <s v="Las Vegas"/>
    <n v="89115"/>
    <d v="2015-02-15T00:00:00"/>
    <x v="2"/>
    <d v="2015-02-19T00:00:00"/>
    <n v="4233.2587999999996"/>
    <n v="8"/>
    <n v="6901.25"/>
    <n v="91576"/>
  </r>
  <r>
    <n v="23434"/>
    <x v="4"/>
    <n v="7.0000000000000007E-2"/>
    <n v="13.4"/>
    <n v="4.95"/>
    <n v="651"/>
    <n v="0"/>
    <s v="Leah Clapp"/>
    <x v="2"/>
    <x v="3"/>
    <x v="1"/>
    <x v="2"/>
    <x v="2"/>
    <s v="Electrix 20W Halogen Replacement Bulb for Zoom-In Desk Lamp"/>
    <n v="0.37"/>
    <s v="United States"/>
    <x v="0"/>
    <x v="34"/>
    <s v="Las Vegas"/>
    <n v="89115"/>
    <d v="2015-02-15T00:00:00"/>
    <x v="2"/>
    <d v="2015-02-20T00:00:00"/>
    <n v="102.76860000000001"/>
    <n v="11"/>
    <n v="148.94"/>
    <n v="91576"/>
  </r>
  <r>
    <n v="23435"/>
    <x v="4"/>
    <n v="0.01"/>
    <n v="15.99"/>
    <n v="11.28"/>
    <n v="651"/>
    <n v="0"/>
    <s v="Leah Clapp"/>
    <x v="2"/>
    <x v="3"/>
    <x v="2"/>
    <x v="6"/>
    <x v="4"/>
    <s v="210 Trimline Phone, White"/>
    <n v="0.38"/>
    <s v="United States"/>
    <x v="0"/>
    <x v="34"/>
    <s v="Las Vegas"/>
    <n v="89115"/>
    <d v="2015-02-15T00:00:00"/>
    <x v="2"/>
    <d v="2015-02-22T00:00:00"/>
    <n v="-36.671543999999997"/>
    <n v="12"/>
    <n v="200.68"/>
    <n v="91576"/>
  </r>
  <r>
    <n v="25055"/>
    <x v="1"/>
    <n v="0"/>
    <n v="2.78"/>
    <n v="1.49"/>
    <n v="653"/>
    <n v="1"/>
    <s v="Ann Katz"/>
    <x v="0"/>
    <x v="3"/>
    <x v="0"/>
    <x v="8"/>
    <x v="3"/>
    <s v="Wilson Jones Suede Grain Vinyl Binders"/>
    <n v="0.36"/>
    <s v="United States"/>
    <x v="0"/>
    <x v="1"/>
    <s v="Rancho Cucamonga"/>
    <n v="91730"/>
    <d v="2015-04-16T00:00:00"/>
    <x v="4"/>
    <d v="2015-04-17T00:00:00"/>
    <n v="20.6448"/>
    <n v="9"/>
    <n v="29.92"/>
    <n v="91213"/>
  </r>
  <r>
    <n v="20874"/>
    <x v="2"/>
    <n v="0.1"/>
    <n v="18.97"/>
    <n v="9.0299999999999994"/>
    <n v="657"/>
    <n v="1"/>
    <s v="Derek McCormick"/>
    <x v="2"/>
    <x v="3"/>
    <x v="0"/>
    <x v="7"/>
    <x v="3"/>
    <s v="Computer Printout Paper with Letter-Trim Perforations"/>
    <n v="0.37"/>
    <s v="United States"/>
    <x v="1"/>
    <x v="15"/>
    <s v="Oxford"/>
    <n v="1540"/>
    <d v="2015-01-19T00:00:00"/>
    <x v="0"/>
    <d v="2015-01-21T00:00:00"/>
    <n v="-24.204799999999999"/>
    <n v="1"/>
    <n v="19.73"/>
    <n v="91212"/>
  </r>
  <r>
    <n v="20875"/>
    <x v="2"/>
    <n v="0"/>
    <n v="119.99"/>
    <n v="56.14"/>
    <n v="659"/>
    <n v="1"/>
    <s v="Marjorie Arthur"/>
    <x v="1"/>
    <x v="3"/>
    <x v="2"/>
    <x v="6"/>
    <x v="5"/>
    <s v="Hewlett-Packard 2600DN Business Color Inkjet Printer"/>
    <n v="0.39"/>
    <s v="United States"/>
    <x v="1"/>
    <x v="9"/>
    <s v="South Burlington"/>
    <n v="5403"/>
    <d v="2015-01-19T00:00:00"/>
    <x v="0"/>
    <d v="2015-01-20T00:00:00"/>
    <n v="-126.05777999999999"/>
    <n v="5"/>
    <n v="615.54"/>
    <n v="91212"/>
  </r>
  <r>
    <n v="23487"/>
    <x v="2"/>
    <n v="0.02"/>
    <n v="14.58"/>
    <n v="7.4"/>
    <n v="663"/>
    <n v="1"/>
    <s v="Hilda Bennett"/>
    <x v="2"/>
    <x v="1"/>
    <x v="1"/>
    <x v="2"/>
    <x v="3"/>
    <s v="DAX Clear Channel Poster Frame"/>
    <n v="0.48"/>
    <s v="United States"/>
    <x v="1"/>
    <x v="10"/>
    <s v="Steubenville"/>
    <n v="43952"/>
    <d v="2015-05-29T00:00:00"/>
    <x v="3"/>
    <d v="2015-06-01T00:00:00"/>
    <n v="10.802"/>
    <n v="17"/>
    <n v="261.33999999999997"/>
    <n v="90922"/>
  </r>
  <r>
    <n v="21086"/>
    <x v="4"/>
    <n v="0.04"/>
    <n v="22.72"/>
    <n v="8.99"/>
    <n v="665"/>
    <n v="1"/>
    <s v="Miriam Mueller"/>
    <x v="2"/>
    <x v="0"/>
    <x v="1"/>
    <x v="2"/>
    <x v="2"/>
    <s v="Executive Impressions 14&quot; Two-Color Numerals Wall Clock"/>
    <n v="0.44"/>
    <s v="United States"/>
    <x v="3"/>
    <x v="20"/>
    <s v="Murfreesboro"/>
    <n v="37130"/>
    <d v="2015-01-16T00:00:00"/>
    <x v="0"/>
    <d v="2015-01-20T00:00:00"/>
    <n v="-678.49599999999998"/>
    <n v="9"/>
    <n v="202.41"/>
    <n v="88677"/>
  </r>
  <r>
    <n v="18667"/>
    <x v="2"/>
    <n v="0.02"/>
    <n v="130.97999999999999"/>
    <n v="30"/>
    <n v="665"/>
    <n v="0"/>
    <s v="Miriam Mueller"/>
    <x v="1"/>
    <x v="0"/>
    <x v="1"/>
    <x v="1"/>
    <x v="1"/>
    <s v="Office Star - Contemporary Task Swivel chair with 2-way adjustable arms, Plum"/>
    <n v="0.78"/>
    <s v="United States"/>
    <x v="3"/>
    <x v="20"/>
    <s v="Murfreesboro"/>
    <n v="37130"/>
    <d v="2015-04-18T00:00:00"/>
    <x v="4"/>
    <d v="2015-04-19T00:00:00"/>
    <n v="90.762"/>
    <n v="6"/>
    <n v="793.39"/>
    <n v="88678"/>
  </r>
  <r>
    <n v="24776"/>
    <x v="4"/>
    <n v="0.02"/>
    <n v="4.57"/>
    <n v="5.42"/>
    <n v="666"/>
    <n v="1"/>
    <s v="Emily Sims"/>
    <x v="2"/>
    <x v="0"/>
    <x v="0"/>
    <x v="8"/>
    <x v="3"/>
    <s v="Newell® 3-Hole Punched Plastic Slotted Magazine Holders for Binders"/>
    <n v="0.37"/>
    <s v="United States"/>
    <x v="3"/>
    <x v="20"/>
    <s v="Nashville"/>
    <n v="37211"/>
    <d v="2015-04-22T00:00:00"/>
    <x v="4"/>
    <d v="2015-04-26T00:00:00"/>
    <n v="-352.81400000000002"/>
    <n v="11"/>
    <n v="54.04"/>
    <n v="88679"/>
  </r>
  <r>
    <n v="3086"/>
    <x v="4"/>
    <n v="0.04"/>
    <n v="22.72"/>
    <n v="8.99"/>
    <n v="667"/>
    <n v="1"/>
    <s v="Allison Kirby"/>
    <x v="2"/>
    <x v="0"/>
    <x v="1"/>
    <x v="2"/>
    <x v="2"/>
    <s v="Executive Impressions 14&quot; Two-Color Numerals Wall Clock"/>
    <n v="0.44"/>
    <s v="United States"/>
    <x v="2"/>
    <x v="7"/>
    <s v="Dallas"/>
    <n v="75203"/>
    <d v="2015-01-16T00:00:00"/>
    <x v="0"/>
    <d v="2015-01-20T00:00:00"/>
    <n v="70.028000000000006"/>
    <n v="37"/>
    <n v="832.14"/>
    <n v="22147"/>
  </r>
  <r>
    <n v="6776"/>
    <x v="4"/>
    <n v="0.02"/>
    <n v="4.57"/>
    <n v="5.42"/>
    <n v="667"/>
    <n v="0"/>
    <s v="Allison Kirby"/>
    <x v="2"/>
    <x v="0"/>
    <x v="0"/>
    <x v="8"/>
    <x v="3"/>
    <s v="Newell® 3-Hole Punched Plastic Slotted Magazine Holders for Binders"/>
    <n v="0.37"/>
    <s v="United States"/>
    <x v="2"/>
    <x v="7"/>
    <s v="Dallas"/>
    <n v="75203"/>
    <d v="2015-04-22T00:00:00"/>
    <x v="4"/>
    <d v="2015-04-26T00:00:00"/>
    <n v="-124.2805"/>
    <n v="45"/>
    <n v="221.06"/>
    <n v="48257"/>
  </r>
  <r>
    <n v="24882"/>
    <x v="3"/>
    <n v="0.09"/>
    <n v="2.89"/>
    <n v="0.5"/>
    <n v="669"/>
    <n v="1"/>
    <s v="Amy Shea"/>
    <x v="2"/>
    <x v="1"/>
    <x v="0"/>
    <x v="9"/>
    <x v="3"/>
    <s v="Avery 498"/>
    <n v="0.38"/>
    <s v="United States"/>
    <x v="2"/>
    <x v="25"/>
    <s v="Ottumwa"/>
    <n v="52501"/>
    <d v="2015-03-20T00:00:00"/>
    <x v="5"/>
    <d v="2015-03-22T00:00:00"/>
    <n v="40.482300000000002"/>
    <n v="22"/>
    <n v="58.67"/>
    <n v="88475"/>
  </r>
  <r>
    <n v="24883"/>
    <x v="3"/>
    <n v="0.02"/>
    <n v="48.91"/>
    <n v="5.81"/>
    <n v="669"/>
    <n v="0"/>
    <s v="Amy Shea"/>
    <x v="2"/>
    <x v="1"/>
    <x v="0"/>
    <x v="7"/>
    <x v="3"/>
    <s v="Xerox 1891"/>
    <n v="0.38"/>
    <s v="United States"/>
    <x v="2"/>
    <x v="25"/>
    <s v="Ottumwa"/>
    <n v="52501"/>
    <d v="2015-03-20T00:00:00"/>
    <x v="5"/>
    <d v="2015-03-21T00:00:00"/>
    <n v="32.86"/>
    <n v="2"/>
    <n v="101.06"/>
    <n v="88475"/>
  </r>
  <r>
    <n v="18808"/>
    <x v="4"/>
    <n v="0.08"/>
    <n v="296.18"/>
    <n v="54.12"/>
    <n v="670"/>
    <n v="1"/>
    <s v="Lewis Baldwin"/>
    <x v="1"/>
    <x v="1"/>
    <x v="1"/>
    <x v="11"/>
    <x v="5"/>
    <s v="Hon 94000 Series Round Tables"/>
    <n v="0.76"/>
    <s v="United States"/>
    <x v="3"/>
    <x v="8"/>
    <s v="Montclair"/>
    <n v="22025"/>
    <d v="2015-03-05T00:00:00"/>
    <x v="5"/>
    <d v="2015-03-12T00:00:00"/>
    <n v="-187.22200000000001"/>
    <n v="5"/>
    <n v="1429.81"/>
    <n v="88474"/>
  </r>
  <r>
    <n v="19423"/>
    <x v="4"/>
    <n v="7.0000000000000007E-2"/>
    <n v="2.88"/>
    <n v="1.01"/>
    <n v="672"/>
    <n v="1"/>
    <s v="Brian Leach"/>
    <x v="2"/>
    <x v="2"/>
    <x v="0"/>
    <x v="0"/>
    <x v="0"/>
    <s v="Sanford Colorific Colored Pencils, 12/Box"/>
    <n v="0.55000000000000004"/>
    <s v="United States"/>
    <x v="2"/>
    <x v="25"/>
    <s v="Newton"/>
    <n v="50208"/>
    <d v="2015-02-05T00:00:00"/>
    <x v="2"/>
    <d v="2015-02-09T00:00:00"/>
    <n v="9.59"/>
    <n v="12"/>
    <n v="34.97"/>
    <n v="88173"/>
  </r>
  <r>
    <n v="19424"/>
    <x v="4"/>
    <n v="0.1"/>
    <n v="195.99"/>
    <n v="3.99"/>
    <n v="672"/>
    <n v="0"/>
    <s v="Brian Leach"/>
    <x v="2"/>
    <x v="2"/>
    <x v="2"/>
    <x v="5"/>
    <x v="3"/>
    <s v="R380"/>
    <n v="0.57999999999999996"/>
    <s v="United States"/>
    <x v="2"/>
    <x v="25"/>
    <s v="Newton"/>
    <n v="50208"/>
    <d v="2015-02-05T00:00:00"/>
    <x v="2"/>
    <d v="2015-02-12T00:00:00"/>
    <n v="-655.42399999999998"/>
    <n v="2"/>
    <n v="308.86"/>
    <n v="88173"/>
  </r>
  <r>
    <n v="25059"/>
    <x v="2"/>
    <n v="0.06"/>
    <n v="161.55000000000001"/>
    <n v="19.989999999999998"/>
    <n v="674"/>
    <n v="1"/>
    <s v="Albert Frost"/>
    <x v="2"/>
    <x v="2"/>
    <x v="0"/>
    <x v="10"/>
    <x v="3"/>
    <s v="Fellowes Super Stor/Drawer® Files"/>
    <n v="0.66"/>
    <s v="United States"/>
    <x v="2"/>
    <x v="33"/>
    <s v="Raytown"/>
    <n v="64133"/>
    <d v="2015-01-02T00:00:00"/>
    <x v="0"/>
    <d v="2015-01-03T00:00:00"/>
    <n v="-7.58"/>
    <n v="3"/>
    <n v="485.01"/>
    <n v="88174"/>
  </r>
  <r>
    <n v="19326"/>
    <x v="3"/>
    <n v="0.04"/>
    <n v="15.42"/>
    <n v="10.68"/>
    <n v="678"/>
    <n v="1"/>
    <s v="Edward McKenzie"/>
    <x v="0"/>
    <x v="0"/>
    <x v="0"/>
    <x v="10"/>
    <x v="3"/>
    <s v="Decoflex Hanging Personal Folder File, Blue"/>
    <n v="0.57999999999999996"/>
    <s v="United States"/>
    <x v="3"/>
    <x v="8"/>
    <s v="Rose Hill"/>
    <n v="24281"/>
    <d v="2015-04-22T00:00:00"/>
    <x v="4"/>
    <d v="2015-04-23T00:00:00"/>
    <n v="-109.70399999999999"/>
    <n v="5"/>
    <n v="81.14"/>
    <n v="88889"/>
  </r>
  <r>
    <n v="21609"/>
    <x v="3"/>
    <n v="0.01"/>
    <n v="3.95"/>
    <n v="5.13"/>
    <n v="679"/>
    <n v="1"/>
    <s v="Katie Dougherty"/>
    <x v="2"/>
    <x v="0"/>
    <x v="0"/>
    <x v="15"/>
    <x v="3"/>
    <s v="Hoover Replacement Belts For Soft Guard™ &amp; Commercial Ltweight Upright Vacs, 2/Pk"/>
    <n v="0.59"/>
    <s v="United States"/>
    <x v="0"/>
    <x v="0"/>
    <s v="Spanaway"/>
    <n v="98387"/>
    <d v="2015-03-04T00:00:00"/>
    <x v="5"/>
    <d v="2015-03-05T00:00:00"/>
    <n v="-19.93"/>
    <n v="2"/>
    <n v="10.11"/>
    <n v="88890"/>
  </r>
  <r>
    <n v="21610"/>
    <x v="3"/>
    <n v="0.02"/>
    <n v="367.99"/>
    <n v="19.989999999999998"/>
    <n v="679"/>
    <n v="0"/>
    <s v="Katie Dougherty"/>
    <x v="2"/>
    <x v="0"/>
    <x v="0"/>
    <x v="8"/>
    <x v="3"/>
    <s v="Ibico Ibimaster 300 Manual Binding System"/>
    <n v="0.4"/>
    <s v="United States"/>
    <x v="0"/>
    <x v="0"/>
    <s v="Spanaway"/>
    <n v="98387"/>
    <d v="2015-03-04T00:00:00"/>
    <x v="5"/>
    <d v="2015-03-05T00:00:00"/>
    <n v="4568.6072999999997"/>
    <n v="17"/>
    <n v="6621.17"/>
    <n v="88890"/>
  </r>
  <r>
    <n v="21612"/>
    <x v="3"/>
    <n v="0.04"/>
    <n v="95.99"/>
    <n v="4.9000000000000004"/>
    <n v="680"/>
    <n v="1"/>
    <s v="Laurence Poe"/>
    <x v="2"/>
    <x v="0"/>
    <x v="2"/>
    <x v="5"/>
    <x v="3"/>
    <s v="T60"/>
    <n v="0.56000000000000005"/>
    <s v="United States"/>
    <x v="0"/>
    <x v="0"/>
    <s v="Spokane"/>
    <n v="99207"/>
    <d v="2015-03-04T00:00:00"/>
    <x v="5"/>
    <d v="2015-03-06T00:00:00"/>
    <n v="-258.22500000000002"/>
    <n v="3"/>
    <n v="253.78"/>
    <n v="88890"/>
  </r>
  <r>
    <n v="18555"/>
    <x v="3"/>
    <n v="0.06"/>
    <n v="17.670000000000002"/>
    <n v="8.99"/>
    <n v="683"/>
    <n v="1"/>
    <s v="Seth Merrill"/>
    <x v="0"/>
    <x v="2"/>
    <x v="1"/>
    <x v="2"/>
    <x v="2"/>
    <s v="Executive Impressions 12&quot; Wall Clock"/>
    <n v="0.47"/>
    <s v="United States"/>
    <x v="2"/>
    <x v="32"/>
    <s v="Papillion"/>
    <n v="68046"/>
    <d v="2015-04-07T00:00:00"/>
    <x v="4"/>
    <d v="2015-04-08T00:00:00"/>
    <n v="38.06"/>
    <n v="4"/>
    <n v="69.959999999999994"/>
    <n v="87765"/>
  </r>
  <r>
    <n v="21411"/>
    <x v="2"/>
    <n v="7.0000000000000007E-2"/>
    <n v="279.48"/>
    <n v="35"/>
    <n v="688"/>
    <n v="1"/>
    <s v="Ashley Reese"/>
    <x v="2"/>
    <x v="2"/>
    <x v="0"/>
    <x v="10"/>
    <x v="6"/>
    <s v="Tennsco Snap-Together Open Shelving Units, Starter Sets and Add-On Units"/>
    <n v="0.8"/>
    <s v="United States"/>
    <x v="2"/>
    <x v="33"/>
    <s v="Saint Louis"/>
    <n v="63116"/>
    <d v="2015-05-16T00:00:00"/>
    <x v="3"/>
    <d v="2015-05-16T00:00:00"/>
    <n v="-207.28"/>
    <n v="10"/>
    <n v="2716.09"/>
    <n v="88503"/>
  </r>
  <r>
    <n v="19325"/>
    <x v="4"/>
    <n v="0.06"/>
    <n v="4.18"/>
    <n v="2.99"/>
    <n v="688"/>
    <n v="0"/>
    <s v="Ashley Reese"/>
    <x v="2"/>
    <x v="2"/>
    <x v="0"/>
    <x v="8"/>
    <x v="3"/>
    <s v="Avery® Durable Slant Ring Binders With Label Holder"/>
    <n v="0.37"/>
    <s v="United States"/>
    <x v="2"/>
    <x v="33"/>
    <s v="Saint Louis"/>
    <n v="63116"/>
    <d v="2015-03-06T00:00:00"/>
    <x v="5"/>
    <d v="2015-03-08T00:00:00"/>
    <n v="-12.718999999999999"/>
    <n v="5"/>
    <n v="21.34"/>
    <n v="88504"/>
  </r>
  <r>
    <n v="26321"/>
    <x v="3"/>
    <n v="7.0000000000000007E-2"/>
    <n v="1.7"/>
    <n v="1.99"/>
    <n v="689"/>
    <n v="1"/>
    <s v="Tommy Honeycutt"/>
    <x v="2"/>
    <x v="2"/>
    <x v="2"/>
    <x v="13"/>
    <x v="2"/>
    <s v="BASF Silver 74 Minute CD-R"/>
    <n v="0.51"/>
    <s v="United States"/>
    <x v="2"/>
    <x v="33"/>
    <s v="Saint Peters"/>
    <n v="63376"/>
    <d v="2015-02-04T00:00:00"/>
    <x v="2"/>
    <d v="2015-02-05T00:00:00"/>
    <n v="-51.42"/>
    <n v="10"/>
    <n v="17.420000000000002"/>
    <n v="88502"/>
  </r>
  <r>
    <n v="19933"/>
    <x v="0"/>
    <n v="0.09"/>
    <n v="6.48"/>
    <n v="6.35"/>
    <n v="691"/>
    <n v="1"/>
    <s v="Alicia Curtis"/>
    <x v="2"/>
    <x v="1"/>
    <x v="0"/>
    <x v="7"/>
    <x v="3"/>
    <s v="Xerox 200"/>
    <n v="0.37"/>
    <s v="United States"/>
    <x v="0"/>
    <x v="0"/>
    <s v="Tacoma"/>
    <n v="98408"/>
    <d v="2015-03-21T00:00:00"/>
    <x v="5"/>
    <d v="2015-03-22T00:00:00"/>
    <n v="-88.6"/>
    <n v="8"/>
    <n v="49.81"/>
    <n v="89915"/>
  </r>
  <r>
    <n v="19400"/>
    <x v="4"/>
    <n v="0.02"/>
    <n v="500.98"/>
    <n v="41.44"/>
    <n v="693"/>
    <n v="1"/>
    <s v="Richard McClure"/>
    <x v="1"/>
    <x v="2"/>
    <x v="1"/>
    <x v="14"/>
    <x v="5"/>
    <s v="DMI Eclipse Executive Suite Bookcases"/>
    <n v="0.66"/>
    <s v="United States"/>
    <x v="0"/>
    <x v="21"/>
    <s v="Thornton"/>
    <n v="80229"/>
    <d v="2015-03-25T00:00:00"/>
    <x v="5"/>
    <d v="2015-03-25T00:00:00"/>
    <n v="2568.4629"/>
    <n v="7"/>
    <n v="3722.41"/>
    <n v="87811"/>
  </r>
  <r>
    <n v="18736"/>
    <x v="4"/>
    <n v="0.09"/>
    <n v="5.34"/>
    <n v="2.99"/>
    <n v="693"/>
    <n v="0"/>
    <s v="Richard McClure"/>
    <x v="0"/>
    <x v="2"/>
    <x v="0"/>
    <x v="8"/>
    <x v="3"/>
    <s v="Wilson Jones 14 Line Acrylic Coated Pressboard Data Binders"/>
    <n v="0.38"/>
    <s v="United States"/>
    <x v="0"/>
    <x v="21"/>
    <s v="Thornton"/>
    <n v="80229"/>
    <d v="2015-03-08T00:00:00"/>
    <x v="5"/>
    <d v="2015-03-15T00:00:00"/>
    <n v="9.4860000000000007"/>
    <n v="17"/>
    <n v="95.1"/>
    <n v="87812"/>
  </r>
  <r>
    <n v="18737"/>
    <x v="4"/>
    <n v="7.0000000000000007E-2"/>
    <n v="140.97999999999999"/>
    <n v="53.48"/>
    <n v="693"/>
    <n v="0"/>
    <s v="Richard McClure"/>
    <x v="1"/>
    <x v="2"/>
    <x v="1"/>
    <x v="14"/>
    <x v="5"/>
    <s v="Bush Heritage Pine Collection 5-Shelf Bookcase, Albany Pine Finish, *Special Order"/>
    <n v="0.65"/>
    <s v="United States"/>
    <x v="0"/>
    <x v="21"/>
    <s v="Thornton"/>
    <n v="80229"/>
    <d v="2015-03-08T00:00:00"/>
    <x v="5"/>
    <d v="2015-03-15T00:00:00"/>
    <n v="-263.64999999999998"/>
    <n v="5"/>
    <n v="734.74"/>
    <n v="87812"/>
  </r>
  <r>
    <n v="18738"/>
    <x v="4"/>
    <n v="0.06"/>
    <n v="205.99"/>
    <n v="5.26"/>
    <n v="693"/>
    <n v="0"/>
    <s v="Richard McClure"/>
    <x v="2"/>
    <x v="2"/>
    <x v="2"/>
    <x v="5"/>
    <x v="3"/>
    <s v="i470"/>
    <n v="0.56000000000000005"/>
    <s v="United States"/>
    <x v="0"/>
    <x v="21"/>
    <s v="Thornton"/>
    <n v="80229"/>
    <d v="2015-03-08T00:00:00"/>
    <x v="5"/>
    <d v="2015-03-15T00:00:00"/>
    <n v="890.18100000000004"/>
    <n v="11"/>
    <n v="1882.87"/>
    <n v="87812"/>
  </r>
  <r>
    <n v="18810"/>
    <x v="0"/>
    <n v="0"/>
    <n v="230.98"/>
    <n v="23.78"/>
    <n v="693"/>
    <n v="0"/>
    <s v="Richard McClure"/>
    <x v="1"/>
    <x v="2"/>
    <x v="1"/>
    <x v="11"/>
    <x v="5"/>
    <s v="Bush® Cubix Conference Tables, Fully Assembled"/>
    <n v="0.6"/>
    <s v="United States"/>
    <x v="0"/>
    <x v="21"/>
    <s v="Thornton"/>
    <n v="80229"/>
    <d v="2015-05-05T00:00:00"/>
    <x v="3"/>
    <d v="2015-05-07T00:00:00"/>
    <n v="6095.8602000000001"/>
    <n v="36"/>
    <n v="8834.58"/>
    <n v="87813"/>
  </r>
  <r>
    <n v="22613"/>
    <x v="3"/>
    <n v="0.06"/>
    <n v="8.1199999999999992"/>
    <n v="2.83"/>
    <n v="696"/>
    <n v="1"/>
    <s v="Johnny Reid"/>
    <x v="2"/>
    <x v="0"/>
    <x v="2"/>
    <x v="13"/>
    <x v="2"/>
    <s v="Imation Neon Mac Format Diskettes, 10/Pack"/>
    <n v="0.77"/>
    <s v="United States"/>
    <x v="2"/>
    <x v="38"/>
    <s v="Crown Point"/>
    <n v="46307"/>
    <d v="2015-03-27T00:00:00"/>
    <x v="5"/>
    <d v="2015-03-28T00:00:00"/>
    <n v="-82.83"/>
    <n v="10"/>
    <n v="78.540000000000006"/>
    <n v="89847"/>
  </r>
  <r>
    <n v="22614"/>
    <x v="3"/>
    <n v="0.05"/>
    <n v="51.65"/>
    <n v="18.45"/>
    <n v="696"/>
    <n v="0"/>
    <s v="Johnny Reid"/>
    <x v="2"/>
    <x v="0"/>
    <x v="1"/>
    <x v="2"/>
    <x v="4"/>
    <s v="Deflect-o EconoMat Nonstudded, No Bevel Mat"/>
    <n v="0.65"/>
    <s v="United States"/>
    <x v="2"/>
    <x v="38"/>
    <s v="Crown Point"/>
    <n v="46307"/>
    <d v="2015-03-27T00:00:00"/>
    <x v="5"/>
    <d v="2015-03-28T00:00:00"/>
    <n v="25.04"/>
    <n v="12"/>
    <n v="605.1"/>
    <n v="89847"/>
  </r>
  <r>
    <n v="19225"/>
    <x v="4"/>
    <n v="0.1"/>
    <n v="40.479999999999997"/>
    <n v="19.989999999999998"/>
    <n v="696"/>
    <n v="0"/>
    <s v="Johnny Reid"/>
    <x v="2"/>
    <x v="0"/>
    <x v="2"/>
    <x v="13"/>
    <x v="3"/>
    <s v="Keytronic Designer 104- Key Black Keyboard"/>
    <n v="0.77"/>
    <s v="United States"/>
    <x v="2"/>
    <x v="38"/>
    <s v="Crown Point"/>
    <n v="46307"/>
    <d v="2015-04-07T00:00:00"/>
    <x v="4"/>
    <d v="2015-04-09T00:00:00"/>
    <n v="-580.32000000000005"/>
    <n v="9"/>
    <n v="355.84"/>
    <n v="89848"/>
  </r>
  <r>
    <n v="22616"/>
    <x v="3"/>
    <n v="0.1"/>
    <n v="175.99"/>
    <n v="8.99"/>
    <n v="697"/>
    <n v="1"/>
    <s v="Adam G Sawyer"/>
    <x v="2"/>
    <x v="0"/>
    <x v="2"/>
    <x v="5"/>
    <x v="3"/>
    <n v="2180"/>
    <n v="0.56999999999999995"/>
    <s v="United States"/>
    <x v="2"/>
    <x v="38"/>
    <s v="East Chicago"/>
    <n v="46312"/>
    <d v="2015-03-27T00:00:00"/>
    <x v="5"/>
    <d v="2015-03-28T00:00:00"/>
    <n v="928.96079999999995"/>
    <n v="10"/>
    <n v="1346.32"/>
    <n v="89847"/>
  </r>
  <r>
    <n v="25480"/>
    <x v="2"/>
    <n v="0.08"/>
    <n v="14.81"/>
    <n v="13.32"/>
    <n v="697"/>
    <n v="0"/>
    <s v="Adam G Sawyer"/>
    <x v="2"/>
    <x v="0"/>
    <x v="0"/>
    <x v="15"/>
    <x v="3"/>
    <s v="Holmes Replacement Filter for HEPA Air Cleaner, Large Room"/>
    <n v="0.43"/>
    <s v="United States"/>
    <x v="2"/>
    <x v="38"/>
    <s v="East Chicago"/>
    <n v="46312"/>
    <d v="2015-02-07T00:00:00"/>
    <x v="2"/>
    <d v="2015-02-09T00:00:00"/>
    <n v="-131.6172"/>
    <n v="20"/>
    <n v="292.18"/>
    <n v="89849"/>
  </r>
  <r>
    <n v="4613"/>
    <x v="3"/>
    <n v="0.06"/>
    <n v="8.1199999999999992"/>
    <n v="2.83"/>
    <n v="698"/>
    <n v="1"/>
    <s v="Nelson Hensley"/>
    <x v="2"/>
    <x v="0"/>
    <x v="2"/>
    <x v="13"/>
    <x v="2"/>
    <s v="Imation Neon Mac Format Diskettes, 10/Pack"/>
    <n v="0.77"/>
    <s v="United States"/>
    <x v="0"/>
    <x v="0"/>
    <s v="Seattle"/>
    <n v="98105"/>
    <d v="2015-03-27T00:00:00"/>
    <x v="5"/>
    <d v="2015-03-28T00:00:00"/>
    <n v="-82.83"/>
    <n v="41"/>
    <n v="322.02999999999997"/>
    <n v="32869"/>
  </r>
  <r>
    <n v="4614"/>
    <x v="3"/>
    <n v="0.05"/>
    <n v="51.65"/>
    <n v="18.45"/>
    <n v="698"/>
    <n v="0"/>
    <s v="Nelson Hensley"/>
    <x v="2"/>
    <x v="0"/>
    <x v="1"/>
    <x v="2"/>
    <x v="4"/>
    <s v="Deflect-o EconoMat Nonstudded, No Bevel Mat"/>
    <n v="0.65"/>
    <s v="United States"/>
    <x v="0"/>
    <x v="0"/>
    <s v="Seattle"/>
    <n v="98105"/>
    <d v="2015-03-27T00:00:00"/>
    <x v="5"/>
    <d v="2015-03-28T00:00:00"/>
    <n v="25.04"/>
    <n v="49"/>
    <n v="2470.84"/>
    <n v="32869"/>
  </r>
  <r>
    <n v="4616"/>
    <x v="3"/>
    <n v="0.1"/>
    <n v="175.99"/>
    <n v="8.99"/>
    <n v="698"/>
    <n v="0"/>
    <s v="Nelson Hensley"/>
    <x v="2"/>
    <x v="0"/>
    <x v="2"/>
    <x v="5"/>
    <x v="3"/>
    <n v="2180"/>
    <n v="0.56999999999999995"/>
    <s v="United States"/>
    <x v="0"/>
    <x v="0"/>
    <s v="Seattle"/>
    <n v="98105"/>
    <d v="2015-03-27T00:00:00"/>
    <x v="5"/>
    <d v="2015-03-28T00:00:00"/>
    <n v="930.98699999999997"/>
    <n v="39"/>
    <n v="5250.66"/>
    <n v="32869"/>
  </r>
  <r>
    <n v="1225"/>
    <x v="4"/>
    <n v="0.1"/>
    <n v="40.479999999999997"/>
    <n v="19.989999999999998"/>
    <n v="698"/>
    <n v="0"/>
    <s v="Nelson Hensley"/>
    <x v="2"/>
    <x v="0"/>
    <x v="2"/>
    <x v="13"/>
    <x v="3"/>
    <s v="Keytronic Designer 104- Key Black Keyboard"/>
    <n v="0.77"/>
    <s v="United States"/>
    <x v="0"/>
    <x v="0"/>
    <s v="Seattle"/>
    <n v="98105"/>
    <d v="2015-04-07T00:00:00"/>
    <x v="4"/>
    <d v="2015-04-09T00:00:00"/>
    <n v="-580.32000000000005"/>
    <n v="36"/>
    <n v="1423.35"/>
    <n v="8994"/>
  </r>
  <r>
    <n v="7480"/>
    <x v="2"/>
    <n v="0.08"/>
    <n v="14.81"/>
    <n v="13.32"/>
    <n v="698"/>
    <n v="0"/>
    <s v="Nelson Hensley"/>
    <x v="2"/>
    <x v="0"/>
    <x v="0"/>
    <x v="15"/>
    <x v="3"/>
    <s v="Holmes Replacement Filter for HEPA Air Cleaner, Large Room"/>
    <n v="0.43"/>
    <s v="United States"/>
    <x v="0"/>
    <x v="0"/>
    <s v="Seattle"/>
    <n v="98105"/>
    <d v="2015-02-07T00:00:00"/>
    <x v="2"/>
    <d v="2015-02-09T00:00:00"/>
    <n v="-253.11"/>
    <n v="79"/>
    <n v="1154.1199999999999"/>
    <n v="53410"/>
  </r>
  <r>
    <n v="6289"/>
    <x v="3"/>
    <n v="0.03"/>
    <n v="5.28"/>
    <n v="5.61"/>
    <n v="699"/>
    <n v="1"/>
    <s v="Jenny Gold"/>
    <x v="2"/>
    <x v="3"/>
    <x v="0"/>
    <x v="7"/>
    <x v="3"/>
    <s v="Xerox 1954"/>
    <n v="0.4"/>
    <s v="United States"/>
    <x v="0"/>
    <x v="1"/>
    <s v="Los Angeles"/>
    <n v="90041"/>
    <d v="2015-04-23T00:00:00"/>
    <x v="4"/>
    <d v="2015-04-24T00:00:00"/>
    <n v="-16.670000000000002"/>
    <n v="5"/>
    <n v="32.5"/>
    <n v="44517"/>
  </r>
  <r>
    <n v="7733"/>
    <x v="2"/>
    <n v="0.02"/>
    <n v="6.47"/>
    <n v="1.22"/>
    <n v="699"/>
    <n v="0"/>
    <s v="Jenny Gold"/>
    <x v="2"/>
    <x v="3"/>
    <x v="0"/>
    <x v="0"/>
    <x v="0"/>
    <s v="Staples Pen Style Liquid Stix; Assorted (yellow, pink, green, blue, orange), 5/Pack"/>
    <n v="0.4"/>
    <s v="United States"/>
    <x v="0"/>
    <x v="1"/>
    <s v="Los Angeles"/>
    <n v="90041"/>
    <d v="2015-06-06T00:00:00"/>
    <x v="1"/>
    <d v="2015-06-07T00:00:00"/>
    <n v="40.200000000000003"/>
    <n v="30"/>
    <n v="193.95"/>
    <n v="55392"/>
  </r>
  <r>
    <n v="7734"/>
    <x v="2"/>
    <n v="7.0000000000000007E-2"/>
    <n v="2.84"/>
    <n v="0.93"/>
    <n v="699"/>
    <n v="0"/>
    <s v="Jenny Gold"/>
    <x v="2"/>
    <x v="3"/>
    <x v="0"/>
    <x v="0"/>
    <x v="0"/>
    <s v="SANFORD Liquid Accent™ Tank-Style Highlighters"/>
    <n v="0.54"/>
    <s v="United States"/>
    <x v="0"/>
    <x v="1"/>
    <s v="Los Angeles"/>
    <n v="90041"/>
    <d v="2015-06-06T00:00:00"/>
    <x v="1"/>
    <d v="2015-06-08T00:00:00"/>
    <n v="3.21"/>
    <n v="59"/>
    <n v="158.80000000000001"/>
    <n v="55392"/>
  </r>
  <r>
    <n v="5140"/>
    <x v="0"/>
    <n v="0.01"/>
    <n v="7.89"/>
    <n v="2.82"/>
    <n v="699"/>
    <n v="0"/>
    <s v="Jenny Gold"/>
    <x v="2"/>
    <x v="3"/>
    <x v="0"/>
    <x v="3"/>
    <x v="0"/>
    <s v="Staples Vinyl Coated Paper Clips, 800/Box"/>
    <n v="0.4"/>
    <s v="United States"/>
    <x v="0"/>
    <x v="1"/>
    <s v="Los Angeles"/>
    <n v="90041"/>
    <d v="2015-06-30T00:00:00"/>
    <x v="1"/>
    <d v="2015-07-01T00:00:00"/>
    <n v="38.700000000000003"/>
    <n v="32"/>
    <n v="274.26"/>
    <n v="36647"/>
  </r>
  <r>
    <n v="5141"/>
    <x v="0"/>
    <n v="0.09"/>
    <n v="3.68"/>
    <n v="1.32"/>
    <n v="699"/>
    <n v="0"/>
    <s v="Jenny Gold"/>
    <x v="2"/>
    <x v="3"/>
    <x v="0"/>
    <x v="12"/>
    <x v="0"/>
    <s v="*Staples* vLetter Openers, 2/Pack"/>
    <n v="0.83"/>
    <s v="United States"/>
    <x v="0"/>
    <x v="1"/>
    <s v="Los Angeles"/>
    <n v="90041"/>
    <d v="2015-06-30T00:00:00"/>
    <x v="1"/>
    <d v="2015-07-01T00:00:00"/>
    <n v="-21.91"/>
    <n v="24"/>
    <n v="83.16"/>
    <n v="36647"/>
  </r>
  <r>
    <n v="5142"/>
    <x v="0"/>
    <n v="0.1"/>
    <n v="9.7100000000000009"/>
    <n v="9.4499999999999993"/>
    <n v="699"/>
    <n v="0"/>
    <s v="Jenny Gold"/>
    <x v="2"/>
    <x v="3"/>
    <x v="0"/>
    <x v="10"/>
    <x v="3"/>
    <s v="Filing/Storage Totes and Swivel Casters"/>
    <n v="0.6"/>
    <s v="United States"/>
    <x v="0"/>
    <x v="1"/>
    <s v="Los Angeles"/>
    <n v="90041"/>
    <d v="2015-06-30T00:00:00"/>
    <x v="1"/>
    <d v="2015-07-03T00:00:00"/>
    <n v="-119.77"/>
    <n v="27"/>
    <n v="261.93"/>
    <n v="36647"/>
  </r>
  <r>
    <n v="4556"/>
    <x v="3"/>
    <n v="7.0000000000000007E-2"/>
    <n v="5.0199999999999996"/>
    <n v="5.14"/>
    <n v="699"/>
    <n v="0"/>
    <s v="Jenny Gold"/>
    <x v="2"/>
    <x v="3"/>
    <x v="2"/>
    <x v="13"/>
    <x v="2"/>
    <s v="Imation 3.5, DISKETTE 44766 HGHLD3.52HD/FM, 10/Pack"/>
    <n v="0.79"/>
    <s v="United States"/>
    <x v="0"/>
    <x v="1"/>
    <s v="Los Angeles"/>
    <n v="90041"/>
    <d v="2015-01-29T00:00:00"/>
    <x v="0"/>
    <d v="2015-01-31T00:00:00"/>
    <n v="-168.72"/>
    <n v="42"/>
    <n v="210.1"/>
    <n v="32420"/>
  </r>
  <r>
    <n v="4557"/>
    <x v="3"/>
    <n v="7.0000000000000007E-2"/>
    <n v="280.98"/>
    <n v="57"/>
    <n v="699"/>
    <n v="0"/>
    <s v="Jenny Gold"/>
    <x v="1"/>
    <x v="3"/>
    <x v="1"/>
    <x v="1"/>
    <x v="1"/>
    <s v="Hon 2090 “Pillow Soft” Series Mid Back Swivel/Tilt Chairs"/>
    <n v="0.78"/>
    <s v="United States"/>
    <x v="0"/>
    <x v="1"/>
    <s v="Los Angeles"/>
    <n v="90041"/>
    <d v="2015-01-29T00:00:00"/>
    <x v="0"/>
    <d v="2015-01-31T00:00:00"/>
    <n v="-439.62"/>
    <n v="23"/>
    <n v="6499.87"/>
    <n v="32420"/>
  </r>
  <r>
    <n v="448"/>
    <x v="3"/>
    <n v="0.1"/>
    <n v="4.26"/>
    <n v="1.2"/>
    <n v="699"/>
    <n v="0"/>
    <s v="Jenny Gold"/>
    <x v="2"/>
    <x v="3"/>
    <x v="0"/>
    <x v="0"/>
    <x v="0"/>
    <s v="Dixon Prang® Watercolor Pencils, 10-Color Set with Brush"/>
    <n v="0.44"/>
    <s v="United States"/>
    <x v="0"/>
    <x v="1"/>
    <s v="Los Angeles"/>
    <n v="90041"/>
    <d v="2015-05-20T00:00:00"/>
    <x v="3"/>
    <d v="2015-05-21T00:00:00"/>
    <n v="15.42"/>
    <n v="88"/>
    <n v="351.56"/>
    <n v="3042"/>
  </r>
  <r>
    <n v="18448"/>
    <x v="3"/>
    <n v="0.1"/>
    <n v="4.26"/>
    <n v="1.2"/>
    <n v="700"/>
    <n v="1"/>
    <s v="Joseph Grossman"/>
    <x v="2"/>
    <x v="3"/>
    <x v="0"/>
    <x v="0"/>
    <x v="0"/>
    <s v="Dixon Prang® Watercolor Pencils, 10-Color Set with Brush"/>
    <n v="0.44"/>
    <s v="United States"/>
    <x v="0"/>
    <x v="1"/>
    <s v="Santa Maria"/>
    <n v="93454"/>
    <d v="2015-05-20T00:00:00"/>
    <x v="3"/>
    <d v="2015-05-21T00:00:00"/>
    <n v="33.923999999999999"/>
    <n v="22"/>
    <n v="87.89"/>
    <n v="87980"/>
  </r>
  <r>
    <n v="24289"/>
    <x v="3"/>
    <n v="0.03"/>
    <n v="5.28"/>
    <n v="5.61"/>
    <n v="702"/>
    <n v="1"/>
    <s v="Kelly O'Connor"/>
    <x v="2"/>
    <x v="3"/>
    <x v="0"/>
    <x v="7"/>
    <x v="3"/>
    <s v="Xerox 1954"/>
    <n v="0.4"/>
    <s v="United States"/>
    <x v="0"/>
    <x v="1"/>
    <s v="Santa Rosa"/>
    <n v="95404"/>
    <d v="2015-04-23T00:00:00"/>
    <x v="4"/>
    <d v="2015-04-24T00:00:00"/>
    <n v="-16.670000000000002"/>
    <n v="1"/>
    <n v="6.5"/>
    <n v="87977"/>
  </r>
  <r>
    <n v="23140"/>
    <x v="0"/>
    <n v="0.01"/>
    <n v="7.89"/>
    <n v="2.82"/>
    <n v="702"/>
    <n v="0"/>
    <s v="Kelly O'Connor"/>
    <x v="2"/>
    <x v="3"/>
    <x v="0"/>
    <x v="3"/>
    <x v="0"/>
    <s v="Staples Vinyl Coated Paper Clips, 800/Box"/>
    <n v="0.4"/>
    <s v="United States"/>
    <x v="0"/>
    <x v="1"/>
    <s v="Santa Rosa"/>
    <n v="95404"/>
    <d v="2015-06-30T00:00:00"/>
    <x v="1"/>
    <d v="2015-07-01T00:00:00"/>
    <n v="46.44"/>
    <n v="8"/>
    <n v="68.56"/>
    <n v="87979"/>
  </r>
  <r>
    <n v="23141"/>
    <x v="0"/>
    <n v="0.09"/>
    <n v="3.68"/>
    <n v="1.32"/>
    <n v="702"/>
    <n v="0"/>
    <s v="Kelly O'Connor"/>
    <x v="2"/>
    <x v="3"/>
    <x v="0"/>
    <x v="12"/>
    <x v="0"/>
    <s v="*Staples* vLetter Openers, 2/Pack"/>
    <n v="0.83"/>
    <s v="United States"/>
    <x v="0"/>
    <x v="1"/>
    <s v="Santa Rosa"/>
    <n v="95404"/>
    <d v="2015-06-30T00:00:00"/>
    <x v="1"/>
    <d v="2015-07-01T00:00:00"/>
    <n v="-17.527999999999999"/>
    <n v="6"/>
    <n v="20.79"/>
    <n v="87979"/>
  </r>
  <r>
    <n v="23142"/>
    <x v="0"/>
    <n v="0.1"/>
    <n v="9.7100000000000009"/>
    <n v="9.4499999999999993"/>
    <n v="702"/>
    <n v="0"/>
    <s v="Kelly O'Connor"/>
    <x v="2"/>
    <x v="3"/>
    <x v="0"/>
    <x v="10"/>
    <x v="3"/>
    <s v="Filing/Storage Totes and Swivel Casters"/>
    <n v="0.6"/>
    <s v="United States"/>
    <x v="0"/>
    <x v="1"/>
    <s v="Santa Rosa"/>
    <n v="95404"/>
    <d v="2015-06-30T00:00:00"/>
    <x v="1"/>
    <d v="2015-07-03T00:00:00"/>
    <n v="-95.816000000000003"/>
    <n v="7"/>
    <n v="67.91"/>
    <n v="87979"/>
  </r>
  <r>
    <n v="25734"/>
    <x v="2"/>
    <n v="7.0000000000000007E-2"/>
    <n v="2.84"/>
    <n v="0.93"/>
    <n v="711"/>
    <n v="1"/>
    <s v="Pam Anthony"/>
    <x v="2"/>
    <x v="3"/>
    <x v="0"/>
    <x v="0"/>
    <x v="0"/>
    <s v="SANFORD Liquid Accent™ Tank-Style Highlighters"/>
    <n v="0.54"/>
    <s v="United States"/>
    <x v="1"/>
    <x v="15"/>
    <s v="Winthrop"/>
    <n v="2152"/>
    <d v="2015-06-06T00:00:00"/>
    <x v="1"/>
    <d v="2015-06-08T00:00:00"/>
    <n v="3.8519999999999999"/>
    <n v="15"/>
    <n v="40.369999999999997"/>
    <n v="87978"/>
  </r>
  <r>
    <n v="20789"/>
    <x v="1"/>
    <n v="0"/>
    <n v="8.5"/>
    <n v="1.99"/>
    <n v="719"/>
    <n v="1"/>
    <s v="Stephen Lam"/>
    <x v="2"/>
    <x v="0"/>
    <x v="2"/>
    <x v="13"/>
    <x v="2"/>
    <s v="Hewlett-Packard 4.7GB DVD+R Discs"/>
    <n v="0.49"/>
    <s v="United States"/>
    <x v="0"/>
    <x v="34"/>
    <s v="Pahrump"/>
    <n v="89041"/>
    <d v="2015-02-28T00:00:00"/>
    <x v="2"/>
    <d v="2015-03-02T00:00:00"/>
    <n v="71.735600000000005"/>
    <n v="14"/>
    <n v="122.25"/>
    <n v="89344"/>
  </r>
  <r>
    <n v="20790"/>
    <x v="1"/>
    <n v="0.03"/>
    <n v="95.43"/>
    <n v="19.989999999999998"/>
    <n v="719"/>
    <n v="0"/>
    <s v="Stephen Lam"/>
    <x v="2"/>
    <x v="0"/>
    <x v="0"/>
    <x v="10"/>
    <x v="3"/>
    <s v="Fellowes Stor/Drawer® Steel Plus™ Storage Drawers"/>
    <n v="0.79"/>
    <s v="United States"/>
    <x v="0"/>
    <x v="34"/>
    <s v="Pahrump"/>
    <n v="89041"/>
    <d v="2015-02-28T00:00:00"/>
    <x v="2"/>
    <d v="2015-03-02T00:00:00"/>
    <n v="-79.320800000000006"/>
    <n v="2"/>
    <n v="206.09"/>
    <n v="89344"/>
  </r>
  <r>
    <n v="20633"/>
    <x v="1"/>
    <n v="0.04"/>
    <n v="10.64"/>
    <n v="5.16"/>
    <n v="721"/>
    <n v="1"/>
    <s v="Melvin Duke"/>
    <x v="2"/>
    <x v="0"/>
    <x v="1"/>
    <x v="2"/>
    <x v="3"/>
    <s v="Eldon Expressions Punched Metal &amp; Wood Desk Accessories, Pewter &amp; Cherry"/>
    <n v="0.56999999999999995"/>
    <s v="United States"/>
    <x v="2"/>
    <x v="38"/>
    <s v="Frankfort"/>
    <n v="46041"/>
    <d v="2015-06-24T00:00:00"/>
    <x v="1"/>
    <d v="2015-06-25T00:00:00"/>
    <n v="24.096"/>
    <n v="6"/>
    <n v="66.900000000000006"/>
    <n v="91053"/>
  </r>
  <r>
    <n v="20634"/>
    <x v="1"/>
    <n v="0.03"/>
    <n v="2.78"/>
    <n v="1.34"/>
    <n v="721"/>
    <n v="0"/>
    <s v="Melvin Duke"/>
    <x v="0"/>
    <x v="0"/>
    <x v="0"/>
    <x v="0"/>
    <x v="0"/>
    <s v="Prang Drawing Pencil Set"/>
    <n v="0.45"/>
    <s v="United States"/>
    <x v="2"/>
    <x v="38"/>
    <s v="Frankfort"/>
    <n v="46041"/>
    <d v="2015-06-24T00:00:00"/>
    <x v="1"/>
    <d v="2015-06-26T00:00:00"/>
    <n v="6.9720000000000004"/>
    <n v="15"/>
    <n v="43.13"/>
    <n v="91053"/>
  </r>
  <r>
    <n v="24574"/>
    <x v="3"/>
    <n v="0.01"/>
    <n v="7.28"/>
    <n v="11.15"/>
    <n v="721"/>
    <n v="0"/>
    <s v="Melvin Duke"/>
    <x v="2"/>
    <x v="0"/>
    <x v="0"/>
    <x v="7"/>
    <x v="3"/>
    <s v="Array® Parchment Paper, Assorted Colors"/>
    <n v="0.37"/>
    <s v="United States"/>
    <x v="2"/>
    <x v="38"/>
    <s v="Frankfort"/>
    <n v="46041"/>
    <d v="2015-04-11T00:00:00"/>
    <x v="4"/>
    <d v="2015-04-13T00:00:00"/>
    <n v="-24.245999999999999"/>
    <n v="1"/>
    <n v="11.21"/>
    <n v="91054"/>
  </r>
  <r>
    <n v="19601"/>
    <x v="3"/>
    <n v="0.09"/>
    <n v="125.99"/>
    <n v="8.99"/>
    <n v="724"/>
    <n v="1"/>
    <s v="Beverly Cooke Brooks"/>
    <x v="2"/>
    <x v="3"/>
    <x v="2"/>
    <x v="5"/>
    <x v="3"/>
    <s v="SC7868i"/>
    <n v="0.55000000000000004"/>
    <s v="United States"/>
    <x v="1"/>
    <x v="18"/>
    <s v="Stratford"/>
    <n v="6614"/>
    <d v="2015-03-15T00:00:00"/>
    <x v="5"/>
    <d v="2015-03-16T00:00:00"/>
    <n v="-605.37400000000002"/>
    <n v="1"/>
    <n v="100.38"/>
    <n v="90359"/>
  </r>
  <r>
    <n v="19600"/>
    <x v="3"/>
    <n v="0.1"/>
    <n v="17.98"/>
    <n v="4"/>
    <n v="727"/>
    <n v="1"/>
    <s v="Lindsay Link"/>
    <x v="2"/>
    <x v="3"/>
    <x v="2"/>
    <x v="13"/>
    <x v="3"/>
    <s v="Belkin 107-key enhanced keyboard, USB/PS/2 interface"/>
    <n v="0.79"/>
    <s v="United States"/>
    <x v="1"/>
    <x v="14"/>
    <s v="Lewiston"/>
    <n v="4240"/>
    <d v="2015-03-15T00:00:00"/>
    <x v="5"/>
    <d v="2015-03-16T00:00:00"/>
    <n v="-99.55"/>
    <n v="4"/>
    <n v="66.319999999999993"/>
    <n v="90359"/>
  </r>
  <r>
    <n v="23436"/>
    <x v="0"/>
    <n v="0.09"/>
    <n v="101.41"/>
    <n v="35"/>
    <n v="731"/>
    <n v="1"/>
    <s v="June Herbert"/>
    <x v="2"/>
    <x v="3"/>
    <x v="0"/>
    <x v="10"/>
    <x v="6"/>
    <s v="Tennsco Regal Shelving Units"/>
    <n v="0.82"/>
    <s v="United States"/>
    <x v="1"/>
    <x v="15"/>
    <s v="Burlington"/>
    <n v="1803"/>
    <d v="2015-04-26T00:00:00"/>
    <x v="4"/>
    <d v="2015-04-27T00:00:00"/>
    <n v="-801.15480000000002"/>
    <n v="12"/>
    <n v="1178.32"/>
    <n v="90362"/>
  </r>
  <r>
    <n v="21950"/>
    <x v="1"/>
    <n v="0.06"/>
    <n v="350.98"/>
    <n v="30"/>
    <n v="736"/>
    <n v="1"/>
    <s v="Meredith Walters"/>
    <x v="1"/>
    <x v="3"/>
    <x v="1"/>
    <x v="1"/>
    <x v="1"/>
    <s v="Office Star - Professional Matrix Back Chair with 2-to-1 Synchro Tilt and Mesh Fabric Seat"/>
    <n v="0.61"/>
    <s v="United States"/>
    <x v="1"/>
    <x v="16"/>
    <s v="Salem"/>
    <n v="3079"/>
    <d v="2015-06-15T00:00:00"/>
    <x v="1"/>
    <d v="2015-06-17T00:00:00"/>
    <n v="797.85599999999999"/>
    <n v="6"/>
    <n v="2016.32"/>
    <n v="90361"/>
  </r>
  <r>
    <n v="23613"/>
    <x v="4"/>
    <n v="0.02"/>
    <n v="48.04"/>
    <n v="5.79"/>
    <n v="737"/>
    <n v="1"/>
    <s v="Danny Vaughn"/>
    <x v="2"/>
    <x v="3"/>
    <x v="0"/>
    <x v="7"/>
    <x v="3"/>
    <s v="Xerox 1937"/>
    <n v="0.37"/>
    <s v="United States"/>
    <x v="1"/>
    <x v="2"/>
    <s v="Bloomfield"/>
    <n v="7003"/>
    <d v="2015-06-07T00:00:00"/>
    <x v="1"/>
    <d v="2015-06-14T00:00:00"/>
    <n v="422.45249999999999"/>
    <n v="12"/>
    <n v="612.25"/>
    <n v="90360"/>
  </r>
  <r>
    <n v="21949"/>
    <x v="1"/>
    <n v="0.02"/>
    <n v="70.98"/>
    <n v="46.74"/>
    <n v="738"/>
    <n v="1"/>
    <s v="Peggy Rowe"/>
    <x v="1"/>
    <x v="3"/>
    <x v="1"/>
    <x v="14"/>
    <x v="5"/>
    <s v="Hon Metal Bookcases, Putty"/>
    <n v="0.56000000000000005"/>
    <s v="United States"/>
    <x v="1"/>
    <x v="2"/>
    <s v="Cranford"/>
    <n v="7016"/>
    <d v="2015-06-15T00:00:00"/>
    <x v="1"/>
    <d v="2015-06-16T00:00:00"/>
    <n v="-178.21600000000001"/>
    <n v="4"/>
    <n v="313.63"/>
    <n v="90361"/>
  </r>
  <r>
    <n v="21951"/>
    <x v="1"/>
    <n v="0.04"/>
    <n v="27.48"/>
    <n v="4"/>
    <n v="741"/>
    <n v="1"/>
    <s v="Stacey Hale"/>
    <x v="2"/>
    <x v="3"/>
    <x v="2"/>
    <x v="13"/>
    <x v="3"/>
    <s v="Belkin MediaBoard 104- Keyboard"/>
    <n v="0.75"/>
    <s v="United States"/>
    <x v="1"/>
    <x v="2"/>
    <s v="Summit"/>
    <n v="7901"/>
    <d v="2015-06-15T00:00:00"/>
    <x v="1"/>
    <d v="2015-06-17T00:00:00"/>
    <n v="-26.655999999999999"/>
    <n v="15"/>
    <n v="397.17"/>
    <n v="90361"/>
  </r>
  <r>
    <n v="19209"/>
    <x v="4"/>
    <n v="0.02"/>
    <n v="59.98"/>
    <n v="3.99"/>
    <n v="744"/>
    <n v="1"/>
    <s v="Joy Maxwell"/>
    <x v="2"/>
    <x v="0"/>
    <x v="0"/>
    <x v="15"/>
    <x v="3"/>
    <s v="Belkin 8 Outlet SurgeMaster II Gold Surge Protector"/>
    <n v="0.56999999999999995"/>
    <s v="United States"/>
    <x v="0"/>
    <x v="28"/>
    <s v="Oro Valley"/>
    <n v="85737"/>
    <d v="2015-01-28T00:00:00"/>
    <x v="0"/>
    <d v="2015-02-06T00:00:00"/>
    <n v="-54.622"/>
    <n v="1"/>
    <n v="63.48"/>
    <n v="87725"/>
  </r>
  <r>
    <n v="19210"/>
    <x v="4"/>
    <n v="0.03"/>
    <n v="5.18"/>
    <n v="5.74"/>
    <n v="744"/>
    <n v="0"/>
    <s v="Joy Maxwell"/>
    <x v="2"/>
    <x v="0"/>
    <x v="0"/>
    <x v="8"/>
    <x v="3"/>
    <s v="Wilson Jones Impact Binders"/>
    <n v="0.36"/>
    <s v="United States"/>
    <x v="0"/>
    <x v="28"/>
    <s v="Oro Valley"/>
    <n v="85737"/>
    <d v="2015-01-28T00:00:00"/>
    <x v="0"/>
    <d v="2015-02-01T00:00:00"/>
    <n v="-126.81417999999999"/>
    <n v="9"/>
    <n v="47.64"/>
    <n v="87725"/>
  </r>
  <r>
    <n v="19638"/>
    <x v="3"/>
    <n v="0.03"/>
    <n v="119.99"/>
    <n v="56.14"/>
    <n v="744"/>
    <n v="0"/>
    <s v="Joy Maxwell"/>
    <x v="1"/>
    <x v="3"/>
    <x v="2"/>
    <x v="6"/>
    <x v="5"/>
    <s v="Hewlett-Packard 2600DN Business Color Inkjet Printer"/>
    <n v="0.39"/>
    <s v="United States"/>
    <x v="0"/>
    <x v="28"/>
    <s v="Oro Valley"/>
    <n v="85737"/>
    <d v="2015-01-17T00:00:00"/>
    <x v="0"/>
    <d v="2015-01-19T00:00:00"/>
    <n v="1400.1"/>
    <n v="13"/>
    <n v="1545.58"/>
    <n v="87726"/>
  </r>
  <r>
    <n v="19505"/>
    <x v="4"/>
    <n v="0.09"/>
    <n v="125.99"/>
    <n v="8.99"/>
    <n v="744"/>
    <n v="0"/>
    <s v="Joy Maxwell"/>
    <x v="2"/>
    <x v="3"/>
    <x v="2"/>
    <x v="5"/>
    <x v="3"/>
    <s v="SC7868i"/>
    <n v="0.55000000000000004"/>
    <s v="United States"/>
    <x v="0"/>
    <x v="28"/>
    <s v="Oro Valley"/>
    <n v="85737"/>
    <d v="2015-05-25T00:00:00"/>
    <x v="3"/>
    <d v="2015-06-02T00:00:00"/>
    <n v="916.68060000000003"/>
    <n v="20"/>
    <n v="2104.9899999999998"/>
    <n v="87727"/>
  </r>
  <r>
    <n v="19639"/>
    <x v="3"/>
    <n v="0.05"/>
    <n v="115.79"/>
    <n v="1.99"/>
    <n v="745"/>
    <n v="1"/>
    <s v="Mary Page"/>
    <x v="2"/>
    <x v="3"/>
    <x v="2"/>
    <x v="13"/>
    <x v="2"/>
    <s v="Verbatim DVD-R, 4.7GB, Spindle, WE, Blank, Ink Jet/Thermal, 20/Spindle"/>
    <n v="0.49"/>
    <s v="United States"/>
    <x v="0"/>
    <x v="28"/>
    <s v="Peoria"/>
    <n v="85345"/>
    <d v="2015-01-17T00:00:00"/>
    <x v="0"/>
    <d v="2015-01-19T00:00:00"/>
    <n v="67.599999999999994"/>
    <n v="3"/>
    <n v="353.1"/>
    <n v="87726"/>
  </r>
  <r>
    <n v="20855"/>
    <x v="1"/>
    <n v="0.09"/>
    <n v="27.75"/>
    <n v="19.989999999999998"/>
    <n v="750"/>
    <n v="1"/>
    <s v="Jordan Wilkinson"/>
    <x v="2"/>
    <x v="0"/>
    <x v="0"/>
    <x v="10"/>
    <x v="3"/>
    <s v="Fellowes Super Stor/Drawer®"/>
    <n v="0.67"/>
    <s v="United States"/>
    <x v="3"/>
    <x v="35"/>
    <s v="Florence"/>
    <n v="41042"/>
    <d v="2015-01-12T00:00:00"/>
    <x v="0"/>
    <d v="2015-01-13T00:00:00"/>
    <n v="-224.64400000000001"/>
    <n v="10"/>
    <n v="257.52"/>
    <n v="91200"/>
  </r>
  <r>
    <n v="23629"/>
    <x v="4"/>
    <n v="0.06"/>
    <n v="130.97999999999999"/>
    <n v="54.74"/>
    <n v="751"/>
    <n v="1"/>
    <s v="David Wrenn"/>
    <x v="1"/>
    <x v="0"/>
    <x v="1"/>
    <x v="14"/>
    <x v="5"/>
    <s v="O'Sullivan Elevations Bookcase, Cherry Finish"/>
    <n v="0.69"/>
    <s v="United States"/>
    <x v="3"/>
    <x v="35"/>
    <s v="Georgetown"/>
    <n v="40324"/>
    <d v="2015-02-27T00:00:00"/>
    <x v="2"/>
    <d v="2015-03-06T00:00:00"/>
    <n v="14.76"/>
    <n v="3"/>
    <n v="411.64"/>
    <n v="91201"/>
  </r>
  <r>
    <n v="19679"/>
    <x v="2"/>
    <n v="0.06"/>
    <n v="2.61"/>
    <n v="0.5"/>
    <n v="753"/>
    <n v="1"/>
    <s v="Elisabeth Massey"/>
    <x v="0"/>
    <x v="0"/>
    <x v="0"/>
    <x v="9"/>
    <x v="3"/>
    <s v="Avery 479"/>
    <n v="0.39"/>
    <s v="United States"/>
    <x v="0"/>
    <x v="28"/>
    <s v="Prescott"/>
    <n v="86301"/>
    <d v="2015-03-11T00:00:00"/>
    <x v="5"/>
    <d v="2015-03-11T00:00:00"/>
    <n v="10.85"/>
    <n v="1"/>
    <n v="17.59"/>
    <n v="90438"/>
  </r>
  <r>
    <n v="19680"/>
    <x v="2"/>
    <n v="0.01"/>
    <n v="6.35"/>
    <n v="1.02"/>
    <n v="753"/>
    <n v="0"/>
    <s v="Elisabeth Massey"/>
    <x v="2"/>
    <x v="0"/>
    <x v="0"/>
    <x v="7"/>
    <x v="0"/>
    <s v="Telephone Message Books with Fax/Mobile Section, 5 1/2&quot; x 3 3/16&quot;"/>
    <n v="0.39"/>
    <s v="United States"/>
    <x v="0"/>
    <x v="28"/>
    <s v="Prescott"/>
    <n v="86301"/>
    <d v="2015-03-11T00:00:00"/>
    <x v="5"/>
    <d v="2015-03-13T00:00:00"/>
    <n v="97.662599999999998"/>
    <n v="22"/>
    <n v="141.54"/>
    <n v="90438"/>
  </r>
  <r>
    <n v="25291"/>
    <x v="0"/>
    <n v="0.06"/>
    <n v="218.75"/>
    <n v="69.64"/>
    <n v="754"/>
    <n v="1"/>
    <s v="Helen Lyons"/>
    <x v="1"/>
    <x v="0"/>
    <x v="1"/>
    <x v="11"/>
    <x v="5"/>
    <s v="BoxOffice By Design Rectangular and Half-Moon Meeting Room Tables"/>
    <n v="0.77"/>
    <s v="United States"/>
    <x v="0"/>
    <x v="28"/>
    <s v="Prescott Valley"/>
    <n v="86314"/>
    <d v="2015-06-04T00:00:00"/>
    <x v="1"/>
    <d v="2015-06-05T00:00:00"/>
    <n v="-453.2"/>
    <n v="4"/>
    <n v="905.4"/>
    <n v="90437"/>
  </r>
  <r>
    <n v="25117"/>
    <x v="4"/>
    <n v="0.06"/>
    <n v="119.99"/>
    <n v="14"/>
    <n v="754"/>
    <n v="0"/>
    <s v="Helen Lyons"/>
    <x v="1"/>
    <x v="3"/>
    <x v="2"/>
    <x v="6"/>
    <x v="1"/>
    <s v="Epson C82 Color Inkjet Printer"/>
    <n v="0.36"/>
    <s v="United States"/>
    <x v="0"/>
    <x v="28"/>
    <s v="Prescott Valley"/>
    <n v="86314"/>
    <d v="2015-04-12T00:00:00"/>
    <x v="4"/>
    <d v="2015-04-19T00:00:00"/>
    <n v="-207.679788"/>
    <n v="2"/>
    <n v="243.86"/>
    <n v="90439"/>
  </r>
  <r>
    <n v="25856"/>
    <x v="1"/>
    <n v="0.03"/>
    <n v="37.94"/>
    <n v="5.08"/>
    <n v="757"/>
    <n v="1"/>
    <s v="Neil Hogan"/>
    <x v="2"/>
    <x v="1"/>
    <x v="0"/>
    <x v="7"/>
    <x v="0"/>
    <s v="Snap-A-Way® Black Print Carbonless Ruled Speed Letter, Triplicate"/>
    <n v="0.38"/>
    <s v="United States"/>
    <x v="0"/>
    <x v="6"/>
    <s v="Tualatin"/>
    <n v="97062"/>
    <d v="2015-02-11T00:00:00"/>
    <x v="2"/>
    <d v="2015-02-13T00:00:00"/>
    <n v="-7.5244"/>
    <n v="1"/>
    <n v="39.97"/>
    <n v="90258"/>
  </r>
  <r>
    <n v="21110"/>
    <x v="4"/>
    <n v="0"/>
    <n v="20.99"/>
    <n v="3.3"/>
    <n v="759"/>
    <n v="1"/>
    <s v="Bernice F Day"/>
    <x v="2"/>
    <x v="2"/>
    <x v="2"/>
    <x v="5"/>
    <x v="2"/>
    <s v="Accessory39"/>
    <n v="0.81"/>
    <s v="United States"/>
    <x v="2"/>
    <x v="12"/>
    <s v="Quincy"/>
    <n v="62301"/>
    <d v="2015-05-29T00:00:00"/>
    <x v="3"/>
    <d v="2015-06-05T00:00:00"/>
    <n v="-92.960999999999999"/>
    <n v="5"/>
    <n v="92.96"/>
    <n v="86639"/>
  </r>
  <r>
    <n v="20377"/>
    <x v="1"/>
    <n v="0"/>
    <n v="125.99"/>
    <n v="8.99"/>
    <n v="762"/>
    <n v="1"/>
    <s v="Stuart Holloway"/>
    <x v="2"/>
    <x v="2"/>
    <x v="2"/>
    <x v="5"/>
    <x v="3"/>
    <s v="5170i"/>
    <n v="0.56999999999999995"/>
    <s v="United States"/>
    <x v="0"/>
    <x v="0"/>
    <s v="Vancouver"/>
    <n v="98661"/>
    <d v="2015-04-27T00:00:00"/>
    <x v="4"/>
    <d v="2015-04-29T00:00:00"/>
    <n v="613.89576"/>
    <n v="12"/>
    <n v="1362.2"/>
    <n v="87525"/>
  </r>
  <r>
    <n v="18735"/>
    <x v="2"/>
    <n v="0.1"/>
    <n v="31.78"/>
    <n v="1.99"/>
    <n v="767"/>
    <n v="1"/>
    <s v="Jeffrey Mueller"/>
    <x v="2"/>
    <x v="0"/>
    <x v="2"/>
    <x v="13"/>
    <x v="2"/>
    <s v="Memorex 4.7GB DVD-RAM, 3/Pack"/>
    <n v="0.42"/>
    <s v="United States"/>
    <x v="2"/>
    <x v="12"/>
    <s v="Rock Island"/>
    <n v="61201"/>
    <d v="2015-01-30T00:00:00"/>
    <x v="0"/>
    <d v="2015-02-01T00:00:00"/>
    <n v="232.2816"/>
    <n v="11"/>
    <n v="336.64"/>
    <n v="86279"/>
  </r>
  <r>
    <n v="18659"/>
    <x v="2"/>
    <n v="0.08"/>
    <n v="30.73"/>
    <n v="4"/>
    <n v="770"/>
    <n v="1"/>
    <s v="Geraldine Puckett"/>
    <x v="2"/>
    <x v="2"/>
    <x v="2"/>
    <x v="13"/>
    <x v="3"/>
    <s v="Fellowes 17-key keypad for PS/2 interface"/>
    <n v="0.75"/>
    <s v="United States"/>
    <x v="0"/>
    <x v="6"/>
    <s v="Tualatin"/>
    <n v="97062"/>
    <d v="2015-03-19T00:00:00"/>
    <x v="5"/>
    <d v="2015-03-19T00:00:00"/>
    <n v="-45.07"/>
    <n v="14"/>
    <n v="429.33"/>
    <n v="88667"/>
  </r>
  <r>
    <n v="18660"/>
    <x v="2"/>
    <n v="0.05"/>
    <n v="14.56"/>
    <n v="3.5"/>
    <n v="771"/>
    <n v="1"/>
    <s v="Deborah Paul"/>
    <x v="2"/>
    <x v="2"/>
    <x v="0"/>
    <x v="15"/>
    <x v="3"/>
    <s v="Acco 6 Outlet Guardian Premium Surge Suppressor"/>
    <n v="0.57999999999999996"/>
    <s v="United States"/>
    <x v="0"/>
    <x v="6"/>
    <s v="West Linn"/>
    <n v="97068"/>
    <d v="2015-03-19T00:00:00"/>
    <x v="5"/>
    <d v="2015-03-21T00:00:00"/>
    <n v="-8.5299999999999994"/>
    <n v="3"/>
    <n v="44.66"/>
    <n v="88667"/>
  </r>
  <r>
    <n v="18661"/>
    <x v="2"/>
    <n v="0"/>
    <n v="299.99"/>
    <n v="11.64"/>
    <n v="771"/>
    <n v="0"/>
    <s v="Deborah Paul"/>
    <x v="2"/>
    <x v="2"/>
    <x v="2"/>
    <x v="16"/>
    <x v="6"/>
    <s v="Brother DCP1000 Digital 3 in 1 Multifunction Machine"/>
    <n v="0.5"/>
    <s v="United States"/>
    <x v="0"/>
    <x v="6"/>
    <s v="West Linn"/>
    <n v="97068"/>
    <d v="2015-03-19T00:00:00"/>
    <x v="5"/>
    <d v="2015-03-21T00:00:00"/>
    <n v="285.95"/>
    <n v="5"/>
    <n v="1619.95"/>
    <n v="88667"/>
  </r>
  <r>
    <n v="22875"/>
    <x v="2"/>
    <n v="0.08"/>
    <n v="7.77"/>
    <n v="9.23"/>
    <n v="772"/>
    <n v="1"/>
    <s v="Jean Webster"/>
    <x v="2"/>
    <x v="2"/>
    <x v="0"/>
    <x v="15"/>
    <x v="3"/>
    <s v="Hoover Commercial Soft Guard Upright Vacuum And Disposable Filtration Bags"/>
    <n v="0.57999999999999996"/>
    <s v="United States"/>
    <x v="1"/>
    <x v="19"/>
    <s v="Allentown"/>
    <n v="18103"/>
    <d v="2015-01-14T00:00:00"/>
    <x v="0"/>
    <d v="2015-01-16T00:00:00"/>
    <n v="-209.25"/>
    <n v="7"/>
    <n v="56.44"/>
    <n v="88666"/>
  </r>
  <r>
    <n v="22877"/>
    <x v="2"/>
    <n v="0.1"/>
    <n v="18.97"/>
    <n v="9.5399999999999991"/>
    <n v="772"/>
    <n v="0"/>
    <s v="Jean Webster"/>
    <x v="0"/>
    <x v="2"/>
    <x v="0"/>
    <x v="7"/>
    <x v="3"/>
    <s v="Xerox 1939"/>
    <n v="0.37"/>
    <s v="United States"/>
    <x v="1"/>
    <x v="19"/>
    <s v="Allentown"/>
    <n v="18103"/>
    <d v="2015-01-14T00:00:00"/>
    <x v="0"/>
    <d v="2015-01-16T00:00:00"/>
    <n v="-9.1636000000000006"/>
    <n v="3"/>
    <n v="56.73"/>
    <n v="88666"/>
  </r>
  <r>
    <n v="20967"/>
    <x v="4"/>
    <n v="0.02"/>
    <n v="4.0599999999999996"/>
    <n v="6.89"/>
    <n v="772"/>
    <n v="0"/>
    <s v="Jean Webster"/>
    <x v="0"/>
    <x v="2"/>
    <x v="0"/>
    <x v="15"/>
    <x v="3"/>
    <s v="Eureka Disposable Bags for Sanitaire® Vibra Groomer I® Upright Vac"/>
    <n v="0.6"/>
    <s v="United States"/>
    <x v="1"/>
    <x v="19"/>
    <s v="Allentown"/>
    <n v="18103"/>
    <d v="2015-05-17T00:00:00"/>
    <x v="3"/>
    <d v="2015-05-21T00:00:00"/>
    <n v="12.706"/>
    <n v="12"/>
    <n v="64.41"/>
    <n v="88668"/>
  </r>
  <r>
    <n v="20968"/>
    <x v="4"/>
    <n v="7.0000000000000007E-2"/>
    <n v="9.49"/>
    <n v="5.76"/>
    <n v="772"/>
    <n v="0"/>
    <s v="Jean Webster"/>
    <x v="2"/>
    <x v="2"/>
    <x v="2"/>
    <x v="6"/>
    <x v="4"/>
    <s v="Sharp EL501VB Scientific Calculator, Battery Operated, 10-Digit Display, Hard Case"/>
    <n v="0.39"/>
    <s v="United States"/>
    <x v="1"/>
    <x v="19"/>
    <s v="Allentown"/>
    <n v="18103"/>
    <d v="2015-05-17T00:00:00"/>
    <x v="3"/>
    <d v="2015-05-21T00:00:00"/>
    <n v="7.71516"/>
    <n v="37"/>
    <n v="344.57"/>
    <n v="88668"/>
  </r>
  <r>
    <n v="20434"/>
    <x v="0"/>
    <n v="0.04"/>
    <n v="34.76"/>
    <n v="5.49"/>
    <n v="782"/>
    <n v="1"/>
    <s v="Sarah N Becker"/>
    <x v="2"/>
    <x v="2"/>
    <x v="0"/>
    <x v="10"/>
    <x v="3"/>
    <s v="Home/Office Personal File Carts"/>
    <n v="0.6"/>
    <s v="United States"/>
    <x v="0"/>
    <x v="1"/>
    <s v="Whittier"/>
    <n v="90604"/>
    <d v="2015-04-29T00:00:00"/>
    <x v="4"/>
    <d v="2015-04-30T00:00:00"/>
    <n v="192.51689999999999"/>
    <n v="8"/>
    <n v="279.01"/>
    <n v="90962"/>
  </r>
  <r>
    <n v="24773"/>
    <x v="4"/>
    <n v="0.02"/>
    <n v="100.98"/>
    <n v="35.840000000000003"/>
    <n v="783"/>
    <n v="1"/>
    <s v="Carlos Byrd"/>
    <x v="1"/>
    <x v="2"/>
    <x v="1"/>
    <x v="14"/>
    <x v="5"/>
    <s v="Bush Westfield Collection Bookcases, Fully Assembled"/>
    <n v="0.62"/>
    <s v="United States"/>
    <x v="1"/>
    <x v="18"/>
    <s v="Bristol"/>
    <n v="6010"/>
    <d v="2015-01-06T00:00:00"/>
    <x v="0"/>
    <d v="2015-01-06T00:00:00"/>
    <n v="-134.91200000000001"/>
    <n v="6"/>
    <n v="614.99"/>
    <n v="90961"/>
  </r>
  <r>
    <n v="22969"/>
    <x v="3"/>
    <n v="0"/>
    <n v="8.34"/>
    <n v="4.82"/>
    <n v="786"/>
    <n v="1"/>
    <s v="Jason Bray"/>
    <x v="2"/>
    <x v="1"/>
    <x v="0"/>
    <x v="7"/>
    <x v="3"/>
    <s v="Southworth 25% Cotton Antique Laid Paper &amp; Envelopes"/>
    <n v="0.4"/>
    <s v="United States"/>
    <x v="0"/>
    <x v="1"/>
    <s v="Mission Viejo"/>
    <n v="92691"/>
    <d v="2015-04-06T00:00:00"/>
    <x v="4"/>
    <d v="2015-04-07T00:00:00"/>
    <n v="-5.05"/>
    <n v="9"/>
    <n v="76.23"/>
    <n v="91513"/>
  </r>
  <r>
    <n v="24629"/>
    <x v="1"/>
    <n v="0.09"/>
    <n v="6.48"/>
    <n v="9.68"/>
    <n v="792"/>
    <n v="1"/>
    <s v="Holly Pate"/>
    <x v="2"/>
    <x v="0"/>
    <x v="0"/>
    <x v="7"/>
    <x v="3"/>
    <s v="Xerox 1993"/>
    <n v="0.36"/>
    <s v="United States"/>
    <x v="2"/>
    <x v="23"/>
    <s v="Mustang"/>
    <n v="73064"/>
    <d v="2015-06-21T00:00:00"/>
    <x v="1"/>
    <d v="2015-06-22T00:00:00"/>
    <n v="-204.16"/>
    <n v="16"/>
    <n v="99.92"/>
    <n v="88753"/>
  </r>
  <r>
    <n v="18347"/>
    <x v="1"/>
    <n v="0.06"/>
    <n v="8.6"/>
    <n v="6.19"/>
    <n v="796"/>
    <n v="1"/>
    <s v="Amanda Conner"/>
    <x v="2"/>
    <x v="0"/>
    <x v="0"/>
    <x v="8"/>
    <x v="3"/>
    <s v="Avery Printable Repositionable Plastic Tabs"/>
    <n v="0.38"/>
    <s v="United States"/>
    <x v="2"/>
    <x v="32"/>
    <s v="Papillion"/>
    <n v="68046"/>
    <d v="2015-03-11T00:00:00"/>
    <x v="5"/>
    <d v="2015-03-12T00:00:00"/>
    <n v="-46.115000000000002"/>
    <n v="9"/>
    <n v="79.400000000000006"/>
    <n v="86867"/>
  </r>
  <r>
    <n v="18184"/>
    <x v="1"/>
    <n v="0.1"/>
    <n v="14.42"/>
    <n v="6.75"/>
    <n v="796"/>
    <n v="0"/>
    <s v="Amanda Conner"/>
    <x v="2"/>
    <x v="0"/>
    <x v="0"/>
    <x v="15"/>
    <x v="4"/>
    <s v="Holmes Odor Grabber"/>
    <n v="0.52"/>
    <s v="United States"/>
    <x v="2"/>
    <x v="32"/>
    <s v="Papillion"/>
    <n v="68046"/>
    <d v="2015-06-19T00:00:00"/>
    <x v="1"/>
    <d v="2015-06-22T00:00:00"/>
    <n v="-20.103999999999999"/>
    <n v="1"/>
    <n v="15.49"/>
    <n v="86869"/>
  </r>
  <r>
    <n v="19011"/>
    <x v="1"/>
    <n v="0.04"/>
    <n v="9.11"/>
    <n v="2.25"/>
    <n v="797"/>
    <n v="1"/>
    <s v="Eileen Riddle"/>
    <x v="2"/>
    <x v="0"/>
    <x v="0"/>
    <x v="0"/>
    <x v="0"/>
    <s v="Dixon Ticonderoga Core-Lock Colored Pencils"/>
    <n v="0.52"/>
    <s v="United States"/>
    <x v="0"/>
    <x v="17"/>
    <s v="Roy"/>
    <n v="84067"/>
    <d v="2015-06-01T00:00:00"/>
    <x v="1"/>
    <d v="2015-06-04T00:00:00"/>
    <n v="-3.496"/>
    <n v="2"/>
    <n v="18.59"/>
    <n v="86868"/>
  </r>
  <r>
    <n v="19012"/>
    <x v="1"/>
    <n v="7.0000000000000007E-2"/>
    <n v="64.650000000000006"/>
    <n v="35"/>
    <n v="797"/>
    <n v="0"/>
    <s v="Eileen Riddle"/>
    <x v="2"/>
    <x v="0"/>
    <x v="0"/>
    <x v="10"/>
    <x v="6"/>
    <s v="Space Solutions Commercial Steel Shelving"/>
    <n v="0.8"/>
    <s v="United States"/>
    <x v="0"/>
    <x v="17"/>
    <s v="Roy"/>
    <n v="84067"/>
    <d v="2015-06-01T00:00:00"/>
    <x v="1"/>
    <d v="2015-06-03T00:00:00"/>
    <n v="-717.072"/>
    <n v="13"/>
    <n v="834.08"/>
    <n v="86868"/>
  </r>
  <r>
    <n v="24851"/>
    <x v="4"/>
    <n v="0.09"/>
    <n v="6.48"/>
    <n v="6.86"/>
    <n v="797"/>
    <n v="0"/>
    <s v="Eileen Riddle"/>
    <x v="2"/>
    <x v="0"/>
    <x v="0"/>
    <x v="7"/>
    <x v="3"/>
    <s v="Xerox 204"/>
    <n v="0.37"/>
    <s v="United States"/>
    <x v="0"/>
    <x v="17"/>
    <s v="Roy"/>
    <n v="84067"/>
    <d v="2015-03-06T00:00:00"/>
    <x v="5"/>
    <d v="2015-03-08T00:00:00"/>
    <n v="-62.23"/>
    <n v="8"/>
    <n v="50.88"/>
    <n v="86870"/>
  </r>
  <r>
    <n v="20001"/>
    <x v="1"/>
    <n v="0.01"/>
    <n v="150.97999999999999"/>
    <n v="30"/>
    <n v="799"/>
    <n v="1"/>
    <s v="Lee McKenna Gregory"/>
    <x v="1"/>
    <x v="3"/>
    <x v="1"/>
    <x v="1"/>
    <x v="1"/>
    <s v="Novimex Swivel Fabric Task Chair"/>
    <n v="0.74"/>
    <s v="United States"/>
    <x v="3"/>
    <x v="39"/>
    <s v="Hilton Head Island"/>
    <n v="29915"/>
    <d v="2015-01-06T00:00:00"/>
    <x v="0"/>
    <d v="2015-01-08T00:00:00"/>
    <n v="131.38200000000001"/>
    <n v="6"/>
    <n v="958.46"/>
    <n v="89909"/>
  </r>
  <r>
    <n v="20002"/>
    <x v="1"/>
    <n v="0.01"/>
    <n v="28.28"/>
    <n v="13.99"/>
    <n v="799"/>
    <n v="0"/>
    <s v="Lee McKenna Gregory"/>
    <x v="0"/>
    <x v="3"/>
    <x v="0"/>
    <x v="10"/>
    <x v="4"/>
    <s v="Eldon Portable Mobile Manager"/>
    <n v="0.57999999999999996"/>
    <s v="United States"/>
    <x v="3"/>
    <x v="39"/>
    <s v="Hilton Head Island"/>
    <n v="29915"/>
    <d v="2015-01-06T00:00:00"/>
    <x v="0"/>
    <d v="2015-01-08T00:00:00"/>
    <n v="-89.292000000000002"/>
    <n v="12"/>
    <n v="368.84"/>
    <n v="89909"/>
  </r>
  <r>
    <n v="20003"/>
    <x v="1"/>
    <n v="0.03"/>
    <n v="35.99"/>
    <n v="1.1000000000000001"/>
    <n v="799"/>
    <n v="0"/>
    <s v="Lee McKenna Gregory"/>
    <x v="2"/>
    <x v="3"/>
    <x v="2"/>
    <x v="5"/>
    <x v="3"/>
    <s v="Accessory35"/>
    <n v="0.55000000000000004"/>
    <s v="United States"/>
    <x v="3"/>
    <x v="39"/>
    <s v="Hilton Head Island"/>
    <n v="29915"/>
    <d v="2015-01-06T00:00:00"/>
    <x v="0"/>
    <d v="2015-01-07T00:00:00"/>
    <n v="-211.036"/>
    <n v="1"/>
    <n v="30.86"/>
    <n v="89909"/>
  </r>
  <r>
    <n v="19265"/>
    <x v="4"/>
    <n v="0.04"/>
    <n v="50.98"/>
    <n v="6.5"/>
    <n v="800"/>
    <n v="1"/>
    <s v="Cheryl Guthrie"/>
    <x v="2"/>
    <x v="3"/>
    <x v="2"/>
    <x v="13"/>
    <x v="3"/>
    <s v="Microsoft Natural Multimedia Keyboard"/>
    <n v="0.73"/>
    <s v="United States"/>
    <x v="0"/>
    <x v="17"/>
    <s v="Roy"/>
    <n v="84067"/>
    <d v="2015-03-28T00:00:00"/>
    <x v="5"/>
    <d v="2015-04-03T00:00:00"/>
    <n v="-13.28"/>
    <n v="11"/>
    <n v="568.25"/>
    <n v="89910"/>
  </r>
  <r>
    <n v="19266"/>
    <x v="4"/>
    <n v="0.02"/>
    <n v="6.48"/>
    <n v="5.14"/>
    <n v="800"/>
    <n v="0"/>
    <s v="Cheryl Guthrie"/>
    <x v="2"/>
    <x v="3"/>
    <x v="0"/>
    <x v="7"/>
    <x v="3"/>
    <s v="Xerox 23"/>
    <n v="0.37"/>
    <s v="United States"/>
    <x v="0"/>
    <x v="17"/>
    <s v="Roy"/>
    <n v="84067"/>
    <d v="2015-03-28T00:00:00"/>
    <x v="5"/>
    <d v="2015-03-30T00:00:00"/>
    <n v="-48.68"/>
    <n v="19"/>
    <n v="126.66"/>
    <n v="89910"/>
  </r>
  <r>
    <n v="22484"/>
    <x v="3"/>
    <n v="0.03"/>
    <n v="35.99"/>
    <n v="5"/>
    <n v="803"/>
    <n v="1"/>
    <s v="Marianne Goldstein"/>
    <x v="2"/>
    <x v="2"/>
    <x v="2"/>
    <x v="5"/>
    <x v="3"/>
    <s v="Accessory27"/>
    <n v="0.85"/>
    <s v="United States"/>
    <x v="3"/>
    <x v="26"/>
    <s v="New Smyrna Beach"/>
    <n v="32168"/>
    <d v="2015-04-29T00:00:00"/>
    <x v="4"/>
    <d v="2015-04-30T00:00:00"/>
    <n v="-184.548"/>
    <n v="3"/>
    <n v="93.82"/>
    <n v="90048"/>
  </r>
  <r>
    <n v="5722"/>
    <x v="2"/>
    <n v="0.06"/>
    <n v="179.99"/>
    <n v="13.99"/>
    <n v="806"/>
    <n v="1"/>
    <s v="Judy Singer"/>
    <x v="0"/>
    <x v="2"/>
    <x v="2"/>
    <x v="5"/>
    <x v="4"/>
    <s v="VTech VT20-2481 2.4GHz Two-Line Phone System w/Answering Machine"/>
    <n v="0.56999999999999995"/>
    <s v="United States"/>
    <x v="3"/>
    <x v="26"/>
    <s v="Miami"/>
    <n v="33132"/>
    <d v="2015-01-09T00:00:00"/>
    <x v="0"/>
    <d v="2015-01-11T00:00:00"/>
    <n v="1220.03784"/>
    <n v="54"/>
    <n v="8332.91"/>
    <n v="40547"/>
  </r>
  <r>
    <n v="21942"/>
    <x v="4"/>
    <n v="0.09"/>
    <n v="5.84"/>
    <n v="0.83"/>
    <n v="820"/>
    <n v="1"/>
    <s v="Catherine Mullins"/>
    <x v="2"/>
    <x v="2"/>
    <x v="0"/>
    <x v="0"/>
    <x v="0"/>
    <s v="Avery Hi-Liter® Smear-Safe Highlighters"/>
    <n v="0.49"/>
    <s v="United States"/>
    <x v="0"/>
    <x v="0"/>
    <s v="Walla Walla"/>
    <n v="99362"/>
    <d v="2015-05-21T00:00:00"/>
    <x v="3"/>
    <d v="2015-05-25T00:00:00"/>
    <n v="-2.87"/>
    <n v="1"/>
    <n v="5.9"/>
    <n v="90244"/>
  </r>
  <r>
    <n v="20661"/>
    <x v="4"/>
    <n v="0.04"/>
    <n v="6.24"/>
    <n v="5.22"/>
    <n v="823"/>
    <n v="1"/>
    <s v="Christian Albright"/>
    <x v="2"/>
    <x v="2"/>
    <x v="1"/>
    <x v="2"/>
    <x v="3"/>
    <s v="Eldon Expressions Mahogany Wood Desk Collection"/>
    <n v="0.6"/>
    <s v="United States"/>
    <x v="3"/>
    <x v="20"/>
    <s v="Smyrna"/>
    <n v="37167"/>
    <d v="2015-01-12T00:00:00"/>
    <x v="0"/>
    <d v="2015-01-17T00:00:00"/>
    <n v="4.3808999999999996"/>
    <n v="13"/>
    <n v="80.23"/>
    <n v="89257"/>
  </r>
  <r>
    <n v="20663"/>
    <x v="4"/>
    <n v="0.09"/>
    <n v="260.98"/>
    <n v="41.91"/>
    <n v="824"/>
    <n v="1"/>
    <s v="Joann Moser"/>
    <x v="1"/>
    <x v="2"/>
    <x v="1"/>
    <x v="14"/>
    <x v="5"/>
    <s v="Atlantic Metals Mobile 3-Shelf Bookcases, Custom Colors"/>
    <n v="0.59"/>
    <s v="United States"/>
    <x v="3"/>
    <x v="20"/>
    <s v="Spring Hill"/>
    <n v="37174"/>
    <d v="2015-01-12T00:00:00"/>
    <x v="0"/>
    <d v="2015-01-19T00:00:00"/>
    <n v="-100.744"/>
    <n v="8"/>
    <n v="2044.9"/>
    <n v="89257"/>
  </r>
  <r>
    <n v="21350"/>
    <x v="2"/>
    <n v="0"/>
    <n v="11.97"/>
    <n v="4.9800000000000004"/>
    <n v="825"/>
    <n v="1"/>
    <s v="Marvin Hunt"/>
    <x v="2"/>
    <x v="1"/>
    <x v="0"/>
    <x v="15"/>
    <x v="3"/>
    <s v="Staples 6 Outlet Surge"/>
    <n v="0.57999999999999996"/>
    <s v="United States"/>
    <x v="2"/>
    <x v="7"/>
    <s v="Abilene"/>
    <n v="79605"/>
    <d v="2015-05-21T00:00:00"/>
    <x v="3"/>
    <d v="2015-05-24T00:00:00"/>
    <n v="3.3839999999999999"/>
    <n v="4"/>
    <n v="53.3"/>
    <n v="89258"/>
  </r>
  <r>
    <n v="24842"/>
    <x v="3"/>
    <n v="0.01"/>
    <n v="6.98"/>
    <n v="1.6"/>
    <n v="827"/>
    <n v="1"/>
    <s v="Sheryl Marsh"/>
    <x v="2"/>
    <x v="1"/>
    <x v="0"/>
    <x v="7"/>
    <x v="0"/>
    <s v="Adams Phone Message Book, Professional, 400 Message Capacity, 5 3/6” x 11”"/>
    <n v="0.38"/>
    <s v="United States"/>
    <x v="2"/>
    <x v="7"/>
    <s v="Amarillo"/>
    <n v="79109"/>
    <d v="2015-05-25T00:00:00"/>
    <x v="3"/>
    <d v="2015-05-26T00:00:00"/>
    <n v="0.34599999999999997"/>
    <n v="3"/>
    <n v="21.93"/>
    <n v="89259"/>
  </r>
  <r>
    <n v="24236"/>
    <x v="1"/>
    <n v="0.01"/>
    <n v="5.18"/>
    <n v="2.04"/>
    <n v="829"/>
    <n v="1"/>
    <s v="Monica Law Thompson"/>
    <x v="2"/>
    <x v="0"/>
    <x v="0"/>
    <x v="7"/>
    <x v="0"/>
    <s v="Array® Memo Cubes"/>
    <n v="0.36"/>
    <s v="United States"/>
    <x v="3"/>
    <x v="40"/>
    <s v="Texarkana"/>
    <n v="71854"/>
    <d v="2015-02-22T00:00:00"/>
    <x v="2"/>
    <d v="2015-02-24T00:00:00"/>
    <n v="-17.654"/>
    <n v="5"/>
    <n v="28.46"/>
    <n v="90271"/>
  </r>
  <r>
    <n v="20664"/>
    <x v="0"/>
    <n v="0.01"/>
    <n v="14.42"/>
    <n v="6.75"/>
    <n v="830"/>
    <n v="1"/>
    <s v="Douglas Sutton"/>
    <x v="2"/>
    <x v="0"/>
    <x v="0"/>
    <x v="15"/>
    <x v="4"/>
    <s v="Holmes Odor Grabber"/>
    <n v="0.52"/>
    <s v="United States"/>
    <x v="0"/>
    <x v="21"/>
    <s v="Wheat Ridge"/>
    <n v="80033"/>
    <d v="2015-01-24T00:00:00"/>
    <x v="0"/>
    <d v="2015-01-24T00:00:00"/>
    <n v="-13.826000000000001"/>
    <n v="6"/>
    <n v="89.91"/>
    <n v="90270"/>
  </r>
  <r>
    <n v="19173"/>
    <x v="0"/>
    <n v="0"/>
    <n v="11.66"/>
    <n v="8.99"/>
    <n v="833"/>
    <n v="1"/>
    <s v="Gerald Love"/>
    <x v="0"/>
    <x v="0"/>
    <x v="0"/>
    <x v="0"/>
    <x v="2"/>
    <s v="Boston 16765 Mini Stand Up Battery Pencil Sharpener"/>
    <n v="0.59"/>
    <s v="United States"/>
    <x v="0"/>
    <x v="1"/>
    <s v="Gilroy"/>
    <n v="95020"/>
    <d v="2015-01-09T00:00:00"/>
    <x v="0"/>
    <d v="2015-01-11T00:00:00"/>
    <n v="-203.67"/>
    <n v="11"/>
    <n v="138.51"/>
    <n v="89770"/>
  </r>
  <r>
    <n v="19383"/>
    <x v="1"/>
    <n v="7.0000000000000007E-2"/>
    <n v="6.08"/>
    <n v="0.91"/>
    <n v="850"/>
    <n v="1"/>
    <s v="Jesse Hutchinson"/>
    <x v="2"/>
    <x v="0"/>
    <x v="0"/>
    <x v="0"/>
    <x v="0"/>
    <s v="Zebra Zazzle Fluorescent Highlighters"/>
    <n v="0.51"/>
    <s v="United States"/>
    <x v="0"/>
    <x v="1"/>
    <s v="Goleta"/>
    <n v="93117"/>
    <d v="2015-03-07T00:00:00"/>
    <x v="5"/>
    <d v="2015-03-08T00:00:00"/>
    <n v="19.57"/>
    <n v="7"/>
    <n v="41.96"/>
    <n v="88569"/>
  </r>
  <r>
    <n v="20604"/>
    <x v="4"/>
    <n v="0.1"/>
    <n v="50.98"/>
    <n v="22.24"/>
    <n v="851"/>
    <n v="1"/>
    <s v="Helen H Heller"/>
    <x v="2"/>
    <x v="0"/>
    <x v="1"/>
    <x v="2"/>
    <x v="6"/>
    <s v="Dana Fluorescent Magnifying Lamp, White, 36&quot;"/>
    <n v="0.55000000000000004"/>
    <s v="United States"/>
    <x v="0"/>
    <x v="1"/>
    <s v="Hacienda Heights"/>
    <n v="91745"/>
    <d v="2015-02-25T00:00:00"/>
    <x v="2"/>
    <d v="2015-02-27T00:00:00"/>
    <n v="98.12"/>
    <n v="6"/>
    <n v="300.63"/>
    <n v="88568"/>
  </r>
  <r>
    <n v="19384"/>
    <x v="1"/>
    <n v="0.08"/>
    <n v="19.899999999999999"/>
    <n v="5.29"/>
    <n v="851"/>
    <n v="0"/>
    <s v="Helen H Heller"/>
    <x v="2"/>
    <x v="0"/>
    <x v="0"/>
    <x v="15"/>
    <x v="4"/>
    <s v="Holmes Cool Mist Humidifier for the Whole House with 8-Gallon Output per Day, Extended Life Filter"/>
    <n v="0.4"/>
    <s v="United States"/>
    <x v="0"/>
    <x v="1"/>
    <s v="Hacienda Heights"/>
    <n v="91745"/>
    <d v="2015-03-07T00:00:00"/>
    <x v="5"/>
    <d v="2015-03-09T00:00:00"/>
    <n v="107.11"/>
    <n v="13"/>
    <n v="240.46"/>
    <n v="88569"/>
  </r>
  <r>
    <n v="19385"/>
    <x v="1"/>
    <n v="0.02"/>
    <n v="3.36"/>
    <n v="6.27"/>
    <n v="851"/>
    <n v="0"/>
    <s v="Helen H Heller"/>
    <x v="2"/>
    <x v="0"/>
    <x v="0"/>
    <x v="8"/>
    <x v="3"/>
    <s v="Cardinal Poly Pocket Divider Pockets for Ring Binders"/>
    <n v="0.4"/>
    <s v="United States"/>
    <x v="0"/>
    <x v="1"/>
    <s v="Hacienda Heights"/>
    <n v="91745"/>
    <d v="2015-03-07T00:00:00"/>
    <x v="5"/>
    <d v="2015-03-09T00:00:00"/>
    <n v="-216.154"/>
    <n v="21"/>
    <n v="74.08"/>
    <n v="88569"/>
  </r>
  <r>
    <n v="21353"/>
    <x v="2"/>
    <n v="0.06"/>
    <n v="1.26"/>
    <n v="0.7"/>
    <n v="851"/>
    <n v="0"/>
    <s v="Helen H Heller"/>
    <x v="2"/>
    <x v="0"/>
    <x v="0"/>
    <x v="3"/>
    <x v="0"/>
    <s v="Bagged Rubber Bands"/>
    <n v="0.81"/>
    <s v="United States"/>
    <x v="0"/>
    <x v="1"/>
    <s v="Hacienda Heights"/>
    <n v="91745"/>
    <d v="2015-04-30T00:00:00"/>
    <x v="4"/>
    <d v="2015-04-30T00:00:00"/>
    <n v="-6.6096000000000004"/>
    <n v="4"/>
    <n v="5.28"/>
    <n v="88571"/>
  </r>
  <r>
    <n v="26093"/>
    <x v="0"/>
    <n v="0.05"/>
    <n v="4.24"/>
    <n v="5.41"/>
    <n v="853"/>
    <n v="1"/>
    <s v="Leah Davenport"/>
    <x v="2"/>
    <x v="2"/>
    <x v="0"/>
    <x v="8"/>
    <x v="3"/>
    <s v="Storex DuraTech Recycled Plastic Frosted Binders"/>
    <n v="0.35"/>
    <s v="United States"/>
    <x v="0"/>
    <x v="1"/>
    <s v="Hesperia"/>
    <n v="92345"/>
    <d v="2015-03-16T00:00:00"/>
    <x v="5"/>
    <d v="2015-03-18T00:00:00"/>
    <n v="-89.216999999999999"/>
    <n v="12"/>
    <n v="50.83"/>
    <n v="88570"/>
  </r>
  <r>
    <n v="21351"/>
    <x v="2"/>
    <n v="0.06"/>
    <n v="1.76"/>
    <n v="0.7"/>
    <n v="854"/>
    <n v="1"/>
    <s v="Karen Hendricks"/>
    <x v="2"/>
    <x v="0"/>
    <x v="0"/>
    <x v="0"/>
    <x v="0"/>
    <s v="Newell 310"/>
    <n v="0.56000000000000005"/>
    <s v="United States"/>
    <x v="1"/>
    <x v="18"/>
    <s v="Branford"/>
    <n v="6405"/>
    <d v="2015-04-30T00:00:00"/>
    <x v="4"/>
    <d v="2015-05-02T00:00:00"/>
    <n v="1.2236"/>
    <n v="22"/>
    <n v="39.26"/>
    <n v="88571"/>
  </r>
  <r>
    <n v="21352"/>
    <x v="2"/>
    <n v="0.02"/>
    <n v="24.98"/>
    <n v="8.7899999999999991"/>
    <n v="855"/>
    <n v="1"/>
    <s v="Jacob Lanier"/>
    <x v="2"/>
    <x v="0"/>
    <x v="0"/>
    <x v="10"/>
    <x v="3"/>
    <s v="2300 Heavy-Duty Transfer File Systems by Perma"/>
    <n v="0.66"/>
    <s v="United States"/>
    <x v="1"/>
    <x v="18"/>
    <s v="Danbury"/>
    <n v="6810"/>
    <d v="2015-04-30T00:00:00"/>
    <x v="4"/>
    <d v="2015-05-01T00:00:00"/>
    <n v="4.3148"/>
    <n v="23"/>
    <n v="606.51"/>
    <n v="88571"/>
  </r>
  <r>
    <n v="21354"/>
    <x v="2"/>
    <n v="0.05"/>
    <n v="35.99"/>
    <n v="5.99"/>
    <n v="858"/>
    <n v="1"/>
    <s v="Arthur Brady"/>
    <x v="0"/>
    <x v="0"/>
    <x v="2"/>
    <x v="5"/>
    <x v="0"/>
    <s v="Accessory41"/>
    <n v="0.38"/>
    <s v="United States"/>
    <x v="1"/>
    <x v="14"/>
    <s v="Lewiston"/>
    <n v="4240"/>
    <d v="2015-04-30T00:00:00"/>
    <x v="4"/>
    <d v="2015-05-02T00:00:00"/>
    <n v="-125.83296"/>
    <n v="2"/>
    <n v="64.89"/>
    <n v="88571"/>
  </r>
  <r>
    <n v="21214"/>
    <x v="2"/>
    <n v="0.03"/>
    <n v="14.2"/>
    <n v="5.3"/>
    <n v="865"/>
    <n v="1"/>
    <s v="Dana Burgess"/>
    <x v="2"/>
    <x v="0"/>
    <x v="1"/>
    <x v="2"/>
    <x v="0"/>
    <s v="Coloredge Poster Frame"/>
    <n v="0.46"/>
    <s v="United States"/>
    <x v="2"/>
    <x v="38"/>
    <s v="East Chicago"/>
    <n v="46312"/>
    <d v="2015-05-27T00:00:00"/>
    <x v="3"/>
    <d v="2015-05-28T00:00:00"/>
    <n v="122.21"/>
    <n v="18"/>
    <n v="267.2"/>
    <n v="90674"/>
  </r>
  <r>
    <n v="19947"/>
    <x v="4"/>
    <n v="0.04"/>
    <n v="6.48"/>
    <n v="5.16"/>
    <n v="865"/>
    <n v="0"/>
    <s v="Dana Burgess"/>
    <x v="0"/>
    <x v="0"/>
    <x v="0"/>
    <x v="7"/>
    <x v="3"/>
    <s v="Xerox 1985"/>
    <n v="0.37"/>
    <s v="United States"/>
    <x v="2"/>
    <x v="38"/>
    <s v="East Chicago"/>
    <n v="46312"/>
    <d v="2015-02-26T00:00:00"/>
    <x v="2"/>
    <d v="2015-03-02T00:00:00"/>
    <n v="-11.1332"/>
    <n v="12"/>
    <n v="86.79"/>
    <n v="90675"/>
  </r>
  <r>
    <n v="24774"/>
    <x v="1"/>
    <n v="0.04"/>
    <n v="29.18"/>
    <n v="8.5500000000000007"/>
    <n v="868"/>
    <n v="1"/>
    <s v="Sharon Ellis"/>
    <x v="0"/>
    <x v="0"/>
    <x v="1"/>
    <x v="2"/>
    <x v="3"/>
    <s v="Deflect-o SuperTray™ Unbreakable Stackable Tray, Letter, Black"/>
    <n v="0.42"/>
    <s v="United States"/>
    <x v="2"/>
    <x v="3"/>
    <s v="Shoreview"/>
    <n v="55126"/>
    <d v="2015-02-25T00:00:00"/>
    <x v="2"/>
    <d v="2015-02-27T00:00:00"/>
    <n v="201.7353"/>
    <n v="10"/>
    <n v="292.37"/>
    <n v="91194"/>
  </r>
  <r>
    <n v="24775"/>
    <x v="1"/>
    <n v="0"/>
    <n v="80.98"/>
    <n v="35"/>
    <n v="868"/>
    <n v="0"/>
    <s v="Sharon Ellis"/>
    <x v="2"/>
    <x v="0"/>
    <x v="0"/>
    <x v="10"/>
    <x v="6"/>
    <s v="Carina 42&quot;Hx23 3/4&quot;W Media Storage Unit"/>
    <n v="0.83"/>
    <s v="United States"/>
    <x v="2"/>
    <x v="3"/>
    <s v="Shoreview"/>
    <n v="55126"/>
    <d v="2015-02-25T00:00:00"/>
    <x v="2"/>
    <d v="2015-02-27T00:00:00"/>
    <n v="-684.78"/>
    <n v="8"/>
    <n v="682.79"/>
    <n v="91194"/>
  </r>
  <r>
    <n v="24763"/>
    <x v="2"/>
    <n v="0.06"/>
    <n v="6.48"/>
    <n v="8.8800000000000008"/>
    <n v="868"/>
    <n v="0"/>
    <s v="Sharon Ellis"/>
    <x v="2"/>
    <x v="0"/>
    <x v="0"/>
    <x v="7"/>
    <x v="3"/>
    <s v="Xerox 224"/>
    <n v="0.37"/>
    <s v="United States"/>
    <x v="2"/>
    <x v="3"/>
    <s v="Shoreview"/>
    <n v="55126"/>
    <d v="2015-03-06T00:00:00"/>
    <x v="5"/>
    <d v="2015-03-07T00:00:00"/>
    <n v="-237.47"/>
    <n v="20"/>
    <n v="125.77"/>
    <n v="91195"/>
  </r>
  <r>
    <n v="24764"/>
    <x v="2"/>
    <n v="0.09"/>
    <n v="349.45"/>
    <n v="60"/>
    <n v="868"/>
    <n v="0"/>
    <s v="Sharon Ellis"/>
    <x v="1"/>
    <x v="0"/>
    <x v="1"/>
    <x v="11"/>
    <x v="1"/>
    <s v="SAFCO PlanMaster Heigh-Adjustable Drafting Table Base, 43w x 30d x 30-37h, Black"/>
    <m/>
    <s v="United States"/>
    <x v="2"/>
    <x v="3"/>
    <s v="Shoreview"/>
    <n v="55126"/>
    <d v="2015-03-06T00:00:00"/>
    <x v="5"/>
    <d v="2015-03-07T00:00:00"/>
    <n v="-2946.0509999999999"/>
    <n v="12"/>
    <n v="3918.98"/>
    <n v="91195"/>
  </r>
  <r>
    <n v="25507"/>
    <x v="1"/>
    <n v="0.03"/>
    <n v="14.2"/>
    <n v="5.3"/>
    <n v="871"/>
    <n v="1"/>
    <s v="Sandy Ellington"/>
    <x v="2"/>
    <x v="1"/>
    <x v="1"/>
    <x v="2"/>
    <x v="0"/>
    <s v="Coloredge Poster Frame"/>
    <n v="0.46"/>
    <s v="United States"/>
    <x v="0"/>
    <x v="34"/>
    <s v="Reno"/>
    <n v="89502"/>
    <d v="2015-03-15T00:00:00"/>
    <x v="5"/>
    <d v="2015-03-17T00:00:00"/>
    <n v="21.555599999999998"/>
    <n v="2"/>
    <n v="31.24"/>
    <n v="90577"/>
  </r>
  <r>
    <n v="22547"/>
    <x v="1"/>
    <n v="0.01"/>
    <n v="5.94"/>
    <n v="9.92"/>
    <n v="871"/>
    <n v="0"/>
    <s v="Sandy Ellington"/>
    <x v="2"/>
    <x v="1"/>
    <x v="0"/>
    <x v="8"/>
    <x v="3"/>
    <s v="Storex Dura Pro™ Binders"/>
    <n v="0.38"/>
    <s v="United States"/>
    <x v="0"/>
    <x v="34"/>
    <s v="Reno"/>
    <n v="89502"/>
    <d v="2015-05-20T00:00:00"/>
    <x v="3"/>
    <d v="2015-05-23T00:00:00"/>
    <n v="-239.315"/>
    <n v="12"/>
    <n v="74.77"/>
    <n v="90578"/>
  </r>
  <r>
    <n v="22548"/>
    <x v="1"/>
    <n v="0"/>
    <n v="6.48"/>
    <n v="5.1100000000000003"/>
    <n v="871"/>
    <n v="0"/>
    <s v="Sandy Ellington"/>
    <x v="2"/>
    <x v="1"/>
    <x v="0"/>
    <x v="7"/>
    <x v="3"/>
    <s v="Xerox 231"/>
    <n v="0.37"/>
    <s v="United States"/>
    <x v="0"/>
    <x v="34"/>
    <s v="Reno"/>
    <n v="89502"/>
    <d v="2015-05-20T00:00:00"/>
    <x v="3"/>
    <d v="2015-05-22T00:00:00"/>
    <n v="-33.31"/>
    <n v="18"/>
    <n v="127.81"/>
    <n v="90578"/>
  </r>
  <r>
    <n v="19262"/>
    <x v="0"/>
    <n v="0.04"/>
    <n v="4.37"/>
    <n v="5.15"/>
    <n v="875"/>
    <n v="1"/>
    <s v="Erika Fink"/>
    <x v="2"/>
    <x v="2"/>
    <x v="0"/>
    <x v="15"/>
    <x v="3"/>
    <s v="Eureka Sanitaire ® Multi-Pro Heavy-Duty Upright, Disposable Bags"/>
    <n v="0.59"/>
    <s v="United States"/>
    <x v="0"/>
    <x v="17"/>
    <s v="Salt Lake City"/>
    <n v="84106"/>
    <d v="2015-02-21T00:00:00"/>
    <x v="2"/>
    <d v="2015-02-22T00:00:00"/>
    <n v="-74.479600000000005"/>
    <n v="18"/>
    <n v="78.59"/>
    <n v="89059"/>
  </r>
  <r>
    <n v="19263"/>
    <x v="0"/>
    <n v="0.09"/>
    <n v="155.99"/>
    <n v="8.99"/>
    <n v="875"/>
    <n v="0"/>
    <s v="Erika Fink"/>
    <x v="2"/>
    <x v="2"/>
    <x v="2"/>
    <x v="5"/>
    <x v="3"/>
    <s v="CF 688"/>
    <n v="0.57999999999999996"/>
    <s v="United States"/>
    <x v="0"/>
    <x v="17"/>
    <s v="Salt Lake City"/>
    <n v="84106"/>
    <d v="2015-02-21T00:00:00"/>
    <x v="2"/>
    <d v="2015-02-23T00:00:00"/>
    <n v="-232.22056000000001"/>
    <n v="4"/>
    <n v="497.11"/>
    <n v="89059"/>
  </r>
  <r>
    <n v="18054"/>
    <x v="2"/>
    <n v="7.0000000000000007E-2"/>
    <n v="5.68"/>
    <n v="1.39"/>
    <n v="880"/>
    <n v="1"/>
    <s v="Ellen Beck"/>
    <x v="2"/>
    <x v="2"/>
    <x v="0"/>
    <x v="4"/>
    <x v="3"/>
    <s v="Staples Standard Envelopes"/>
    <n v="0.38"/>
    <s v="United States"/>
    <x v="0"/>
    <x v="28"/>
    <s v="Scottsdale"/>
    <n v="85254"/>
    <d v="2015-03-25T00:00:00"/>
    <x v="5"/>
    <d v="2015-03-27T00:00:00"/>
    <n v="18.643799999999999"/>
    <n v="5"/>
    <n v="27.02"/>
    <n v="86153"/>
  </r>
  <r>
    <n v="18055"/>
    <x v="2"/>
    <n v="0.06"/>
    <n v="22.84"/>
    <n v="11.54"/>
    <n v="880"/>
    <n v="0"/>
    <s v="Ellen Beck"/>
    <x v="2"/>
    <x v="2"/>
    <x v="0"/>
    <x v="7"/>
    <x v="3"/>
    <s v="Xerox 1964"/>
    <n v="0.39"/>
    <s v="United States"/>
    <x v="0"/>
    <x v="28"/>
    <s v="Scottsdale"/>
    <n v="85254"/>
    <d v="2015-03-25T00:00:00"/>
    <x v="5"/>
    <d v="2015-03-27T00:00:00"/>
    <n v="-31.24"/>
    <n v="1"/>
    <n v="27.67"/>
    <n v="86153"/>
  </r>
  <r>
    <n v="19401"/>
    <x v="2"/>
    <n v="0.06"/>
    <n v="25.98"/>
    <n v="14.36"/>
    <n v="885"/>
    <n v="1"/>
    <s v="Malcolm Robertson"/>
    <x v="1"/>
    <x v="0"/>
    <x v="1"/>
    <x v="1"/>
    <x v="1"/>
    <s v="Global Stack Chair without Arms, Black"/>
    <n v="0.6"/>
    <s v="United States"/>
    <x v="2"/>
    <x v="7"/>
    <s v="Amarillo"/>
    <n v="79109"/>
    <d v="2015-05-24T00:00:00"/>
    <x v="3"/>
    <d v="2015-05-25T00:00:00"/>
    <n v="55.887999999999998"/>
    <n v="41"/>
    <n v="1033.56"/>
    <n v="89537"/>
  </r>
  <r>
    <n v="26011"/>
    <x v="2"/>
    <n v="0.08"/>
    <n v="1.81"/>
    <n v="0.75"/>
    <n v="890"/>
    <n v="1"/>
    <s v="Billie Fowler"/>
    <x v="2"/>
    <x v="3"/>
    <x v="1"/>
    <x v="1"/>
    <x v="1"/>
    <s v="Metal Folding Chairs, Beige, 4/Carton"/>
    <n v="0.57999999999999996"/>
    <s v="United States"/>
    <x v="2"/>
    <x v="7"/>
    <s v="Bedford"/>
    <n v="76021"/>
    <d v="2015-01-05T00:00:00"/>
    <x v="0"/>
    <d v="2015-01-06T00:00:00"/>
    <n v="1.3224"/>
    <n v="11"/>
    <n v="19.97"/>
    <n v="89536"/>
  </r>
  <r>
    <n v="26015"/>
    <x v="2"/>
    <n v="0.04"/>
    <n v="125.99"/>
    <n v="5.26"/>
    <n v="890"/>
    <n v="0"/>
    <s v="Billie Fowler"/>
    <x v="2"/>
    <x v="3"/>
    <x v="2"/>
    <x v="5"/>
    <x v="3"/>
    <n v="232"/>
    <n v="0.55000000000000004"/>
    <s v="United States"/>
    <x v="2"/>
    <x v="7"/>
    <s v="Bedford"/>
    <n v="76021"/>
    <d v="2015-01-05T00:00:00"/>
    <x v="0"/>
    <d v="2015-01-05T00:00:00"/>
    <n v="455.42070000000001"/>
    <n v="6"/>
    <n v="660.03"/>
    <n v="89536"/>
  </r>
  <r>
    <n v="2045"/>
    <x v="2"/>
    <n v="0.01"/>
    <n v="8.34"/>
    <n v="0.96"/>
    <n v="894"/>
    <n v="1"/>
    <s v="Gail Rankin Cole"/>
    <x v="2"/>
    <x v="0"/>
    <x v="1"/>
    <x v="2"/>
    <x v="0"/>
    <s v="Document Clip Frames"/>
    <n v="0.43"/>
    <s v="United States"/>
    <x v="1"/>
    <x v="41"/>
    <s v="Washington"/>
    <n v="20024"/>
    <d v="2015-01-10T00:00:00"/>
    <x v="0"/>
    <d v="2015-01-12T00:00:00"/>
    <n v="29.332000000000001"/>
    <n v="24"/>
    <n v="199.12"/>
    <n v="14596"/>
  </r>
  <r>
    <n v="2046"/>
    <x v="2"/>
    <n v="0.06"/>
    <n v="3.28"/>
    <n v="3.97"/>
    <n v="894"/>
    <n v="0"/>
    <s v="Gail Rankin Cole"/>
    <x v="2"/>
    <x v="0"/>
    <x v="0"/>
    <x v="0"/>
    <x v="0"/>
    <s v="Newell 337"/>
    <n v="0.56000000000000005"/>
    <s v="United States"/>
    <x v="1"/>
    <x v="41"/>
    <s v="Washington"/>
    <n v="20024"/>
    <d v="2015-01-10T00:00:00"/>
    <x v="0"/>
    <d v="2015-01-11T00:00:00"/>
    <n v="-86"/>
    <n v="19"/>
    <n v="63.14"/>
    <n v="14596"/>
  </r>
  <r>
    <n v="5421"/>
    <x v="4"/>
    <n v="0.02"/>
    <n v="1.1399999999999999"/>
    <n v="0.7"/>
    <n v="894"/>
    <n v="0"/>
    <s v="Gail Rankin Cole"/>
    <x v="2"/>
    <x v="0"/>
    <x v="0"/>
    <x v="3"/>
    <x v="0"/>
    <s v="OIC Thumb-Tacks"/>
    <n v="0.38"/>
    <s v="United States"/>
    <x v="1"/>
    <x v="41"/>
    <s v="Washington"/>
    <n v="20024"/>
    <d v="2015-02-02T00:00:00"/>
    <x v="2"/>
    <d v="2015-02-02T00:00:00"/>
    <n v="-0.49"/>
    <n v="38"/>
    <n v="44.85"/>
    <n v="38529"/>
  </r>
  <r>
    <n v="20045"/>
    <x v="2"/>
    <n v="0.01"/>
    <n v="8.34"/>
    <n v="0.96"/>
    <n v="896"/>
    <n v="1"/>
    <s v="Jennifer Siegel"/>
    <x v="2"/>
    <x v="0"/>
    <x v="1"/>
    <x v="2"/>
    <x v="0"/>
    <s v="Document Clip Frames"/>
    <n v="0.43"/>
    <s v="United States"/>
    <x v="2"/>
    <x v="7"/>
    <s v="Denton"/>
    <n v="76201"/>
    <d v="2015-01-10T00:00:00"/>
    <x v="0"/>
    <d v="2015-01-12T00:00:00"/>
    <n v="34.348199999999999"/>
    <n v="6"/>
    <n v="49.78"/>
    <n v="90166"/>
  </r>
  <r>
    <n v="20046"/>
    <x v="2"/>
    <n v="0.06"/>
    <n v="3.28"/>
    <n v="3.97"/>
    <n v="896"/>
    <n v="0"/>
    <s v="Jennifer Siegel"/>
    <x v="2"/>
    <x v="0"/>
    <x v="0"/>
    <x v="0"/>
    <x v="0"/>
    <s v="Newell 337"/>
    <n v="0.56000000000000005"/>
    <s v="United States"/>
    <x v="2"/>
    <x v="7"/>
    <s v="Denton"/>
    <n v="76201"/>
    <d v="2015-01-10T00:00:00"/>
    <x v="0"/>
    <d v="2015-01-11T00:00:00"/>
    <n v="-66.650000000000006"/>
    <n v="5"/>
    <n v="16.62"/>
    <n v="90166"/>
  </r>
  <r>
    <n v="19470"/>
    <x v="2"/>
    <n v="0.06"/>
    <n v="47.98"/>
    <n v="3.61"/>
    <n v="896"/>
    <n v="0"/>
    <s v="Jennifer Siegel"/>
    <x v="2"/>
    <x v="0"/>
    <x v="2"/>
    <x v="13"/>
    <x v="2"/>
    <s v="DS/HD IBM Formatted Diskettes, 200/Pack - Staples"/>
    <n v="0.71"/>
    <s v="United States"/>
    <x v="2"/>
    <x v="7"/>
    <s v="Denton"/>
    <n v="76201"/>
    <d v="2015-06-20T00:00:00"/>
    <x v="1"/>
    <d v="2015-06-22T00:00:00"/>
    <n v="35.954999999999998"/>
    <n v="11"/>
    <n v="517.67999999999995"/>
    <n v="90167"/>
  </r>
  <r>
    <n v="4724"/>
    <x v="0"/>
    <n v="0.04"/>
    <n v="90.97"/>
    <n v="28"/>
    <n v="898"/>
    <n v="1"/>
    <s v="Harriet Hodges"/>
    <x v="1"/>
    <x v="2"/>
    <x v="2"/>
    <x v="6"/>
    <x v="1"/>
    <s v="Lexmark Z55se Color Inkjet Printer"/>
    <n v="0.38"/>
    <s v="United States"/>
    <x v="1"/>
    <x v="4"/>
    <s v="New York City"/>
    <n v="10039"/>
    <d v="2015-01-12T00:00:00"/>
    <x v="0"/>
    <d v="2015-01-13T00:00:00"/>
    <n v="-173.09520000000001"/>
    <n v="6"/>
    <n v="573.30999999999995"/>
    <n v="33635"/>
  </r>
  <r>
    <n v="4725"/>
    <x v="0"/>
    <n v="7.0000000000000007E-2"/>
    <n v="20.34"/>
    <n v="35"/>
    <n v="898"/>
    <n v="0"/>
    <s v="Harriet Hodges"/>
    <x v="2"/>
    <x v="2"/>
    <x v="0"/>
    <x v="10"/>
    <x v="6"/>
    <s v="Tennsco Commercial Shelving"/>
    <n v="0.84"/>
    <s v="United States"/>
    <x v="1"/>
    <x v="4"/>
    <s v="New York City"/>
    <n v="10039"/>
    <d v="2015-01-12T00:00:00"/>
    <x v="0"/>
    <d v="2015-01-13T00:00:00"/>
    <n v="-96.16"/>
    <n v="5"/>
    <n v="140.22999999999999"/>
    <n v="33635"/>
  </r>
  <r>
    <n v="1311"/>
    <x v="1"/>
    <n v="0.02"/>
    <n v="12.53"/>
    <n v="0.49"/>
    <n v="898"/>
    <n v="0"/>
    <s v="Harriet Hodges"/>
    <x v="2"/>
    <x v="2"/>
    <x v="0"/>
    <x v="9"/>
    <x v="3"/>
    <s v="Round Specialty Laser Printer Labels"/>
    <n v="0.38"/>
    <s v="United States"/>
    <x v="1"/>
    <x v="4"/>
    <s v="New York City"/>
    <n v="10039"/>
    <d v="2015-01-27T00:00:00"/>
    <x v="0"/>
    <d v="2015-01-27T00:00:00"/>
    <n v="263.39999999999998"/>
    <n v="47"/>
    <n v="594.44000000000005"/>
    <n v="9606"/>
  </r>
  <r>
    <n v="1312"/>
    <x v="1"/>
    <n v="7.0000000000000007E-2"/>
    <n v="5.18"/>
    <n v="2.04"/>
    <n v="898"/>
    <n v="0"/>
    <s v="Harriet Hodges"/>
    <x v="0"/>
    <x v="2"/>
    <x v="0"/>
    <x v="7"/>
    <x v="0"/>
    <s v="Array® Memo Cubes"/>
    <n v="0.36"/>
    <s v="United States"/>
    <x v="1"/>
    <x v="4"/>
    <s v="New York City"/>
    <n v="10039"/>
    <d v="2015-01-27T00:00:00"/>
    <x v="0"/>
    <d v="2015-01-29T00:00:00"/>
    <n v="37.31"/>
    <n v="44"/>
    <n v="228.5"/>
    <n v="9606"/>
  </r>
  <r>
    <n v="22724"/>
    <x v="0"/>
    <n v="0.04"/>
    <n v="90.97"/>
    <n v="28"/>
    <n v="899"/>
    <n v="1"/>
    <s v="Jordan Berry"/>
    <x v="1"/>
    <x v="2"/>
    <x v="2"/>
    <x v="6"/>
    <x v="1"/>
    <s v="Lexmark Z55se Color Inkjet Printer"/>
    <n v="0.38"/>
    <s v="United States"/>
    <x v="1"/>
    <x v="19"/>
    <s v="Altoona"/>
    <n v="16602"/>
    <d v="2015-01-12T00:00:00"/>
    <x v="0"/>
    <d v="2015-01-13T00:00:00"/>
    <n v="-173.09520000000001"/>
    <n v="2"/>
    <n v="191.1"/>
    <n v="86263"/>
  </r>
  <r>
    <n v="22725"/>
    <x v="0"/>
    <n v="7.0000000000000007E-2"/>
    <n v="20.34"/>
    <n v="35"/>
    <n v="899"/>
    <n v="0"/>
    <s v="Jordan Berry"/>
    <x v="2"/>
    <x v="2"/>
    <x v="0"/>
    <x v="10"/>
    <x v="6"/>
    <s v="Tennsco Commercial Shelving"/>
    <n v="0.84"/>
    <s v="United States"/>
    <x v="1"/>
    <x v="19"/>
    <s v="Altoona"/>
    <n v="16602"/>
    <d v="2015-01-12T00:00:00"/>
    <x v="0"/>
    <d v="2015-01-13T00:00:00"/>
    <n v="-96.16"/>
    <n v="1"/>
    <n v="28.05"/>
    <n v="86263"/>
  </r>
  <r>
    <n v="19311"/>
    <x v="1"/>
    <n v="0.02"/>
    <n v="12.53"/>
    <n v="0.49"/>
    <n v="899"/>
    <n v="0"/>
    <s v="Jordan Berry"/>
    <x v="2"/>
    <x v="2"/>
    <x v="0"/>
    <x v="9"/>
    <x v="3"/>
    <s v="Round Specialty Laser Printer Labels"/>
    <n v="0.38"/>
    <s v="United States"/>
    <x v="1"/>
    <x v="19"/>
    <s v="Altoona"/>
    <n v="16602"/>
    <d v="2015-01-27T00:00:00"/>
    <x v="0"/>
    <d v="2015-01-27T00:00:00"/>
    <n v="104.7213"/>
    <n v="12"/>
    <n v="151.77000000000001"/>
    <n v="86264"/>
  </r>
  <r>
    <n v="19312"/>
    <x v="1"/>
    <n v="7.0000000000000007E-2"/>
    <n v="5.18"/>
    <n v="2.04"/>
    <n v="899"/>
    <n v="0"/>
    <s v="Jordan Berry"/>
    <x v="0"/>
    <x v="2"/>
    <x v="0"/>
    <x v="7"/>
    <x v="0"/>
    <s v="Array® Memo Cubes"/>
    <n v="0.36"/>
    <s v="United States"/>
    <x v="1"/>
    <x v="19"/>
    <s v="Altoona"/>
    <n v="16602"/>
    <d v="2015-01-27T00:00:00"/>
    <x v="0"/>
    <d v="2015-01-29T00:00:00"/>
    <n v="37.31"/>
    <n v="11"/>
    <n v="57.13"/>
    <n v="86264"/>
  </r>
  <r>
    <n v="24981"/>
    <x v="1"/>
    <n v="0"/>
    <n v="5.98"/>
    <n v="1.49"/>
    <n v="903"/>
    <n v="1"/>
    <s v="Francis Spivey"/>
    <x v="2"/>
    <x v="3"/>
    <x v="0"/>
    <x v="8"/>
    <x v="3"/>
    <s v="Avery Hanging File Binders"/>
    <n v="0.39"/>
    <s v="United States"/>
    <x v="1"/>
    <x v="15"/>
    <s v="Wilmington"/>
    <n v="1887"/>
    <d v="2015-03-12T00:00:00"/>
    <x v="5"/>
    <d v="2015-03-14T00:00:00"/>
    <n v="80.674800000000005"/>
    <n v="18"/>
    <n v="116.92"/>
    <n v="90806"/>
  </r>
  <r>
    <n v="22288"/>
    <x v="2"/>
    <n v="0.09"/>
    <n v="35.99"/>
    <n v="5.99"/>
    <n v="907"/>
    <n v="1"/>
    <s v="Rachel Casey"/>
    <x v="2"/>
    <x v="1"/>
    <x v="2"/>
    <x v="5"/>
    <x v="0"/>
    <s v="Accessory41"/>
    <n v="0.38"/>
    <s v="United States"/>
    <x v="3"/>
    <x v="35"/>
    <s v="Henderson"/>
    <n v="42420"/>
    <d v="2015-02-26T00:00:00"/>
    <x v="2"/>
    <d v="2015-02-27T00:00:00"/>
    <n v="114.3165"/>
    <n v="5"/>
    <n v="151.6"/>
    <n v="86459"/>
  </r>
  <r>
    <n v="21345"/>
    <x v="3"/>
    <n v="0.09"/>
    <n v="2.6"/>
    <n v="2.4"/>
    <n v="907"/>
    <n v="0"/>
    <s v="Rachel Casey"/>
    <x v="2"/>
    <x v="1"/>
    <x v="0"/>
    <x v="0"/>
    <x v="0"/>
    <s v="12 Colored Short Pencils"/>
    <n v="0.57999999999999996"/>
    <s v="United States"/>
    <x v="3"/>
    <x v="35"/>
    <s v="Henderson"/>
    <n v="42420"/>
    <d v="2015-06-17T00:00:00"/>
    <x v="1"/>
    <d v="2015-06-19T00:00:00"/>
    <n v="1107.4079999999999"/>
    <n v="12"/>
    <n v="31.73"/>
    <n v="86460"/>
  </r>
  <r>
    <n v="19480"/>
    <x v="2"/>
    <n v="0"/>
    <n v="5.28"/>
    <n v="5.61"/>
    <n v="910"/>
    <n v="1"/>
    <s v="Carla Hauser"/>
    <x v="2"/>
    <x v="0"/>
    <x v="0"/>
    <x v="7"/>
    <x v="3"/>
    <s v="Xerox 1954"/>
    <n v="0.4"/>
    <s v="United States"/>
    <x v="3"/>
    <x v="40"/>
    <s v="Texarkana"/>
    <n v="71854"/>
    <d v="2015-05-14T00:00:00"/>
    <x v="3"/>
    <d v="2015-05-14T00:00:00"/>
    <n v="-149.21199999999999"/>
    <n v="15"/>
    <n v="85.26"/>
    <n v="90187"/>
  </r>
  <r>
    <n v="25356"/>
    <x v="1"/>
    <n v="0.05"/>
    <n v="7.64"/>
    <n v="5.83"/>
    <n v="911"/>
    <n v="1"/>
    <s v="Marsha P Joyner"/>
    <x v="2"/>
    <x v="0"/>
    <x v="0"/>
    <x v="7"/>
    <x v="0"/>
    <s v="Rediform Wirebound &quot;Phone Memo&quot; Message Book, 11 x 5-3/4"/>
    <n v="0.36"/>
    <s v="United States"/>
    <x v="1"/>
    <x v="36"/>
    <s v="Wheeling"/>
    <n v="26003"/>
    <d v="2015-01-31T00:00:00"/>
    <x v="0"/>
    <d v="2015-02-02T00:00:00"/>
    <n v="-21.018000000000001"/>
    <n v="2"/>
    <n v="16.600000000000001"/>
    <n v="90185"/>
  </r>
  <r>
    <n v="25357"/>
    <x v="1"/>
    <n v="0.04"/>
    <n v="218.75"/>
    <n v="69.64"/>
    <n v="911"/>
    <n v="0"/>
    <s v="Marsha P Joyner"/>
    <x v="1"/>
    <x v="0"/>
    <x v="1"/>
    <x v="11"/>
    <x v="5"/>
    <s v="BoxOffice By Design Rectangular and Half-Moon Meeting Room Tables"/>
    <n v="0.72"/>
    <s v="United States"/>
    <x v="1"/>
    <x v="36"/>
    <s v="Wheeling"/>
    <n v="26003"/>
    <d v="2015-01-31T00:00:00"/>
    <x v="0"/>
    <d v="2015-02-01T00:00:00"/>
    <n v="-655.52987499999995"/>
    <n v="10"/>
    <n v="2285.41"/>
    <n v="90185"/>
  </r>
  <r>
    <n v="24028"/>
    <x v="0"/>
    <n v="0.01"/>
    <n v="59.76"/>
    <n v="9.7100000000000009"/>
    <n v="911"/>
    <n v="0"/>
    <s v="Marsha P Joyner"/>
    <x v="2"/>
    <x v="0"/>
    <x v="0"/>
    <x v="10"/>
    <x v="3"/>
    <s v="Advantus 10-Drawer Portable Organizer, Chrome Metal Frame, Smoke Drawers"/>
    <n v="0.56999999999999995"/>
    <s v="United States"/>
    <x v="1"/>
    <x v="36"/>
    <s v="Wheeling"/>
    <n v="26003"/>
    <d v="2015-04-04T00:00:00"/>
    <x v="4"/>
    <d v="2015-04-06T00:00:00"/>
    <n v="354.3288"/>
    <n v="8"/>
    <n v="513.52"/>
    <n v="90186"/>
  </r>
  <r>
    <n v="24953"/>
    <x v="0"/>
    <n v="0.06"/>
    <n v="350.98"/>
    <n v="30"/>
    <n v="915"/>
    <n v="1"/>
    <s v="Carol Sherrill"/>
    <x v="1"/>
    <x v="1"/>
    <x v="1"/>
    <x v="1"/>
    <x v="1"/>
    <s v="Office Star - Professional Matrix Back Chair with 2-to-1 Synchro Tilt and Mesh Fabric Seat"/>
    <n v="0.61"/>
    <s v="United States"/>
    <x v="2"/>
    <x v="7"/>
    <s v="Bryan"/>
    <n v="77803"/>
    <d v="2015-01-04T00:00:00"/>
    <x v="0"/>
    <d v="2015-01-05T00:00:00"/>
    <n v="-489.41559999999998"/>
    <n v="1"/>
    <n v="346.52"/>
    <n v="86356"/>
  </r>
  <r>
    <n v="25833"/>
    <x v="4"/>
    <n v="0.05"/>
    <n v="161.55000000000001"/>
    <n v="19.989999999999998"/>
    <n v="916"/>
    <n v="1"/>
    <s v="Marion Wilcox"/>
    <x v="2"/>
    <x v="0"/>
    <x v="0"/>
    <x v="10"/>
    <x v="3"/>
    <s v="Fellowes Super Stor/Drawer® Files"/>
    <n v="0.66"/>
    <s v="United States"/>
    <x v="2"/>
    <x v="7"/>
    <s v="Burleson"/>
    <n v="76028"/>
    <d v="2015-01-04T00:00:00"/>
    <x v="0"/>
    <d v="2015-01-11T00:00:00"/>
    <n v="35.31"/>
    <n v="3"/>
    <n v="499.31"/>
    <n v="86357"/>
  </r>
  <r>
    <n v="25676"/>
    <x v="0"/>
    <n v="0.05"/>
    <n v="35.51"/>
    <n v="6.31"/>
    <n v="918"/>
    <n v="1"/>
    <s v="Kerry Jernigan"/>
    <x v="2"/>
    <x v="3"/>
    <x v="0"/>
    <x v="10"/>
    <x v="3"/>
    <s v="Steel Personal Filing/Posting Tote"/>
    <n v="0.57999999999999996"/>
    <s v="United States"/>
    <x v="0"/>
    <x v="1"/>
    <s v="Rancho Cucamonga"/>
    <n v="91730"/>
    <d v="2015-04-12T00:00:00"/>
    <x v="4"/>
    <d v="2015-04-14T00:00:00"/>
    <n v="6.11"/>
    <n v="2"/>
    <n v="73.099999999999994"/>
    <n v="90492"/>
  </r>
  <r>
    <n v="19772"/>
    <x v="2"/>
    <n v="0.09"/>
    <n v="58.14"/>
    <n v="36.61"/>
    <n v="918"/>
    <n v="0"/>
    <s v="Kerry Jernigan"/>
    <x v="1"/>
    <x v="0"/>
    <x v="1"/>
    <x v="14"/>
    <x v="5"/>
    <s v="O'Sullivan 3-Shelf Heavy-Duty Bookcases"/>
    <n v="0.61"/>
    <s v="United States"/>
    <x v="0"/>
    <x v="1"/>
    <s v="Rancho Cucamonga"/>
    <n v="91730"/>
    <d v="2015-05-20T00:00:00"/>
    <x v="3"/>
    <d v="2015-05-21T00:00:00"/>
    <n v="187.41200000000001"/>
    <n v="39"/>
    <n v="2115.06"/>
    <n v="90493"/>
  </r>
  <r>
    <n v="25677"/>
    <x v="0"/>
    <n v="0.1"/>
    <n v="8.34"/>
    <n v="2.64"/>
    <n v="919"/>
    <n v="1"/>
    <s v="Tracy Livingston"/>
    <x v="2"/>
    <x v="3"/>
    <x v="0"/>
    <x v="12"/>
    <x v="2"/>
    <s v="Acme® Elite Stainless Steel Scissors"/>
    <n v="0.59"/>
    <s v="United States"/>
    <x v="0"/>
    <x v="1"/>
    <s v="Redding"/>
    <n v="96003"/>
    <d v="2015-04-12T00:00:00"/>
    <x v="4"/>
    <d v="2015-04-12T00:00:00"/>
    <n v="-6.34"/>
    <n v="6"/>
    <n v="47.95"/>
    <n v="90492"/>
  </r>
  <r>
    <n v="21970"/>
    <x v="4"/>
    <n v="0.1"/>
    <n v="15.98"/>
    <n v="4"/>
    <n v="920"/>
    <n v="1"/>
    <s v="Jessie Kelly"/>
    <x v="2"/>
    <x v="0"/>
    <x v="2"/>
    <x v="13"/>
    <x v="3"/>
    <s v="Logitech Access Keyboard"/>
    <n v="0.37"/>
    <s v="United States"/>
    <x v="0"/>
    <x v="1"/>
    <s v="Redlands"/>
    <n v="92374"/>
    <d v="2015-03-27T00:00:00"/>
    <x v="5"/>
    <d v="2015-04-01T00:00:00"/>
    <n v="92.722200000000001"/>
    <n v="9"/>
    <n v="134.38"/>
    <n v="90491"/>
  </r>
  <r>
    <n v="25678"/>
    <x v="0"/>
    <n v="0.03"/>
    <n v="8.0399999999999991"/>
    <n v="8.94"/>
    <n v="920"/>
    <n v="0"/>
    <s v="Jessie Kelly"/>
    <x v="2"/>
    <x v="3"/>
    <x v="0"/>
    <x v="8"/>
    <x v="3"/>
    <s v="Fellowes Twister Kit, Gray/Clear, 3/pkg"/>
    <n v="0.4"/>
    <s v="United States"/>
    <x v="0"/>
    <x v="1"/>
    <s v="Redlands"/>
    <n v="92374"/>
    <d v="2015-04-12T00:00:00"/>
    <x v="4"/>
    <d v="2015-04-14T00:00:00"/>
    <n v="-160.27549999999999"/>
    <n v="9"/>
    <n v="76.77"/>
    <n v="90492"/>
  </r>
  <r>
    <n v="18395"/>
    <x v="1"/>
    <n v="0.01"/>
    <n v="65.989999999999995"/>
    <n v="8.99"/>
    <n v="922"/>
    <n v="1"/>
    <s v="Dolores Abrams"/>
    <x v="0"/>
    <x v="2"/>
    <x v="2"/>
    <x v="5"/>
    <x v="3"/>
    <n v="5180"/>
    <n v="0.56000000000000005"/>
    <s v="United States"/>
    <x v="0"/>
    <x v="1"/>
    <s v="Rancho Cucamonga"/>
    <n v="91730"/>
    <d v="2015-05-20T00:00:00"/>
    <x v="3"/>
    <d v="2015-05-21T00:00:00"/>
    <n v="396.97199999999998"/>
    <n v="14"/>
    <n v="782"/>
    <n v="87135"/>
  </r>
  <r>
    <n v="19973"/>
    <x v="2"/>
    <n v="0.03"/>
    <n v="2.1800000000000002"/>
    <n v="1.38"/>
    <n v="925"/>
    <n v="1"/>
    <s v="Ruth Dudley"/>
    <x v="2"/>
    <x v="2"/>
    <x v="0"/>
    <x v="3"/>
    <x v="0"/>
    <s v="Advantus Push Pins"/>
    <n v="0.44"/>
    <s v="United States"/>
    <x v="1"/>
    <x v="14"/>
    <s v="Augusta"/>
    <n v="4330"/>
    <d v="2015-04-06T00:00:00"/>
    <x v="4"/>
    <d v="2015-04-06T00:00:00"/>
    <n v="-7.04"/>
    <n v="7"/>
    <n v="15.73"/>
    <n v="87134"/>
  </r>
  <r>
    <n v="19974"/>
    <x v="2"/>
    <n v="0.01"/>
    <n v="170.98"/>
    <n v="35.89"/>
    <n v="929"/>
    <n v="1"/>
    <s v="Calvin Conway"/>
    <x v="1"/>
    <x v="2"/>
    <x v="1"/>
    <x v="14"/>
    <x v="5"/>
    <s v="Rush Hierlooms Collection 1&quot; Thick Stackable Bookcases"/>
    <n v="0.66"/>
    <s v="United States"/>
    <x v="1"/>
    <x v="2"/>
    <s v="Old Bridge"/>
    <n v="8857"/>
    <d v="2015-04-06T00:00:00"/>
    <x v="4"/>
    <d v="2015-04-08T00:00:00"/>
    <n v="538.52"/>
    <n v="10"/>
    <n v="1719.07"/>
    <n v="87134"/>
  </r>
  <r>
    <n v="21077"/>
    <x v="2"/>
    <n v="0.05"/>
    <n v="6.04"/>
    <n v="2.14"/>
    <n v="936"/>
    <n v="1"/>
    <s v="Robyn Garner"/>
    <x v="0"/>
    <x v="0"/>
    <x v="0"/>
    <x v="7"/>
    <x v="0"/>
    <s v="Adams Telephone Message Books, 5 1/4” x 11”"/>
    <n v="0.38"/>
    <s v="United States"/>
    <x v="0"/>
    <x v="1"/>
    <s v="Redlands"/>
    <n v="92374"/>
    <d v="2015-02-17T00:00:00"/>
    <x v="2"/>
    <d v="2015-02-19T00:00:00"/>
    <n v="-4.1399999999999997"/>
    <n v="1"/>
    <n v="8.41"/>
    <n v="90588"/>
  </r>
  <r>
    <n v="23716"/>
    <x v="1"/>
    <n v="0.05"/>
    <n v="5.98"/>
    <n v="5.46"/>
    <n v="936"/>
    <n v="0"/>
    <s v="Robyn Garner"/>
    <x v="2"/>
    <x v="0"/>
    <x v="0"/>
    <x v="7"/>
    <x v="3"/>
    <s v="Xerox 1983"/>
    <n v="0.36"/>
    <s v="United States"/>
    <x v="0"/>
    <x v="1"/>
    <s v="Redlands"/>
    <n v="92374"/>
    <d v="2015-06-27T00:00:00"/>
    <x v="1"/>
    <d v="2015-06-27T00:00:00"/>
    <n v="-31.885000000000002"/>
    <n v="17"/>
    <n v="104.95"/>
    <n v="90589"/>
  </r>
  <r>
    <n v="23717"/>
    <x v="1"/>
    <n v="0.01"/>
    <n v="65.989999999999995"/>
    <n v="3.99"/>
    <n v="937"/>
    <n v="1"/>
    <s v="Kelly Shaw"/>
    <x v="2"/>
    <x v="0"/>
    <x v="2"/>
    <x v="5"/>
    <x v="3"/>
    <s v="StarTAC 7760"/>
    <n v="0.59"/>
    <s v="United States"/>
    <x v="0"/>
    <x v="1"/>
    <s v="Redondo Beach"/>
    <n v="90278"/>
    <d v="2015-06-27T00:00:00"/>
    <x v="1"/>
    <d v="2015-06-28T00:00:00"/>
    <n v="-95.210499999999996"/>
    <n v="3"/>
    <n v="166.59"/>
    <n v="90589"/>
  </r>
  <r>
    <n v="22638"/>
    <x v="4"/>
    <n v="0.09"/>
    <n v="100.98"/>
    <n v="35.840000000000003"/>
    <n v="940"/>
    <n v="1"/>
    <s v="Albert Maxwell"/>
    <x v="1"/>
    <x v="1"/>
    <x v="1"/>
    <x v="14"/>
    <x v="5"/>
    <s v="Bush Westfield Collection Bookcases, Fully Assembled"/>
    <n v="0.62"/>
    <s v="United States"/>
    <x v="1"/>
    <x v="18"/>
    <s v="New Milford"/>
    <n v="6776"/>
    <d v="2015-04-14T00:00:00"/>
    <x v="4"/>
    <d v="2015-04-19T00:00:00"/>
    <n v="-193.58"/>
    <n v="4"/>
    <n v="396.19"/>
    <n v="90844"/>
  </r>
  <r>
    <n v="23479"/>
    <x v="1"/>
    <n v="0.03"/>
    <n v="31.74"/>
    <n v="12.62"/>
    <n v="945"/>
    <n v="1"/>
    <s v="Stephanie Sun Perry"/>
    <x v="2"/>
    <x v="1"/>
    <x v="0"/>
    <x v="8"/>
    <x v="3"/>
    <s v="GBC Wire Binding Strips"/>
    <n v="0.37"/>
    <s v="United States"/>
    <x v="0"/>
    <x v="1"/>
    <s v="Saratoga"/>
    <n v="95070"/>
    <d v="2015-03-06T00:00:00"/>
    <x v="5"/>
    <d v="2015-03-06T00:00:00"/>
    <n v="-4.3010000000000002"/>
    <n v="3"/>
    <n v="98.7"/>
    <n v="86567"/>
  </r>
  <r>
    <n v="24459"/>
    <x v="2"/>
    <n v="0.09"/>
    <n v="90.98"/>
    <n v="56.2"/>
    <n v="946"/>
    <n v="1"/>
    <s v="Denise Parks"/>
    <x v="0"/>
    <x v="1"/>
    <x v="1"/>
    <x v="2"/>
    <x v="4"/>
    <s v="Eldon ClusterMat Chair Mat with Cordless Antistatic Protection"/>
    <n v="0.74"/>
    <s v="United States"/>
    <x v="1"/>
    <x v="14"/>
    <s v="Auburn"/>
    <n v="4210"/>
    <d v="2015-03-01T00:00:00"/>
    <x v="5"/>
    <d v="2015-03-02T00:00:00"/>
    <n v="-1570.32"/>
    <n v="20"/>
    <n v="1782.44"/>
    <n v="86566"/>
  </r>
  <r>
    <n v="24693"/>
    <x v="2"/>
    <n v="0.08"/>
    <n v="14.2"/>
    <n v="5.3"/>
    <n v="947"/>
    <n v="1"/>
    <s v="Dorothy Buchanan"/>
    <x v="0"/>
    <x v="1"/>
    <x v="1"/>
    <x v="2"/>
    <x v="0"/>
    <s v="Coloredge Poster Frame"/>
    <n v="0.46"/>
    <s v="United States"/>
    <x v="1"/>
    <x v="2"/>
    <s v="Bayonne"/>
    <n v="7002"/>
    <d v="2015-01-11T00:00:00"/>
    <x v="0"/>
    <d v="2015-01-13T00:00:00"/>
    <n v="27.23"/>
    <n v="5"/>
    <n v="72.11"/>
    <n v="86565"/>
  </r>
  <r>
    <n v="1279"/>
    <x v="2"/>
    <n v="0.06"/>
    <n v="40.98"/>
    <n v="2.99"/>
    <n v="949"/>
    <n v="1"/>
    <s v="Ernest Oh"/>
    <x v="2"/>
    <x v="3"/>
    <x v="0"/>
    <x v="8"/>
    <x v="3"/>
    <s v="Avery Trapezoid Ring Binder, 3&quot; Capacity, Black, 1040 sheets"/>
    <n v="0.36"/>
    <s v="United States"/>
    <x v="0"/>
    <x v="1"/>
    <s v="Los Angeles"/>
    <n v="90049"/>
    <d v="2015-01-02T00:00:00"/>
    <x v="0"/>
    <d v="2015-01-04T00:00:00"/>
    <n v="-19.0992"/>
    <n v="3"/>
    <n v="124.81"/>
    <n v="9285"/>
  </r>
  <r>
    <n v="1128"/>
    <x v="4"/>
    <n v="0.02"/>
    <n v="48.04"/>
    <n v="5.09"/>
    <n v="949"/>
    <n v="0"/>
    <s v="Ernest Oh"/>
    <x v="2"/>
    <x v="3"/>
    <x v="0"/>
    <x v="7"/>
    <x v="3"/>
    <s v="Xerox 1910"/>
    <n v="0.37"/>
    <s v="United States"/>
    <x v="0"/>
    <x v="1"/>
    <s v="Los Angeles"/>
    <n v="90049"/>
    <d v="2015-03-22T00:00:00"/>
    <x v="5"/>
    <d v="2015-03-26T00:00:00"/>
    <n v="373.67"/>
    <n v="18"/>
    <n v="881.32"/>
    <n v="8257"/>
  </r>
  <r>
    <n v="19279"/>
    <x v="2"/>
    <n v="0.06"/>
    <n v="40.98"/>
    <n v="2.99"/>
    <n v="950"/>
    <n v="1"/>
    <s v="Jane Shah"/>
    <x v="2"/>
    <x v="3"/>
    <x v="0"/>
    <x v="8"/>
    <x v="3"/>
    <s v="Avery Trapezoid Ring Binder, 3&quot; Capacity, Black, 1040 sheets"/>
    <n v="0.36"/>
    <s v="United States"/>
    <x v="2"/>
    <x v="3"/>
    <s v="Prior Lake"/>
    <n v="55372"/>
    <d v="2015-01-02T00:00:00"/>
    <x v="0"/>
    <d v="2015-01-04T00:00:00"/>
    <n v="-14.801880000000001"/>
    <n v="1"/>
    <n v="41.6"/>
    <n v="89083"/>
  </r>
  <r>
    <n v="19127"/>
    <x v="4"/>
    <n v="0.05"/>
    <n v="1500.97"/>
    <n v="29.7"/>
    <n v="950"/>
    <n v="0"/>
    <s v="Jane Shah"/>
    <x v="1"/>
    <x v="3"/>
    <x v="2"/>
    <x v="6"/>
    <x v="1"/>
    <s v="Epson DFX5000+ Dot Matrix Printer"/>
    <n v="0.56999999999999995"/>
    <s v="United States"/>
    <x v="2"/>
    <x v="3"/>
    <s v="Prior Lake"/>
    <n v="55372"/>
    <d v="2015-03-22T00:00:00"/>
    <x v="5"/>
    <d v="2015-03-22T00:00:00"/>
    <n v="-2561.3235"/>
    <n v="1"/>
    <n v="1497.22"/>
    <n v="89084"/>
  </r>
  <r>
    <n v="19128"/>
    <x v="4"/>
    <n v="0.02"/>
    <n v="48.04"/>
    <n v="5.09"/>
    <n v="950"/>
    <n v="0"/>
    <s v="Jane Shah"/>
    <x v="2"/>
    <x v="3"/>
    <x v="0"/>
    <x v="7"/>
    <x v="3"/>
    <s v="Xerox 1910"/>
    <n v="0.37"/>
    <s v="United States"/>
    <x v="2"/>
    <x v="3"/>
    <s v="Prior Lake"/>
    <n v="55372"/>
    <d v="2015-03-22T00:00:00"/>
    <x v="5"/>
    <d v="2015-03-26T00:00:00"/>
    <n v="168.91890000000001"/>
    <n v="5"/>
    <n v="244.81"/>
    <n v="89084"/>
  </r>
  <r>
    <n v="19129"/>
    <x v="4"/>
    <n v="0.03"/>
    <n v="4.28"/>
    <n v="1.6"/>
    <n v="950"/>
    <n v="0"/>
    <s v="Jane Shah"/>
    <x v="2"/>
    <x v="3"/>
    <x v="0"/>
    <x v="0"/>
    <x v="0"/>
    <s v="Newell 320"/>
    <n v="0.57999999999999996"/>
    <s v="United States"/>
    <x v="2"/>
    <x v="3"/>
    <s v="Prior Lake"/>
    <n v="55372"/>
    <d v="2015-03-22T00:00:00"/>
    <x v="5"/>
    <d v="2015-03-29T00:00:00"/>
    <n v="-6.2"/>
    <n v="1"/>
    <n v="4.55"/>
    <n v="89084"/>
  </r>
  <r>
    <n v="20073"/>
    <x v="4"/>
    <n v="0.1"/>
    <n v="7.31"/>
    <n v="0.49"/>
    <n v="954"/>
    <n v="1"/>
    <s v="Tony Chandler"/>
    <x v="2"/>
    <x v="2"/>
    <x v="0"/>
    <x v="9"/>
    <x v="3"/>
    <s v="Self-Adhesive Address Labels for Typewriters by Universal"/>
    <n v="0.38"/>
    <s v="United States"/>
    <x v="2"/>
    <x v="7"/>
    <s v="Highland Village"/>
    <n v="75067"/>
    <d v="2015-02-12T00:00:00"/>
    <x v="2"/>
    <d v="2015-02-21T00:00:00"/>
    <n v="19.064699999999998"/>
    <n v="4"/>
    <n v="27.63"/>
    <n v="90771"/>
  </r>
  <r>
    <n v="20074"/>
    <x v="4"/>
    <n v="0.08"/>
    <n v="6.7"/>
    <n v="1.56"/>
    <n v="954"/>
    <n v="0"/>
    <s v="Tony Chandler"/>
    <x v="2"/>
    <x v="2"/>
    <x v="0"/>
    <x v="0"/>
    <x v="0"/>
    <s v="Turquoise Lead Holder with Pocket Clip"/>
    <n v="0.52"/>
    <s v="United States"/>
    <x v="2"/>
    <x v="7"/>
    <s v="Highland Village"/>
    <n v="75067"/>
    <d v="2015-02-12T00:00:00"/>
    <x v="2"/>
    <d v="2015-02-12T00:00:00"/>
    <n v="10.56"/>
    <n v="5"/>
    <n v="31.21"/>
    <n v="90771"/>
  </r>
  <r>
    <n v="25795"/>
    <x v="1"/>
    <n v="0.01"/>
    <n v="145.44999999999999"/>
    <n v="17.850000000000001"/>
    <n v="959"/>
    <n v="1"/>
    <s v="Sally House"/>
    <x v="1"/>
    <x v="0"/>
    <x v="2"/>
    <x v="6"/>
    <x v="1"/>
    <s v="Panasonic KX-P1150 Dot Matrix Printer"/>
    <n v="0.56000000000000005"/>
    <s v="United States"/>
    <x v="2"/>
    <x v="7"/>
    <s v="Burleson"/>
    <n v="76028"/>
    <d v="2015-03-22T00:00:00"/>
    <x v="5"/>
    <d v="2015-03-23T00:00:00"/>
    <n v="837.6807"/>
    <n v="8"/>
    <n v="1214.03"/>
    <n v="91581"/>
  </r>
  <r>
    <n v="20428"/>
    <x v="4"/>
    <n v="0.03"/>
    <n v="2.94"/>
    <n v="0.96"/>
    <n v="960"/>
    <n v="1"/>
    <s v="Phillip Chappell"/>
    <x v="2"/>
    <x v="1"/>
    <x v="0"/>
    <x v="0"/>
    <x v="0"/>
    <s v="Newell 343"/>
    <n v="0.57999999999999996"/>
    <s v="United States"/>
    <x v="0"/>
    <x v="1"/>
    <s v="Redondo Beach"/>
    <n v="90278"/>
    <d v="2015-02-04T00:00:00"/>
    <x v="2"/>
    <d v="2015-02-08T00:00:00"/>
    <n v="-4.2"/>
    <n v="1"/>
    <n v="3.51"/>
    <n v="89401"/>
  </r>
  <r>
    <n v="20685"/>
    <x v="1"/>
    <n v="0.05"/>
    <n v="124.49"/>
    <n v="51.94"/>
    <n v="961"/>
    <n v="1"/>
    <s v="Benjamin Chan"/>
    <x v="1"/>
    <x v="1"/>
    <x v="1"/>
    <x v="11"/>
    <x v="5"/>
    <s v="Bevis 36 x 72 Conference Tables"/>
    <n v="0.63"/>
    <s v="United States"/>
    <x v="0"/>
    <x v="1"/>
    <s v="Redwood City"/>
    <n v="94061"/>
    <d v="2015-02-24T00:00:00"/>
    <x v="2"/>
    <d v="2015-02-24T00:00:00"/>
    <n v="-44.163600000000002"/>
    <n v="1"/>
    <n v="120.12"/>
    <n v="89402"/>
  </r>
  <r>
    <n v="2428"/>
    <x v="4"/>
    <n v="0.03"/>
    <n v="2.94"/>
    <n v="0.96"/>
    <n v="962"/>
    <n v="1"/>
    <s v="Yvonne Clarke"/>
    <x v="2"/>
    <x v="1"/>
    <x v="0"/>
    <x v="0"/>
    <x v="0"/>
    <s v="Newell 343"/>
    <n v="0.57999999999999996"/>
    <s v="United States"/>
    <x v="2"/>
    <x v="12"/>
    <s v="Chicago"/>
    <n v="60610"/>
    <d v="2015-02-04T00:00:00"/>
    <x v="2"/>
    <d v="2015-02-08T00:00:00"/>
    <n v="-4.2"/>
    <n v="2"/>
    <n v="7.01"/>
    <n v="17636"/>
  </r>
  <r>
    <n v="25093"/>
    <x v="3"/>
    <n v="0"/>
    <n v="170.98"/>
    <n v="35.89"/>
    <n v="970"/>
    <n v="1"/>
    <s v="Lynn Payne"/>
    <x v="1"/>
    <x v="3"/>
    <x v="1"/>
    <x v="14"/>
    <x v="5"/>
    <s v="Rush Hierlooms Collection 1&quot; Thick Stackable Bookcases"/>
    <n v="0.66"/>
    <s v="United States"/>
    <x v="3"/>
    <x v="8"/>
    <s v="Rose Hill"/>
    <n v="24281"/>
    <d v="2015-04-20T00:00:00"/>
    <x v="4"/>
    <d v="2015-04-21T00:00:00"/>
    <n v="-102.66200000000001"/>
    <n v="8"/>
    <n v="1452.18"/>
    <n v="86173"/>
  </r>
  <r>
    <n v="20536"/>
    <x v="4"/>
    <n v="0.03"/>
    <n v="284.98"/>
    <n v="69.55"/>
    <n v="972"/>
    <n v="1"/>
    <s v="Gregory Holden"/>
    <x v="1"/>
    <x v="0"/>
    <x v="1"/>
    <x v="1"/>
    <x v="1"/>
    <s v="Global Commerce™ Series High-Back Swivel/Tilt Chairs"/>
    <n v="0.6"/>
    <s v="United States"/>
    <x v="0"/>
    <x v="1"/>
    <s v="Riverside"/>
    <n v="92503"/>
    <d v="2015-02-28T00:00:00"/>
    <x v="2"/>
    <d v="2015-03-05T00:00:00"/>
    <n v="-116.584"/>
    <n v="2"/>
    <n v="619.38"/>
    <n v="87259"/>
  </r>
  <r>
    <n v="20537"/>
    <x v="4"/>
    <n v="0"/>
    <n v="12.99"/>
    <n v="14.37"/>
    <n v="972"/>
    <n v="0"/>
    <s v="Gregory Holden"/>
    <x v="2"/>
    <x v="0"/>
    <x v="1"/>
    <x v="2"/>
    <x v="6"/>
    <s v="Tensor &quot;Hersey Kiss&quot; Styled Floor Lamp"/>
    <n v="0.73"/>
    <s v="United States"/>
    <x v="0"/>
    <x v="1"/>
    <s v="Riverside"/>
    <n v="92503"/>
    <d v="2015-02-28T00:00:00"/>
    <x v="2"/>
    <d v="2015-02-28T00:00:00"/>
    <n v="12.896100000000001"/>
    <n v="1"/>
    <n v="18.690000000000001"/>
    <n v="87259"/>
  </r>
  <r>
    <n v="24298"/>
    <x v="4"/>
    <n v="0.1"/>
    <n v="2.2200000000000002"/>
    <n v="5"/>
    <n v="975"/>
    <n v="1"/>
    <s v="Francis Evans"/>
    <x v="2"/>
    <x v="0"/>
    <x v="0"/>
    <x v="15"/>
    <x v="3"/>
    <s v="Hoover Replacement Belt for Commercial Guardsman Heavy-Duty Upright Vacuum"/>
    <n v="0.55000000000000004"/>
    <s v="United States"/>
    <x v="1"/>
    <x v="15"/>
    <s v="Boston"/>
    <n v="2108"/>
    <d v="2015-04-04T00:00:00"/>
    <x v="4"/>
    <d v="2015-04-09T00:00:00"/>
    <n v="-21.319199999999999"/>
    <n v="3"/>
    <n v="8.8000000000000007"/>
    <n v="87260"/>
  </r>
  <r>
    <n v="22646"/>
    <x v="3"/>
    <n v="0"/>
    <n v="37.76"/>
    <n v="12.9"/>
    <n v="980"/>
    <n v="1"/>
    <s v="Howard Burnett"/>
    <x v="2"/>
    <x v="0"/>
    <x v="0"/>
    <x v="10"/>
    <x v="3"/>
    <s v="Companion Letter/Legal File, Black"/>
    <n v="0.56999999999999995"/>
    <s v="United States"/>
    <x v="1"/>
    <x v="9"/>
    <s v="South Burlington"/>
    <n v="5403"/>
    <d v="2015-02-05T00:00:00"/>
    <x v="2"/>
    <d v="2015-02-06T00:00:00"/>
    <n v="93.846800000000002"/>
    <n v="12"/>
    <n v="477.2"/>
    <n v="87258"/>
  </r>
  <r>
    <n v="20010"/>
    <x v="4"/>
    <n v="0.09"/>
    <n v="300.97000000000003"/>
    <n v="7.18"/>
    <n v="983"/>
    <n v="1"/>
    <s v="Sue Drake"/>
    <x v="2"/>
    <x v="0"/>
    <x v="2"/>
    <x v="13"/>
    <x v="3"/>
    <s v="Gyration Ultra Professional Cordless Optical Suite"/>
    <n v="0.48"/>
    <s v="United States"/>
    <x v="3"/>
    <x v="40"/>
    <s v="Searcy"/>
    <n v="72143"/>
    <d v="2015-04-27T00:00:00"/>
    <x v="4"/>
    <d v="2015-04-27T00:00:00"/>
    <n v="17.771999999999998"/>
    <n v="10"/>
    <n v="2848.38"/>
    <n v="90201"/>
  </r>
  <r>
    <n v="25895"/>
    <x v="0"/>
    <n v="0.05"/>
    <n v="4.28"/>
    <n v="5.17"/>
    <n v="993"/>
    <n v="1"/>
    <s v="Gail Currin"/>
    <x v="2"/>
    <x v="2"/>
    <x v="0"/>
    <x v="7"/>
    <x v="3"/>
    <s v="Xerox 1971"/>
    <n v="0.4"/>
    <s v="United States"/>
    <x v="0"/>
    <x v="1"/>
    <s v="Oxnard"/>
    <n v="93030"/>
    <d v="2015-02-19T00:00:00"/>
    <x v="2"/>
    <d v="2015-02-19T00:00:00"/>
    <n v="-104.57"/>
    <n v="9"/>
    <n v="38.58"/>
    <n v="89432"/>
  </r>
  <r>
    <n v="19004"/>
    <x v="0"/>
    <n v="0.1"/>
    <n v="400.98"/>
    <n v="76.37"/>
    <n v="994"/>
    <n v="1"/>
    <s v="Neal Weber"/>
    <x v="1"/>
    <x v="2"/>
    <x v="1"/>
    <x v="11"/>
    <x v="5"/>
    <s v="Bretford CR8500 Series Meeting Room Furniture"/>
    <n v="0.6"/>
    <s v="United States"/>
    <x v="1"/>
    <x v="14"/>
    <s v="Sanford"/>
    <n v="4073"/>
    <d v="2015-03-14T00:00:00"/>
    <x v="5"/>
    <d v="2015-03-15T00:00:00"/>
    <n v="-969.04836599999999"/>
    <n v="2"/>
    <n v="810.47"/>
    <n v="89433"/>
  </r>
  <r>
    <n v="23840"/>
    <x v="4"/>
    <n v="0.09"/>
    <n v="7.64"/>
    <n v="5.83"/>
    <n v="995"/>
    <n v="1"/>
    <s v="Lloyd Spencer"/>
    <x v="2"/>
    <x v="2"/>
    <x v="0"/>
    <x v="7"/>
    <x v="0"/>
    <s v="Rediform Wirebound &quot;Phone Memo&quot; Message Book, 11 x 5-3/4"/>
    <n v="0.36"/>
    <s v="United States"/>
    <x v="1"/>
    <x v="14"/>
    <s v="West Scarborough"/>
    <n v="4070"/>
    <d v="2015-05-10T00:00:00"/>
    <x v="3"/>
    <d v="2015-05-15T00:00:00"/>
    <n v="4.032"/>
    <n v="9"/>
    <n v="72.83"/>
    <n v="89434"/>
  </r>
  <r>
    <n v="22639"/>
    <x v="4"/>
    <n v="0.08"/>
    <n v="67.84"/>
    <n v="0.99"/>
    <n v="997"/>
    <n v="1"/>
    <s v="Phillip Pollard"/>
    <x v="2"/>
    <x v="2"/>
    <x v="0"/>
    <x v="15"/>
    <x v="3"/>
    <s v="Fellowes Command Center 5-outlet power strip"/>
    <n v="0.57999999999999996"/>
    <s v="United States"/>
    <x v="1"/>
    <x v="2"/>
    <s v="Bayonne"/>
    <n v="7002"/>
    <d v="2015-01-24T00:00:00"/>
    <x v="0"/>
    <d v="2015-01-29T00:00:00"/>
    <n v="-23.634399999999999"/>
    <n v="1"/>
    <n v="63.66"/>
    <n v="89431"/>
  </r>
  <r>
    <n v="19003"/>
    <x v="0"/>
    <n v="0.08"/>
    <n v="45.19"/>
    <n v="1.99"/>
    <n v="999"/>
    <n v="1"/>
    <s v="Rita Barton"/>
    <x v="2"/>
    <x v="2"/>
    <x v="2"/>
    <x v="13"/>
    <x v="2"/>
    <s v="Verbatim DVD-RAM, 9.4GB, Rewritable, Type 1, DS, DataLife Plus"/>
    <n v="0.55000000000000004"/>
    <s v="United States"/>
    <x v="1"/>
    <x v="2"/>
    <s v="Ridgewood"/>
    <n v="7450"/>
    <d v="2015-03-14T00:00:00"/>
    <x v="5"/>
    <d v="2015-03-15T00:00:00"/>
    <n v="-71.83"/>
    <n v="3"/>
    <n v="127.22"/>
    <n v="89433"/>
  </r>
  <r>
    <n v="19002"/>
    <x v="0"/>
    <n v="0.03"/>
    <n v="33.979999999999997"/>
    <n v="19.989999999999998"/>
    <n v="1000"/>
    <n v="1"/>
    <s v="Lynn Bell"/>
    <x v="2"/>
    <x v="2"/>
    <x v="1"/>
    <x v="2"/>
    <x v="3"/>
    <s v="Linden® 12&quot; Wall Clock With Oak Frame"/>
    <n v="0.55000000000000004"/>
    <s v="United States"/>
    <x v="1"/>
    <x v="9"/>
    <s v="Bennington"/>
    <n v="5201"/>
    <d v="2015-03-14T00:00:00"/>
    <x v="5"/>
    <d v="2015-03-15T00:00:00"/>
    <n v="-0.74"/>
    <n v="12"/>
    <n v="432.44"/>
    <n v="89433"/>
  </r>
  <r>
    <n v="19380"/>
    <x v="4"/>
    <n v="0.06"/>
    <n v="10.14"/>
    <n v="2.27"/>
    <n v="1005"/>
    <n v="1"/>
    <s v="Lloyd Dickson"/>
    <x v="2"/>
    <x v="2"/>
    <x v="0"/>
    <x v="7"/>
    <x v="0"/>
    <s v="Staples Wirebound Steno Books, 6&quot; x 9&quot;, 12/Pack"/>
    <n v="0.36"/>
    <s v="United States"/>
    <x v="2"/>
    <x v="12"/>
    <s v="Buffalo Grove"/>
    <n v="60089"/>
    <d v="2015-03-04T00:00:00"/>
    <x v="5"/>
    <d v="2015-03-04T00:00:00"/>
    <n v="-3.88"/>
    <n v="1"/>
    <n v="12.18"/>
    <n v="90043"/>
  </r>
  <r>
    <n v="20167"/>
    <x v="0"/>
    <n v="0.02"/>
    <n v="40.99"/>
    <n v="17.48"/>
    <n v="1005"/>
    <n v="0"/>
    <s v="Lloyd Dickson"/>
    <x v="2"/>
    <x v="2"/>
    <x v="0"/>
    <x v="7"/>
    <x v="3"/>
    <s v="Xerox 1893"/>
    <n v="0.36"/>
    <s v="United States"/>
    <x v="2"/>
    <x v="12"/>
    <s v="Buffalo Grove"/>
    <n v="60089"/>
    <d v="2015-02-27T00:00:00"/>
    <x v="2"/>
    <d v="2015-02-28T00:00:00"/>
    <n v="551.09280000000001"/>
    <n v="23"/>
    <n v="950.43"/>
    <n v="90044"/>
  </r>
  <r>
    <n v="18529"/>
    <x v="0"/>
    <n v="0.01"/>
    <n v="3.15"/>
    <n v="0.49"/>
    <n v="1008"/>
    <n v="1"/>
    <s v="Priscilla Frank"/>
    <x v="2"/>
    <x v="1"/>
    <x v="0"/>
    <x v="9"/>
    <x v="3"/>
    <s v="Self-Adhesive Removable Labels"/>
    <n v="0.37"/>
    <s v="United States"/>
    <x v="1"/>
    <x v="14"/>
    <s v="Gorham"/>
    <n v="4038"/>
    <d v="2015-05-25T00:00:00"/>
    <x v="3"/>
    <d v="2015-05-27T00:00:00"/>
    <n v="17.505299999999998"/>
    <n v="8"/>
    <n v="25.37"/>
    <n v="88371"/>
  </r>
  <r>
    <n v="18886"/>
    <x v="0"/>
    <n v="0.1"/>
    <n v="550.98"/>
    <n v="45.7"/>
    <n v="1009"/>
    <n v="1"/>
    <s v="Kristin George"/>
    <x v="1"/>
    <x v="0"/>
    <x v="1"/>
    <x v="11"/>
    <x v="5"/>
    <s v="Chromcraft Bull-Nose Wood Oval Conference Tables &amp; Bases"/>
    <n v="0.71"/>
    <s v="United States"/>
    <x v="1"/>
    <x v="14"/>
    <s v="Saco"/>
    <n v="4072"/>
    <d v="2015-06-19T00:00:00"/>
    <x v="1"/>
    <d v="2015-06-21T00:00:00"/>
    <n v="818.54617499999995"/>
    <n v="14"/>
    <n v="6963.67"/>
    <n v="88372"/>
  </r>
  <r>
    <n v="21184"/>
    <x v="2"/>
    <n v="0.09"/>
    <n v="28.48"/>
    <n v="1.99"/>
    <n v="1014"/>
    <n v="1"/>
    <s v="Theresa Winters"/>
    <x v="2"/>
    <x v="1"/>
    <x v="2"/>
    <x v="13"/>
    <x v="2"/>
    <s v="Memorex 4.7GB DVD+RW, 3/Pack"/>
    <n v="0.4"/>
    <s v="United States"/>
    <x v="3"/>
    <x v="40"/>
    <s v="Bryant"/>
    <n v="72022"/>
    <d v="2015-03-01T00:00:00"/>
    <x v="5"/>
    <d v="2015-03-02T00:00:00"/>
    <n v="-17.149999999999999"/>
    <n v="6"/>
    <n v="160.16999999999999"/>
    <n v="88387"/>
  </r>
  <r>
    <n v="21185"/>
    <x v="2"/>
    <n v="0"/>
    <n v="2.08"/>
    <n v="5.33"/>
    <n v="1014"/>
    <n v="0"/>
    <s v="Theresa Winters"/>
    <x v="2"/>
    <x v="1"/>
    <x v="1"/>
    <x v="2"/>
    <x v="3"/>
    <s v="Eldon® Wave Desk Accessories"/>
    <n v="0.43"/>
    <s v="United States"/>
    <x v="3"/>
    <x v="40"/>
    <s v="Bryant"/>
    <n v="72022"/>
    <d v="2015-03-01T00:00:00"/>
    <x v="5"/>
    <d v="2015-03-03T00:00:00"/>
    <n v="-29.54"/>
    <n v="3"/>
    <n v="7.47"/>
    <n v="88387"/>
  </r>
  <r>
    <n v="21186"/>
    <x v="2"/>
    <n v="0.06"/>
    <n v="45.99"/>
    <n v="4.99"/>
    <n v="1014"/>
    <n v="0"/>
    <s v="Theresa Winters"/>
    <x v="0"/>
    <x v="1"/>
    <x v="2"/>
    <x v="5"/>
    <x v="3"/>
    <s v="KF 788"/>
    <n v="0.56000000000000005"/>
    <s v="United States"/>
    <x v="3"/>
    <x v="40"/>
    <s v="Bryant"/>
    <n v="72022"/>
    <d v="2015-03-01T00:00:00"/>
    <x v="5"/>
    <d v="2015-03-02T00:00:00"/>
    <n v="-329.78399999999999"/>
    <n v="10"/>
    <n v="370.81"/>
    <n v="88387"/>
  </r>
  <r>
    <n v="20880"/>
    <x v="1"/>
    <n v="0.08"/>
    <n v="10.91"/>
    <n v="2.99"/>
    <n v="1014"/>
    <n v="0"/>
    <s v="Theresa Winters"/>
    <x v="2"/>
    <x v="1"/>
    <x v="0"/>
    <x v="8"/>
    <x v="3"/>
    <s v="Heavy-Duty E-Z-D® Binders"/>
    <n v="0.38"/>
    <s v="United States"/>
    <x v="3"/>
    <x v="40"/>
    <s v="Bryant"/>
    <n v="72022"/>
    <d v="2015-03-05T00:00:00"/>
    <x v="5"/>
    <d v="2015-03-06T00:00:00"/>
    <n v="-2.1"/>
    <n v="11"/>
    <n v="119.99"/>
    <n v="88388"/>
  </r>
  <r>
    <n v="20531"/>
    <x v="3"/>
    <n v="0"/>
    <n v="43.98"/>
    <n v="8.99"/>
    <n v="1015"/>
    <n v="1"/>
    <s v="Beverly Cameron"/>
    <x v="2"/>
    <x v="1"/>
    <x v="0"/>
    <x v="0"/>
    <x v="2"/>
    <s v="Boston 1645 Deluxe Heavier-Duty Electric Pencil Sharpener"/>
    <n v="0.57999999999999996"/>
    <s v="United States"/>
    <x v="3"/>
    <x v="24"/>
    <s v="Apex"/>
    <n v="27502"/>
    <d v="2015-03-18T00:00:00"/>
    <x v="5"/>
    <d v="2015-03-18T00:00:00"/>
    <n v="829.46699999999998"/>
    <n v="14"/>
    <n v="650.70000000000005"/>
    <n v="88390"/>
  </r>
  <r>
    <n v="24752"/>
    <x v="0"/>
    <n v="0.02"/>
    <n v="6.48"/>
    <n v="7.86"/>
    <n v="1016"/>
    <n v="1"/>
    <s v="Francis Sherrill"/>
    <x v="0"/>
    <x v="1"/>
    <x v="0"/>
    <x v="7"/>
    <x v="3"/>
    <s v="Xerox 213"/>
    <n v="0.37"/>
    <s v="United States"/>
    <x v="3"/>
    <x v="24"/>
    <s v="Asheville"/>
    <n v="28806"/>
    <d v="2015-06-12T00:00:00"/>
    <x v="1"/>
    <d v="2015-06-13T00:00:00"/>
    <n v="111.22199999999999"/>
    <n v="1"/>
    <n v="11.41"/>
    <n v="88389"/>
  </r>
  <r>
    <n v="25027"/>
    <x v="3"/>
    <n v="0.05"/>
    <n v="35.89"/>
    <n v="14.72"/>
    <n v="1018"/>
    <n v="1"/>
    <s v="Meredith Humphrey"/>
    <x v="2"/>
    <x v="1"/>
    <x v="0"/>
    <x v="4"/>
    <x v="3"/>
    <s v="Jet-Pak Recycled Peel 'N' Seal Padded Mailers"/>
    <n v="0.4"/>
    <s v="United States"/>
    <x v="3"/>
    <x v="24"/>
    <s v="Cary"/>
    <n v="27511"/>
    <d v="2015-04-08T00:00:00"/>
    <x v="4"/>
    <d v="2015-04-09T00:00:00"/>
    <n v="22.866"/>
    <n v="19"/>
    <n v="680.39"/>
    <n v="88391"/>
  </r>
  <r>
    <n v="25028"/>
    <x v="3"/>
    <n v="0"/>
    <n v="11.48"/>
    <n v="5.43"/>
    <n v="1018"/>
    <n v="0"/>
    <s v="Meredith Humphrey"/>
    <x v="2"/>
    <x v="1"/>
    <x v="0"/>
    <x v="7"/>
    <x v="3"/>
    <s v="Personal Creations™ Ink Jet Cards and Labels"/>
    <n v="0.36"/>
    <s v="United States"/>
    <x v="3"/>
    <x v="24"/>
    <s v="Cary"/>
    <n v="27511"/>
    <d v="2015-04-08T00:00:00"/>
    <x v="4"/>
    <d v="2015-04-08T00:00:00"/>
    <n v="115.72799999999999"/>
    <n v="6"/>
    <n v="75.52"/>
    <n v="88391"/>
  </r>
  <r>
    <n v="24926"/>
    <x v="2"/>
    <n v="0.09"/>
    <n v="517.48"/>
    <n v="16.63"/>
    <n v="1020"/>
    <n v="1"/>
    <s v="Julie Porter"/>
    <x v="1"/>
    <x v="2"/>
    <x v="2"/>
    <x v="6"/>
    <x v="5"/>
    <s v="Panasonic KX-P3626 Dot Matrix Printer"/>
    <n v="0.59"/>
    <s v="United States"/>
    <x v="2"/>
    <x v="13"/>
    <s v="Pittsburg"/>
    <n v="66762"/>
    <d v="2015-03-07T00:00:00"/>
    <x v="5"/>
    <d v="2015-03-07T00:00:00"/>
    <n v="909.36"/>
    <n v="5"/>
    <n v="2354.54"/>
    <n v="88632"/>
  </r>
  <r>
    <n v="23562"/>
    <x v="2"/>
    <n v="7.0000000000000007E-2"/>
    <n v="4.13"/>
    <n v="5.04"/>
    <n v="1020"/>
    <n v="0"/>
    <s v="Julie Porter"/>
    <x v="2"/>
    <x v="2"/>
    <x v="0"/>
    <x v="8"/>
    <x v="3"/>
    <s v="ACCOHIDE® 3-Ring Binder, Blue, 1&quot;"/>
    <n v="0.38"/>
    <s v="United States"/>
    <x v="2"/>
    <x v="13"/>
    <s v="Pittsburg"/>
    <n v="66762"/>
    <d v="2015-02-06T00:00:00"/>
    <x v="2"/>
    <d v="2015-02-07T00:00:00"/>
    <n v="-76.424400000000006"/>
    <n v="20"/>
    <n v="79.06"/>
    <n v="88634"/>
  </r>
  <r>
    <n v="23563"/>
    <x v="2"/>
    <n v="0"/>
    <n v="4.4800000000000004"/>
    <n v="2.5"/>
    <n v="1020"/>
    <n v="0"/>
    <s v="Julie Porter"/>
    <x v="2"/>
    <x v="2"/>
    <x v="0"/>
    <x v="4"/>
    <x v="3"/>
    <s v="Ampad #10 Peel &amp; Seel® Holiday Envelopes"/>
    <n v="0.37"/>
    <s v="United States"/>
    <x v="2"/>
    <x v="13"/>
    <s v="Pittsburg"/>
    <n v="66762"/>
    <d v="2015-02-06T00:00:00"/>
    <x v="2"/>
    <d v="2015-02-08T00:00:00"/>
    <n v="8.7319999999999993"/>
    <n v="14"/>
    <n v="65.14"/>
    <n v="88634"/>
  </r>
  <r>
    <n v="18921"/>
    <x v="2"/>
    <n v="0.02"/>
    <n v="39.06"/>
    <n v="10.55"/>
    <n v="1023"/>
    <n v="1"/>
    <s v="Glen Newman"/>
    <x v="2"/>
    <x v="2"/>
    <x v="0"/>
    <x v="8"/>
    <x v="3"/>
    <s v="Ibico Recycled Linen-Style Covers"/>
    <n v="0.37"/>
    <s v="United States"/>
    <x v="1"/>
    <x v="19"/>
    <s v="Wilkinsburg"/>
    <n v="15221"/>
    <d v="2015-05-15T00:00:00"/>
    <x v="3"/>
    <d v="2015-05-15T00:00:00"/>
    <n v="442.0899"/>
    <n v="16"/>
    <n v="640.71"/>
    <n v="88633"/>
  </r>
  <r>
    <n v="18922"/>
    <x v="2"/>
    <n v="0.1"/>
    <n v="37.700000000000003"/>
    <n v="2.99"/>
    <n v="1023"/>
    <n v="0"/>
    <s v="Glen Newman"/>
    <x v="2"/>
    <x v="2"/>
    <x v="0"/>
    <x v="8"/>
    <x v="3"/>
    <s v="Vinyl Sectional Post Binders"/>
    <n v="0.35"/>
    <s v="United States"/>
    <x v="1"/>
    <x v="19"/>
    <s v="Wilkinsburg"/>
    <n v="15221"/>
    <d v="2015-05-15T00:00:00"/>
    <x v="3"/>
    <d v="2015-05-16T00:00:00"/>
    <n v="455.12400000000002"/>
    <n v="18"/>
    <n v="659.6"/>
    <n v="88633"/>
  </r>
  <r>
    <n v="21402"/>
    <x v="1"/>
    <n v="0.08"/>
    <n v="65.989999999999995"/>
    <n v="5.92"/>
    <n v="1026"/>
    <n v="1"/>
    <s v="Eugene Kerr"/>
    <x v="2"/>
    <x v="2"/>
    <x v="2"/>
    <x v="5"/>
    <x v="3"/>
    <s v="i500plus"/>
    <n v="0.57999999999999996"/>
    <s v="United States"/>
    <x v="1"/>
    <x v="4"/>
    <s v="Central Islip"/>
    <n v="11722"/>
    <d v="2015-02-07T00:00:00"/>
    <x v="2"/>
    <d v="2015-02-07T00:00:00"/>
    <n v="624.40164000000004"/>
    <n v="22"/>
    <n v="1137.5999999999999"/>
    <n v="89005"/>
  </r>
  <r>
    <n v="20872"/>
    <x v="0"/>
    <n v="0.1"/>
    <n v="5.98"/>
    <n v="3.85"/>
    <n v="1026"/>
    <n v="0"/>
    <s v="Eugene Kerr"/>
    <x v="2"/>
    <x v="2"/>
    <x v="2"/>
    <x v="13"/>
    <x v="2"/>
    <s v="Imation 3.5&quot; IBM-Formatted Diskettes, 10/Pack"/>
    <n v="0.68"/>
    <s v="United States"/>
    <x v="1"/>
    <x v="4"/>
    <s v="Central Islip"/>
    <n v="11722"/>
    <d v="2015-05-29T00:00:00"/>
    <x v="3"/>
    <d v="2015-05-30T00:00:00"/>
    <n v="18.922000000000001"/>
    <n v="26"/>
    <n v="151.55000000000001"/>
    <n v="89008"/>
  </r>
  <r>
    <n v="20873"/>
    <x v="0"/>
    <n v="7.0000000000000007E-2"/>
    <n v="2.61"/>
    <n v="0.5"/>
    <n v="1026"/>
    <n v="0"/>
    <s v="Eugene Kerr"/>
    <x v="2"/>
    <x v="2"/>
    <x v="0"/>
    <x v="9"/>
    <x v="3"/>
    <s v="Avery 494"/>
    <n v="0.39"/>
    <s v="United States"/>
    <x v="1"/>
    <x v="4"/>
    <s v="Central Islip"/>
    <n v="11722"/>
    <d v="2015-05-29T00:00:00"/>
    <x v="3"/>
    <d v="2015-06-01T00:00:00"/>
    <n v="39.350700000000003"/>
    <n v="22"/>
    <n v="57.03"/>
    <n v="89008"/>
  </r>
  <r>
    <n v="22662"/>
    <x v="0"/>
    <n v="0.1"/>
    <n v="73.98"/>
    <n v="4"/>
    <n v="1027"/>
    <n v="1"/>
    <s v="Brian Bennett"/>
    <x v="2"/>
    <x v="2"/>
    <x v="2"/>
    <x v="13"/>
    <x v="3"/>
    <s v="Keytronic French Keyboard"/>
    <n v="0.79"/>
    <s v="United States"/>
    <x v="1"/>
    <x v="4"/>
    <s v="Cheektowaga"/>
    <n v="14225"/>
    <d v="2015-03-12T00:00:00"/>
    <x v="5"/>
    <d v="2015-03-13T00:00:00"/>
    <n v="-229.87"/>
    <n v="5"/>
    <n v="347.23"/>
    <n v="89004"/>
  </r>
  <r>
    <n v="22663"/>
    <x v="0"/>
    <n v="0.05"/>
    <n v="51.98"/>
    <n v="10.17"/>
    <n v="1027"/>
    <n v="0"/>
    <s v="Brian Bennett"/>
    <x v="2"/>
    <x v="2"/>
    <x v="2"/>
    <x v="6"/>
    <x v="4"/>
    <s v="Canon MP25DIII Desktop Whisper-Quiet Printing Calculator"/>
    <n v="0.37"/>
    <s v="United States"/>
    <x v="1"/>
    <x v="4"/>
    <s v="Cheektowaga"/>
    <n v="14225"/>
    <d v="2015-03-12T00:00:00"/>
    <x v="5"/>
    <d v="2015-03-13T00:00:00"/>
    <n v="329.9787"/>
    <n v="9"/>
    <n v="478.23"/>
    <n v="89004"/>
  </r>
  <r>
    <n v="24325"/>
    <x v="3"/>
    <n v="7.0000000000000007E-2"/>
    <n v="7.08"/>
    <n v="2.35"/>
    <n v="1028"/>
    <n v="1"/>
    <s v="Marguerite Rodgers"/>
    <x v="0"/>
    <x v="2"/>
    <x v="0"/>
    <x v="0"/>
    <x v="0"/>
    <s v="SANFORD Major Accent™ Highlighters"/>
    <n v="0.47"/>
    <s v="United States"/>
    <x v="1"/>
    <x v="4"/>
    <s v="Commack"/>
    <n v="11725"/>
    <d v="2015-03-29T00:00:00"/>
    <x v="5"/>
    <d v="2015-03-30T00:00:00"/>
    <n v="30.49"/>
    <n v="13"/>
    <n v="93.82"/>
    <n v="89006"/>
  </r>
  <r>
    <n v="23398"/>
    <x v="1"/>
    <n v="0.05"/>
    <n v="83.1"/>
    <n v="6.13"/>
    <n v="1028"/>
    <n v="0"/>
    <s v="Marguerite Rodgers"/>
    <x v="0"/>
    <x v="2"/>
    <x v="2"/>
    <x v="13"/>
    <x v="3"/>
    <s v="Micro Innovations Micro Digital Wireless Keyboard and Mouse, Gray"/>
    <n v="0.45"/>
    <s v="United States"/>
    <x v="1"/>
    <x v="4"/>
    <s v="Commack"/>
    <n v="11725"/>
    <d v="2015-05-08T00:00:00"/>
    <x v="3"/>
    <d v="2015-05-09T00:00:00"/>
    <n v="1152.5277000000001"/>
    <n v="20"/>
    <n v="1670.33"/>
    <n v="89007"/>
  </r>
  <r>
    <n v="21959"/>
    <x v="2"/>
    <n v="7.0000000000000007E-2"/>
    <n v="125.99"/>
    <n v="2.5"/>
    <n v="1035"/>
    <n v="1"/>
    <s v="Kent Burton"/>
    <x v="2"/>
    <x v="1"/>
    <x v="2"/>
    <x v="5"/>
    <x v="3"/>
    <s v="i2000"/>
    <n v="0.6"/>
    <s v="United States"/>
    <x v="1"/>
    <x v="10"/>
    <s v="Delaware"/>
    <n v="43015"/>
    <d v="2015-03-13T00:00:00"/>
    <x v="5"/>
    <d v="2015-03-13T00:00:00"/>
    <n v="-604.40599999999995"/>
    <n v="1"/>
    <n v="100.59"/>
    <n v="90710"/>
  </r>
  <r>
    <n v="21960"/>
    <x v="2"/>
    <n v="0.03"/>
    <n v="99.99"/>
    <n v="19.989999999999998"/>
    <n v="1036"/>
    <n v="1"/>
    <s v="Jessica Huffman"/>
    <x v="2"/>
    <x v="1"/>
    <x v="2"/>
    <x v="13"/>
    <x v="3"/>
    <s v="US Robotics 56K V.92 External Faxmodem"/>
    <n v="0.52"/>
    <s v="United States"/>
    <x v="1"/>
    <x v="10"/>
    <s v="Dublin"/>
    <n v="43017"/>
    <d v="2015-03-13T00:00:00"/>
    <x v="5"/>
    <d v="2015-03-14T00:00:00"/>
    <n v="293.66000000000003"/>
    <n v="6"/>
    <n v="598.38"/>
    <n v="90710"/>
  </r>
  <r>
    <n v="20669"/>
    <x v="2"/>
    <n v="0.1"/>
    <n v="7.64"/>
    <n v="5.83"/>
    <n v="1038"/>
    <n v="1"/>
    <s v="Jon Hale"/>
    <x v="2"/>
    <x v="0"/>
    <x v="0"/>
    <x v="7"/>
    <x v="0"/>
    <s v="Rediform Wirebound &quot;Phone Memo&quot; Message Book, 11 x 5-3/4"/>
    <n v="0.36"/>
    <s v="United States"/>
    <x v="3"/>
    <x v="26"/>
    <s v="Belle Glade"/>
    <n v="33430"/>
    <d v="2015-06-16T00:00:00"/>
    <x v="1"/>
    <d v="2015-06-17T00:00:00"/>
    <n v="-403.18740000000003"/>
    <n v="5"/>
    <n v="39.36"/>
    <n v="90641"/>
  </r>
  <r>
    <n v="18404"/>
    <x v="2"/>
    <n v="0.06"/>
    <n v="55.94"/>
    <n v="4"/>
    <n v="1041"/>
    <n v="1"/>
    <s v="Mildred Chase"/>
    <x v="2"/>
    <x v="2"/>
    <x v="2"/>
    <x v="13"/>
    <x v="3"/>
    <s v="Fellowes Smart Design 104-Key Enhanced Keyboard, PS/2 Adapter, Platinum"/>
    <n v="0.74"/>
    <s v="United States"/>
    <x v="0"/>
    <x v="1"/>
    <s v="Woodland"/>
    <n v="95695"/>
    <d v="2015-04-17T00:00:00"/>
    <x v="4"/>
    <d v="2015-04-18T00:00:00"/>
    <n v="-13.77"/>
    <n v="6"/>
    <n v="322.77"/>
    <n v="87846"/>
  </r>
  <r>
    <n v="18405"/>
    <x v="2"/>
    <n v="7.0000000000000007E-2"/>
    <n v="6.3"/>
    <n v="0.5"/>
    <n v="1041"/>
    <n v="0"/>
    <s v="Mildred Chase"/>
    <x v="2"/>
    <x v="2"/>
    <x v="0"/>
    <x v="9"/>
    <x v="3"/>
    <s v="Avery 48"/>
    <n v="0.39"/>
    <s v="United States"/>
    <x v="0"/>
    <x v="1"/>
    <s v="Woodland"/>
    <n v="95695"/>
    <d v="2015-04-17T00:00:00"/>
    <x v="4"/>
    <d v="2015-04-17T00:00:00"/>
    <n v="44.912100000000002"/>
    <n v="11"/>
    <n v="65.09"/>
    <n v="87846"/>
  </r>
  <r>
    <n v="20937"/>
    <x v="2"/>
    <n v="0"/>
    <n v="14.42"/>
    <n v="6.75"/>
    <n v="1042"/>
    <n v="1"/>
    <s v="Jerome Burch"/>
    <x v="0"/>
    <x v="2"/>
    <x v="0"/>
    <x v="15"/>
    <x v="4"/>
    <s v="Holmes Odor Grabber"/>
    <n v="0.52"/>
    <s v="United States"/>
    <x v="0"/>
    <x v="1"/>
    <s v="Yuba City"/>
    <n v="95991"/>
    <d v="2015-05-16T00:00:00"/>
    <x v="3"/>
    <d v="2015-05-17T00:00:00"/>
    <n v="9.33"/>
    <n v="6"/>
    <n v="98.96"/>
    <n v="87847"/>
  </r>
  <r>
    <n v="3926"/>
    <x v="2"/>
    <n v="0.02"/>
    <n v="209.84"/>
    <n v="21.21"/>
    <n v="1044"/>
    <n v="1"/>
    <s v="Erin Ballard"/>
    <x v="2"/>
    <x v="1"/>
    <x v="1"/>
    <x v="2"/>
    <x v="6"/>
    <s v="Luxo Professional Fluorescent Magnifier Lamp with Clamp-Mount Base"/>
    <n v="0.59"/>
    <s v="United States"/>
    <x v="0"/>
    <x v="1"/>
    <s v="Los Angeles"/>
    <n v="90004"/>
    <d v="2015-06-14T00:00:00"/>
    <x v="1"/>
    <d v="2015-06-14T00:00:00"/>
    <n v="2593.14"/>
    <n v="62"/>
    <n v="13546.94"/>
    <n v="28001"/>
  </r>
  <r>
    <n v="3927"/>
    <x v="2"/>
    <n v="0.01"/>
    <n v="194.3"/>
    <n v="11.54"/>
    <n v="1044"/>
    <n v="0"/>
    <s v="Erin Ballard"/>
    <x v="2"/>
    <x v="1"/>
    <x v="1"/>
    <x v="2"/>
    <x v="6"/>
    <s v="Electrix Halogen Magnifier Lamp"/>
    <n v="0.59"/>
    <s v="United States"/>
    <x v="0"/>
    <x v="1"/>
    <s v="Los Angeles"/>
    <n v="90004"/>
    <d v="2015-06-14T00:00:00"/>
    <x v="1"/>
    <d v="2015-06-16T00:00:00"/>
    <n v="1162.76"/>
    <n v="32"/>
    <n v="6401.65"/>
    <n v="28001"/>
  </r>
  <r>
    <n v="6711"/>
    <x v="0"/>
    <n v="0"/>
    <n v="6.68"/>
    <n v="5.66"/>
    <n v="1044"/>
    <n v="0"/>
    <s v="Erin Ballard"/>
    <x v="2"/>
    <x v="1"/>
    <x v="0"/>
    <x v="7"/>
    <x v="3"/>
    <s v="Xerox 1923"/>
    <n v="0.37"/>
    <s v="United States"/>
    <x v="0"/>
    <x v="1"/>
    <s v="Los Angeles"/>
    <n v="90004"/>
    <d v="2015-02-27T00:00:00"/>
    <x v="2"/>
    <d v="2015-02-28T00:00:00"/>
    <n v="-76.94"/>
    <n v="90"/>
    <n v="617.4"/>
    <n v="47813"/>
  </r>
  <r>
    <n v="24711"/>
    <x v="0"/>
    <n v="0"/>
    <n v="6.68"/>
    <n v="5.66"/>
    <n v="1047"/>
    <n v="1"/>
    <s v="Gayle Pearson"/>
    <x v="2"/>
    <x v="1"/>
    <x v="0"/>
    <x v="7"/>
    <x v="3"/>
    <s v="Xerox 1923"/>
    <n v="0.37"/>
    <s v="United States"/>
    <x v="1"/>
    <x v="15"/>
    <s v="Boston"/>
    <n v="2109"/>
    <d v="2015-02-27T00:00:00"/>
    <x v="2"/>
    <d v="2015-02-28T00:00:00"/>
    <n v="-40.008800000000001"/>
    <n v="23"/>
    <n v="157.78"/>
    <n v="89389"/>
  </r>
  <r>
    <n v="26259"/>
    <x v="1"/>
    <n v="0.03"/>
    <n v="5.44"/>
    <n v="7.46"/>
    <n v="1054"/>
    <n v="1"/>
    <s v="Keith R Atkinson"/>
    <x v="0"/>
    <x v="0"/>
    <x v="0"/>
    <x v="8"/>
    <x v="3"/>
    <s v="Wilson Jones Custom Binder Spines &amp; Labels"/>
    <n v="0.36"/>
    <s v="United States"/>
    <x v="0"/>
    <x v="28"/>
    <s v="Surprise"/>
    <n v="85374"/>
    <d v="2015-05-25T00:00:00"/>
    <x v="3"/>
    <d v="2015-05-27T00:00:00"/>
    <n v="-51.704000000000001"/>
    <n v="4"/>
    <n v="26.31"/>
    <n v="90069"/>
  </r>
  <r>
    <n v="26260"/>
    <x v="1"/>
    <n v="0.08"/>
    <n v="26.38"/>
    <n v="5.58"/>
    <n v="1054"/>
    <n v="0"/>
    <s v="Keith R Atkinson"/>
    <x v="2"/>
    <x v="0"/>
    <x v="0"/>
    <x v="7"/>
    <x v="3"/>
    <s v="Xerox 1883"/>
    <n v="0.39"/>
    <s v="United States"/>
    <x v="0"/>
    <x v="28"/>
    <s v="Surprise"/>
    <n v="85374"/>
    <d v="2015-05-25T00:00:00"/>
    <x v="3"/>
    <d v="2015-05-26T00:00:00"/>
    <n v="144.7482"/>
    <n v="8"/>
    <n v="209.78"/>
    <n v="90069"/>
  </r>
  <r>
    <n v="26261"/>
    <x v="1"/>
    <n v="0.06"/>
    <n v="20.99"/>
    <n v="2.5"/>
    <n v="1054"/>
    <n v="0"/>
    <s v="Keith R Atkinson"/>
    <x v="2"/>
    <x v="0"/>
    <x v="2"/>
    <x v="5"/>
    <x v="0"/>
    <s v="Accessory37"/>
    <n v="0.81"/>
    <s v="United States"/>
    <x v="0"/>
    <x v="28"/>
    <s v="Surprise"/>
    <n v="85374"/>
    <d v="2015-05-25T00:00:00"/>
    <x v="3"/>
    <d v="2015-05-27T00:00:00"/>
    <n v="-112.18899999999999"/>
    <n v="1"/>
    <n v="17.829999999999998"/>
    <n v="90069"/>
  </r>
  <r>
    <n v="8200"/>
    <x v="3"/>
    <n v="0.09"/>
    <n v="138.75"/>
    <n v="52.42"/>
    <n v="1060"/>
    <n v="1"/>
    <s v="Gene Gilliam"/>
    <x v="1"/>
    <x v="2"/>
    <x v="1"/>
    <x v="11"/>
    <x v="5"/>
    <s v="Balt Split Level Computer Training Table"/>
    <n v="0.74"/>
    <s v="United States"/>
    <x v="3"/>
    <x v="29"/>
    <s v="Atlanta"/>
    <n v="30318"/>
    <d v="2015-03-24T00:00:00"/>
    <x v="5"/>
    <d v="2015-03-25T00:00:00"/>
    <n v="-445.97177629999999"/>
    <n v="23"/>
    <n v="2527.79"/>
    <n v="58628"/>
  </r>
  <r>
    <n v="7980"/>
    <x v="4"/>
    <n v="7.0000000000000007E-2"/>
    <n v="6.3"/>
    <n v="0.5"/>
    <n v="1060"/>
    <n v="0"/>
    <s v="Gene Gilliam"/>
    <x v="2"/>
    <x v="2"/>
    <x v="0"/>
    <x v="9"/>
    <x v="3"/>
    <s v="Avery 51"/>
    <n v="0.39"/>
    <s v="United States"/>
    <x v="3"/>
    <x v="29"/>
    <s v="Atlanta"/>
    <n v="30318"/>
    <d v="2015-05-30T00:00:00"/>
    <x v="3"/>
    <d v="2015-05-30T00:00:00"/>
    <n v="4.1673999999999998"/>
    <n v="20"/>
    <n v="121.87"/>
    <n v="57061"/>
  </r>
  <r>
    <n v="26200"/>
    <x v="3"/>
    <n v="0.09"/>
    <n v="138.75"/>
    <n v="52.42"/>
    <n v="1062"/>
    <n v="1"/>
    <s v="Willie Robinson"/>
    <x v="1"/>
    <x v="2"/>
    <x v="1"/>
    <x v="11"/>
    <x v="5"/>
    <s v="Balt Split Level Computer Training Table"/>
    <n v="0.74"/>
    <s v="United States"/>
    <x v="1"/>
    <x v="4"/>
    <s v="Coram"/>
    <n v="11727"/>
    <d v="2015-03-24T00:00:00"/>
    <x v="5"/>
    <d v="2015-03-25T00:00:00"/>
    <n v="-335.31712499999998"/>
    <n v="6"/>
    <n v="659.42"/>
    <n v="91354"/>
  </r>
  <r>
    <n v="25979"/>
    <x v="4"/>
    <n v="0.04"/>
    <n v="22.38"/>
    <n v="15.1"/>
    <n v="1062"/>
    <n v="0"/>
    <s v="Willie Robinson"/>
    <x v="2"/>
    <x v="2"/>
    <x v="0"/>
    <x v="8"/>
    <x v="3"/>
    <s v="Avery Flip-Chart Easel Binder, Black"/>
    <n v="0.38"/>
    <s v="United States"/>
    <x v="1"/>
    <x v="4"/>
    <s v="Coram"/>
    <n v="11727"/>
    <d v="2015-05-30T00:00:00"/>
    <x v="3"/>
    <d v="2015-06-07T00:00:00"/>
    <n v="16.021799999999999"/>
    <n v="18"/>
    <n v="403.53"/>
    <n v="91355"/>
  </r>
  <r>
    <n v="25981"/>
    <x v="4"/>
    <n v="0.06"/>
    <n v="17.78"/>
    <n v="5.03"/>
    <n v="1062"/>
    <n v="0"/>
    <s v="Willie Robinson"/>
    <x v="2"/>
    <x v="2"/>
    <x v="1"/>
    <x v="2"/>
    <x v="3"/>
    <s v="Seth Thomas 13 1/2&quot; Wall Clock"/>
    <n v="0.54"/>
    <s v="United States"/>
    <x v="1"/>
    <x v="4"/>
    <s v="Coram"/>
    <n v="11727"/>
    <d v="2015-05-30T00:00:00"/>
    <x v="3"/>
    <d v="2015-06-02T00:00:00"/>
    <n v="38.067300000000003"/>
    <n v="3"/>
    <n v="55.17"/>
    <n v="91355"/>
  </r>
  <r>
    <n v="19445"/>
    <x v="2"/>
    <n v="0.01"/>
    <n v="15.99"/>
    <n v="13.18"/>
    <n v="1065"/>
    <n v="1"/>
    <s v="Vicki Bond"/>
    <x v="2"/>
    <x v="0"/>
    <x v="0"/>
    <x v="8"/>
    <x v="3"/>
    <s v="GBC Pre-Punched Binding Paper, Plastic, White, 8-1/2&quot; x 11&quot;"/>
    <n v="0.37"/>
    <s v="United States"/>
    <x v="2"/>
    <x v="12"/>
    <s v="Burbank"/>
    <n v="60459"/>
    <d v="2015-02-18T00:00:00"/>
    <x v="2"/>
    <d v="2015-02-20T00:00:00"/>
    <n v="-99.43544"/>
    <n v="23"/>
    <n v="377.44"/>
    <n v="88899"/>
  </r>
  <r>
    <n v="20445"/>
    <x v="4"/>
    <n v="0.04"/>
    <n v="22.84"/>
    <n v="16.87"/>
    <n v="1068"/>
    <n v="1"/>
    <s v="Erik Barr"/>
    <x v="2"/>
    <x v="1"/>
    <x v="0"/>
    <x v="7"/>
    <x v="3"/>
    <s v="Xerox 1982"/>
    <n v="0.39"/>
    <s v="United States"/>
    <x v="2"/>
    <x v="12"/>
    <s v="Calumet City"/>
    <n v="60409"/>
    <d v="2015-03-16T00:00:00"/>
    <x v="5"/>
    <d v="2015-03-16T00:00:00"/>
    <n v="-97.28"/>
    <n v="12"/>
    <n v="286.39999999999998"/>
    <n v="87109"/>
  </r>
  <r>
    <n v="24737"/>
    <x v="3"/>
    <n v="0.02"/>
    <n v="15.94"/>
    <n v="5.45"/>
    <n v="1069"/>
    <n v="1"/>
    <s v="Pam Bennett"/>
    <x v="2"/>
    <x v="1"/>
    <x v="0"/>
    <x v="0"/>
    <x v="2"/>
    <s v="Boston 16701 Slimline Battery Pencil Sharpener"/>
    <n v="0.55000000000000004"/>
    <s v="United States"/>
    <x v="2"/>
    <x v="12"/>
    <s v="Carbondale"/>
    <n v="62901"/>
    <d v="2015-05-14T00:00:00"/>
    <x v="3"/>
    <d v="2015-05-15T00:00:00"/>
    <n v="139.61199999999999"/>
    <n v="41"/>
    <n v="664.34"/>
    <n v="87110"/>
  </r>
  <r>
    <n v="22685"/>
    <x v="1"/>
    <n v="0.01"/>
    <n v="150.88999999999999"/>
    <n v="60.2"/>
    <n v="1072"/>
    <n v="1"/>
    <s v="Marion Owens"/>
    <x v="1"/>
    <x v="0"/>
    <x v="1"/>
    <x v="1"/>
    <x v="1"/>
    <s v="Global Leather &amp; Oak Executive Chair, Burgundy"/>
    <n v="0.77"/>
    <s v="United States"/>
    <x v="1"/>
    <x v="19"/>
    <s v="Bethlehem"/>
    <n v="18018"/>
    <d v="2015-03-27T00:00:00"/>
    <x v="5"/>
    <d v="2015-03-30T00:00:00"/>
    <n v="-505.76"/>
    <n v="3"/>
    <n v="473.53"/>
    <n v="89631"/>
  </r>
  <r>
    <n v="26176"/>
    <x v="0"/>
    <n v="0.04"/>
    <n v="19.23"/>
    <n v="6.15"/>
    <n v="1075"/>
    <n v="1"/>
    <s v="Theodore Tyson"/>
    <x v="2"/>
    <x v="1"/>
    <x v="1"/>
    <x v="2"/>
    <x v="2"/>
    <s v="Executive Impressions 13&quot; Clairmont Wall Clock"/>
    <n v="0.44"/>
    <s v="United States"/>
    <x v="2"/>
    <x v="12"/>
    <s v="Romeoville"/>
    <n v="60441"/>
    <d v="2015-03-09T00:00:00"/>
    <x v="5"/>
    <d v="2015-03-10T00:00:00"/>
    <n v="152.4348"/>
    <n v="11"/>
    <n v="220.92"/>
    <n v="86422"/>
  </r>
  <r>
    <n v="23312"/>
    <x v="1"/>
    <n v="0.08"/>
    <n v="13.9"/>
    <n v="7.59"/>
    <n v="1080"/>
    <n v="1"/>
    <s v="Colleen Fletcher"/>
    <x v="2"/>
    <x v="0"/>
    <x v="0"/>
    <x v="12"/>
    <x v="2"/>
    <s v="Acme Hot Forged Carbon Steel Scissors with Nickel-Plated Handles, 3 7/8&quot; Cut, 8&quot;L"/>
    <n v="0.56000000000000005"/>
    <s v="United States"/>
    <x v="2"/>
    <x v="12"/>
    <s v="Saint Charles"/>
    <n v="60174"/>
    <d v="2015-05-08T00:00:00"/>
    <x v="3"/>
    <d v="2015-05-09T00:00:00"/>
    <n v="9.8620000000000001"/>
    <n v="14"/>
    <n v="196.41"/>
    <n v="88461"/>
  </r>
  <r>
    <n v="24324"/>
    <x v="1"/>
    <n v="7.0000000000000007E-2"/>
    <n v="55.99"/>
    <n v="5"/>
    <n v="1083"/>
    <n v="1"/>
    <s v="Hazel Dale"/>
    <x v="0"/>
    <x v="0"/>
    <x v="2"/>
    <x v="5"/>
    <x v="2"/>
    <s v="Accessory36"/>
    <n v="0.83"/>
    <s v="United States"/>
    <x v="2"/>
    <x v="12"/>
    <s v="Springfield"/>
    <n v="62701"/>
    <d v="2015-03-31T00:00:00"/>
    <x v="5"/>
    <d v="2015-04-02T00:00:00"/>
    <n v="-232.99100000000001"/>
    <n v="1"/>
    <n v="54.08"/>
    <n v="88460"/>
  </r>
  <r>
    <n v="18047"/>
    <x v="1"/>
    <n v="0.05"/>
    <n v="7.64"/>
    <n v="5.83"/>
    <n v="1085"/>
    <n v="1"/>
    <s v="Ted Dunlap"/>
    <x v="2"/>
    <x v="1"/>
    <x v="0"/>
    <x v="7"/>
    <x v="0"/>
    <s v="Rediform Wirebound &quot;Phone Memo&quot; Message Book, 11 x 5-3/4"/>
    <n v="0.36"/>
    <s v="United States"/>
    <x v="1"/>
    <x v="4"/>
    <s v="Deer Park"/>
    <n v="11729"/>
    <d v="2015-01-05T00:00:00"/>
    <x v="0"/>
    <d v="2015-01-06T00:00:00"/>
    <n v="-40.275199999999998"/>
    <n v="6"/>
    <n v="47.18"/>
    <n v="86122"/>
  </r>
  <r>
    <n v="25279"/>
    <x v="0"/>
    <n v="0.04"/>
    <n v="9.06"/>
    <n v="9.86"/>
    <n v="1085"/>
    <n v="0"/>
    <s v="Ted Dunlap"/>
    <x v="2"/>
    <x v="1"/>
    <x v="0"/>
    <x v="7"/>
    <x v="3"/>
    <s v="Southworth 25% Cotton Linen-Finish Paper &amp; Envelopes"/>
    <n v="0.4"/>
    <s v="United States"/>
    <x v="1"/>
    <x v="4"/>
    <s v="Deer Park"/>
    <n v="11729"/>
    <d v="2015-04-24T00:00:00"/>
    <x v="4"/>
    <d v="2015-04-25T00:00:00"/>
    <n v="-53.25"/>
    <n v="3"/>
    <n v="30.87"/>
    <n v="86123"/>
  </r>
  <r>
    <n v="23104"/>
    <x v="1"/>
    <n v="0.06"/>
    <n v="30.42"/>
    <n v="8.65"/>
    <n v="1085"/>
    <n v="0"/>
    <s v="Ted Dunlap"/>
    <x v="2"/>
    <x v="0"/>
    <x v="2"/>
    <x v="13"/>
    <x v="3"/>
    <s v="Fellowes Internet Keyboard, Platinum"/>
    <n v="0.74"/>
    <s v="United States"/>
    <x v="1"/>
    <x v="4"/>
    <s v="Deer Park"/>
    <n v="11729"/>
    <d v="2015-05-13T00:00:00"/>
    <x v="3"/>
    <d v="2015-05-15T00:00:00"/>
    <n v="-159.25"/>
    <n v="10"/>
    <n v="309.05"/>
    <n v="86124"/>
  </r>
  <r>
    <n v="23105"/>
    <x v="1"/>
    <n v="0.02"/>
    <n v="37.94"/>
    <n v="5.08"/>
    <n v="1085"/>
    <n v="0"/>
    <s v="Ted Dunlap"/>
    <x v="2"/>
    <x v="0"/>
    <x v="0"/>
    <x v="7"/>
    <x v="0"/>
    <s v="Snap-A-Way® Black Print Carbonless Ruled Speed Letter, Triplicate"/>
    <n v="0.38"/>
    <s v="United States"/>
    <x v="1"/>
    <x v="4"/>
    <s v="Deer Park"/>
    <n v="11729"/>
    <d v="2015-05-13T00:00:00"/>
    <x v="3"/>
    <d v="2015-05-14T00:00:00"/>
    <n v="206.517"/>
    <n v="8"/>
    <n v="299.3"/>
    <n v="86124"/>
  </r>
  <r>
    <n v="25280"/>
    <x v="0"/>
    <n v="0.04"/>
    <n v="14.27"/>
    <n v="7.27"/>
    <n v="1086"/>
    <n v="1"/>
    <s v="Leon Peele"/>
    <x v="2"/>
    <x v="1"/>
    <x v="0"/>
    <x v="8"/>
    <x v="3"/>
    <s v="GBC Laser Imprintable Binding System Covers, Desert Sand"/>
    <n v="0.38"/>
    <s v="United States"/>
    <x v="1"/>
    <x v="4"/>
    <s v="Dix Hills"/>
    <n v="11746"/>
    <d v="2015-04-24T00:00:00"/>
    <x v="4"/>
    <d v="2015-04-25T00:00:00"/>
    <n v="2.125"/>
    <n v="3"/>
    <n v="45.24"/>
    <n v="86123"/>
  </r>
  <r>
    <n v="22537"/>
    <x v="3"/>
    <n v="0.02"/>
    <n v="15.14"/>
    <n v="4.53"/>
    <n v="1101"/>
    <n v="1"/>
    <s v="Kimberly McCarthy"/>
    <x v="2"/>
    <x v="2"/>
    <x v="0"/>
    <x v="10"/>
    <x v="3"/>
    <s v="Eldon® Gobal File Keepers"/>
    <n v="0.81"/>
    <s v="United States"/>
    <x v="0"/>
    <x v="1"/>
    <s v="Oxnard"/>
    <n v="93030"/>
    <d v="2015-05-05T00:00:00"/>
    <x v="3"/>
    <d v="2015-05-06T00:00:00"/>
    <n v="5.8840000000000003"/>
    <n v="3"/>
    <n v="51.02"/>
    <n v="91488"/>
  </r>
  <r>
    <n v="21847"/>
    <x v="1"/>
    <n v="0.05"/>
    <n v="328.14"/>
    <n v="91.05"/>
    <n v="1103"/>
    <n v="1"/>
    <s v="Sidney Bowling"/>
    <x v="1"/>
    <x v="1"/>
    <x v="0"/>
    <x v="15"/>
    <x v="1"/>
    <s v="Sanyo Counter Height Refrigerator with Crisper, 3.6 Cubic Foot, Stainless Steel/Black"/>
    <n v="0.56999999999999995"/>
    <s v="United States"/>
    <x v="2"/>
    <x v="32"/>
    <s v="Omaha"/>
    <n v="68046"/>
    <d v="2015-04-10T00:00:00"/>
    <x v="4"/>
    <d v="2015-04-11T00:00:00"/>
    <n v="772.04"/>
    <n v="7"/>
    <n v="2291.39"/>
    <n v="90977"/>
  </r>
  <r>
    <n v="3847"/>
    <x v="1"/>
    <n v="0.05"/>
    <n v="328.14"/>
    <n v="91.05"/>
    <n v="1104"/>
    <n v="1"/>
    <s v="Timothy Ross"/>
    <x v="1"/>
    <x v="1"/>
    <x v="0"/>
    <x v="15"/>
    <x v="1"/>
    <s v="Sanyo Counter Height Refrigerator with Crisper, 3.6 Cubic Foot, Stainless Steel/Black"/>
    <n v="0.56999999999999995"/>
    <s v="United States"/>
    <x v="1"/>
    <x v="4"/>
    <s v="New York City"/>
    <n v="10282"/>
    <d v="2015-04-10T00:00:00"/>
    <x v="4"/>
    <d v="2015-04-11T00:00:00"/>
    <n v="772.04"/>
    <n v="29"/>
    <n v="9492.92"/>
    <n v="27456"/>
  </r>
  <r>
    <n v="2808"/>
    <x v="3"/>
    <n v="0.04"/>
    <n v="6.35"/>
    <n v="1.02"/>
    <n v="1106"/>
    <n v="1"/>
    <s v="Maxine Collier Grady"/>
    <x v="2"/>
    <x v="2"/>
    <x v="0"/>
    <x v="7"/>
    <x v="0"/>
    <s v="Telephone Message Books with Fax/Mobile Section, 5 1/2&quot; x 3 3/16&quot;"/>
    <n v="0.39"/>
    <s v="United States"/>
    <x v="2"/>
    <x v="7"/>
    <s v="Dallas"/>
    <n v="75220"/>
    <d v="2015-05-20T00:00:00"/>
    <x v="3"/>
    <d v="2015-05-23T00:00:00"/>
    <n v="81.91"/>
    <n v="52"/>
    <n v="318.47000000000003"/>
    <n v="20261"/>
  </r>
  <r>
    <n v="106"/>
    <x v="0"/>
    <n v="0.01"/>
    <n v="9.31"/>
    <n v="3.98"/>
    <n v="1106"/>
    <n v="0"/>
    <s v="Maxine Collier Grady"/>
    <x v="2"/>
    <x v="2"/>
    <x v="0"/>
    <x v="12"/>
    <x v="2"/>
    <s v="Acme® Forged Steel Scissors with Black Enamel Handles"/>
    <n v="0.56000000000000005"/>
    <s v="United States"/>
    <x v="2"/>
    <x v="7"/>
    <s v="Dallas"/>
    <n v="75220"/>
    <d v="2015-05-21T00:00:00"/>
    <x v="3"/>
    <d v="2015-05-22T00:00:00"/>
    <n v="-10.9"/>
    <n v="61"/>
    <n v="586.96"/>
    <n v="646"/>
  </r>
  <r>
    <n v="6443"/>
    <x v="1"/>
    <n v="0.08"/>
    <n v="140.81"/>
    <n v="24.49"/>
    <n v="1106"/>
    <n v="0"/>
    <s v="Maxine Collier Grady"/>
    <x v="2"/>
    <x v="3"/>
    <x v="1"/>
    <x v="1"/>
    <x v="6"/>
    <s v="Hon Olson Stacker Stools"/>
    <n v="0.56999999999999995"/>
    <s v="United States"/>
    <x v="2"/>
    <x v="7"/>
    <s v="Dallas"/>
    <n v="75220"/>
    <d v="2015-06-06T00:00:00"/>
    <x v="1"/>
    <d v="2015-06-08T00:00:00"/>
    <n v="1232.79"/>
    <n v="81"/>
    <n v="11272.77"/>
    <n v="45824"/>
  </r>
  <r>
    <n v="18106"/>
    <x v="0"/>
    <n v="0.01"/>
    <n v="9.31"/>
    <n v="3.98"/>
    <n v="1107"/>
    <n v="1"/>
    <s v="Joanna Keith"/>
    <x v="2"/>
    <x v="2"/>
    <x v="0"/>
    <x v="12"/>
    <x v="2"/>
    <s v="Acme® Forged Steel Scissors with Black Enamel Handles"/>
    <n v="0.56000000000000005"/>
    <s v="United States"/>
    <x v="2"/>
    <x v="7"/>
    <s v="Lake Jackson"/>
    <n v="77566"/>
    <d v="2015-05-21T00:00:00"/>
    <x v="3"/>
    <d v="2015-05-22T00:00:00"/>
    <n v="2.1800000000000002"/>
    <n v="15"/>
    <n v="144.33000000000001"/>
    <n v="86411"/>
  </r>
  <r>
    <n v="20807"/>
    <x v="3"/>
    <n v="0.09"/>
    <n v="31.74"/>
    <n v="12.62"/>
    <n v="1108"/>
    <n v="1"/>
    <s v="Dwight Bishop"/>
    <x v="0"/>
    <x v="2"/>
    <x v="0"/>
    <x v="8"/>
    <x v="3"/>
    <s v="GBC Wire Binding Strips"/>
    <n v="0.37"/>
    <s v="United States"/>
    <x v="2"/>
    <x v="7"/>
    <s v="Lancaster"/>
    <n v="75146"/>
    <d v="2015-05-20T00:00:00"/>
    <x v="3"/>
    <d v="2015-05-20T00:00:00"/>
    <n v="67.107500000000002"/>
    <n v="9"/>
    <n v="270.55"/>
    <n v="86409"/>
  </r>
  <r>
    <n v="20808"/>
    <x v="3"/>
    <n v="0.04"/>
    <n v="6.35"/>
    <n v="1.02"/>
    <n v="1108"/>
    <n v="0"/>
    <s v="Dwight Bishop"/>
    <x v="2"/>
    <x v="2"/>
    <x v="0"/>
    <x v="7"/>
    <x v="0"/>
    <s v="Telephone Message Books with Fax/Mobile Section, 5 1/2&quot; x 3 3/16&quot;"/>
    <n v="0.39"/>
    <s v="United States"/>
    <x v="2"/>
    <x v="7"/>
    <s v="Lancaster"/>
    <n v="75146"/>
    <d v="2015-05-20T00:00:00"/>
    <x v="3"/>
    <d v="2015-05-23T00:00:00"/>
    <n v="54.937800000000003"/>
    <n v="13"/>
    <n v="79.62"/>
    <n v="86409"/>
  </r>
  <r>
    <n v="20809"/>
    <x v="3"/>
    <n v="0.02"/>
    <n v="65.989999999999995"/>
    <n v="8.99"/>
    <n v="1108"/>
    <n v="0"/>
    <s v="Dwight Bishop"/>
    <x v="0"/>
    <x v="2"/>
    <x v="2"/>
    <x v="5"/>
    <x v="3"/>
    <s v="Talkabout T8367"/>
    <n v="0.56000000000000005"/>
    <s v="United States"/>
    <x v="2"/>
    <x v="7"/>
    <s v="Lancaster"/>
    <n v="75146"/>
    <d v="2015-05-20T00:00:00"/>
    <x v="3"/>
    <d v="2015-05-21T00:00:00"/>
    <n v="168.23699999999999"/>
    <n v="8"/>
    <n v="479.79"/>
    <n v="86409"/>
  </r>
  <r>
    <n v="22480"/>
    <x v="3"/>
    <n v="0.08"/>
    <n v="8.3699999999999992"/>
    <n v="10.16"/>
    <n v="1109"/>
    <n v="1"/>
    <s v="Dennis Welch"/>
    <x v="2"/>
    <x v="3"/>
    <x v="1"/>
    <x v="2"/>
    <x v="6"/>
    <s v="Westinghouse Clip-On Gooseneck Lamps"/>
    <n v="0.59"/>
    <s v="United States"/>
    <x v="2"/>
    <x v="7"/>
    <s v="Laredo"/>
    <n v="78041"/>
    <d v="2015-06-29T00:00:00"/>
    <x v="1"/>
    <d v="2015-06-29T00:00:00"/>
    <n v="-169.232"/>
    <n v="13"/>
    <n v="108.99"/>
    <n v="86410"/>
  </r>
  <r>
    <n v="20176"/>
    <x v="1"/>
    <n v="0.03"/>
    <n v="300.98"/>
    <n v="54.92"/>
    <n v="1112"/>
    <n v="1"/>
    <s v="Luis Kerr"/>
    <x v="1"/>
    <x v="0"/>
    <x v="1"/>
    <x v="14"/>
    <x v="5"/>
    <s v="Atlantic Metals Mobile 5-Shelf Bookcases, Custom Colors"/>
    <n v="0.55000000000000004"/>
    <s v="United States"/>
    <x v="0"/>
    <x v="1"/>
    <s v="Yucaipa"/>
    <n v="92399"/>
    <d v="2015-04-02T00:00:00"/>
    <x v="4"/>
    <d v="2015-04-04T00:00:00"/>
    <n v="1272.5808"/>
    <n v="12"/>
    <n v="3527.82"/>
    <n v="90832"/>
  </r>
  <r>
    <n v="20177"/>
    <x v="1"/>
    <n v="0.02"/>
    <n v="2550.14"/>
    <n v="29.7"/>
    <n v="1112"/>
    <n v="0"/>
    <s v="Luis Kerr"/>
    <x v="1"/>
    <x v="0"/>
    <x v="2"/>
    <x v="6"/>
    <x v="1"/>
    <s v="Epson DFX-8500 Dot Matrix Printer"/>
    <n v="0.56999999999999995"/>
    <s v="United States"/>
    <x v="0"/>
    <x v="1"/>
    <s v="Yucaipa"/>
    <n v="92399"/>
    <d v="2015-04-02T00:00:00"/>
    <x v="4"/>
    <d v="2015-04-04T00:00:00"/>
    <n v="-5390.7388920000003"/>
    <n v="2"/>
    <n v="4698.21"/>
    <n v="90832"/>
  </r>
  <r>
    <n v="26060"/>
    <x v="2"/>
    <n v="0.01"/>
    <n v="2.89"/>
    <n v="0.5"/>
    <n v="1113"/>
    <n v="1"/>
    <s v="Julia Reynolds"/>
    <x v="2"/>
    <x v="0"/>
    <x v="0"/>
    <x v="9"/>
    <x v="3"/>
    <s v="Avery 498"/>
    <n v="0.38"/>
    <s v="United States"/>
    <x v="0"/>
    <x v="21"/>
    <s v="Arvada"/>
    <n v="80004"/>
    <d v="2015-04-06T00:00:00"/>
    <x v="4"/>
    <d v="2015-04-07T00:00:00"/>
    <n v="29.725200000000001"/>
    <n v="14"/>
    <n v="43.08"/>
    <n v="90833"/>
  </r>
  <r>
    <n v="26061"/>
    <x v="2"/>
    <n v="0"/>
    <n v="55.99"/>
    <n v="5"/>
    <n v="1113"/>
    <n v="0"/>
    <s v="Julia Reynolds"/>
    <x v="2"/>
    <x v="0"/>
    <x v="2"/>
    <x v="5"/>
    <x v="2"/>
    <s v="Accessory6"/>
    <n v="0.8"/>
    <s v="United States"/>
    <x v="0"/>
    <x v="21"/>
    <s v="Arvada"/>
    <n v="80004"/>
    <d v="2015-04-06T00:00:00"/>
    <x v="4"/>
    <d v="2015-04-08T00:00:00"/>
    <n v="-187.11"/>
    <n v="5"/>
    <n v="258.93"/>
    <n v="90833"/>
  </r>
  <r>
    <n v="21579"/>
    <x v="1"/>
    <n v="0.06"/>
    <n v="64.650000000000006"/>
    <n v="35"/>
    <n v="1117"/>
    <n v="1"/>
    <s v="Samantha Koch"/>
    <x v="2"/>
    <x v="1"/>
    <x v="0"/>
    <x v="10"/>
    <x v="6"/>
    <s v="Space Solutions Commercial Steel Shelving"/>
    <n v="0.8"/>
    <s v="United States"/>
    <x v="0"/>
    <x v="28"/>
    <s v="Tucson"/>
    <n v="85705"/>
    <d v="2015-02-05T00:00:00"/>
    <x v="2"/>
    <d v="2015-02-06T00:00:00"/>
    <n v="-139.28720000000001"/>
    <n v="4"/>
    <n v="277.60000000000002"/>
    <n v="86768"/>
  </r>
  <r>
    <n v="21329"/>
    <x v="4"/>
    <n v="0.04"/>
    <n v="19.98"/>
    <n v="8.68"/>
    <n v="1121"/>
    <n v="1"/>
    <s v="Tonya Proctor"/>
    <x v="2"/>
    <x v="3"/>
    <x v="0"/>
    <x v="7"/>
    <x v="3"/>
    <s v="Southworth 25% Cotton Premium Laser Paper and Envelopes"/>
    <n v="0.37"/>
    <s v="United States"/>
    <x v="0"/>
    <x v="1"/>
    <s v="Temecula"/>
    <n v="92592"/>
    <d v="2015-02-07T00:00:00"/>
    <x v="2"/>
    <d v="2015-02-14T00:00:00"/>
    <n v="108"/>
    <n v="8"/>
    <n v="168.04"/>
    <n v="86767"/>
  </r>
  <r>
    <n v="21330"/>
    <x v="4"/>
    <n v="0.08"/>
    <n v="125.99"/>
    <n v="7.69"/>
    <n v="1121"/>
    <n v="0"/>
    <s v="Tonya Proctor"/>
    <x v="2"/>
    <x v="3"/>
    <x v="2"/>
    <x v="5"/>
    <x v="3"/>
    <s v="Timeport L7089"/>
    <n v="0.57999999999999996"/>
    <s v="United States"/>
    <x v="0"/>
    <x v="1"/>
    <s v="Temecula"/>
    <n v="92592"/>
    <d v="2015-02-07T00:00:00"/>
    <x v="2"/>
    <d v="2015-02-09T00:00:00"/>
    <n v="377.154"/>
    <n v="7"/>
    <n v="703.46"/>
    <n v="86767"/>
  </r>
  <r>
    <n v="20612"/>
    <x v="0"/>
    <n v="0.03"/>
    <n v="7.3"/>
    <n v="7.72"/>
    <n v="1123"/>
    <n v="1"/>
    <s v="Peggy Lanier"/>
    <x v="2"/>
    <x v="2"/>
    <x v="0"/>
    <x v="8"/>
    <x v="3"/>
    <s v="Angle-D Binders with Locking Rings, Label Holders"/>
    <n v="0.38"/>
    <s v="United States"/>
    <x v="0"/>
    <x v="1"/>
    <s v="Roseville"/>
    <n v="95661"/>
    <d v="2015-03-15T00:00:00"/>
    <x v="5"/>
    <d v="2015-03-18T00:00:00"/>
    <n v="-127.05200000000001"/>
    <n v="14"/>
    <n v="103.61"/>
    <n v="87015"/>
  </r>
  <r>
    <n v="18212"/>
    <x v="0"/>
    <n v="0.09"/>
    <n v="175.99"/>
    <n v="4.99"/>
    <n v="1123"/>
    <n v="0"/>
    <s v="Peggy Lanier"/>
    <x v="2"/>
    <x v="2"/>
    <x v="2"/>
    <x v="5"/>
    <x v="3"/>
    <n v="5165"/>
    <n v="0.59"/>
    <s v="United States"/>
    <x v="0"/>
    <x v="1"/>
    <s v="Roseville"/>
    <n v="95661"/>
    <d v="2015-06-20T00:00:00"/>
    <x v="1"/>
    <d v="2015-06-22T00:00:00"/>
    <n v="2169.7464"/>
    <n v="22"/>
    <n v="3144.56"/>
    <n v="87016"/>
  </r>
  <r>
    <n v="18211"/>
    <x v="0"/>
    <n v="0.09"/>
    <n v="160.97999999999999"/>
    <n v="35.020000000000003"/>
    <n v="1124"/>
    <n v="1"/>
    <s v="Randy Jiang"/>
    <x v="1"/>
    <x v="2"/>
    <x v="1"/>
    <x v="14"/>
    <x v="5"/>
    <s v="Rush Hierlooms Collection Rich Wood Bookcases"/>
    <n v="0.72"/>
    <s v="United States"/>
    <x v="1"/>
    <x v="18"/>
    <s v="Norwich"/>
    <n v="6360"/>
    <d v="2015-06-20T00:00:00"/>
    <x v="1"/>
    <d v="2015-06-21T00:00:00"/>
    <n v="-229.93"/>
    <n v="18"/>
    <n v="2653.02"/>
    <n v="87016"/>
  </r>
  <r>
    <n v="22052"/>
    <x v="3"/>
    <n v="0.02"/>
    <n v="4.0599999999999996"/>
    <n v="6.89"/>
    <n v="1127"/>
    <n v="1"/>
    <s v="Ray Grady"/>
    <x v="2"/>
    <x v="3"/>
    <x v="0"/>
    <x v="15"/>
    <x v="3"/>
    <s v="Eureka Disposable Bags for Sanitaire® Vibra Groomer I® Upright Vac"/>
    <n v="0.6"/>
    <s v="United States"/>
    <x v="2"/>
    <x v="7"/>
    <s v="Eagle Pass"/>
    <n v="78852"/>
    <d v="2015-02-24T00:00:00"/>
    <x v="2"/>
    <d v="2015-02-26T00:00:00"/>
    <n v="-93.735200000000006"/>
    <n v="16"/>
    <n v="66.81"/>
    <n v="87221"/>
  </r>
  <r>
    <n v="26377"/>
    <x v="4"/>
    <n v="0.04"/>
    <n v="4.71"/>
    <n v="0.7"/>
    <n v="1127"/>
    <n v="0"/>
    <s v="Ray Grady"/>
    <x v="2"/>
    <x v="3"/>
    <x v="0"/>
    <x v="3"/>
    <x v="0"/>
    <s v="Plymouth Boxed Rubber Bands by Plymouth"/>
    <n v="0.8"/>
    <s v="United States"/>
    <x v="2"/>
    <x v="7"/>
    <s v="Eagle Pass"/>
    <n v="78852"/>
    <d v="2015-06-22T00:00:00"/>
    <x v="1"/>
    <d v="2015-06-26T00:00:00"/>
    <n v="4.53"/>
    <n v="19"/>
    <n v="90.52"/>
    <n v="87222"/>
  </r>
  <r>
    <n v="26378"/>
    <x v="4"/>
    <n v="0.06"/>
    <n v="4.2"/>
    <n v="2.2599999999999998"/>
    <n v="1128"/>
    <n v="1"/>
    <s v="Kurt O'Connor"/>
    <x v="2"/>
    <x v="3"/>
    <x v="0"/>
    <x v="7"/>
    <x v="0"/>
    <s v="Important Message Pads, 50 4-1/4 x 5-1/2 Forms per Pad"/>
    <n v="0.36"/>
    <s v="United States"/>
    <x v="2"/>
    <x v="7"/>
    <s v="Edinburg"/>
    <n v="78539"/>
    <d v="2015-06-22T00:00:00"/>
    <x v="1"/>
    <d v="2015-06-27T00:00:00"/>
    <n v="9.7799999999999994"/>
    <n v="13"/>
    <n v="55.97"/>
    <n v="87222"/>
  </r>
  <r>
    <n v="4501"/>
    <x v="4"/>
    <n v="0.04"/>
    <n v="8.6"/>
    <n v="6.19"/>
    <n v="1129"/>
    <n v="1"/>
    <s v="Pam Patton"/>
    <x v="2"/>
    <x v="1"/>
    <x v="0"/>
    <x v="8"/>
    <x v="3"/>
    <s v="Avery Printable Repositionable Plastic Tabs"/>
    <n v="0.38"/>
    <s v="United States"/>
    <x v="1"/>
    <x v="15"/>
    <s v="Boston"/>
    <n v="2118"/>
    <d v="2015-02-16T00:00:00"/>
    <x v="2"/>
    <d v="2015-02-23T00:00:00"/>
    <n v="-63.813499999999998"/>
    <n v="37"/>
    <n v="311.66000000000003"/>
    <n v="32037"/>
  </r>
  <r>
    <n v="4502"/>
    <x v="4"/>
    <n v="7.0000000000000007E-2"/>
    <n v="699.99"/>
    <n v="24.49"/>
    <n v="1129"/>
    <n v="0"/>
    <s v="Pam Patton"/>
    <x v="2"/>
    <x v="1"/>
    <x v="2"/>
    <x v="16"/>
    <x v="6"/>
    <s v="Canon Imageclass D680 Copier / Fax"/>
    <n v="0.54"/>
    <s v="United States"/>
    <x v="1"/>
    <x v="15"/>
    <s v="Boston"/>
    <n v="2118"/>
    <d v="2015-02-16T00:00:00"/>
    <x v="2"/>
    <d v="2015-02-20T00:00:00"/>
    <n v="325.29000000000002"/>
    <n v="15"/>
    <n v="9862.51"/>
    <n v="32037"/>
  </r>
  <r>
    <n v="6891"/>
    <x v="1"/>
    <n v="0.05"/>
    <n v="5.78"/>
    <n v="7.64"/>
    <n v="1129"/>
    <n v="0"/>
    <s v="Pam Patton"/>
    <x v="0"/>
    <x v="0"/>
    <x v="0"/>
    <x v="7"/>
    <x v="3"/>
    <s v="HP Office Recycled Paper (20Lb. and 87 Bright)"/>
    <n v="0.36"/>
    <s v="United States"/>
    <x v="1"/>
    <x v="15"/>
    <s v="Boston"/>
    <n v="2118"/>
    <d v="2015-03-29T00:00:00"/>
    <x v="5"/>
    <d v="2015-03-31T00:00:00"/>
    <n v="-116.05"/>
    <n v="29"/>
    <n v="177.41"/>
    <n v="49125"/>
  </r>
  <r>
    <n v="1917"/>
    <x v="3"/>
    <n v="0.02"/>
    <n v="7.64"/>
    <n v="1.39"/>
    <n v="1129"/>
    <n v="0"/>
    <s v="Pam Patton"/>
    <x v="2"/>
    <x v="1"/>
    <x v="0"/>
    <x v="4"/>
    <x v="3"/>
    <s v="#10- 4 1/8&quot; x 9 1/2&quot; Security-Tint Envelopes"/>
    <n v="0.36"/>
    <s v="United States"/>
    <x v="1"/>
    <x v="15"/>
    <s v="Boston"/>
    <n v="2118"/>
    <d v="2015-05-21T00:00:00"/>
    <x v="3"/>
    <d v="2015-05-23T00:00:00"/>
    <n v="117.38"/>
    <n v="52"/>
    <n v="406.91"/>
    <n v="13735"/>
  </r>
  <r>
    <n v="5568"/>
    <x v="4"/>
    <n v="0.03"/>
    <n v="30.98"/>
    <n v="6.5"/>
    <n v="1129"/>
    <n v="0"/>
    <s v="Pam Patton"/>
    <x v="2"/>
    <x v="0"/>
    <x v="2"/>
    <x v="13"/>
    <x v="3"/>
    <s v="Logitech Internet Navigator Keyboard"/>
    <n v="0.79"/>
    <s v="United States"/>
    <x v="1"/>
    <x v="15"/>
    <s v="Boston"/>
    <n v="2118"/>
    <d v="2015-06-13T00:00:00"/>
    <x v="1"/>
    <d v="2015-06-17T00:00:00"/>
    <n v="-144.19999999999999"/>
    <n v="44"/>
    <n v="1332.09"/>
    <n v="39430"/>
  </r>
  <r>
    <n v="8099"/>
    <x v="4"/>
    <n v="0.02"/>
    <n v="4.9800000000000004"/>
    <n v="6.07"/>
    <n v="1129"/>
    <n v="0"/>
    <s v="Pam Patton"/>
    <x v="2"/>
    <x v="1"/>
    <x v="0"/>
    <x v="7"/>
    <x v="3"/>
    <s v="Xerox 1897"/>
    <n v="0.36"/>
    <s v="United States"/>
    <x v="1"/>
    <x v="15"/>
    <s v="Boston"/>
    <n v="2118"/>
    <d v="2015-01-26T00:00:00"/>
    <x v="0"/>
    <d v="2015-01-28T00:00:00"/>
    <n v="-46.92"/>
    <n v="19"/>
    <n v="105.5"/>
    <n v="57794"/>
  </r>
  <r>
    <n v="19917"/>
    <x v="3"/>
    <n v="0.02"/>
    <n v="7.64"/>
    <n v="1.39"/>
    <n v="1131"/>
    <n v="1"/>
    <s v="Benjamin Strauss"/>
    <x v="2"/>
    <x v="1"/>
    <x v="0"/>
    <x v="4"/>
    <x v="3"/>
    <s v="#10- 4 1/8&quot; x 9 1/2&quot; Security-Tint Envelopes"/>
    <n v="0.36"/>
    <s v="United States"/>
    <x v="2"/>
    <x v="7"/>
    <s v="El Paso"/>
    <n v="79907"/>
    <d v="2015-05-21T00:00:00"/>
    <x v="3"/>
    <d v="2015-05-23T00:00:00"/>
    <n v="70.193700000000007"/>
    <n v="13"/>
    <n v="101.73"/>
    <n v="88103"/>
  </r>
  <r>
    <n v="23860"/>
    <x v="3"/>
    <n v="0.06"/>
    <n v="6.37"/>
    <n v="5.19"/>
    <n v="1132"/>
    <n v="1"/>
    <s v="Michael Robbins"/>
    <x v="2"/>
    <x v="0"/>
    <x v="0"/>
    <x v="8"/>
    <x v="3"/>
    <s v="C-Line Peel &amp; Stick Add-On Filing Pockets, 8-3/4 x 5-1/8, 10/Pack"/>
    <n v="0.38"/>
    <s v="United States"/>
    <x v="2"/>
    <x v="7"/>
    <s v="Euless"/>
    <n v="76039"/>
    <d v="2015-02-10T00:00:00"/>
    <x v="2"/>
    <d v="2015-02-11T00:00:00"/>
    <n v="-48.219499999999996"/>
    <n v="6"/>
    <n v="37.700000000000003"/>
    <n v="88101"/>
  </r>
  <r>
    <n v="22501"/>
    <x v="4"/>
    <n v="0.04"/>
    <n v="8.6"/>
    <n v="6.19"/>
    <n v="1132"/>
    <n v="0"/>
    <s v="Michael Robbins"/>
    <x v="2"/>
    <x v="1"/>
    <x v="0"/>
    <x v="8"/>
    <x v="3"/>
    <s v="Avery Printable Repositionable Plastic Tabs"/>
    <n v="0.38"/>
    <s v="United States"/>
    <x v="2"/>
    <x v="7"/>
    <s v="Euless"/>
    <n v="76039"/>
    <d v="2015-02-16T00:00:00"/>
    <x v="2"/>
    <d v="2015-02-23T00:00:00"/>
    <n v="-63.813499999999998"/>
    <n v="9"/>
    <n v="75.81"/>
    <n v="88102"/>
  </r>
  <r>
    <n v="22502"/>
    <x v="4"/>
    <n v="7.0000000000000007E-2"/>
    <n v="699.99"/>
    <n v="24.49"/>
    <n v="1132"/>
    <n v="0"/>
    <s v="Michael Robbins"/>
    <x v="2"/>
    <x v="1"/>
    <x v="2"/>
    <x v="16"/>
    <x v="6"/>
    <s v="Canon Imageclass D680 Copier / Fax"/>
    <n v="0.54"/>
    <s v="United States"/>
    <x v="2"/>
    <x v="7"/>
    <s v="Euless"/>
    <n v="76039"/>
    <d v="2015-02-16T00:00:00"/>
    <x v="2"/>
    <d v="2015-02-20T00:00:00"/>
    <n v="325.29000000000002"/>
    <n v="4"/>
    <n v="2630"/>
    <n v="88102"/>
  </r>
  <r>
    <n v="23568"/>
    <x v="4"/>
    <n v="0.03"/>
    <n v="30.98"/>
    <n v="6.5"/>
    <n v="1132"/>
    <n v="0"/>
    <s v="Michael Robbins"/>
    <x v="2"/>
    <x v="0"/>
    <x v="2"/>
    <x v="13"/>
    <x v="3"/>
    <s v="Logitech Internet Navigator Keyboard"/>
    <n v="0.79"/>
    <s v="United States"/>
    <x v="2"/>
    <x v="7"/>
    <s v="Euless"/>
    <n v="76039"/>
    <d v="2015-06-13T00:00:00"/>
    <x v="1"/>
    <d v="2015-06-17T00:00:00"/>
    <n v="-115.36"/>
    <n v="11"/>
    <n v="333.02"/>
    <n v="88104"/>
  </r>
  <r>
    <n v="26099"/>
    <x v="4"/>
    <n v="0.02"/>
    <n v="4.9800000000000004"/>
    <n v="6.07"/>
    <n v="1133"/>
    <n v="1"/>
    <s v="Marjorie Owens"/>
    <x v="2"/>
    <x v="1"/>
    <x v="0"/>
    <x v="7"/>
    <x v="3"/>
    <s v="Xerox 1897"/>
    <n v="0.36"/>
    <s v="United States"/>
    <x v="2"/>
    <x v="7"/>
    <s v="Farmers Branch"/>
    <n v="75234"/>
    <d v="2015-01-26T00:00:00"/>
    <x v="0"/>
    <d v="2015-01-28T00:00:00"/>
    <n v="-46.92"/>
    <n v="5"/>
    <n v="27.76"/>
    <n v="88105"/>
  </r>
  <r>
    <n v="22119"/>
    <x v="0"/>
    <n v="0.09"/>
    <n v="270.97000000000003"/>
    <n v="28.06"/>
    <n v="1136"/>
    <n v="1"/>
    <s v="Carmen McPherson"/>
    <x v="1"/>
    <x v="3"/>
    <x v="2"/>
    <x v="6"/>
    <x v="1"/>
    <s v="Epson LQ-570e Dot Matrix Printer"/>
    <n v="0.56000000000000005"/>
    <s v="United States"/>
    <x v="2"/>
    <x v="12"/>
    <s v="Carol Stream"/>
    <n v="60188"/>
    <d v="2015-01-02T00:00:00"/>
    <x v="0"/>
    <d v="2015-01-04T00:00:00"/>
    <n v="2660.1432"/>
    <n v="15"/>
    <n v="3855.28"/>
    <n v="87940"/>
  </r>
  <r>
    <n v="19357"/>
    <x v="3"/>
    <n v="0.02"/>
    <n v="160.97999999999999"/>
    <n v="30"/>
    <n v="1138"/>
    <n v="1"/>
    <s v="Malcolm Floyd"/>
    <x v="1"/>
    <x v="1"/>
    <x v="1"/>
    <x v="1"/>
    <x v="1"/>
    <s v="Office Star - Mid Back Dual function Ergonomic High Back Chair with 2-Way Adjustable Arms"/>
    <n v="0.62"/>
    <s v="United States"/>
    <x v="2"/>
    <x v="7"/>
    <s v="The Colony"/>
    <n v="75056"/>
    <d v="2015-02-16T00:00:00"/>
    <x v="2"/>
    <d v="2015-02-19T00:00:00"/>
    <n v="-51.116"/>
    <n v="1"/>
    <n v="192.49"/>
    <n v="86574"/>
  </r>
  <r>
    <n v="25467"/>
    <x v="3"/>
    <n v="0.05"/>
    <n v="363.25"/>
    <n v="19.989999999999998"/>
    <n v="1142"/>
    <n v="1"/>
    <s v="Russell Chan"/>
    <x v="2"/>
    <x v="1"/>
    <x v="0"/>
    <x v="15"/>
    <x v="3"/>
    <s v="Hoover WindTunnel™ Plus Canister Vacuum"/>
    <n v="0.56999999999999995"/>
    <s v="United States"/>
    <x v="2"/>
    <x v="7"/>
    <s v="Waco"/>
    <n v="76706"/>
    <d v="2015-01-04T00:00:00"/>
    <x v="0"/>
    <d v="2015-01-06T00:00:00"/>
    <n v="1766.7795000000001"/>
    <n v="7"/>
    <n v="2560.5500000000002"/>
    <n v="86573"/>
  </r>
  <r>
    <n v="24539"/>
    <x v="3"/>
    <n v="0.01"/>
    <n v="18.97"/>
    <n v="9.5399999999999991"/>
    <n v="1142"/>
    <n v="0"/>
    <s v="Russell Chan"/>
    <x v="2"/>
    <x v="1"/>
    <x v="0"/>
    <x v="7"/>
    <x v="3"/>
    <s v="Xerox 1939"/>
    <n v="0.37"/>
    <s v="United States"/>
    <x v="2"/>
    <x v="7"/>
    <s v="Waco"/>
    <n v="76706"/>
    <d v="2015-06-06T00:00:00"/>
    <x v="1"/>
    <d v="2015-06-09T00:00:00"/>
    <n v="85.875"/>
    <n v="11"/>
    <n v="227.67"/>
    <n v="86575"/>
  </r>
  <r>
    <n v="25179"/>
    <x v="4"/>
    <n v="0.05"/>
    <n v="7.59"/>
    <n v="4"/>
    <n v="1151"/>
    <n v="1"/>
    <s v="Edna Huang"/>
    <x v="2"/>
    <x v="0"/>
    <x v="1"/>
    <x v="2"/>
    <x v="0"/>
    <s v="Master Giant Foot® Doorstop, Safety Yellow"/>
    <n v="0.42"/>
    <s v="United States"/>
    <x v="1"/>
    <x v="15"/>
    <s v="South Hadley"/>
    <n v="1075"/>
    <d v="2015-06-09T00:00:00"/>
    <x v="1"/>
    <d v="2015-06-09T00:00:00"/>
    <n v="6.0926999999999998"/>
    <n v="1"/>
    <n v="8.83"/>
    <n v="91344"/>
  </r>
  <r>
    <n v="24224"/>
    <x v="2"/>
    <n v="0.09"/>
    <n v="9.11"/>
    <n v="2.15"/>
    <n v="1155"/>
    <n v="1"/>
    <s v="Alex Nicholson"/>
    <x v="0"/>
    <x v="3"/>
    <x v="0"/>
    <x v="7"/>
    <x v="0"/>
    <s v="Black Print Carbonless Snap-Off® Rapid Letter, 8 1/2&quot; x 7&quot;"/>
    <n v="0.4"/>
    <s v="United States"/>
    <x v="0"/>
    <x v="1"/>
    <s v="Montebello"/>
    <n v="90640"/>
    <d v="2015-01-02T00:00:00"/>
    <x v="0"/>
    <d v="2015-01-04T00:00:00"/>
    <n v="20.299600000000002"/>
    <n v="4"/>
    <n v="34.409999999999997"/>
    <n v="90853"/>
  </r>
  <r>
    <n v="24225"/>
    <x v="2"/>
    <n v="0.08"/>
    <n v="15.04"/>
    <n v="1.97"/>
    <n v="1155"/>
    <n v="0"/>
    <s v="Alex Nicholson"/>
    <x v="2"/>
    <x v="3"/>
    <x v="0"/>
    <x v="7"/>
    <x v="0"/>
    <s v="White GlueTop Scratch Pads"/>
    <n v="0.39"/>
    <s v="United States"/>
    <x v="0"/>
    <x v="1"/>
    <s v="Montebello"/>
    <n v="90640"/>
    <d v="2015-01-02T00:00:00"/>
    <x v="0"/>
    <d v="2015-01-02T00:00:00"/>
    <n v="108.5163"/>
    <n v="11"/>
    <n v="157.27000000000001"/>
    <n v="90853"/>
  </r>
  <r>
    <n v="20212"/>
    <x v="0"/>
    <n v="0.06"/>
    <n v="175.99"/>
    <n v="8.99"/>
    <n v="1156"/>
    <n v="1"/>
    <s v="Edith Forbes"/>
    <x v="2"/>
    <x v="3"/>
    <x v="2"/>
    <x v="5"/>
    <x v="3"/>
    <n v="2180"/>
    <n v="0.56999999999999995"/>
    <s v="United States"/>
    <x v="1"/>
    <x v="15"/>
    <s v="Tewksbury"/>
    <n v="1876"/>
    <d v="2015-02-14T00:00:00"/>
    <x v="2"/>
    <d v="2015-02-15T00:00:00"/>
    <n v="48.47148"/>
    <n v="7"/>
    <n v="1013.84"/>
    <n v="90855"/>
  </r>
  <r>
    <n v="20897"/>
    <x v="0"/>
    <n v="0.04"/>
    <n v="100.98"/>
    <n v="35.840000000000003"/>
    <n v="1159"/>
    <n v="1"/>
    <s v="Arlene Weeks"/>
    <x v="1"/>
    <x v="3"/>
    <x v="1"/>
    <x v="14"/>
    <x v="5"/>
    <s v="Bush Westfield Collection Bookcases, Fully Assembled"/>
    <n v="0.62"/>
    <s v="United States"/>
    <x v="1"/>
    <x v="2"/>
    <s v="Union City"/>
    <n v="7086"/>
    <d v="2015-05-20T00:00:00"/>
    <x v="3"/>
    <d v="2015-05-21T00:00:00"/>
    <n v="-152.76"/>
    <n v="1"/>
    <n v="110.75"/>
    <n v="90854"/>
  </r>
  <r>
    <n v="18860"/>
    <x v="1"/>
    <n v="0.09"/>
    <n v="9.7799999999999994"/>
    <n v="1.39"/>
    <n v="1170"/>
    <n v="1"/>
    <s v="Jessie Houston"/>
    <x v="2"/>
    <x v="3"/>
    <x v="0"/>
    <x v="4"/>
    <x v="3"/>
    <s v="Staples #10 Laser &amp; Inkjet Envelopes, 4 1/8&quot; x 9 1/2&quot;, 100/Box"/>
    <n v="0.39"/>
    <s v="United States"/>
    <x v="1"/>
    <x v="42"/>
    <s v="Newark"/>
    <n v="19711"/>
    <d v="2015-06-02T00:00:00"/>
    <x v="1"/>
    <d v="2015-06-03T00:00:00"/>
    <n v="125.20740000000001"/>
    <n v="19"/>
    <n v="181.46"/>
    <n v="87520"/>
  </r>
  <r>
    <n v="18861"/>
    <x v="1"/>
    <n v="0"/>
    <n v="200.99"/>
    <n v="8.08"/>
    <n v="1170"/>
    <n v="0"/>
    <s v="Jessie Houston"/>
    <x v="2"/>
    <x v="3"/>
    <x v="2"/>
    <x v="5"/>
    <x v="3"/>
    <n v="5125"/>
    <n v="0.59"/>
    <s v="United States"/>
    <x v="1"/>
    <x v="42"/>
    <s v="Newark"/>
    <n v="19711"/>
    <d v="2015-06-02T00:00:00"/>
    <x v="1"/>
    <d v="2015-06-04T00:00:00"/>
    <n v="281.53440000000001"/>
    <n v="6"/>
    <n v="1076.3"/>
    <n v="87520"/>
  </r>
  <r>
    <n v="19182"/>
    <x v="0"/>
    <n v="0.03"/>
    <n v="4.4800000000000004"/>
    <n v="49"/>
    <n v="1178"/>
    <n v="1"/>
    <s v="Sandy Hunt"/>
    <x v="2"/>
    <x v="3"/>
    <x v="0"/>
    <x v="15"/>
    <x v="6"/>
    <s v="Hoover Portapower™ Portable Vacuum"/>
    <n v="0.6"/>
    <s v="United States"/>
    <x v="3"/>
    <x v="26"/>
    <s v="Altamonte Springs"/>
    <n v="32701"/>
    <d v="2015-04-09T00:00:00"/>
    <x v="4"/>
    <d v="2015-04-11T00:00:00"/>
    <n v="64.266000000000005"/>
    <n v="2"/>
    <n v="21.46"/>
    <n v="89787"/>
  </r>
  <r>
    <n v="19183"/>
    <x v="0"/>
    <n v="0.06"/>
    <n v="350.99"/>
    <n v="39"/>
    <n v="1178"/>
    <n v="0"/>
    <s v="Sandy Hunt"/>
    <x v="1"/>
    <x v="3"/>
    <x v="1"/>
    <x v="1"/>
    <x v="1"/>
    <s v="Global Leather Executive Chair"/>
    <n v="0.55000000000000004"/>
    <s v="United States"/>
    <x v="3"/>
    <x v="26"/>
    <s v="Altamonte Springs"/>
    <n v="32701"/>
    <d v="2015-04-09T00:00:00"/>
    <x v="4"/>
    <d v="2015-04-11T00:00:00"/>
    <n v="-302.61559999999997"/>
    <n v="10"/>
    <n v="3506.78"/>
    <n v="89787"/>
  </r>
  <r>
    <n v="19184"/>
    <x v="0"/>
    <n v="0.09"/>
    <n v="40.98"/>
    <n v="6.5"/>
    <n v="1178"/>
    <n v="0"/>
    <s v="Sandy Hunt"/>
    <x v="0"/>
    <x v="3"/>
    <x v="2"/>
    <x v="13"/>
    <x v="3"/>
    <s v="Targus USB Numeric Keypad"/>
    <n v="0.74"/>
    <s v="United States"/>
    <x v="3"/>
    <x v="26"/>
    <s v="Altamonte Springs"/>
    <n v="32701"/>
    <d v="2015-04-09T00:00:00"/>
    <x v="4"/>
    <d v="2015-04-11T00:00:00"/>
    <n v="5.6916000000000002"/>
    <n v="7"/>
    <n v="267.69"/>
    <n v="89787"/>
  </r>
  <r>
    <n v="19185"/>
    <x v="0"/>
    <n v="0.09"/>
    <n v="349.45"/>
    <n v="60"/>
    <n v="1178"/>
    <n v="0"/>
    <s v="Sandy Hunt"/>
    <x v="1"/>
    <x v="3"/>
    <x v="1"/>
    <x v="11"/>
    <x v="1"/>
    <s v="SAFCO PlanMaster Heigh-Adjustable Drafting Table Base, 43w x 30d x 30-37h, Black"/>
    <m/>
    <s v="United States"/>
    <x v="3"/>
    <x v="26"/>
    <s v="Altamonte Springs"/>
    <n v="32701"/>
    <d v="2015-04-09T00:00:00"/>
    <x v="4"/>
    <d v="2015-04-10T00:00:00"/>
    <n v="-369.11"/>
    <n v="7"/>
    <n v="2307.2600000000002"/>
    <n v="89787"/>
  </r>
  <r>
    <n v="19484"/>
    <x v="0"/>
    <n v="7.0000000000000007E-2"/>
    <n v="2.61"/>
    <n v="0.5"/>
    <n v="1182"/>
    <n v="1"/>
    <s v="Jesse Williamson"/>
    <x v="2"/>
    <x v="1"/>
    <x v="0"/>
    <x v="9"/>
    <x v="3"/>
    <s v="Avery 494"/>
    <n v="0.39"/>
    <s v="United States"/>
    <x v="0"/>
    <x v="17"/>
    <s v="Spanish Fork"/>
    <n v="84660"/>
    <d v="2015-05-23T00:00:00"/>
    <x v="3"/>
    <d v="2015-05-23T00:00:00"/>
    <n v="27.013500000000001"/>
    <n v="15"/>
    <n v="39.15"/>
    <n v="86913"/>
  </r>
  <r>
    <n v="21522"/>
    <x v="1"/>
    <n v="0.04"/>
    <n v="35.99"/>
    <n v="3.3"/>
    <n v="1183"/>
    <n v="1"/>
    <s v="Becky O'Brien"/>
    <x v="2"/>
    <x v="1"/>
    <x v="2"/>
    <x v="5"/>
    <x v="2"/>
    <s v="Accessory9"/>
    <n v="0.39"/>
    <s v="United States"/>
    <x v="0"/>
    <x v="17"/>
    <s v="Springville"/>
    <n v="84663"/>
    <d v="2015-06-29T00:00:00"/>
    <x v="1"/>
    <d v="2015-06-29T00:00:00"/>
    <n v="184.19550000000001"/>
    <n v="9"/>
    <n v="266.95"/>
    <n v="86914"/>
  </r>
  <r>
    <n v="22190"/>
    <x v="3"/>
    <n v="0"/>
    <n v="6783.02"/>
    <n v="24.49"/>
    <n v="1185"/>
    <n v="1"/>
    <s v="Lee Xu"/>
    <x v="2"/>
    <x v="3"/>
    <x v="2"/>
    <x v="6"/>
    <x v="6"/>
    <s v="Polycom ViewStation™ ISDN Videoconferencing Unit"/>
    <n v="0.39"/>
    <s v="United States"/>
    <x v="3"/>
    <x v="43"/>
    <s v="Madison"/>
    <n v="35756"/>
    <d v="2015-03-21T00:00:00"/>
    <x v="5"/>
    <d v="2015-03-22T00:00:00"/>
    <n v="4.1100000000000003"/>
    <n v="3"/>
    <n v="20552.55"/>
    <n v="85938"/>
  </r>
  <r>
    <n v="20764"/>
    <x v="1"/>
    <n v="0.08"/>
    <n v="11.7"/>
    <n v="6.96"/>
    <n v="1185"/>
    <n v="0"/>
    <s v="Lee Xu"/>
    <x v="2"/>
    <x v="3"/>
    <x v="0"/>
    <x v="15"/>
    <x v="4"/>
    <s v="Harmony HEPA Quiet Air Purifiers"/>
    <n v="0.5"/>
    <s v="United States"/>
    <x v="3"/>
    <x v="43"/>
    <s v="Madison"/>
    <n v="35756"/>
    <d v="2015-04-10T00:00:00"/>
    <x v="4"/>
    <d v="2015-04-13T00:00:00"/>
    <n v="28.565999999999999"/>
    <n v="8"/>
    <n v="87.8"/>
    <n v="85940"/>
  </r>
  <r>
    <n v="24358"/>
    <x v="2"/>
    <n v="7.0000000000000007E-2"/>
    <n v="400.97"/>
    <n v="48.26"/>
    <n v="1186"/>
    <n v="1"/>
    <s v="Glenda Herbert"/>
    <x v="1"/>
    <x v="3"/>
    <x v="2"/>
    <x v="6"/>
    <x v="5"/>
    <s v="Hewlett-Packard Deskjet 1220Cse Color Inkjet Printer"/>
    <n v="0.36"/>
    <s v="United States"/>
    <x v="0"/>
    <x v="1"/>
    <s v="Huntington Beach"/>
    <n v="92646"/>
    <d v="2015-04-09T00:00:00"/>
    <x v="4"/>
    <d v="2015-04-10T00:00:00"/>
    <n v="2581.5590999999999"/>
    <n v="10"/>
    <n v="3741.39"/>
    <n v="85939"/>
  </r>
  <r>
    <n v="18829"/>
    <x v="4"/>
    <n v="0.06"/>
    <n v="10.89"/>
    <n v="4.5"/>
    <n v="1189"/>
    <n v="1"/>
    <s v="Dwight Stephenson"/>
    <x v="2"/>
    <x v="3"/>
    <x v="0"/>
    <x v="15"/>
    <x v="3"/>
    <s v="Belkin 6 Outlet Metallic Surge Strip"/>
    <n v="0.59"/>
    <s v="United States"/>
    <x v="0"/>
    <x v="1"/>
    <s v="Huntington Beach"/>
    <n v="92646"/>
    <d v="2015-06-17T00:00:00"/>
    <x v="1"/>
    <d v="2015-06-22T00:00:00"/>
    <n v="-25.111999999999998"/>
    <n v="14"/>
    <n v="149.32"/>
    <n v="87584"/>
  </r>
  <r>
    <n v="18830"/>
    <x v="4"/>
    <n v="0.03"/>
    <n v="10.64"/>
    <n v="5.16"/>
    <n v="1189"/>
    <n v="0"/>
    <s v="Dwight Stephenson"/>
    <x v="2"/>
    <x v="3"/>
    <x v="1"/>
    <x v="2"/>
    <x v="3"/>
    <s v="Eldon Expressions Punched Metal &amp; Wood Desk Accessories, Pewter &amp; Cherry"/>
    <n v="0.56999999999999995"/>
    <s v="United States"/>
    <x v="0"/>
    <x v="1"/>
    <s v="Huntington Beach"/>
    <n v="92646"/>
    <d v="2015-06-17T00:00:00"/>
    <x v="1"/>
    <d v="2015-06-22T00:00:00"/>
    <n v="17.376000000000001"/>
    <n v="16"/>
    <n v="177.01"/>
    <n v="87584"/>
  </r>
  <r>
    <n v="18831"/>
    <x v="4"/>
    <n v="0.03"/>
    <n v="7.96"/>
    <n v="4.95"/>
    <n v="1189"/>
    <n v="0"/>
    <s v="Dwight Stephenson"/>
    <x v="2"/>
    <x v="3"/>
    <x v="1"/>
    <x v="2"/>
    <x v="3"/>
    <s v="Staples Plastic Wall Frames"/>
    <n v="0.41"/>
    <s v="United States"/>
    <x v="0"/>
    <x v="1"/>
    <s v="Huntington Beach"/>
    <n v="92646"/>
    <d v="2015-06-17T00:00:00"/>
    <x v="1"/>
    <d v="2015-06-19T00:00:00"/>
    <n v="24.260400000000001"/>
    <n v="4"/>
    <n v="35.159999999999997"/>
    <n v="87584"/>
  </r>
  <r>
    <n v="19553"/>
    <x v="4"/>
    <n v="0.03"/>
    <n v="28.53"/>
    <n v="1.49"/>
    <n v="1191"/>
    <n v="1"/>
    <s v="John Morse"/>
    <x v="2"/>
    <x v="2"/>
    <x v="0"/>
    <x v="8"/>
    <x v="3"/>
    <s v="Lock-Up Easel 'Spel-Binder'"/>
    <n v="0.38"/>
    <s v="United States"/>
    <x v="1"/>
    <x v="18"/>
    <s v="New Britain"/>
    <n v="6050"/>
    <d v="2015-06-28T00:00:00"/>
    <x v="1"/>
    <d v="2015-07-01T00:00:00"/>
    <n v="59.4405"/>
    <n v="3"/>
    <n v="88.84"/>
    <n v="87587"/>
  </r>
  <r>
    <n v="830"/>
    <x v="4"/>
    <n v="0.03"/>
    <n v="10.64"/>
    <n v="5.16"/>
    <n v="1193"/>
    <n v="1"/>
    <s v="Louis Parrish"/>
    <x v="2"/>
    <x v="3"/>
    <x v="1"/>
    <x v="2"/>
    <x v="3"/>
    <s v="Eldon Expressions Punched Metal &amp; Wood Desk Accessories, Pewter &amp; Cherry"/>
    <n v="0.56999999999999995"/>
    <s v="United States"/>
    <x v="1"/>
    <x v="41"/>
    <s v="Washington"/>
    <n v="20016"/>
    <d v="2015-06-17T00:00:00"/>
    <x v="1"/>
    <d v="2015-06-22T00:00:00"/>
    <n v="14.48"/>
    <n v="63"/>
    <n v="696.96"/>
    <n v="5984"/>
  </r>
  <r>
    <n v="831"/>
    <x v="4"/>
    <n v="0.03"/>
    <n v="7.96"/>
    <n v="4.95"/>
    <n v="1193"/>
    <n v="0"/>
    <s v="Louis Parrish"/>
    <x v="2"/>
    <x v="3"/>
    <x v="1"/>
    <x v="2"/>
    <x v="3"/>
    <s v="Staples Plastic Wall Frames"/>
    <n v="0.41"/>
    <s v="United States"/>
    <x v="1"/>
    <x v="41"/>
    <s v="Washington"/>
    <n v="20016"/>
    <d v="2015-06-17T00:00:00"/>
    <x v="1"/>
    <d v="2015-06-19T00:00:00"/>
    <n v="22.25"/>
    <n v="17"/>
    <n v="149.41"/>
    <n v="5984"/>
  </r>
  <r>
    <n v="4131"/>
    <x v="0"/>
    <n v="0.05"/>
    <n v="52.4"/>
    <n v="16.11"/>
    <n v="1193"/>
    <n v="0"/>
    <s v="Louis Parrish"/>
    <x v="2"/>
    <x v="3"/>
    <x v="0"/>
    <x v="8"/>
    <x v="3"/>
    <s v="Ibico Laser Imprintable Binding System Covers"/>
    <n v="0.39"/>
    <s v="United States"/>
    <x v="1"/>
    <x v="41"/>
    <s v="Washington"/>
    <n v="20016"/>
    <d v="2015-02-25T00:00:00"/>
    <x v="2"/>
    <d v="2015-02-27T00:00:00"/>
    <n v="592.52650000000006"/>
    <n v="85"/>
    <n v="4556.63"/>
    <n v="29350"/>
  </r>
  <r>
    <n v="4133"/>
    <x v="0"/>
    <n v="0.05"/>
    <n v="36.549999999999997"/>
    <n v="13.89"/>
    <n v="1193"/>
    <n v="0"/>
    <s v="Louis Parrish"/>
    <x v="0"/>
    <x v="3"/>
    <x v="0"/>
    <x v="0"/>
    <x v="0"/>
    <s v="Dixon Ticonderoga Core-Lock Colored Pencils, 48-Color Set"/>
    <n v="0.41"/>
    <s v="United States"/>
    <x v="1"/>
    <x v="41"/>
    <s v="Washington"/>
    <n v="20016"/>
    <d v="2015-02-25T00:00:00"/>
    <x v="2"/>
    <d v="2015-02-26T00:00:00"/>
    <n v="232.8"/>
    <n v="83"/>
    <n v="2948.61"/>
    <n v="29350"/>
  </r>
  <r>
    <n v="5468"/>
    <x v="1"/>
    <n v="0.03"/>
    <n v="5.98"/>
    <n v="1.49"/>
    <n v="1193"/>
    <n v="0"/>
    <s v="Louis Parrish"/>
    <x v="2"/>
    <x v="2"/>
    <x v="0"/>
    <x v="8"/>
    <x v="3"/>
    <s v="Avery Hanging File Binders"/>
    <n v="0.39"/>
    <s v="United States"/>
    <x v="1"/>
    <x v="41"/>
    <s v="Washington"/>
    <n v="20016"/>
    <d v="2015-05-01T00:00:00"/>
    <x v="3"/>
    <d v="2015-05-03T00:00:00"/>
    <n v="38.08"/>
    <n v="85"/>
    <n v="517.85"/>
    <n v="38852"/>
  </r>
  <r>
    <n v="1552"/>
    <x v="4"/>
    <n v="0.09"/>
    <n v="49.99"/>
    <n v="19.989999999999998"/>
    <n v="1193"/>
    <n v="0"/>
    <s v="Louis Parrish"/>
    <x v="2"/>
    <x v="2"/>
    <x v="2"/>
    <x v="13"/>
    <x v="3"/>
    <s v="Zoom V.92 USB External Faxmodem"/>
    <n v="0.41"/>
    <s v="United States"/>
    <x v="1"/>
    <x v="41"/>
    <s v="Washington"/>
    <n v="20016"/>
    <d v="2015-06-28T00:00:00"/>
    <x v="1"/>
    <d v="2015-06-30T00:00:00"/>
    <n v="-17.03"/>
    <n v="48"/>
    <n v="2373.3200000000002"/>
    <n v="11206"/>
  </r>
  <r>
    <n v="1553"/>
    <x v="4"/>
    <n v="0.03"/>
    <n v="28.53"/>
    <n v="1.49"/>
    <n v="1193"/>
    <n v="0"/>
    <s v="Louis Parrish"/>
    <x v="2"/>
    <x v="2"/>
    <x v="0"/>
    <x v="8"/>
    <x v="3"/>
    <s v="Lock-Up Easel 'Spel-Binder'"/>
    <n v="0.38"/>
    <s v="United States"/>
    <x v="1"/>
    <x v="41"/>
    <s v="Washington"/>
    <n v="20016"/>
    <d v="2015-06-28T00:00:00"/>
    <x v="1"/>
    <d v="2015-07-01T00:00:00"/>
    <n v="39.627000000000002"/>
    <n v="11"/>
    <n v="325.73"/>
    <n v="11206"/>
  </r>
  <r>
    <n v="23468"/>
    <x v="1"/>
    <n v="0.03"/>
    <n v="5.98"/>
    <n v="1.49"/>
    <n v="1194"/>
    <n v="1"/>
    <s v="Sidney Brewer"/>
    <x v="2"/>
    <x v="2"/>
    <x v="0"/>
    <x v="8"/>
    <x v="3"/>
    <s v="Avery Hanging File Binders"/>
    <n v="0.39"/>
    <s v="United States"/>
    <x v="3"/>
    <x v="26"/>
    <s v="Immokalee"/>
    <n v="34142"/>
    <d v="2015-05-01T00:00:00"/>
    <x v="3"/>
    <d v="2015-05-03T00:00:00"/>
    <n v="20.495999999999999"/>
    <n v="21"/>
    <n v="127.94"/>
    <n v="87586"/>
  </r>
  <r>
    <n v="19358"/>
    <x v="0"/>
    <n v="0.08"/>
    <n v="355.98"/>
    <n v="58.92"/>
    <n v="1197"/>
    <n v="1"/>
    <s v="Grace McNeill Hunt"/>
    <x v="1"/>
    <x v="2"/>
    <x v="1"/>
    <x v="1"/>
    <x v="1"/>
    <s v="Hon 4700 Series Mobuis™ Mid-Back Task Chairs with Adjustable Arms"/>
    <n v="0.64"/>
    <s v="United States"/>
    <x v="1"/>
    <x v="15"/>
    <s v="Sudbury"/>
    <n v="1776"/>
    <d v="2015-03-18T00:00:00"/>
    <x v="5"/>
    <d v="2015-03-20T00:00:00"/>
    <n v="103.83"/>
    <n v="4"/>
    <n v="1350.94"/>
    <n v="87583"/>
  </r>
  <r>
    <n v="22132"/>
    <x v="0"/>
    <n v="0.1"/>
    <n v="15.14"/>
    <n v="4.53"/>
    <n v="1199"/>
    <n v="1"/>
    <s v="Edward Lamm"/>
    <x v="2"/>
    <x v="3"/>
    <x v="0"/>
    <x v="10"/>
    <x v="3"/>
    <s v="Eldon® Gobal File Keepers"/>
    <n v="0.81"/>
    <s v="United States"/>
    <x v="1"/>
    <x v="16"/>
    <s v="Nashua"/>
    <n v="3060"/>
    <d v="2015-02-25T00:00:00"/>
    <x v="2"/>
    <d v="2015-02-28T00:00:00"/>
    <n v="-24.897600000000001"/>
    <n v="5"/>
    <n v="75.17"/>
    <n v="87585"/>
  </r>
  <r>
    <n v="22131"/>
    <x v="0"/>
    <n v="0.05"/>
    <n v="52.4"/>
    <n v="16.11"/>
    <n v="1200"/>
    <n v="1"/>
    <s v="Beth English"/>
    <x v="2"/>
    <x v="3"/>
    <x v="0"/>
    <x v="8"/>
    <x v="3"/>
    <s v="Ibico Laser Imprintable Binding System Covers"/>
    <n v="0.39"/>
    <s v="United States"/>
    <x v="1"/>
    <x v="2"/>
    <s v="Elmwood Park"/>
    <n v="7407"/>
    <d v="2015-02-25T00:00:00"/>
    <x v="2"/>
    <d v="2015-02-27T00:00:00"/>
    <n v="776.77440000000001"/>
    <n v="21"/>
    <n v="1125.76"/>
    <n v="87585"/>
  </r>
  <r>
    <n v="22133"/>
    <x v="0"/>
    <n v="0.05"/>
    <n v="36.549999999999997"/>
    <n v="13.89"/>
    <n v="1202"/>
    <n v="1"/>
    <s v="Faye Wolf"/>
    <x v="0"/>
    <x v="3"/>
    <x v="0"/>
    <x v="0"/>
    <x v="0"/>
    <s v="Dixon Ticonderoga Core-Lock Colored Pencils, 48-Color Set"/>
    <n v="0.41"/>
    <s v="United States"/>
    <x v="1"/>
    <x v="2"/>
    <s v="South Orange"/>
    <n v="7079"/>
    <d v="2015-02-25T00:00:00"/>
    <x v="2"/>
    <d v="2015-02-26T00:00:00"/>
    <n v="344.54399999999998"/>
    <n v="21"/>
    <n v="746.03"/>
    <n v="87585"/>
  </r>
  <r>
    <n v="19552"/>
    <x v="4"/>
    <n v="0.09"/>
    <n v="49.99"/>
    <n v="19.989999999999998"/>
    <n v="1203"/>
    <n v="1"/>
    <s v="Judy Merritt"/>
    <x v="2"/>
    <x v="2"/>
    <x v="2"/>
    <x v="13"/>
    <x v="3"/>
    <s v="Zoom V.92 USB External Faxmodem"/>
    <n v="0.41"/>
    <s v="United States"/>
    <x v="1"/>
    <x v="31"/>
    <s v="Cranston"/>
    <n v="2920"/>
    <d v="2015-06-28T00:00:00"/>
    <x v="1"/>
    <d v="2015-06-30T00:00:00"/>
    <n v="-8.5150000000000006"/>
    <n v="12"/>
    <n v="593.33000000000004"/>
    <n v="87587"/>
  </r>
  <r>
    <n v="18636"/>
    <x v="4"/>
    <n v="0.01"/>
    <n v="3.08"/>
    <n v="0.5"/>
    <n v="1211"/>
    <n v="1"/>
    <s v="Debra Proctor"/>
    <x v="2"/>
    <x v="0"/>
    <x v="0"/>
    <x v="9"/>
    <x v="3"/>
    <s v="Avery 497"/>
    <n v="0.37"/>
    <s v="United States"/>
    <x v="2"/>
    <x v="38"/>
    <s v="Fort Wayne"/>
    <n v="46806"/>
    <d v="2015-02-01T00:00:00"/>
    <x v="2"/>
    <d v="2015-02-06T00:00:00"/>
    <n v="9.0045000000000002"/>
    <n v="4"/>
    <n v="13.05"/>
    <n v="88598"/>
  </r>
  <r>
    <n v="22528"/>
    <x v="0"/>
    <n v="0.08"/>
    <n v="4.91"/>
    <n v="4.97"/>
    <n v="1212"/>
    <n v="1"/>
    <s v="Eileen Fletcher"/>
    <x v="2"/>
    <x v="0"/>
    <x v="0"/>
    <x v="8"/>
    <x v="3"/>
    <s v="Pressboard Covers with Storage Hooks, 9 1/2&quot; x 11&quot;, Light Blue"/>
    <n v="0.38"/>
    <s v="United States"/>
    <x v="2"/>
    <x v="38"/>
    <s v="Gary"/>
    <n v="46404"/>
    <d v="2015-01-15T00:00:00"/>
    <x v="0"/>
    <d v="2015-01-16T00:00:00"/>
    <n v="-99.762500000000003"/>
    <n v="12"/>
    <n v="58.95"/>
    <n v="88600"/>
  </r>
  <r>
    <n v="22529"/>
    <x v="0"/>
    <n v="0.01"/>
    <n v="3499.99"/>
    <n v="24.49"/>
    <n v="1212"/>
    <n v="0"/>
    <s v="Eileen Fletcher"/>
    <x v="2"/>
    <x v="0"/>
    <x v="2"/>
    <x v="16"/>
    <x v="6"/>
    <s v="Canon imageCLASS 2200 Advanced Copier"/>
    <n v="0.37"/>
    <s v="United States"/>
    <x v="2"/>
    <x v="38"/>
    <s v="Gary"/>
    <n v="46404"/>
    <d v="2015-01-15T00:00:00"/>
    <x v="0"/>
    <d v="2015-01-16T00:00:00"/>
    <n v="-3061.82"/>
    <n v="1"/>
    <n v="3672.89"/>
    <n v="88600"/>
  </r>
  <r>
    <n v="24270"/>
    <x v="4"/>
    <n v="7.0000000000000007E-2"/>
    <n v="29.89"/>
    <n v="1.99"/>
    <n v="1213"/>
    <n v="1"/>
    <s v="Jeremy Pratt"/>
    <x v="0"/>
    <x v="0"/>
    <x v="2"/>
    <x v="13"/>
    <x v="2"/>
    <s v="Verbatim DVD-RAM, 5.2GB, Rewritable, Type 1, DS"/>
    <n v="0.5"/>
    <s v="United States"/>
    <x v="2"/>
    <x v="38"/>
    <s v="Granger"/>
    <n v="46530"/>
    <d v="2015-02-04T00:00:00"/>
    <x v="2"/>
    <d v="2015-02-09T00:00:00"/>
    <n v="258.6189"/>
    <n v="13"/>
    <n v="374.81"/>
    <n v="88599"/>
  </r>
  <r>
    <n v="24271"/>
    <x v="4"/>
    <n v="0.03"/>
    <n v="8.34"/>
    <n v="4.82"/>
    <n v="1213"/>
    <n v="0"/>
    <s v="Jeremy Pratt"/>
    <x v="2"/>
    <x v="0"/>
    <x v="0"/>
    <x v="7"/>
    <x v="3"/>
    <s v="Southworth 25% Cotton Antique Laid Paper &amp; Envelopes"/>
    <n v="0.4"/>
    <s v="United States"/>
    <x v="2"/>
    <x v="38"/>
    <s v="Granger"/>
    <n v="46530"/>
    <d v="2015-02-04T00:00:00"/>
    <x v="2"/>
    <d v="2015-02-08T00:00:00"/>
    <n v="-6.71"/>
    <n v="5"/>
    <n v="43.27"/>
    <n v="88599"/>
  </r>
  <r>
    <n v="22530"/>
    <x v="0"/>
    <n v="0.03"/>
    <n v="5.84"/>
    <n v="1.2"/>
    <n v="1213"/>
    <n v="0"/>
    <s v="Jeremy Pratt"/>
    <x v="2"/>
    <x v="0"/>
    <x v="0"/>
    <x v="0"/>
    <x v="0"/>
    <s v="Newell 312"/>
    <n v="0.55000000000000004"/>
    <s v="United States"/>
    <x v="2"/>
    <x v="38"/>
    <s v="Granger"/>
    <n v="46530"/>
    <d v="2015-01-15T00:00:00"/>
    <x v="0"/>
    <d v="2015-01-17T00:00:00"/>
    <n v="-0.01"/>
    <n v="2"/>
    <n v="11.74"/>
    <n v="88600"/>
  </r>
  <r>
    <n v="7632"/>
    <x v="3"/>
    <n v="0.09"/>
    <n v="130.97999999999999"/>
    <n v="30"/>
    <n v="1217"/>
    <n v="1"/>
    <s v="Billy Perry Browning"/>
    <x v="1"/>
    <x v="2"/>
    <x v="1"/>
    <x v="1"/>
    <x v="1"/>
    <s v="Office Star - Contemporary Task Swivel chair with 2-way adjustable arms, Plum"/>
    <n v="0.78"/>
    <s v="United States"/>
    <x v="1"/>
    <x v="15"/>
    <s v="Boston"/>
    <n v="2112"/>
    <d v="2015-04-28T00:00:00"/>
    <x v="4"/>
    <d v="2015-05-01T00:00:00"/>
    <n v="-421.76"/>
    <n v="41"/>
    <n v="5258.94"/>
    <n v="54595"/>
  </r>
  <r>
    <n v="25631"/>
    <x v="3"/>
    <n v="0.02"/>
    <n v="8.34"/>
    <n v="2.64"/>
    <n v="1226"/>
    <n v="1"/>
    <s v="Ken Cash"/>
    <x v="2"/>
    <x v="2"/>
    <x v="0"/>
    <x v="12"/>
    <x v="2"/>
    <s v="Acme® Elite Stainless Steel Scissors"/>
    <n v="0.59"/>
    <s v="United States"/>
    <x v="1"/>
    <x v="31"/>
    <s v="Pawtucket"/>
    <n v="2861"/>
    <d v="2015-04-28T00:00:00"/>
    <x v="4"/>
    <d v="2015-04-30T00:00:00"/>
    <n v="6.79"/>
    <n v="8"/>
    <n v="66.739999999999995"/>
    <n v="90800"/>
  </r>
  <r>
    <n v="25632"/>
    <x v="3"/>
    <n v="0.09"/>
    <n v="130.97999999999999"/>
    <n v="30"/>
    <n v="1227"/>
    <n v="1"/>
    <s v="Elsie Hwang"/>
    <x v="1"/>
    <x v="2"/>
    <x v="1"/>
    <x v="1"/>
    <x v="1"/>
    <s v="Office Star - Contemporary Task Swivel chair with 2-way adjustable arms, Plum"/>
    <n v="0.78"/>
    <s v="United States"/>
    <x v="1"/>
    <x v="9"/>
    <s v="South Burlington"/>
    <n v="5403"/>
    <d v="2015-04-28T00:00:00"/>
    <x v="4"/>
    <d v="2015-05-01T00:00:00"/>
    <n v="-421.76"/>
    <n v="10"/>
    <n v="1282.67"/>
    <n v="90800"/>
  </r>
  <r>
    <n v="7810"/>
    <x v="3"/>
    <n v="0"/>
    <n v="7.1"/>
    <n v="6.05"/>
    <n v="1228"/>
    <n v="1"/>
    <s v="Hazel Jennings"/>
    <x v="2"/>
    <x v="2"/>
    <x v="0"/>
    <x v="8"/>
    <x v="3"/>
    <s v="Wilson Jones Hanging View Binder, White, 1&quot;"/>
    <n v="0.39"/>
    <s v="United States"/>
    <x v="1"/>
    <x v="19"/>
    <s v="Philadelphia"/>
    <n v="19140"/>
    <d v="2015-02-16T00:00:00"/>
    <x v="2"/>
    <d v="2015-02-17T00:00:00"/>
    <n v="-60.145000000000003"/>
    <n v="28"/>
    <n v="208.83"/>
    <n v="55874"/>
  </r>
  <r>
    <n v="7811"/>
    <x v="3"/>
    <n v="0.01"/>
    <n v="4.9800000000000004"/>
    <n v="4.62"/>
    <n v="1228"/>
    <n v="0"/>
    <s v="Hazel Jennings"/>
    <x v="0"/>
    <x v="2"/>
    <x v="2"/>
    <x v="13"/>
    <x v="2"/>
    <s v="Imation 3.5&quot;, DISKETTE 44766 HGHLD3.52HD/FM, 10/Pack"/>
    <n v="0.64"/>
    <s v="United States"/>
    <x v="1"/>
    <x v="19"/>
    <s v="Philadelphia"/>
    <n v="19140"/>
    <d v="2015-02-16T00:00:00"/>
    <x v="2"/>
    <d v="2015-02-18T00:00:00"/>
    <n v="-111.72"/>
    <n v="41"/>
    <n v="228.3"/>
    <n v="55874"/>
  </r>
  <r>
    <n v="7812"/>
    <x v="3"/>
    <n v="0.06"/>
    <n v="5.68"/>
    <n v="1.39"/>
    <n v="1228"/>
    <n v="0"/>
    <s v="Hazel Jennings"/>
    <x v="2"/>
    <x v="2"/>
    <x v="0"/>
    <x v="4"/>
    <x v="3"/>
    <s v="Staples Standard Envelopes"/>
    <n v="0.38"/>
    <s v="United States"/>
    <x v="1"/>
    <x v="19"/>
    <s v="Philadelphia"/>
    <n v="19140"/>
    <d v="2015-02-16T00:00:00"/>
    <x v="2"/>
    <d v="2015-02-16T00:00:00"/>
    <n v="33.01"/>
    <n v="24"/>
    <n v="129.53"/>
    <n v="55874"/>
  </r>
  <r>
    <n v="25811"/>
    <x v="3"/>
    <n v="0.01"/>
    <n v="4.9800000000000004"/>
    <n v="4.62"/>
    <n v="1229"/>
    <n v="1"/>
    <s v="Patrick Byrne"/>
    <x v="0"/>
    <x v="2"/>
    <x v="2"/>
    <x v="13"/>
    <x v="2"/>
    <s v="Imation 3.5&quot;, DISKETTE 44766 HGHLD3.52HD/FM, 10/Pack"/>
    <n v="0.64"/>
    <s v="United States"/>
    <x v="2"/>
    <x v="7"/>
    <s v="Sulphur Springs"/>
    <n v="75482"/>
    <d v="2015-02-16T00:00:00"/>
    <x v="2"/>
    <d v="2015-02-18T00:00:00"/>
    <n v="-111.72"/>
    <n v="10"/>
    <n v="55.68"/>
    <n v="90378"/>
  </r>
  <r>
    <n v="21206"/>
    <x v="2"/>
    <n v="0.1"/>
    <n v="120.98"/>
    <n v="9.07"/>
    <n v="1233"/>
    <n v="1"/>
    <s v="Gary Hester"/>
    <x v="0"/>
    <x v="3"/>
    <x v="0"/>
    <x v="8"/>
    <x v="3"/>
    <s v="GBC VeloBinder Electric Binding Machine"/>
    <n v="0.35"/>
    <s v="United States"/>
    <x v="2"/>
    <x v="7"/>
    <s v="Flower Mound"/>
    <n v="75028"/>
    <d v="2015-04-09T00:00:00"/>
    <x v="4"/>
    <d v="2015-04-11T00:00:00"/>
    <n v="297.45715999999999"/>
    <n v="5"/>
    <n v="568.24"/>
    <n v="89375"/>
  </r>
  <r>
    <n v="21207"/>
    <x v="2"/>
    <n v="0.02"/>
    <n v="152.47999999999999"/>
    <n v="6.5"/>
    <n v="1233"/>
    <n v="0"/>
    <s v="Gary Hester"/>
    <x v="0"/>
    <x v="3"/>
    <x v="2"/>
    <x v="13"/>
    <x v="3"/>
    <s v="Adesso Programmable 142-Key Keyboard"/>
    <n v="0.74"/>
    <s v="United States"/>
    <x v="2"/>
    <x v="7"/>
    <s v="Flower Mound"/>
    <n v="75028"/>
    <d v="2015-04-09T00:00:00"/>
    <x v="4"/>
    <d v="2015-04-11T00:00:00"/>
    <n v="-564.60239999999999"/>
    <n v="1"/>
    <n v="162.91"/>
    <n v="89375"/>
  </r>
  <r>
    <n v="19874"/>
    <x v="0"/>
    <n v="0.09"/>
    <n v="99.99"/>
    <n v="19.989999999999998"/>
    <n v="1233"/>
    <n v="0"/>
    <s v="Gary Hester"/>
    <x v="2"/>
    <x v="3"/>
    <x v="2"/>
    <x v="13"/>
    <x v="3"/>
    <s v="US Robotics 56K V.92 External Faxmodem"/>
    <n v="0.52"/>
    <s v="United States"/>
    <x v="2"/>
    <x v="7"/>
    <s v="Flower Mound"/>
    <n v="75028"/>
    <d v="2015-06-04T00:00:00"/>
    <x v="1"/>
    <d v="2015-06-06T00:00:00"/>
    <n v="-161.47499999999999"/>
    <n v="1"/>
    <n v="97.65"/>
    <n v="89376"/>
  </r>
  <r>
    <n v="19875"/>
    <x v="0"/>
    <n v="0.04"/>
    <n v="205.99"/>
    <n v="5.26"/>
    <n v="1233"/>
    <n v="0"/>
    <s v="Gary Hester"/>
    <x v="2"/>
    <x v="3"/>
    <x v="2"/>
    <x v="5"/>
    <x v="3"/>
    <s v="i470"/>
    <n v="0.56000000000000005"/>
    <s v="United States"/>
    <x v="2"/>
    <x v="7"/>
    <s v="Flower Mound"/>
    <n v="75028"/>
    <d v="2015-06-04T00:00:00"/>
    <x v="1"/>
    <d v="2015-06-05T00:00:00"/>
    <n v="-0.81399999999999995"/>
    <n v="6"/>
    <n v="1018.61"/>
    <n v="89376"/>
  </r>
  <r>
    <n v="20592"/>
    <x v="3"/>
    <n v="0.03"/>
    <n v="128.24"/>
    <n v="12.65"/>
    <n v="1237"/>
    <n v="1"/>
    <s v="Eva Simpson"/>
    <x v="2"/>
    <x v="0"/>
    <x v="1"/>
    <x v="1"/>
    <x v="4"/>
    <s v="SAFCO Folding Chair Trolley"/>
    <m/>
    <s v="United States"/>
    <x v="2"/>
    <x v="7"/>
    <s v="Carrollton"/>
    <n v="75007"/>
    <d v="2015-01-31T00:00:00"/>
    <x v="0"/>
    <d v="2015-02-02T00:00:00"/>
    <n v="790.46400000000006"/>
    <n v="9"/>
    <n v="1145.5999999999999"/>
    <n v="86075"/>
  </r>
  <r>
    <n v="18625"/>
    <x v="1"/>
    <n v="0.02"/>
    <n v="7.38"/>
    <n v="5.21"/>
    <n v="1237"/>
    <n v="0"/>
    <s v="Eva Simpson"/>
    <x v="2"/>
    <x v="0"/>
    <x v="1"/>
    <x v="2"/>
    <x v="3"/>
    <s v="Eldon® Expressions™ Wood Desk Accessories, Oak"/>
    <n v="0.56000000000000005"/>
    <s v="United States"/>
    <x v="2"/>
    <x v="7"/>
    <s v="Carrollton"/>
    <n v="75007"/>
    <d v="2015-03-29T00:00:00"/>
    <x v="5"/>
    <d v="2015-03-30T00:00:00"/>
    <n v="7.74"/>
    <n v="3"/>
    <n v="24.52"/>
    <n v="86076"/>
  </r>
  <r>
    <n v="20432"/>
    <x v="3"/>
    <n v="0.05"/>
    <n v="300.98"/>
    <n v="13.99"/>
    <n v="1237"/>
    <n v="0"/>
    <s v="Eva Simpson"/>
    <x v="2"/>
    <x v="0"/>
    <x v="2"/>
    <x v="6"/>
    <x v="4"/>
    <s v="Polycom VoiceStation 100"/>
    <n v="0.39"/>
    <s v="United States"/>
    <x v="2"/>
    <x v="7"/>
    <s v="Carrollton"/>
    <n v="75007"/>
    <d v="2015-05-25T00:00:00"/>
    <x v="3"/>
    <d v="2015-05-26T00:00:00"/>
    <n v="3985.3089"/>
    <n v="20"/>
    <n v="5775.81"/>
    <n v="86077"/>
  </r>
  <r>
    <n v="20433"/>
    <x v="3"/>
    <n v="0.04"/>
    <n v="205.99"/>
    <n v="5"/>
    <n v="1237"/>
    <n v="0"/>
    <s v="Eva Simpson"/>
    <x v="0"/>
    <x v="0"/>
    <x v="2"/>
    <x v="5"/>
    <x v="3"/>
    <s v="Phone 918"/>
    <n v="0.59"/>
    <s v="United States"/>
    <x v="2"/>
    <x v="7"/>
    <s v="Carrollton"/>
    <n v="75007"/>
    <d v="2015-05-25T00:00:00"/>
    <x v="3"/>
    <d v="2015-05-26T00:00:00"/>
    <n v="13.956799999999999"/>
    <n v="11"/>
    <n v="1878.24"/>
    <n v="86077"/>
  </r>
  <r>
    <n v="20593"/>
    <x v="3"/>
    <n v="0.01"/>
    <n v="160.97999999999999"/>
    <n v="30"/>
    <n v="1238"/>
    <n v="1"/>
    <s v="April Bowers"/>
    <x v="1"/>
    <x v="0"/>
    <x v="1"/>
    <x v="1"/>
    <x v="1"/>
    <s v="Office Star - Mid Back Dual function Ergonomic High Back Chair with 2-Way Adjustable Arms"/>
    <n v="0.62"/>
    <s v="United States"/>
    <x v="2"/>
    <x v="7"/>
    <s v="Cedar Hill"/>
    <n v="75104"/>
    <d v="2015-01-31T00:00:00"/>
    <x v="0"/>
    <d v="2015-02-02T00:00:00"/>
    <n v="788.79"/>
    <n v="10"/>
    <n v="1634.67"/>
    <n v="86075"/>
  </r>
  <r>
    <n v="20920"/>
    <x v="1"/>
    <n v="0"/>
    <n v="387.99"/>
    <n v="19.989999999999998"/>
    <n v="1241"/>
    <n v="1"/>
    <s v="Bradley Schroeder"/>
    <x v="2"/>
    <x v="0"/>
    <x v="0"/>
    <x v="8"/>
    <x v="3"/>
    <s v="Fellowes PB300 Plastic Comb Binding Machine"/>
    <n v="0.38"/>
    <s v="United States"/>
    <x v="3"/>
    <x v="43"/>
    <s v="Auburn"/>
    <n v="36830"/>
    <d v="2015-03-16T00:00:00"/>
    <x v="5"/>
    <d v="2015-03-17T00:00:00"/>
    <n v="-70.14"/>
    <n v="23"/>
    <n v="9280.7199999999993"/>
    <n v="90880"/>
  </r>
  <r>
    <n v="20233"/>
    <x v="2"/>
    <n v="0.06"/>
    <n v="200.97"/>
    <n v="15.59"/>
    <n v="1241"/>
    <n v="0"/>
    <s v="Bradley Schroeder"/>
    <x v="1"/>
    <x v="2"/>
    <x v="2"/>
    <x v="6"/>
    <x v="1"/>
    <s v="Hewlett-Packard Deskjet 6122 Color Inkjet Printer"/>
    <n v="0.36"/>
    <s v="United States"/>
    <x v="3"/>
    <x v="43"/>
    <s v="Auburn"/>
    <n v="36830"/>
    <d v="2015-03-25T00:00:00"/>
    <x v="5"/>
    <d v="2015-03-25T00:00:00"/>
    <n v="531.61800000000005"/>
    <n v="7"/>
    <n v="1348.83"/>
    <n v="90881"/>
  </r>
  <r>
    <n v="5117"/>
    <x v="0"/>
    <n v="0.1"/>
    <n v="22.38"/>
    <n v="15.1"/>
    <n v="1246"/>
    <n v="1"/>
    <s v="Lois Hansen"/>
    <x v="2"/>
    <x v="1"/>
    <x v="0"/>
    <x v="8"/>
    <x v="3"/>
    <s v="Avery Flip-Chart Easel Binder, Black"/>
    <n v="0.38"/>
    <s v="United States"/>
    <x v="1"/>
    <x v="4"/>
    <s v="New York City"/>
    <n v="10009"/>
    <d v="2015-04-05T00:00:00"/>
    <x v="4"/>
    <d v="2015-04-06T00:00:00"/>
    <n v="-107.51349999999999"/>
    <n v="26"/>
    <n v="564.98"/>
    <n v="36452"/>
  </r>
  <r>
    <n v="5118"/>
    <x v="0"/>
    <n v="0.04"/>
    <n v="6.98"/>
    <n v="2.83"/>
    <n v="1246"/>
    <n v="0"/>
    <s v="Lois Hansen"/>
    <x v="2"/>
    <x v="1"/>
    <x v="1"/>
    <x v="2"/>
    <x v="2"/>
    <s v="G.E. Halogen Desk Lamp Bulbs"/>
    <n v="0.37"/>
    <s v="United States"/>
    <x v="1"/>
    <x v="4"/>
    <s v="New York City"/>
    <n v="10009"/>
    <d v="2015-04-05T00:00:00"/>
    <x v="4"/>
    <d v="2015-04-07T00:00:00"/>
    <n v="46.01"/>
    <n v="18"/>
    <n v="129.47999999999999"/>
    <n v="36452"/>
  </r>
  <r>
    <n v="6581"/>
    <x v="4"/>
    <n v="0.03"/>
    <n v="256.99"/>
    <n v="11.25"/>
    <n v="1246"/>
    <n v="0"/>
    <s v="Lois Hansen"/>
    <x v="2"/>
    <x v="1"/>
    <x v="2"/>
    <x v="13"/>
    <x v="3"/>
    <s v="Hayes Optima 56K V.90 Internal Voice Modem"/>
    <n v="0.51"/>
    <s v="United States"/>
    <x v="1"/>
    <x v="4"/>
    <s v="New York City"/>
    <n v="10009"/>
    <d v="2015-05-22T00:00:00"/>
    <x v="3"/>
    <d v="2015-05-22T00:00:00"/>
    <n v="1489.8"/>
    <n v="32"/>
    <n v="8216.2800000000007"/>
    <n v="46853"/>
  </r>
  <r>
    <n v="23117"/>
    <x v="0"/>
    <n v="0.1"/>
    <n v="22.38"/>
    <n v="15.1"/>
    <n v="1247"/>
    <n v="1"/>
    <s v="Henry O'Connell"/>
    <x v="2"/>
    <x v="1"/>
    <x v="0"/>
    <x v="8"/>
    <x v="3"/>
    <s v="Avery Flip-Chart Easel Binder, Black"/>
    <n v="0.38"/>
    <s v="United States"/>
    <x v="2"/>
    <x v="7"/>
    <s v="Leander"/>
    <n v="78641"/>
    <d v="2015-04-05T00:00:00"/>
    <x v="4"/>
    <d v="2015-04-06T00:00:00"/>
    <n v="-107.51349999999999"/>
    <n v="7"/>
    <n v="152.11000000000001"/>
    <n v="91555"/>
  </r>
  <r>
    <n v="23118"/>
    <x v="0"/>
    <n v="0.04"/>
    <n v="6.98"/>
    <n v="2.83"/>
    <n v="1247"/>
    <n v="0"/>
    <s v="Henry O'Connell"/>
    <x v="2"/>
    <x v="1"/>
    <x v="1"/>
    <x v="2"/>
    <x v="2"/>
    <s v="G.E. Halogen Desk Lamp Bulbs"/>
    <n v="0.37"/>
    <s v="United States"/>
    <x v="2"/>
    <x v="7"/>
    <s v="Leander"/>
    <n v="78641"/>
    <d v="2015-04-05T00:00:00"/>
    <x v="4"/>
    <d v="2015-04-07T00:00:00"/>
    <n v="24.819299999999998"/>
    <n v="5"/>
    <n v="35.97"/>
    <n v="91555"/>
  </r>
  <r>
    <n v="18413"/>
    <x v="0"/>
    <n v="0"/>
    <n v="3.89"/>
    <n v="7.01"/>
    <n v="1250"/>
    <n v="1"/>
    <s v="Kara Patton"/>
    <x v="2"/>
    <x v="0"/>
    <x v="0"/>
    <x v="8"/>
    <x v="3"/>
    <s v="Avery Binder Labels"/>
    <n v="0.37"/>
    <s v="United States"/>
    <x v="2"/>
    <x v="12"/>
    <s v="Carpentersville"/>
    <n v="60110"/>
    <d v="2015-04-09T00:00:00"/>
    <x v="4"/>
    <d v="2015-04-09T00:00:00"/>
    <n v="-255.16890000000001"/>
    <n v="21"/>
    <n v="85.64"/>
    <n v="87877"/>
  </r>
  <r>
    <n v="18414"/>
    <x v="0"/>
    <n v="0.09"/>
    <n v="120.98"/>
    <n v="30"/>
    <n v="1250"/>
    <n v="0"/>
    <s v="Kara Patton"/>
    <x v="1"/>
    <x v="0"/>
    <x v="1"/>
    <x v="1"/>
    <x v="1"/>
    <s v="Hon Every-Day® Chair Series Swivel Task Chairs"/>
    <n v="0.64"/>
    <s v="United States"/>
    <x v="2"/>
    <x v="12"/>
    <s v="Carpentersville"/>
    <n v="60110"/>
    <d v="2015-04-09T00:00:00"/>
    <x v="4"/>
    <d v="2015-04-11T00:00:00"/>
    <n v="74.004800000000003"/>
    <n v="22"/>
    <n v="2508.15"/>
    <n v="87877"/>
  </r>
  <r>
    <n v="18415"/>
    <x v="0"/>
    <n v="0.1"/>
    <n v="30.98"/>
    <n v="5.76"/>
    <n v="1250"/>
    <n v="0"/>
    <s v="Kara Patton"/>
    <x v="2"/>
    <x v="0"/>
    <x v="0"/>
    <x v="7"/>
    <x v="3"/>
    <s v="IBM Multi-Purpose Copy Paper, 8 1/2 x 11&quot;, Case"/>
    <n v="0.4"/>
    <s v="United States"/>
    <x v="2"/>
    <x v="12"/>
    <s v="Carpentersville"/>
    <n v="60110"/>
    <d v="2015-04-09T00:00:00"/>
    <x v="4"/>
    <d v="2015-04-10T00:00:00"/>
    <n v="109.4248"/>
    <n v="8"/>
    <n v="225.62"/>
    <n v="87877"/>
  </r>
  <r>
    <n v="19322"/>
    <x v="4"/>
    <n v="0.02"/>
    <n v="46.89"/>
    <n v="5.0999999999999996"/>
    <n v="1253"/>
    <n v="1"/>
    <s v="Vickie Coates"/>
    <x v="2"/>
    <x v="1"/>
    <x v="0"/>
    <x v="15"/>
    <x v="4"/>
    <s v="Bionaire Personal Warm Mist Humidifier/Vaporizer"/>
    <n v="0.46"/>
    <s v="United States"/>
    <x v="2"/>
    <x v="7"/>
    <s v="Cedar Park"/>
    <n v="78613"/>
    <d v="2015-04-23T00:00:00"/>
    <x v="4"/>
    <d v="2015-04-23T00:00:00"/>
    <n v="421.3485"/>
    <n v="13"/>
    <n v="610.65"/>
    <n v="89981"/>
  </r>
  <r>
    <n v="19323"/>
    <x v="4"/>
    <n v="0.05"/>
    <n v="140.97999999999999"/>
    <n v="36.090000000000003"/>
    <n v="1253"/>
    <n v="0"/>
    <s v="Vickie Coates"/>
    <x v="1"/>
    <x v="1"/>
    <x v="1"/>
    <x v="14"/>
    <x v="5"/>
    <s v="Sauder Forest Hills Library, Woodland Oak Finish"/>
    <n v="0.77"/>
    <s v="United States"/>
    <x v="2"/>
    <x v="7"/>
    <s v="Cedar Park"/>
    <n v="78613"/>
    <d v="2015-04-23T00:00:00"/>
    <x v="4"/>
    <d v="2015-04-25T00:00:00"/>
    <n v="-373.09"/>
    <n v="5"/>
    <n v="699.24"/>
    <n v="89981"/>
  </r>
  <r>
    <n v="19324"/>
    <x v="4"/>
    <n v="0.1"/>
    <n v="212.6"/>
    <n v="110.2"/>
    <n v="1253"/>
    <n v="0"/>
    <s v="Vickie Coates"/>
    <x v="1"/>
    <x v="1"/>
    <x v="1"/>
    <x v="11"/>
    <x v="5"/>
    <s v="Bush Advantage Collection® Round Conference Table"/>
    <n v="0.73"/>
    <s v="United States"/>
    <x v="2"/>
    <x v="7"/>
    <s v="Cedar Park"/>
    <n v="78613"/>
    <d v="2015-04-23T00:00:00"/>
    <x v="4"/>
    <d v="2015-04-25T00:00:00"/>
    <n v="-3465.0720000000001"/>
    <n v="12"/>
    <n v="2346.0300000000002"/>
    <n v="89981"/>
  </r>
  <r>
    <n v="23455"/>
    <x v="3"/>
    <n v="0.04"/>
    <n v="2.08"/>
    <n v="1.49"/>
    <n v="1254"/>
    <n v="1"/>
    <s v="Anne Bland"/>
    <x v="2"/>
    <x v="1"/>
    <x v="0"/>
    <x v="8"/>
    <x v="3"/>
    <s v="Economy Binders"/>
    <n v="0.36"/>
    <s v="United States"/>
    <x v="2"/>
    <x v="7"/>
    <s v="Channelview"/>
    <n v="77530"/>
    <d v="2015-05-21T00:00:00"/>
    <x v="3"/>
    <d v="2015-05-23T00:00:00"/>
    <n v="-11.281499999999999"/>
    <n v="16"/>
    <n v="33.770000000000003"/>
    <n v="89982"/>
  </r>
  <r>
    <n v="23815"/>
    <x v="2"/>
    <n v="0.06"/>
    <n v="80.98"/>
    <n v="35"/>
    <n v="1254"/>
    <n v="0"/>
    <s v="Anne Bland"/>
    <x v="2"/>
    <x v="1"/>
    <x v="0"/>
    <x v="10"/>
    <x v="6"/>
    <s v="Carina Double Wide Media Storage Towers in Natural &amp; Black"/>
    <n v="0.81"/>
    <s v="United States"/>
    <x v="2"/>
    <x v="7"/>
    <s v="Channelview"/>
    <n v="77530"/>
    <d v="2015-03-12T00:00:00"/>
    <x v="5"/>
    <d v="2015-03-13T00:00:00"/>
    <n v="-218.77"/>
    <n v="2"/>
    <n v="172.79"/>
    <n v="89983"/>
  </r>
  <r>
    <n v="23926"/>
    <x v="3"/>
    <n v="0.06"/>
    <n v="3.95"/>
    <n v="2"/>
    <n v="1254"/>
    <n v="0"/>
    <s v="Anne Bland"/>
    <x v="2"/>
    <x v="1"/>
    <x v="0"/>
    <x v="3"/>
    <x v="0"/>
    <s v="Advantus Map Pennant Flags and Round Head Tacks"/>
    <n v="0.53"/>
    <s v="United States"/>
    <x v="2"/>
    <x v="7"/>
    <s v="Channelview"/>
    <n v="77530"/>
    <d v="2015-03-24T00:00:00"/>
    <x v="5"/>
    <d v="2015-03-25T00:00:00"/>
    <n v="-9.68"/>
    <n v="5"/>
    <n v="19.66"/>
    <n v="89984"/>
  </r>
  <r>
    <n v="18131"/>
    <x v="3"/>
    <n v="0.01"/>
    <n v="115.99"/>
    <n v="56.14"/>
    <n v="1257"/>
    <n v="1"/>
    <s v="Ryan Foster"/>
    <x v="1"/>
    <x v="1"/>
    <x v="2"/>
    <x v="6"/>
    <x v="1"/>
    <s v="Hewlett-Packard Deskjet 5550 Color Inkjet Printer"/>
    <n v="0.4"/>
    <s v="United States"/>
    <x v="0"/>
    <x v="21"/>
    <s v="Aurora"/>
    <n v="80013"/>
    <d v="2015-05-22T00:00:00"/>
    <x v="3"/>
    <d v="2015-05-23T00:00:00"/>
    <n v="-164.39519999999999"/>
    <n v="5"/>
    <n v="604.35"/>
    <n v="86535"/>
  </r>
  <r>
    <n v="18693"/>
    <x v="2"/>
    <n v="0.04"/>
    <n v="2.52"/>
    <n v="1.92"/>
    <n v="1257"/>
    <n v="0"/>
    <s v="Ryan Foster"/>
    <x v="2"/>
    <x v="1"/>
    <x v="0"/>
    <x v="12"/>
    <x v="0"/>
    <s v="Letter Slitter"/>
    <n v="0.82"/>
    <s v="United States"/>
    <x v="0"/>
    <x v="21"/>
    <s v="Aurora"/>
    <n v="80013"/>
    <d v="2015-04-24T00:00:00"/>
    <x v="4"/>
    <d v="2015-04-24T00:00:00"/>
    <n v="-8.2080000000000002"/>
    <n v="1"/>
    <n v="3.13"/>
    <n v="86536"/>
  </r>
  <r>
    <n v="24939"/>
    <x v="0"/>
    <n v="0.03"/>
    <n v="3.69"/>
    <n v="2.5"/>
    <n v="1259"/>
    <n v="1"/>
    <s v="Keith Hobbs"/>
    <x v="0"/>
    <x v="1"/>
    <x v="0"/>
    <x v="4"/>
    <x v="3"/>
    <s v="Colored Envelopes"/>
    <n v="0.39"/>
    <s v="United States"/>
    <x v="3"/>
    <x v="35"/>
    <s v="Danville"/>
    <n v="40422"/>
    <d v="2015-04-20T00:00:00"/>
    <x v="4"/>
    <d v="2015-04-20T00:00:00"/>
    <n v="-2196.6840000000002"/>
    <n v="9"/>
    <n v="38.65"/>
    <n v="86534"/>
  </r>
  <r>
    <n v="21771"/>
    <x v="2"/>
    <n v="0.02"/>
    <n v="73.98"/>
    <n v="14.52"/>
    <n v="1261"/>
    <n v="1"/>
    <s v="Vickie Gonzalez"/>
    <x v="2"/>
    <x v="1"/>
    <x v="2"/>
    <x v="13"/>
    <x v="3"/>
    <s v="Keytronic French Keyboard"/>
    <n v="0.65"/>
    <s v="United States"/>
    <x v="0"/>
    <x v="21"/>
    <s v="Broomfield"/>
    <n v="80020"/>
    <d v="2015-05-07T00:00:00"/>
    <x v="3"/>
    <d v="2015-05-10T00:00:00"/>
    <n v="43.537999999999997"/>
    <n v="5"/>
    <n v="378.23"/>
    <n v="89730"/>
  </r>
  <r>
    <n v="24559"/>
    <x v="2"/>
    <n v="0.05"/>
    <n v="5.28"/>
    <n v="6.26"/>
    <n v="1265"/>
    <n v="1"/>
    <s v="Danielle Kramer"/>
    <x v="2"/>
    <x v="1"/>
    <x v="0"/>
    <x v="7"/>
    <x v="3"/>
    <s v="Xerox 1928"/>
    <n v="0.4"/>
    <s v="United States"/>
    <x v="2"/>
    <x v="23"/>
    <s v="Altus"/>
    <n v="73521"/>
    <d v="2015-06-11T00:00:00"/>
    <x v="1"/>
    <d v="2015-06-12T00:00:00"/>
    <n v="-11.375999999999999"/>
    <n v="1"/>
    <n v="7.15"/>
    <n v="89729"/>
  </r>
  <r>
    <n v="22363"/>
    <x v="2"/>
    <n v="0.01"/>
    <n v="13.99"/>
    <n v="7.51"/>
    <n v="1267"/>
    <n v="1"/>
    <s v="Rosemary Branch"/>
    <x v="2"/>
    <x v="0"/>
    <x v="2"/>
    <x v="6"/>
    <x v="4"/>
    <s v="Sharp EL500L Fraction Calculator"/>
    <n v="0.39"/>
    <s v="United States"/>
    <x v="3"/>
    <x v="26"/>
    <s v="Boca Raton"/>
    <n v="33433"/>
    <d v="2015-02-10T00:00:00"/>
    <x v="2"/>
    <d v="2015-02-11T00:00:00"/>
    <n v="533.74199999999996"/>
    <n v="2"/>
    <n v="29.85"/>
    <n v="89514"/>
  </r>
  <r>
    <n v="21848"/>
    <x v="1"/>
    <n v="0.08"/>
    <n v="128.24"/>
    <n v="12.65"/>
    <n v="1267"/>
    <n v="0"/>
    <s v="Rosemary Branch"/>
    <x v="2"/>
    <x v="0"/>
    <x v="1"/>
    <x v="1"/>
    <x v="4"/>
    <s v="SAFCO Folding Chair Trolley"/>
    <m/>
    <s v="United States"/>
    <x v="3"/>
    <x v="26"/>
    <s v="Boca Raton"/>
    <n v="33433"/>
    <d v="2015-05-12T00:00:00"/>
    <x v="3"/>
    <d v="2015-05-13T00:00:00"/>
    <n v="-379.34399999999999"/>
    <n v="3"/>
    <n v="366.44"/>
    <n v="89515"/>
  </r>
  <r>
    <n v="21849"/>
    <x v="1"/>
    <n v="0.04"/>
    <n v="5.98"/>
    <n v="4.38"/>
    <n v="1267"/>
    <n v="0"/>
    <s v="Rosemary Branch"/>
    <x v="2"/>
    <x v="0"/>
    <x v="2"/>
    <x v="13"/>
    <x v="2"/>
    <s v="Imation 3.5&quot; DS/HD IBM Formatted Diskettes, 10/Pack"/>
    <n v="0.75"/>
    <s v="United States"/>
    <x v="3"/>
    <x v="26"/>
    <s v="Boca Raton"/>
    <n v="33433"/>
    <d v="2015-05-12T00:00:00"/>
    <x v="3"/>
    <d v="2015-05-14T00:00:00"/>
    <n v="-1522.3040000000001"/>
    <n v="11"/>
    <n v="69.75"/>
    <n v="89515"/>
  </r>
  <r>
    <n v="19550"/>
    <x v="3"/>
    <n v="7.0000000000000007E-2"/>
    <n v="125.99"/>
    <n v="7.69"/>
    <n v="1271"/>
    <n v="1"/>
    <s v="Joanne Church"/>
    <x v="2"/>
    <x v="0"/>
    <x v="2"/>
    <x v="5"/>
    <x v="3"/>
    <s v="StarTAC 3000"/>
    <n v="0.59"/>
    <s v="United States"/>
    <x v="0"/>
    <x v="1"/>
    <s v="La Mesa"/>
    <n v="91941"/>
    <d v="2015-04-09T00:00:00"/>
    <x v="4"/>
    <d v="2015-04-10T00:00:00"/>
    <n v="588.24570000000006"/>
    <n v="8"/>
    <n v="852.53"/>
    <n v="88410"/>
  </r>
  <r>
    <n v="19398"/>
    <x v="4"/>
    <n v="0.1"/>
    <n v="34.229999999999997"/>
    <n v="5.0199999999999996"/>
    <n v="1271"/>
    <n v="0"/>
    <s v="Joanne Church"/>
    <x v="2"/>
    <x v="0"/>
    <x v="1"/>
    <x v="2"/>
    <x v="3"/>
    <s v="Hand-Finished Solid Wood Document Frame"/>
    <n v="0.55000000000000004"/>
    <s v="United States"/>
    <x v="0"/>
    <x v="1"/>
    <s v="La Mesa"/>
    <n v="91941"/>
    <d v="2015-05-01T00:00:00"/>
    <x v="3"/>
    <d v="2015-05-06T00:00:00"/>
    <n v="151.56540000000001"/>
    <n v="7"/>
    <n v="219.66"/>
    <n v="88411"/>
  </r>
  <r>
    <n v="20628"/>
    <x v="2"/>
    <n v="7.0000000000000007E-2"/>
    <n v="40.98"/>
    <n v="7.47"/>
    <n v="1279"/>
    <n v="1"/>
    <s v="Josephine Rao"/>
    <x v="2"/>
    <x v="0"/>
    <x v="0"/>
    <x v="8"/>
    <x v="3"/>
    <s v="Wilson Jones Ledger-Size, Piano-Hinge Binder, 2&quot;, Blue"/>
    <n v="0.37"/>
    <s v="United States"/>
    <x v="2"/>
    <x v="38"/>
    <s v="Hammond"/>
    <n v="46324"/>
    <d v="2015-03-01T00:00:00"/>
    <x v="5"/>
    <d v="2015-03-02T00:00:00"/>
    <n v="54.901499999999999"/>
    <n v="2"/>
    <n v="81.900000000000006"/>
    <n v="90114"/>
  </r>
  <r>
    <n v="25005"/>
    <x v="1"/>
    <n v="0"/>
    <n v="442.14"/>
    <n v="14.7"/>
    <n v="1279"/>
    <n v="0"/>
    <s v="Josephine Rao"/>
    <x v="1"/>
    <x v="0"/>
    <x v="2"/>
    <x v="6"/>
    <x v="1"/>
    <s v="Okidata ML390 Turbo Dot Matrix Printers"/>
    <n v="0.56000000000000005"/>
    <s v="United States"/>
    <x v="2"/>
    <x v="38"/>
    <s v="Hammond"/>
    <n v="46324"/>
    <d v="2015-03-05T00:00:00"/>
    <x v="5"/>
    <d v="2015-03-05T00:00:00"/>
    <n v="501.51"/>
    <n v="5"/>
    <n v="2343.34"/>
    <n v="90115"/>
  </r>
  <r>
    <n v="2628"/>
    <x v="2"/>
    <n v="7.0000000000000007E-2"/>
    <n v="40.98"/>
    <n v="7.47"/>
    <n v="1280"/>
    <n v="1"/>
    <s v="Harold Albright"/>
    <x v="2"/>
    <x v="0"/>
    <x v="0"/>
    <x v="8"/>
    <x v="3"/>
    <s v="Wilson Jones Ledger-Size, Piano-Hinge Binder, 2&quot;, Blue"/>
    <n v="0.37"/>
    <s v="United States"/>
    <x v="0"/>
    <x v="0"/>
    <s v="Seattle"/>
    <n v="98119"/>
    <d v="2015-03-01T00:00:00"/>
    <x v="5"/>
    <d v="2015-03-02T00:00:00"/>
    <n v="54.901499999999999"/>
    <n v="8"/>
    <n v="327.61"/>
    <n v="19042"/>
  </r>
  <r>
    <n v="22125"/>
    <x v="4"/>
    <n v="0.1"/>
    <n v="238.4"/>
    <n v="24.49"/>
    <n v="1281"/>
    <n v="1"/>
    <s v="Pauline Denton"/>
    <x v="2"/>
    <x v="2"/>
    <x v="1"/>
    <x v="1"/>
    <x v="6"/>
    <s v="Safco Contoured Stacking Chairs"/>
    <m/>
    <s v="United States"/>
    <x v="2"/>
    <x v="38"/>
    <s v="Vincennes"/>
    <n v="47591"/>
    <d v="2015-01-24T00:00:00"/>
    <x v="0"/>
    <d v="2015-01-26T00:00:00"/>
    <n v="875.28440000000001"/>
    <n v="8"/>
    <n v="1774.5"/>
    <n v="89112"/>
  </r>
  <r>
    <n v="22126"/>
    <x v="4"/>
    <n v="0.03"/>
    <n v="199.99"/>
    <n v="24.49"/>
    <n v="1281"/>
    <n v="0"/>
    <s v="Pauline Denton"/>
    <x v="0"/>
    <x v="2"/>
    <x v="2"/>
    <x v="16"/>
    <x v="6"/>
    <s v="Canon PC-428 Personal Copier"/>
    <n v="0.46"/>
    <s v="United States"/>
    <x v="2"/>
    <x v="38"/>
    <s v="Vincennes"/>
    <n v="47591"/>
    <d v="2015-01-24T00:00:00"/>
    <x v="0"/>
    <d v="2015-01-26T00:00:00"/>
    <n v="727.73609999999996"/>
    <n v="5"/>
    <n v="1054.69"/>
    <n v="89112"/>
  </r>
  <r>
    <n v="4125"/>
    <x v="4"/>
    <n v="0.1"/>
    <n v="238.4"/>
    <n v="24.49"/>
    <n v="1282"/>
    <n v="1"/>
    <s v="Dana Sharpe"/>
    <x v="2"/>
    <x v="2"/>
    <x v="1"/>
    <x v="1"/>
    <x v="6"/>
    <s v="Safco Contoured Stacking Chairs"/>
    <m/>
    <s v="United States"/>
    <x v="1"/>
    <x v="19"/>
    <s v="Philadelphia"/>
    <n v="19134"/>
    <d v="2015-01-24T00:00:00"/>
    <x v="0"/>
    <d v="2015-01-26T00:00:00"/>
    <n v="460.67599999999999"/>
    <n v="30"/>
    <n v="6654.39"/>
    <n v="29319"/>
  </r>
  <r>
    <n v="4126"/>
    <x v="4"/>
    <n v="0.03"/>
    <n v="199.99"/>
    <n v="24.49"/>
    <n v="1282"/>
    <n v="0"/>
    <s v="Dana Sharpe"/>
    <x v="0"/>
    <x v="2"/>
    <x v="2"/>
    <x v="16"/>
    <x v="6"/>
    <s v="Canon PC-428 Personal Copier"/>
    <n v="0.46"/>
    <s v="United States"/>
    <x v="1"/>
    <x v="19"/>
    <s v="Philadelphia"/>
    <n v="19134"/>
    <d v="2015-01-24T00:00:00"/>
    <x v="0"/>
    <d v="2015-01-26T00:00:00"/>
    <n v="393.42"/>
    <n v="21"/>
    <n v="4429.6899999999996"/>
    <n v="29319"/>
  </r>
  <r>
    <n v="19990"/>
    <x v="1"/>
    <n v="0.04"/>
    <n v="150.97999999999999"/>
    <n v="13.99"/>
    <n v="1298"/>
    <n v="1"/>
    <s v="Herbert Beard"/>
    <x v="2"/>
    <x v="1"/>
    <x v="2"/>
    <x v="6"/>
    <x v="4"/>
    <s v="Canon MP41DH Printing Calculator"/>
    <n v="0.38"/>
    <s v="United States"/>
    <x v="2"/>
    <x v="7"/>
    <s v="Sulphur Springs"/>
    <n v="75482"/>
    <d v="2015-02-12T00:00:00"/>
    <x v="2"/>
    <d v="2015-02-15T00:00:00"/>
    <n v="606.05460000000005"/>
    <n v="6"/>
    <n v="878.34"/>
    <n v="90662"/>
  </r>
  <r>
    <n v="19991"/>
    <x v="1"/>
    <n v="0.04"/>
    <n v="176.19"/>
    <n v="11.87"/>
    <n v="1298"/>
    <n v="0"/>
    <s v="Herbert Beard"/>
    <x v="2"/>
    <x v="1"/>
    <x v="0"/>
    <x v="10"/>
    <x v="3"/>
    <s v="Fellowes High-Stak® Drawer Files"/>
    <n v="0.62"/>
    <s v="United States"/>
    <x v="2"/>
    <x v="7"/>
    <s v="Sulphur Springs"/>
    <n v="75482"/>
    <d v="2015-02-12T00:00:00"/>
    <x v="2"/>
    <d v="2015-02-14T00:00:00"/>
    <n v="320.10000000000002"/>
    <n v="4"/>
    <n v="676.57"/>
    <n v="90662"/>
  </r>
  <r>
    <n v="23120"/>
    <x v="0"/>
    <n v="0.03"/>
    <n v="39.479999999999997"/>
    <n v="1.99"/>
    <n v="1303"/>
    <n v="1"/>
    <s v="Cindy Harvey"/>
    <x v="2"/>
    <x v="3"/>
    <x v="2"/>
    <x v="13"/>
    <x v="2"/>
    <s v="80 Minute CD-R Spindle, 100/Pack - Staples"/>
    <n v="0.54"/>
    <s v="United States"/>
    <x v="0"/>
    <x v="17"/>
    <s v="Tooele"/>
    <n v="84074"/>
    <d v="2015-02-19T00:00:00"/>
    <x v="2"/>
    <d v="2015-02-21T00:00:00"/>
    <n v="317.08949999999999"/>
    <n v="12"/>
    <n v="459.55"/>
    <n v="87003"/>
  </r>
  <r>
    <n v="20652"/>
    <x v="4"/>
    <n v="0.01"/>
    <n v="65.989999999999995"/>
    <n v="5.31"/>
    <n v="1303"/>
    <n v="0"/>
    <s v="Cindy Harvey"/>
    <x v="2"/>
    <x v="3"/>
    <x v="2"/>
    <x v="5"/>
    <x v="3"/>
    <n v="3390"/>
    <n v="0.56999999999999995"/>
    <s v="United States"/>
    <x v="0"/>
    <x v="17"/>
    <s v="Tooele"/>
    <n v="84074"/>
    <d v="2015-02-19T00:00:00"/>
    <x v="2"/>
    <d v="2015-02-26T00:00:00"/>
    <n v="250.36272"/>
    <n v="9"/>
    <n v="536.9"/>
    <n v="87005"/>
  </r>
  <r>
    <n v="25092"/>
    <x v="3"/>
    <n v="0.08"/>
    <n v="2.88"/>
    <n v="0.5"/>
    <n v="1304"/>
    <n v="1"/>
    <s v="Sherri McIntosh"/>
    <x v="2"/>
    <x v="3"/>
    <x v="0"/>
    <x v="9"/>
    <x v="3"/>
    <s v="Avery 507"/>
    <n v="0.39"/>
    <s v="United States"/>
    <x v="0"/>
    <x v="17"/>
    <s v="West Jordan"/>
    <n v="84084"/>
    <d v="2015-04-23T00:00:00"/>
    <x v="4"/>
    <d v="2015-04-24T00:00:00"/>
    <n v="6.0305999999999997"/>
    <n v="3"/>
    <n v="8.74"/>
    <n v="87004"/>
  </r>
  <r>
    <n v="26274"/>
    <x v="0"/>
    <n v="0.04"/>
    <n v="62.18"/>
    <n v="10.84"/>
    <n v="1305"/>
    <n v="1"/>
    <s v="Chris Pritchard"/>
    <x v="2"/>
    <x v="3"/>
    <x v="1"/>
    <x v="2"/>
    <x v="4"/>
    <s v="Deflect-o Glass Clear Studded Chair Mats"/>
    <n v="0.63"/>
    <s v="United States"/>
    <x v="0"/>
    <x v="17"/>
    <s v="West Valley City"/>
    <n v="84120"/>
    <d v="2015-02-17T00:00:00"/>
    <x v="2"/>
    <d v="2015-02-19T00:00:00"/>
    <n v="125.8077"/>
    <n v="3"/>
    <n v="182.33"/>
    <n v="87002"/>
  </r>
  <r>
    <n v="22832"/>
    <x v="4"/>
    <n v="0.04"/>
    <n v="8.33"/>
    <n v="1.99"/>
    <n v="1307"/>
    <n v="1"/>
    <s v="Teresa Hill"/>
    <x v="2"/>
    <x v="2"/>
    <x v="2"/>
    <x v="13"/>
    <x v="2"/>
    <s v="80 Minute Slim Jewel Case CD-R , 10/Pack - Staples"/>
    <n v="0.52"/>
    <s v="United States"/>
    <x v="0"/>
    <x v="6"/>
    <s v="Coos Bay"/>
    <n v="97420"/>
    <d v="2015-06-30T00:00:00"/>
    <x v="1"/>
    <d v="2015-07-07T00:00:00"/>
    <n v="44.892000000000003"/>
    <n v="16"/>
    <n v="131.26"/>
    <n v="91451"/>
  </r>
  <r>
    <n v="3167"/>
    <x v="3"/>
    <n v="0.04"/>
    <n v="5.34"/>
    <n v="2.99"/>
    <n v="1314"/>
    <n v="1"/>
    <s v="Keith Marsh"/>
    <x v="2"/>
    <x v="1"/>
    <x v="0"/>
    <x v="8"/>
    <x v="3"/>
    <s v="Wilson Jones 14 Line Acrylic Coated Pressboard Data Binders"/>
    <n v="0.38"/>
    <s v="United States"/>
    <x v="0"/>
    <x v="1"/>
    <s v="Los Angeles"/>
    <n v="90058"/>
    <d v="2015-03-30T00:00:00"/>
    <x v="5"/>
    <d v="2015-04-01T00:00:00"/>
    <n v="3.4510000000000001"/>
    <n v="45"/>
    <n v="240.6"/>
    <n v="22755"/>
  </r>
  <r>
    <n v="3168"/>
    <x v="3"/>
    <n v="0.06"/>
    <n v="55.99"/>
    <n v="5"/>
    <n v="1314"/>
    <n v="0"/>
    <s v="Keith Marsh"/>
    <x v="2"/>
    <x v="1"/>
    <x v="2"/>
    <x v="5"/>
    <x v="2"/>
    <s v="Accessory6"/>
    <n v="0.8"/>
    <s v="United States"/>
    <x v="0"/>
    <x v="1"/>
    <s v="Los Angeles"/>
    <n v="90058"/>
    <d v="2015-03-30T00:00:00"/>
    <x v="5"/>
    <d v="2015-04-01T00:00:00"/>
    <n v="-275.25299999999999"/>
    <n v="5"/>
    <n v="236.88"/>
    <n v="22755"/>
  </r>
  <r>
    <n v="3791"/>
    <x v="4"/>
    <n v="0.05"/>
    <n v="80.98"/>
    <n v="35"/>
    <n v="1314"/>
    <n v="0"/>
    <s v="Keith Marsh"/>
    <x v="2"/>
    <x v="1"/>
    <x v="0"/>
    <x v="10"/>
    <x v="6"/>
    <s v="Carina Double Wide Media Storage Towers in Natural &amp; Black"/>
    <n v="0.81"/>
    <s v="United States"/>
    <x v="0"/>
    <x v="1"/>
    <s v="Los Angeles"/>
    <n v="90058"/>
    <d v="2015-01-05T00:00:00"/>
    <x v="0"/>
    <d v="2015-01-09T00:00:00"/>
    <n v="-746.44"/>
    <n v="34"/>
    <n v="2710.47"/>
    <n v="27013"/>
  </r>
  <r>
    <n v="3792"/>
    <x v="4"/>
    <n v="0.05"/>
    <n v="279.48"/>
    <n v="35"/>
    <n v="1314"/>
    <n v="0"/>
    <s v="Keith Marsh"/>
    <x v="2"/>
    <x v="1"/>
    <x v="0"/>
    <x v="10"/>
    <x v="6"/>
    <s v="Tennsco Snap-Together Open Shelving Units, Starter Sets and Add-On Units"/>
    <n v="0.8"/>
    <s v="United States"/>
    <x v="0"/>
    <x v="1"/>
    <s v="Los Angeles"/>
    <n v="90058"/>
    <d v="2015-01-05T00:00:00"/>
    <x v="0"/>
    <d v="2015-01-05T00:00:00"/>
    <n v="-274.95"/>
    <n v="31"/>
    <n v="8354.73"/>
    <n v="27013"/>
  </r>
  <r>
    <n v="21166"/>
    <x v="3"/>
    <n v="0"/>
    <n v="4.91"/>
    <n v="5.68"/>
    <n v="1315"/>
    <n v="1"/>
    <s v="Adam Saunders Gray"/>
    <x v="2"/>
    <x v="1"/>
    <x v="0"/>
    <x v="8"/>
    <x v="3"/>
    <s v="Acco Pressboard Covers with Storage Hooks, 14 7/8&quot; x 11&quot;, Light Blue"/>
    <n v="0.36"/>
    <s v="United States"/>
    <x v="0"/>
    <x v="21"/>
    <s v="Colorado Springs"/>
    <n v="80906"/>
    <d v="2015-03-30T00:00:00"/>
    <x v="5"/>
    <d v="2015-03-31T00:00:00"/>
    <n v="-95.047499999999999"/>
    <n v="9"/>
    <n v="48.3"/>
    <n v="87602"/>
  </r>
  <r>
    <n v="21167"/>
    <x v="3"/>
    <n v="0.04"/>
    <n v="5.34"/>
    <n v="2.99"/>
    <n v="1316"/>
    <n v="1"/>
    <s v="Marion Lindsey"/>
    <x v="2"/>
    <x v="1"/>
    <x v="0"/>
    <x v="8"/>
    <x v="3"/>
    <s v="Wilson Jones 14 Line Acrylic Coated Pressboard Data Binders"/>
    <n v="0.38"/>
    <s v="United States"/>
    <x v="0"/>
    <x v="21"/>
    <s v="Commerce City"/>
    <n v="80022"/>
    <d v="2015-03-30T00:00:00"/>
    <x v="5"/>
    <d v="2015-04-01T00:00:00"/>
    <n v="3.4510000000000001"/>
    <n v="11"/>
    <n v="58.81"/>
    <n v="87602"/>
  </r>
  <r>
    <n v="21168"/>
    <x v="3"/>
    <n v="0.06"/>
    <n v="55.99"/>
    <n v="5"/>
    <n v="1316"/>
    <n v="0"/>
    <s v="Marion Lindsey"/>
    <x v="2"/>
    <x v="1"/>
    <x v="2"/>
    <x v="5"/>
    <x v="2"/>
    <s v="Accessory6"/>
    <n v="0.8"/>
    <s v="United States"/>
    <x v="0"/>
    <x v="21"/>
    <s v="Commerce City"/>
    <n v="80022"/>
    <d v="2015-03-30T00:00:00"/>
    <x v="5"/>
    <d v="2015-04-01T00:00:00"/>
    <n v="-275.25299999999999"/>
    <n v="1"/>
    <n v="47.38"/>
    <n v="87602"/>
  </r>
  <r>
    <n v="21791"/>
    <x v="4"/>
    <n v="0.05"/>
    <n v="80.98"/>
    <n v="35"/>
    <n v="1316"/>
    <n v="0"/>
    <s v="Marion Lindsey"/>
    <x v="2"/>
    <x v="1"/>
    <x v="0"/>
    <x v="10"/>
    <x v="6"/>
    <s v="Carina Double Wide Media Storage Towers in Natural &amp; Black"/>
    <n v="0.81"/>
    <s v="United States"/>
    <x v="0"/>
    <x v="21"/>
    <s v="Commerce City"/>
    <n v="80022"/>
    <d v="2015-01-05T00:00:00"/>
    <x v="0"/>
    <d v="2015-01-09T00:00:00"/>
    <n v="-746.44"/>
    <n v="8"/>
    <n v="637.76"/>
    <n v="87603"/>
  </r>
  <r>
    <n v="21792"/>
    <x v="4"/>
    <n v="0.05"/>
    <n v="279.48"/>
    <n v="35"/>
    <n v="1316"/>
    <n v="0"/>
    <s v="Marion Lindsey"/>
    <x v="2"/>
    <x v="1"/>
    <x v="0"/>
    <x v="10"/>
    <x v="6"/>
    <s v="Tennsco Snap-Together Open Shelving Units, Starter Sets and Add-On Units"/>
    <n v="0.8"/>
    <s v="United States"/>
    <x v="0"/>
    <x v="21"/>
    <s v="Commerce City"/>
    <n v="80022"/>
    <d v="2015-01-05T00:00:00"/>
    <x v="0"/>
    <d v="2015-01-05T00:00:00"/>
    <n v="-274.95"/>
    <n v="8"/>
    <n v="2156.06"/>
    <n v="87603"/>
  </r>
  <r>
    <n v="21006"/>
    <x v="4"/>
    <n v="0.02"/>
    <n v="55.99"/>
    <n v="3.3"/>
    <n v="1338"/>
    <n v="1"/>
    <s v="Denise McIntosh"/>
    <x v="2"/>
    <x v="1"/>
    <x v="2"/>
    <x v="5"/>
    <x v="2"/>
    <s v="Accessory24"/>
    <n v="0.59"/>
    <s v="United States"/>
    <x v="2"/>
    <x v="12"/>
    <s v="Chicago"/>
    <n v="60623"/>
    <d v="2015-02-10T00:00:00"/>
    <x v="2"/>
    <d v="2015-02-10T00:00:00"/>
    <n v="525.20039999999995"/>
    <n v="16"/>
    <n v="761.16"/>
    <n v="91244"/>
  </r>
  <r>
    <n v="3004"/>
    <x v="4"/>
    <n v="0"/>
    <n v="22.38"/>
    <n v="15.1"/>
    <n v="1340"/>
    <n v="1"/>
    <s v="Marie Bass"/>
    <x v="0"/>
    <x v="1"/>
    <x v="0"/>
    <x v="8"/>
    <x v="3"/>
    <s v="Avery Flip-Chart Easel Binder, Black"/>
    <n v="0.38"/>
    <s v="United States"/>
    <x v="1"/>
    <x v="4"/>
    <s v="New York City"/>
    <n v="10170"/>
    <d v="2015-02-10T00:00:00"/>
    <x v="2"/>
    <d v="2015-02-17T00:00:00"/>
    <n v="-52.646999999999998"/>
    <n v="29"/>
    <n v="682.68"/>
    <n v="21636"/>
  </r>
  <r>
    <n v="3005"/>
    <x v="4"/>
    <n v="7.0000000000000007E-2"/>
    <n v="5.98"/>
    <n v="4.6900000000000004"/>
    <n v="1340"/>
    <n v="0"/>
    <s v="Marie Bass"/>
    <x v="2"/>
    <x v="1"/>
    <x v="0"/>
    <x v="10"/>
    <x v="3"/>
    <s v="Perma STOR-ALL™ Hanging File Box, 13 1/8&quot;W x 12 1/4&quot;D x 10 1/2&quot;H"/>
    <n v="0.68"/>
    <s v="United States"/>
    <x v="1"/>
    <x v="4"/>
    <s v="New York City"/>
    <n v="10170"/>
    <d v="2015-02-10T00:00:00"/>
    <x v="2"/>
    <d v="2015-02-15T00:00:00"/>
    <n v="-24.44"/>
    <n v="11"/>
    <n v="73.44"/>
    <n v="21636"/>
  </r>
  <r>
    <n v="3006"/>
    <x v="4"/>
    <n v="0.02"/>
    <n v="55.99"/>
    <n v="3.3"/>
    <n v="1340"/>
    <n v="0"/>
    <s v="Marie Bass"/>
    <x v="2"/>
    <x v="1"/>
    <x v="2"/>
    <x v="5"/>
    <x v="2"/>
    <s v="Accessory24"/>
    <n v="0.59"/>
    <s v="United States"/>
    <x v="1"/>
    <x v="4"/>
    <s v="New York City"/>
    <n v="10170"/>
    <d v="2015-02-10T00:00:00"/>
    <x v="2"/>
    <d v="2015-02-10T00:00:00"/>
    <n v="366.50700000000001"/>
    <n v="63"/>
    <n v="2997.07"/>
    <n v="21636"/>
  </r>
  <r>
    <n v="3431"/>
    <x v="1"/>
    <n v="7.0000000000000007E-2"/>
    <n v="3.98"/>
    <n v="0.83"/>
    <n v="1340"/>
    <n v="0"/>
    <s v="Marie Bass"/>
    <x v="2"/>
    <x v="1"/>
    <x v="0"/>
    <x v="0"/>
    <x v="0"/>
    <s v="Fluorescent Highlighters by Dixon"/>
    <n v="0.51"/>
    <s v="United States"/>
    <x v="1"/>
    <x v="4"/>
    <s v="New York City"/>
    <n v="10170"/>
    <d v="2015-06-06T00:00:00"/>
    <x v="1"/>
    <d v="2015-06-09T00:00:00"/>
    <n v="27.38"/>
    <n v="76"/>
    <n v="282.85000000000002"/>
    <n v="24455"/>
  </r>
  <r>
    <n v="21005"/>
    <x v="4"/>
    <n v="7.0000000000000007E-2"/>
    <n v="5.98"/>
    <n v="4.6900000000000004"/>
    <n v="1341"/>
    <n v="1"/>
    <s v="Edward Bynum"/>
    <x v="2"/>
    <x v="1"/>
    <x v="0"/>
    <x v="10"/>
    <x v="3"/>
    <s v="Perma STOR-ALL™ Hanging File Box, 13 1/8&quot;W x 12 1/4&quot;D x 10 1/2&quot;H"/>
    <n v="0.68"/>
    <s v="United States"/>
    <x v="1"/>
    <x v="19"/>
    <s v="Chambersburg"/>
    <n v="17201"/>
    <d v="2015-02-10T00:00:00"/>
    <x v="2"/>
    <d v="2015-02-15T00:00:00"/>
    <n v="-12.7088"/>
    <n v="3"/>
    <n v="20.03"/>
    <n v="91244"/>
  </r>
  <r>
    <n v="21430"/>
    <x v="1"/>
    <n v="0"/>
    <n v="20.89"/>
    <n v="1.99"/>
    <n v="1341"/>
    <n v="0"/>
    <s v="Edward Bynum"/>
    <x v="2"/>
    <x v="1"/>
    <x v="2"/>
    <x v="13"/>
    <x v="2"/>
    <s v="IBM 80 Minute CD-R Spindle, 50/Pack"/>
    <n v="0.48"/>
    <s v="United States"/>
    <x v="1"/>
    <x v="19"/>
    <s v="Chambersburg"/>
    <n v="17201"/>
    <d v="2015-06-06T00:00:00"/>
    <x v="1"/>
    <d v="2015-06-08T00:00:00"/>
    <n v="-5.2949999999999999"/>
    <n v="4"/>
    <n v="84.56"/>
    <n v="91245"/>
  </r>
  <r>
    <n v="21431"/>
    <x v="1"/>
    <n v="7.0000000000000007E-2"/>
    <n v="3.98"/>
    <n v="0.83"/>
    <n v="1341"/>
    <n v="0"/>
    <s v="Edward Bynum"/>
    <x v="2"/>
    <x v="1"/>
    <x v="0"/>
    <x v="0"/>
    <x v="0"/>
    <s v="Fluorescent Highlighters by Dixon"/>
    <n v="0.51"/>
    <s v="United States"/>
    <x v="1"/>
    <x v="19"/>
    <s v="Chambersburg"/>
    <n v="17201"/>
    <d v="2015-06-06T00:00:00"/>
    <x v="1"/>
    <d v="2015-06-09T00:00:00"/>
    <n v="41.07"/>
    <n v="19"/>
    <n v="70.709999999999994"/>
    <n v="91245"/>
  </r>
  <r>
    <n v="20804"/>
    <x v="4"/>
    <n v="0.1"/>
    <n v="2.62"/>
    <n v="0.8"/>
    <n v="1347"/>
    <n v="1"/>
    <s v="Vivian Goldstein"/>
    <x v="2"/>
    <x v="1"/>
    <x v="0"/>
    <x v="3"/>
    <x v="0"/>
    <s v="Staples Metal Binder Clips"/>
    <n v="0.39"/>
    <s v="United States"/>
    <x v="3"/>
    <x v="26"/>
    <s v="Brandon"/>
    <n v="33511"/>
    <d v="2015-04-30T00:00:00"/>
    <x v="4"/>
    <d v="2015-05-06T00:00:00"/>
    <n v="-94.490899999999996"/>
    <n v="21"/>
    <n v="51.86"/>
    <n v="89686"/>
  </r>
  <r>
    <n v="22414"/>
    <x v="0"/>
    <n v="0"/>
    <n v="12.2"/>
    <n v="6.02"/>
    <n v="1350"/>
    <n v="1"/>
    <s v="Jackie Burke"/>
    <x v="0"/>
    <x v="1"/>
    <x v="1"/>
    <x v="2"/>
    <x v="2"/>
    <s v="Advantus Panel Wall Certificate Holder - 8.5x11"/>
    <n v="0.43"/>
    <s v="United States"/>
    <x v="3"/>
    <x v="26"/>
    <s v="Carol City"/>
    <n v="33055"/>
    <d v="2015-04-17T00:00:00"/>
    <x v="4"/>
    <d v="2015-04-18T00:00:00"/>
    <n v="-172.298"/>
    <n v="4"/>
    <n v="56.24"/>
    <n v="88233"/>
  </r>
  <r>
    <n v="18499"/>
    <x v="1"/>
    <n v="0.1"/>
    <n v="110.99"/>
    <n v="8.99"/>
    <n v="1351"/>
    <n v="1"/>
    <s v="Janet McCullough"/>
    <x v="0"/>
    <x v="1"/>
    <x v="2"/>
    <x v="5"/>
    <x v="3"/>
    <s v="LX 677"/>
    <n v="0.56999999999999995"/>
    <s v="United States"/>
    <x v="3"/>
    <x v="26"/>
    <s v="Coconut Creek"/>
    <n v="33063"/>
    <d v="2015-01-27T00:00:00"/>
    <x v="0"/>
    <d v="2015-01-29T00:00:00"/>
    <n v="3285.48"/>
    <n v="7"/>
    <n v="627.78"/>
    <n v="88232"/>
  </r>
  <r>
    <n v="24232"/>
    <x v="0"/>
    <n v="0.05"/>
    <n v="17.670000000000002"/>
    <n v="8.99"/>
    <n v="1352"/>
    <n v="1"/>
    <s v="Vivian Clarke"/>
    <x v="2"/>
    <x v="1"/>
    <x v="1"/>
    <x v="2"/>
    <x v="2"/>
    <s v="Executive Impressions 12&quot; Wall Clock"/>
    <n v="0.47"/>
    <s v="United States"/>
    <x v="1"/>
    <x v="30"/>
    <s v="Camp Springs"/>
    <n v="20746"/>
    <d v="2015-04-30T00:00:00"/>
    <x v="4"/>
    <d v="2015-05-01T00:00:00"/>
    <n v="46.036799999999999"/>
    <n v="16"/>
    <n v="283.44"/>
    <n v="88234"/>
  </r>
  <r>
    <n v="20870"/>
    <x v="0"/>
    <n v="0.1"/>
    <n v="4.13"/>
    <n v="0.99"/>
    <n v="1354"/>
    <n v="1"/>
    <s v="Aaron Dillon"/>
    <x v="2"/>
    <x v="3"/>
    <x v="0"/>
    <x v="9"/>
    <x v="3"/>
    <s v="Avery 491"/>
    <n v="0.39"/>
    <s v="United States"/>
    <x v="2"/>
    <x v="7"/>
    <s v="Weatherford"/>
    <n v="76086"/>
    <d v="2015-02-11T00:00:00"/>
    <x v="2"/>
    <d v="2015-02-11T00:00:00"/>
    <n v="-1.0711999999999999"/>
    <n v="2"/>
    <n v="8.3000000000000007"/>
    <n v="91209"/>
  </r>
  <r>
    <n v="20871"/>
    <x v="0"/>
    <n v="0.04"/>
    <n v="4.9800000000000004"/>
    <n v="0.49"/>
    <n v="1354"/>
    <n v="0"/>
    <s v="Aaron Dillon"/>
    <x v="2"/>
    <x v="3"/>
    <x v="0"/>
    <x v="9"/>
    <x v="3"/>
    <s v="Avery White Multi-Purpose Labels"/>
    <n v="0.39"/>
    <s v="United States"/>
    <x v="2"/>
    <x v="7"/>
    <s v="Weatherford"/>
    <n v="76086"/>
    <d v="2015-02-11T00:00:00"/>
    <x v="2"/>
    <d v="2015-02-13T00:00:00"/>
    <n v="4.4104000000000001"/>
    <n v="2"/>
    <n v="10.039999999999999"/>
    <n v="91209"/>
  </r>
  <r>
    <n v="18733"/>
    <x v="3"/>
    <n v="0.03"/>
    <n v="125.99"/>
    <n v="7.69"/>
    <n v="1357"/>
    <n v="1"/>
    <s v="Marguerite Yu"/>
    <x v="2"/>
    <x v="1"/>
    <x v="2"/>
    <x v="5"/>
    <x v="3"/>
    <s v="Timeport L7089"/>
    <n v="0.57999999999999996"/>
    <s v="United States"/>
    <x v="2"/>
    <x v="7"/>
    <s v="Weslaco"/>
    <n v="78596"/>
    <d v="2015-06-03T00:00:00"/>
    <x v="1"/>
    <d v="2015-06-05T00:00:00"/>
    <n v="500.95800000000003"/>
    <n v="9"/>
    <n v="981.65"/>
    <n v="88184"/>
  </r>
  <r>
    <n v="18645"/>
    <x v="0"/>
    <n v="7.0000000000000007E-2"/>
    <n v="119.99"/>
    <n v="16.8"/>
    <n v="1357"/>
    <n v="0"/>
    <s v="Marguerite Yu"/>
    <x v="1"/>
    <x v="1"/>
    <x v="2"/>
    <x v="6"/>
    <x v="5"/>
    <s v="Epson C62 Color Inkjet Printer"/>
    <n v="0.35"/>
    <s v="United States"/>
    <x v="2"/>
    <x v="7"/>
    <s v="Weslaco"/>
    <n v="78596"/>
    <d v="2015-06-28T00:00:00"/>
    <x v="1"/>
    <d v="2015-06-30T00:00:00"/>
    <n v="1206.5961"/>
    <n v="15"/>
    <n v="1748.69"/>
    <n v="88185"/>
  </r>
  <r>
    <n v="20830"/>
    <x v="0"/>
    <n v="0.03"/>
    <n v="14.34"/>
    <n v="5"/>
    <n v="1360"/>
    <n v="1"/>
    <s v="Arlene Gibbons"/>
    <x v="2"/>
    <x v="3"/>
    <x v="1"/>
    <x v="2"/>
    <x v="2"/>
    <s v="Nu-Dell Leatherette Frames"/>
    <n v="0.49"/>
    <s v="United States"/>
    <x v="2"/>
    <x v="25"/>
    <s v="Muscatine"/>
    <n v="52761"/>
    <d v="2015-01-26T00:00:00"/>
    <x v="0"/>
    <d v="2015-01-27T00:00:00"/>
    <n v="82.310100000000006"/>
    <n v="8"/>
    <n v="119.29"/>
    <n v="89595"/>
  </r>
  <r>
    <n v="20829"/>
    <x v="0"/>
    <n v="0.01"/>
    <n v="2.89"/>
    <n v="0.5"/>
    <n v="1361"/>
    <n v="1"/>
    <s v="Kristina Collier"/>
    <x v="2"/>
    <x v="3"/>
    <x v="0"/>
    <x v="9"/>
    <x v="3"/>
    <s v="Avery 498"/>
    <n v="0.38"/>
    <s v="United States"/>
    <x v="2"/>
    <x v="22"/>
    <s v="Allen Park"/>
    <n v="48101"/>
    <d v="2015-01-26T00:00:00"/>
    <x v="0"/>
    <d v="2015-01-28T00:00:00"/>
    <n v="1.2236"/>
    <n v="1"/>
    <n v="3.08"/>
    <n v="89595"/>
  </r>
  <r>
    <n v="24432"/>
    <x v="2"/>
    <n v="0.01"/>
    <n v="6.48"/>
    <n v="6.22"/>
    <n v="1361"/>
    <n v="0"/>
    <s v="Kristina Collier"/>
    <x v="0"/>
    <x v="3"/>
    <x v="0"/>
    <x v="7"/>
    <x v="3"/>
    <s v="Xerox 1894"/>
    <n v="0.37"/>
    <s v="United States"/>
    <x v="2"/>
    <x v="22"/>
    <s v="Allen Park"/>
    <n v="48101"/>
    <d v="2015-02-10T00:00:00"/>
    <x v="2"/>
    <d v="2015-02-11T00:00:00"/>
    <n v="-15.6312"/>
    <n v="9"/>
    <n v="69.459999999999994"/>
    <n v="89596"/>
  </r>
  <r>
    <n v="24433"/>
    <x v="2"/>
    <n v="0.03"/>
    <n v="85.99"/>
    <n v="3.3"/>
    <n v="1361"/>
    <n v="0"/>
    <s v="Kristina Collier"/>
    <x v="2"/>
    <x v="3"/>
    <x v="2"/>
    <x v="5"/>
    <x v="2"/>
    <s v="Accessory20"/>
    <n v="0.37"/>
    <s v="United States"/>
    <x v="2"/>
    <x v="22"/>
    <s v="Allen Park"/>
    <n v="48101"/>
    <d v="2015-02-10T00:00:00"/>
    <x v="2"/>
    <d v="2015-02-12T00:00:00"/>
    <n v="790.54679999999996"/>
    <n v="16"/>
    <n v="1145.72"/>
    <n v="89596"/>
  </r>
  <r>
    <n v="23011"/>
    <x v="3"/>
    <n v="0.05"/>
    <n v="12.97"/>
    <n v="1.49"/>
    <n v="1363"/>
    <n v="1"/>
    <s v="Earl Roy"/>
    <x v="2"/>
    <x v="3"/>
    <x v="0"/>
    <x v="8"/>
    <x v="3"/>
    <s v="Mead 1st Gear 2&quot; Zipper Binder, Asst. Colors"/>
    <n v="0.35"/>
    <s v="United States"/>
    <x v="3"/>
    <x v="26"/>
    <s v="Casselberry"/>
    <n v="32707"/>
    <d v="2015-02-04T00:00:00"/>
    <x v="2"/>
    <d v="2015-02-06T00:00:00"/>
    <n v="5.4660000000000002"/>
    <n v="2"/>
    <n v="26.37"/>
    <n v="89993"/>
  </r>
  <r>
    <n v="23012"/>
    <x v="3"/>
    <n v="0.06"/>
    <n v="5.81"/>
    <n v="3.37"/>
    <n v="1363"/>
    <n v="0"/>
    <s v="Earl Roy"/>
    <x v="2"/>
    <x v="3"/>
    <x v="0"/>
    <x v="3"/>
    <x v="0"/>
    <s v="Advantus Push Pins, Aluminum Head"/>
    <n v="0.54"/>
    <s v="United States"/>
    <x v="3"/>
    <x v="26"/>
    <s v="Casselberry"/>
    <n v="32707"/>
    <d v="2015-02-04T00:00:00"/>
    <x v="2"/>
    <d v="2015-02-06T00:00:00"/>
    <n v="-149.1182"/>
    <n v="9"/>
    <n v="53.44"/>
    <n v="89993"/>
  </r>
  <r>
    <n v="19333"/>
    <x v="1"/>
    <n v="0.1"/>
    <n v="5.98"/>
    <n v="5.35"/>
    <n v="1364"/>
    <n v="1"/>
    <s v="Chris Ford"/>
    <x v="2"/>
    <x v="1"/>
    <x v="0"/>
    <x v="7"/>
    <x v="3"/>
    <s v="Xerox 1947"/>
    <n v="0.4"/>
    <s v="United States"/>
    <x v="1"/>
    <x v="30"/>
    <s v="Camp Springs"/>
    <n v="20746"/>
    <d v="2015-03-17T00:00:00"/>
    <x v="5"/>
    <d v="2015-03-17T00:00:00"/>
    <n v="-90.26"/>
    <n v="10"/>
    <n v="57.34"/>
    <n v="89994"/>
  </r>
  <r>
    <n v="20539"/>
    <x v="3"/>
    <n v="0.03"/>
    <n v="73.98"/>
    <n v="14.52"/>
    <n v="1367"/>
    <n v="1"/>
    <s v="James Hunter"/>
    <x v="2"/>
    <x v="3"/>
    <x v="2"/>
    <x v="13"/>
    <x v="3"/>
    <s v="Keytronic French Keyboard"/>
    <n v="0.65"/>
    <s v="United States"/>
    <x v="2"/>
    <x v="7"/>
    <s v="Lubbock"/>
    <n v="79424"/>
    <d v="2015-01-07T00:00:00"/>
    <x v="0"/>
    <d v="2015-01-10T00:00:00"/>
    <n v="-326.23160000000001"/>
    <n v="1"/>
    <n v="79.02"/>
    <n v="90513"/>
  </r>
  <r>
    <n v="26034"/>
    <x v="3"/>
    <n v="0.09"/>
    <n v="4.55"/>
    <n v="1.49"/>
    <n v="1368"/>
    <n v="1"/>
    <s v="Patsy Harmon"/>
    <x v="2"/>
    <x v="3"/>
    <x v="0"/>
    <x v="8"/>
    <x v="3"/>
    <s v="Presstex Flexible Ring Binders"/>
    <n v="0.35"/>
    <s v="United States"/>
    <x v="2"/>
    <x v="7"/>
    <s v="Lufkin"/>
    <n v="75901"/>
    <d v="2015-03-23T00:00:00"/>
    <x v="5"/>
    <d v="2015-03-25T00:00:00"/>
    <n v="16.898"/>
    <n v="6"/>
    <n v="25.45"/>
    <n v="90514"/>
  </r>
  <r>
    <n v="26035"/>
    <x v="3"/>
    <n v="7.0000000000000007E-2"/>
    <n v="9.7799999999999994"/>
    <n v="5.76"/>
    <n v="1369"/>
    <n v="1"/>
    <s v="Joe D Dean"/>
    <x v="0"/>
    <x v="3"/>
    <x v="0"/>
    <x v="4"/>
    <x v="3"/>
    <s v="Staples #10 Laser &amp; Inkjet Envelopes, 4 1/8&quot; x 9 1/2&quot;, 100/Box"/>
    <n v="0.35"/>
    <s v="United States"/>
    <x v="2"/>
    <x v="7"/>
    <s v="Mansfield"/>
    <n v="76063"/>
    <d v="2015-03-23T00:00:00"/>
    <x v="5"/>
    <d v="2015-03-25T00:00:00"/>
    <n v="20.14"/>
    <n v="11"/>
    <n v="110.72"/>
    <n v="90514"/>
  </r>
  <r>
    <n v="24534"/>
    <x v="2"/>
    <n v="0.06"/>
    <n v="44.01"/>
    <n v="3.5"/>
    <n v="1374"/>
    <n v="1"/>
    <s v="Earl Buck"/>
    <x v="2"/>
    <x v="1"/>
    <x v="0"/>
    <x v="15"/>
    <x v="3"/>
    <s v="Acco Smartsocket® Color-Coded Six-Outlet AC Adapter Model Surge Protectors"/>
    <n v="0.59"/>
    <s v="United States"/>
    <x v="0"/>
    <x v="1"/>
    <s v="Stockton"/>
    <n v="95207"/>
    <d v="2015-06-07T00:00:00"/>
    <x v="1"/>
    <d v="2015-06-08T00:00:00"/>
    <n v="-21.231999999999999"/>
    <n v="1"/>
    <n v="46.94"/>
    <n v="88212"/>
  </r>
  <r>
    <n v="19932"/>
    <x v="4"/>
    <n v="0.05"/>
    <n v="2.89"/>
    <n v="0.5"/>
    <n v="1380"/>
    <n v="1"/>
    <s v="Jeanne Walker"/>
    <x v="2"/>
    <x v="1"/>
    <x v="0"/>
    <x v="9"/>
    <x v="3"/>
    <s v="Avery 498"/>
    <n v="0.38"/>
    <s v="United States"/>
    <x v="1"/>
    <x v="16"/>
    <s v="Portsmouth"/>
    <n v="3801"/>
    <d v="2015-06-27T00:00:00"/>
    <x v="1"/>
    <d v="2015-07-03T00:00:00"/>
    <n v="18.0642"/>
    <n v="9"/>
    <n v="26.18"/>
    <n v="88213"/>
  </r>
  <r>
    <n v="19018"/>
    <x v="3"/>
    <n v="0.03"/>
    <n v="2.23"/>
    <n v="4.57"/>
    <n v="1383"/>
    <n v="1"/>
    <s v="Christina Hanna"/>
    <x v="2"/>
    <x v="3"/>
    <x v="1"/>
    <x v="2"/>
    <x v="2"/>
    <s v="Eldon Pizzaz™ Desk Accessories"/>
    <n v="0.41"/>
    <s v="United States"/>
    <x v="0"/>
    <x v="17"/>
    <s v="West Valley City"/>
    <n v="84120"/>
    <d v="2015-05-01T00:00:00"/>
    <x v="3"/>
    <d v="2015-05-02T00:00:00"/>
    <n v="-93.25"/>
    <n v="12"/>
    <n v="28.66"/>
    <n v="89406"/>
  </r>
  <r>
    <n v="25790"/>
    <x v="1"/>
    <n v="7.0000000000000007E-2"/>
    <n v="11.29"/>
    <n v="5.03"/>
    <n v="1384"/>
    <n v="1"/>
    <s v="George McLamb"/>
    <x v="2"/>
    <x v="3"/>
    <x v="0"/>
    <x v="10"/>
    <x v="3"/>
    <s v="X-Rack™ File for Hanging Folders"/>
    <n v="0.59"/>
    <s v="United States"/>
    <x v="3"/>
    <x v="8"/>
    <s v="Alexandria"/>
    <n v="22304"/>
    <d v="2015-06-30T00:00:00"/>
    <x v="1"/>
    <d v="2015-07-02T00:00:00"/>
    <n v="-163.03"/>
    <n v="11"/>
    <n v="123.18"/>
    <n v="89407"/>
  </r>
  <r>
    <n v="22984"/>
    <x v="4"/>
    <n v="0.02"/>
    <n v="70.97"/>
    <n v="3.5"/>
    <n v="1384"/>
    <n v="0"/>
    <s v="George McLamb"/>
    <x v="2"/>
    <x v="3"/>
    <x v="0"/>
    <x v="15"/>
    <x v="3"/>
    <s v="Tripp Lite Isotel 8 Ultra 8 Outlet Metal Surge"/>
    <n v="0.59"/>
    <s v="United States"/>
    <x v="3"/>
    <x v="8"/>
    <s v="Alexandria"/>
    <n v="22304"/>
    <d v="2015-06-07T00:00:00"/>
    <x v="1"/>
    <d v="2015-06-14T00:00:00"/>
    <n v="23.616"/>
    <n v="21"/>
    <n v="1533.59"/>
    <n v="89408"/>
  </r>
  <r>
    <n v="18970"/>
    <x v="2"/>
    <n v="0.06"/>
    <n v="1.74"/>
    <n v="4.08"/>
    <n v="1389"/>
    <n v="1"/>
    <s v="Jean Khan"/>
    <x v="2"/>
    <x v="0"/>
    <x v="1"/>
    <x v="2"/>
    <x v="2"/>
    <s v="Eldon Regeneration Recycled Desk Accessories, Smoke"/>
    <n v="0.53"/>
    <s v="United States"/>
    <x v="0"/>
    <x v="1"/>
    <s v="Menlo Park"/>
    <n v="94025"/>
    <d v="2015-01-25T00:00:00"/>
    <x v="0"/>
    <d v="2015-01-26T00:00:00"/>
    <n v="-11.0732"/>
    <n v="1"/>
    <n v="2.77"/>
    <n v="88726"/>
  </r>
  <r>
    <n v="19852"/>
    <x v="0"/>
    <n v="0.08"/>
    <n v="2.62"/>
    <n v="0.8"/>
    <n v="1389"/>
    <n v="0"/>
    <s v="Jean Khan"/>
    <x v="0"/>
    <x v="2"/>
    <x v="0"/>
    <x v="3"/>
    <x v="0"/>
    <s v="Staples Metal Binder Clips"/>
    <n v="0.39"/>
    <s v="United States"/>
    <x v="0"/>
    <x v="1"/>
    <s v="Menlo Park"/>
    <n v="94025"/>
    <d v="2015-05-13T00:00:00"/>
    <x v="3"/>
    <d v="2015-05-15T00:00:00"/>
    <n v="21.769500000000001"/>
    <n v="12"/>
    <n v="31.55"/>
    <n v="88728"/>
  </r>
  <r>
    <n v="19111"/>
    <x v="0"/>
    <n v="0.09"/>
    <n v="2.61"/>
    <n v="0.5"/>
    <n v="1389"/>
    <n v="0"/>
    <s v="Jean Khan"/>
    <x v="2"/>
    <x v="3"/>
    <x v="0"/>
    <x v="9"/>
    <x v="3"/>
    <s v="Avery 494"/>
    <n v="0.39"/>
    <s v="United States"/>
    <x v="0"/>
    <x v="1"/>
    <s v="Menlo Park"/>
    <n v="94025"/>
    <d v="2015-06-03T00:00:00"/>
    <x v="1"/>
    <d v="2015-06-05T00:00:00"/>
    <n v="29.380199999999999"/>
    <n v="17"/>
    <n v="42.58"/>
    <n v="88729"/>
  </r>
  <r>
    <n v="18702"/>
    <x v="2"/>
    <n v="0.1"/>
    <n v="8.17"/>
    <n v="1.69"/>
    <n v="1390"/>
    <n v="1"/>
    <s v="Hazel Jones"/>
    <x v="2"/>
    <x v="0"/>
    <x v="0"/>
    <x v="7"/>
    <x v="0"/>
    <s v="Wirebound Message Forms, Four 2 3/4 x 5 Forms per Page, Pink Paper"/>
    <n v="0.38"/>
    <s v="United States"/>
    <x v="0"/>
    <x v="1"/>
    <s v="Stockton"/>
    <n v="95207"/>
    <d v="2015-05-16T00:00:00"/>
    <x v="3"/>
    <d v="2015-05-16T00:00:00"/>
    <n v="100.2984"/>
    <n v="19"/>
    <n v="145.36000000000001"/>
    <n v="88731"/>
  </r>
  <r>
    <n v="18703"/>
    <x v="2"/>
    <n v="0.03"/>
    <n v="110.99"/>
    <n v="2.5"/>
    <n v="1390"/>
    <n v="0"/>
    <s v="Hazel Jones"/>
    <x v="2"/>
    <x v="0"/>
    <x v="2"/>
    <x v="5"/>
    <x v="3"/>
    <s v="T18"/>
    <n v="0.56999999999999995"/>
    <s v="United States"/>
    <x v="0"/>
    <x v="1"/>
    <s v="Stockton"/>
    <n v="95207"/>
    <d v="2015-05-16T00:00:00"/>
    <x v="3"/>
    <d v="2015-05-18T00:00:00"/>
    <n v="2495.3987999999999"/>
    <n v="38"/>
    <n v="3616.52"/>
    <n v="88731"/>
  </r>
  <r>
    <n v="20523"/>
    <x v="1"/>
    <n v="0"/>
    <n v="2.88"/>
    <n v="0.7"/>
    <n v="1391"/>
    <n v="1"/>
    <s v="Carolyn Greer"/>
    <x v="0"/>
    <x v="3"/>
    <x v="0"/>
    <x v="0"/>
    <x v="0"/>
    <s v="Newell 340"/>
    <n v="0.56000000000000005"/>
    <s v="United States"/>
    <x v="0"/>
    <x v="1"/>
    <s v="Sunnyvale"/>
    <n v="94086"/>
    <d v="2015-04-24T00:00:00"/>
    <x v="4"/>
    <d v="2015-04-24T00:00:00"/>
    <n v="-0.11"/>
    <n v="1"/>
    <n v="7.96"/>
    <n v="88727"/>
  </r>
  <r>
    <n v="20163"/>
    <x v="4"/>
    <n v="7.0000000000000007E-2"/>
    <n v="12.28"/>
    <n v="6.13"/>
    <n v="1391"/>
    <n v="0"/>
    <s v="Carolyn Greer"/>
    <x v="2"/>
    <x v="2"/>
    <x v="0"/>
    <x v="10"/>
    <x v="3"/>
    <s v="Recycled Eldon Regeneration Jumbo File"/>
    <n v="0.56999999999999995"/>
    <s v="United States"/>
    <x v="0"/>
    <x v="1"/>
    <s v="Sunnyvale"/>
    <n v="94086"/>
    <d v="2015-05-03T00:00:00"/>
    <x v="3"/>
    <d v="2015-05-10T00:00:00"/>
    <n v="15.236000000000001"/>
    <n v="33"/>
    <n v="389.59"/>
    <n v="88730"/>
  </r>
  <r>
    <n v="5297"/>
    <x v="1"/>
    <n v="0"/>
    <n v="8.6"/>
    <n v="6.19"/>
    <n v="1402"/>
    <n v="1"/>
    <s v="Wesley Tate"/>
    <x v="2"/>
    <x v="0"/>
    <x v="0"/>
    <x v="8"/>
    <x v="3"/>
    <s v="Avery Printable Repositionable Plastic Tabs"/>
    <n v="0.38"/>
    <s v="United States"/>
    <x v="2"/>
    <x v="12"/>
    <s v="Chicago"/>
    <n v="60653"/>
    <d v="2015-01-15T00:00:00"/>
    <x v="0"/>
    <d v="2015-01-15T00:00:00"/>
    <n v="-42.8536"/>
    <n v="48"/>
    <n v="447.89"/>
    <n v="37729"/>
  </r>
  <r>
    <n v="6080"/>
    <x v="3"/>
    <n v="0.04"/>
    <n v="30.73"/>
    <n v="4"/>
    <n v="1402"/>
    <n v="0"/>
    <s v="Wesley Tate"/>
    <x v="2"/>
    <x v="1"/>
    <x v="2"/>
    <x v="13"/>
    <x v="3"/>
    <s v="Fellowes 17-key keypad for PS/2 interface"/>
    <n v="0.75"/>
    <s v="United States"/>
    <x v="2"/>
    <x v="12"/>
    <s v="Chicago"/>
    <n v="60653"/>
    <d v="2015-01-21T00:00:00"/>
    <x v="0"/>
    <d v="2015-01-22T00:00:00"/>
    <n v="-20.79"/>
    <n v="48"/>
    <n v="1420.84"/>
    <n v="43079"/>
  </r>
  <r>
    <n v="23297"/>
    <x v="1"/>
    <n v="0"/>
    <n v="8.6"/>
    <n v="6.19"/>
    <n v="1405"/>
    <n v="1"/>
    <s v="Crystal Floyd"/>
    <x v="2"/>
    <x v="0"/>
    <x v="0"/>
    <x v="8"/>
    <x v="3"/>
    <s v="Avery Printable Repositionable Plastic Tabs"/>
    <n v="0.38"/>
    <s v="United States"/>
    <x v="2"/>
    <x v="22"/>
    <s v="Battle Creek"/>
    <n v="49017"/>
    <d v="2015-01-15T00:00:00"/>
    <x v="0"/>
    <d v="2015-01-15T00:00:00"/>
    <n v="-33.211539999999999"/>
    <n v="12"/>
    <n v="111.97"/>
    <n v="86144"/>
  </r>
  <r>
    <n v="24080"/>
    <x v="3"/>
    <n v="0.04"/>
    <n v="30.73"/>
    <n v="4"/>
    <n v="1405"/>
    <n v="0"/>
    <s v="Crystal Floyd"/>
    <x v="2"/>
    <x v="1"/>
    <x v="2"/>
    <x v="13"/>
    <x v="3"/>
    <s v="Fellowes 17-key keypad for PS/2 interface"/>
    <n v="0.75"/>
    <s v="United States"/>
    <x v="2"/>
    <x v="22"/>
    <s v="Battle Creek"/>
    <n v="49017"/>
    <d v="2015-01-21T00:00:00"/>
    <x v="0"/>
    <d v="2015-01-22T00:00:00"/>
    <n v="-20.79"/>
    <n v="12"/>
    <n v="355.21"/>
    <n v="86145"/>
  </r>
  <r>
    <n v="19417"/>
    <x v="3"/>
    <n v="0"/>
    <n v="65.989999999999995"/>
    <n v="5.26"/>
    <n v="1410"/>
    <n v="1"/>
    <s v="Charles Ward"/>
    <x v="2"/>
    <x v="0"/>
    <x v="2"/>
    <x v="5"/>
    <x v="3"/>
    <s v="g520"/>
    <n v="0.59"/>
    <s v="United States"/>
    <x v="0"/>
    <x v="1"/>
    <s v="Moreno Valley"/>
    <n v="92553"/>
    <d v="2015-04-07T00:00:00"/>
    <x v="4"/>
    <d v="2015-04-08T00:00:00"/>
    <n v="369.99869999999999"/>
    <n v="9"/>
    <n v="536.23"/>
    <n v="87086"/>
  </r>
  <r>
    <n v="24407"/>
    <x v="1"/>
    <n v="0.08"/>
    <n v="3.38"/>
    <n v="0.85"/>
    <n v="1412"/>
    <n v="1"/>
    <s v="Marc Ray"/>
    <x v="2"/>
    <x v="0"/>
    <x v="0"/>
    <x v="0"/>
    <x v="0"/>
    <s v="Avery Hi-Liter® Fluorescent Desk Style Markers"/>
    <n v="0.48"/>
    <s v="United States"/>
    <x v="0"/>
    <x v="1"/>
    <s v="Mountain View"/>
    <n v="94043"/>
    <d v="2015-02-02T00:00:00"/>
    <x v="2"/>
    <d v="2015-02-04T00:00:00"/>
    <n v="20.453600000000002"/>
    <n v="12"/>
    <n v="38.81"/>
    <n v="87087"/>
  </r>
  <r>
    <n v="1417"/>
    <x v="3"/>
    <n v="0"/>
    <n v="65.989999999999995"/>
    <n v="5.26"/>
    <n v="1413"/>
    <n v="1"/>
    <s v="Pamela Wiley"/>
    <x v="2"/>
    <x v="0"/>
    <x v="2"/>
    <x v="5"/>
    <x v="3"/>
    <s v="g520"/>
    <n v="0.59"/>
    <s v="United States"/>
    <x v="1"/>
    <x v="15"/>
    <s v="Boston"/>
    <n v="2113"/>
    <d v="2015-04-07T00:00:00"/>
    <x v="4"/>
    <d v="2015-04-08T00:00:00"/>
    <n v="542.25"/>
    <n v="36"/>
    <n v="2144.92"/>
    <n v="10277"/>
  </r>
  <r>
    <n v="6406"/>
    <x v="1"/>
    <n v="0.02"/>
    <n v="16.48"/>
    <n v="1.99"/>
    <n v="1413"/>
    <n v="0"/>
    <s v="Pamela Wiley"/>
    <x v="0"/>
    <x v="0"/>
    <x v="2"/>
    <x v="13"/>
    <x v="2"/>
    <s v="Maxell DVD-RAM Discs"/>
    <n v="0.42"/>
    <s v="United States"/>
    <x v="1"/>
    <x v="15"/>
    <s v="Boston"/>
    <n v="2113"/>
    <d v="2015-02-02T00:00:00"/>
    <x v="2"/>
    <d v="2015-02-04T00:00:00"/>
    <n v="69.61"/>
    <n v="27"/>
    <n v="484.56"/>
    <n v="45539"/>
  </r>
  <r>
    <n v="25129"/>
    <x v="2"/>
    <n v="0.02"/>
    <n v="417.4"/>
    <n v="75.23"/>
    <n v="1416"/>
    <n v="1"/>
    <s v="Betsy Gibson"/>
    <x v="1"/>
    <x v="2"/>
    <x v="1"/>
    <x v="11"/>
    <x v="5"/>
    <s v="Bretford “Just In Time” Height-Adjustable Multi-Task Work Tables"/>
    <n v="0.79"/>
    <s v="United States"/>
    <x v="2"/>
    <x v="38"/>
    <s v="Indianapolis"/>
    <n v="46203"/>
    <d v="2015-05-06T00:00:00"/>
    <x v="3"/>
    <d v="2015-05-07T00:00:00"/>
    <n v="-634.86540000000002"/>
    <n v="1"/>
    <n v="471.21"/>
    <n v="90538"/>
  </r>
  <r>
    <n v="24722"/>
    <x v="0"/>
    <n v="0.04"/>
    <n v="46.89"/>
    <n v="5.0999999999999996"/>
    <n v="1416"/>
    <n v="0"/>
    <s v="Betsy Gibson"/>
    <x v="2"/>
    <x v="2"/>
    <x v="0"/>
    <x v="15"/>
    <x v="4"/>
    <s v="Bionaire Personal Warm Mist Humidifier/Vaporizer"/>
    <n v="0.46"/>
    <s v="United States"/>
    <x v="2"/>
    <x v="38"/>
    <s v="Indianapolis"/>
    <n v="46203"/>
    <d v="2015-06-25T00:00:00"/>
    <x v="1"/>
    <d v="2015-06-27T00:00:00"/>
    <n v="87.12"/>
    <n v="4"/>
    <n v="182.61"/>
    <n v="90540"/>
  </r>
  <r>
    <n v="22823"/>
    <x v="4"/>
    <n v="7.0000000000000007E-2"/>
    <n v="4.84"/>
    <n v="0.71"/>
    <n v="1418"/>
    <n v="1"/>
    <s v="Rebecca Lindsey"/>
    <x v="2"/>
    <x v="2"/>
    <x v="0"/>
    <x v="0"/>
    <x v="0"/>
    <s v="*Staples* Highlighting Markers"/>
    <n v="0.52"/>
    <s v="United States"/>
    <x v="2"/>
    <x v="38"/>
    <s v="Kokomo"/>
    <n v="46901"/>
    <d v="2015-01-01T00:00:00"/>
    <x v="0"/>
    <d v="2015-01-03T00:00:00"/>
    <n v="25.240200000000002"/>
    <n v="8"/>
    <n v="36.58"/>
    <n v="90539"/>
  </r>
  <r>
    <n v="24295"/>
    <x v="1"/>
    <n v="0.01"/>
    <n v="124.49"/>
    <n v="51.94"/>
    <n v="1419"/>
    <n v="1"/>
    <s v="Brooke Lancaster"/>
    <x v="1"/>
    <x v="2"/>
    <x v="1"/>
    <x v="11"/>
    <x v="5"/>
    <s v="Bevis 36 x 72 Conference Tables"/>
    <n v="0.63"/>
    <s v="United States"/>
    <x v="2"/>
    <x v="38"/>
    <s v="Lafayette"/>
    <n v="47905"/>
    <d v="2015-06-25T00:00:00"/>
    <x v="1"/>
    <d v="2015-06-26T00:00:00"/>
    <n v="-94.674644999999998"/>
    <n v="18"/>
    <n v="2376.12"/>
    <n v="90540"/>
  </r>
  <r>
    <n v="19024"/>
    <x v="4"/>
    <n v="0.05"/>
    <n v="350.99"/>
    <n v="39"/>
    <n v="1424"/>
    <n v="1"/>
    <s v="Robyn Zhou"/>
    <x v="1"/>
    <x v="1"/>
    <x v="1"/>
    <x v="1"/>
    <x v="1"/>
    <s v="Global Leather Executive Chair"/>
    <n v="0.55000000000000004"/>
    <s v="United States"/>
    <x v="0"/>
    <x v="21"/>
    <s v="Englewood"/>
    <n v="80112"/>
    <d v="2015-01-12T00:00:00"/>
    <x v="0"/>
    <d v="2015-01-14T00:00:00"/>
    <n v="451.28039999999999"/>
    <n v="3"/>
    <n v="1020.08"/>
    <n v="89448"/>
  </r>
  <r>
    <n v="19025"/>
    <x v="4"/>
    <n v="0"/>
    <n v="8.74"/>
    <n v="1.39"/>
    <n v="1424"/>
    <n v="0"/>
    <s v="Robyn Zhou"/>
    <x v="2"/>
    <x v="1"/>
    <x v="0"/>
    <x v="4"/>
    <x v="3"/>
    <s v="#10- 4 1/8&quot; x 9 1/2&quot; Recycled Envelopes"/>
    <n v="0.38"/>
    <s v="United States"/>
    <x v="0"/>
    <x v="21"/>
    <s v="Englewood"/>
    <n v="80112"/>
    <d v="2015-01-12T00:00:00"/>
    <x v="0"/>
    <d v="2015-01-16T00:00:00"/>
    <n v="44.988"/>
    <n v="7"/>
    <n v="65.2"/>
    <n v="89448"/>
  </r>
  <r>
    <n v="19026"/>
    <x v="4"/>
    <n v="0.02"/>
    <n v="1.98"/>
    <n v="0.7"/>
    <n v="1424"/>
    <n v="0"/>
    <s v="Robyn Zhou"/>
    <x v="2"/>
    <x v="1"/>
    <x v="0"/>
    <x v="3"/>
    <x v="0"/>
    <s v="Brites Rubber Bands, 1 1/2 oz. Box"/>
    <n v="0.83"/>
    <s v="United States"/>
    <x v="0"/>
    <x v="21"/>
    <s v="Englewood"/>
    <n v="80112"/>
    <d v="2015-01-12T00:00:00"/>
    <x v="0"/>
    <d v="2015-01-16T00:00:00"/>
    <n v="-20.732800000000001"/>
    <n v="11"/>
    <n v="22.59"/>
    <n v="89448"/>
  </r>
  <r>
    <n v="23620"/>
    <x v="1"/>
    <n v="0.05"/>
    <n v="8.0399999999999991"/>
    <n v="8.94"/>
    <n v="1424"/>
    <n v="0"/>
    <s v="Robyn Zhou"/>
    <x v="2"/>
    <x v="1"/>
    <x v="0"/>
    <x v="8"/>
    <x v="3"/>
    <s v="Fellowes Twister Kit, Gray/Clear, 3/pkg"/>
    <n v="0.4"/>
    <s v="United States"/>
    <x v="0"/>
    <x v="21"/>
    <s v="Englewood"/>
    <n v="80112"/>
    <d v="2015-06-20T00:00:00"/>
    <x v="1"/>
    <d v="2015-06-22T00:00:00"/>
    <n v="-164.3948"/>
    <n v="15"/>
    <n v="121.36"/>
    <n v="89449"/>
  </r>
  <r>
    <n v="22824"/>
    <x v="4"/>
    <n v="0.04"/>
    <n v="2036.48"/>
    <n v="14.7"/>
    <n v="1425"/>
    <n v="1"/>
    <s v="Gregory Crane"/>
    <x v="1"/>
    <x v="2"/>
    <x v="2"/>
    <x v="6"/>
    <x v="1"/>
    <s v="Lexmark 4227 Plus Dot Matrix Printer"/>
    <n v="0.55000000000000004"/>
    <s v="United States"/>
    <x v="0"/>
    <x v="21"/>
    <s v="Fort Collins"/>
    <n v="80525"/>
    <d v="2015-01-01T00:00:00"/>
    <x v="0"/>
    <d v="2015-01-06T00:00:00"/>
    <n v="-4793.0039999999999"/>
    <n v="1"/>
    <n v="2013.67"/>
    <n v="89450"/>
  </r>
  <r>
    <n v="22407"/>
    <x v="4"/>
    <n v="0.09"/>
    <n v="125.99"/>
    <n v="2.5"/>
    <n v="1427"/>
    <n v="1"/>
    <s v="Stacy Gould"/>
    <x v="2"/>
    <x v="1"/>
    <x v="2"/>
    <x v="5"/>
    <x v="3"/>
    <s v="i2000"/>
    <n v="0.6"/>
    <s v="United States"/>
    <x v="2"/>
    <x v="22"/>
    <s v="Bay City"/>
    <n v="48708"/>
    <d v="2015-02-05T00:00:00"/>
    <x v="2"/>
    <d v="2015-02-09T00:00:00"/>
    <n v="1258.7877000000001"/>
    <n v="18"/>
    <n v="1824.33"/>
    <n v="90905"/>
  </r>
  <r>
    <n v="19810"/>
    <x v="1"/>
    <n v="0.05"/>
    <n v="9.7799999999999994"/>
    <n v="1.39"/>
    <n v="1432"/>
    <n v="1"/>
    <s v="Kerry Green"/>
    <x v="2"/>
    <x v="0"/>
    <x v="0"/>
    <x v="4"/>
    <x v="3"/>
    <s v="Staples #10 Laser &amp; Inkjet Envelopes, 4 1/8&quot; x 9 1/2&quot;, 100/Box"/>
    <n v="0.39"/>
    <s v="United States"/>
    <x v="2"/>
    <x v="38"/>
    <s v="Indianapolis"/>
    <n v="46203"/>
    <d v="2015-03-05T00:00:00"/>
    <x v="5"/>
    <d v="2015-03-06T00:00:00"/>
    <n v="74.278499999999994"/>
    <n v="11"/>
    <n v="107.65"/>
    <n v="86826"/>
  </r>
  <r>
    <n v="18762"/>
    <x v="4"/>
    <n v="7.0000000000000007E-2"/>
    <n v="10.98"/>
    <n v="4.8"/>
    <n v="1432"/>
    <n v="0"/>
    <s v="Kerry Green"/>
    <x v="2"/>
    <x v="0"/>
    <x v="0"/>
    <x v="4"/>
    <x v="3"/>
    <s v="Manila Recycled Extra-Heavyweight Clasp Envelopes, 6&quot; x 9&quot;"/>
    <n v="0.36"/>
    <s v="United States"/>
    <x v="2"/>
    <x v="38"/>
    <s v="Indianapolis"/>
    <n v="46203"/>
    <d v="2015-06-20T00:00:00"/>
    <x v="1"/>
    <d v="2015-06-27T00:00:00"/>
    <n v="52.92"/>
    <n v="16"/>
    <n v="165.21"/>
    <n v="86827"/>
  </r>
  <r>
    <n v="19811"/>
    <x v="1"/>
    <n v="0.02"/>
    <n v="3.28"/>
    <n v="3.97"/>
    <n v="1433"/>
    <n v="1"/>
    <s v="Frances Jackson"/>
    <x v="0"/>
    <x v="0"/>
    <x v="0"/>
    <x v="0"/>
    <x v="0"/>
    <s v="Newell 337"/>
    <n v="0.56000000000000005"/>
    <s v="United States"/>
    <x v="2"/>
    <x v="38"/>
    <s v="Jeffersonville"/>
    <n v="47130"/>
    <d v="2015-03-05T00:00:00"/>
    <x v="5"/>
    <d v="2015-03-06T00:00:00"/>
    <n v="-66.349999999999994"/>
    <n v="7"/>
    <n v="25.15"/>
    <n v="86826"/>
  </r>
  <r>
    <n v="20124"/>
    <x v="0"/>
    <n v="7.0000000000000007E-2"/>
    <n v="300.98"/>
    <n v="64.73"/>
    <n v="1433"/>
    <n v="0"/>
    <s v="Frances Jackson"/>
    <x v="1"/>
    <x v="0"/>
    <x v="1"/>
    <x v="1"/>
    <x v="1"/>
    <s v="Global Leather and Oak Executive Chair, Black"/>
    <n v="0.56000000000000005"/>
    <s v="United States"/>
    <x v="2"/>
    <x v="38"/>
    <s v="Jeffersonville"/>
    <n v="47130"/>
    <d v="2015-05-19T00:00:00"/>
    <x v="3"/>
    <d v="2015-05-21T00:00:00"/>
    <n v="1399.64"/>
    <n v="14"/>
    <n v="4285.5600000000004"/>
    <n v="86828"/>
  </r>
  <r>
    <n v="20125"/>
    <x v="0"/>
    <n v="0.01"/>
    <n v="20.98"/>
    <n v="45"/>
    <n v="1433"/>
    <n v="0"/>
    <s v="Frances Jackson"/>
    <x v="1"/>
    <x v="0"/>
    <x v="0"/>
    <x v="10"/>
    <x v="1"/>
    <s v="Tennsco Lockers, Sand"/>
    <n v="0.61"/>
    <s v="United States"/>
    <x v="2"/>
    <x v="38"/>
    <s v="Jeffersonville"/>
    <n v="47130"/>
    <d v="2015-05-19T00:00:00"/>
    <x v="3"/>
    <d v="2015-05-19T00:00:00"/>
    <n v="232.642"/>
    <n v="28"/>
    <n v="631.37"/>
    <n v="86828"/>
  </r>
  <r>
    <n v="21955"/>
    <x v="2"/>
    <n v="0.01"/>
    <n v="80.98"/>
    <n v="35"/>
    <n v="1438"/>
    <n v="1"/>
    <s v="Jean Weiss Diaz"/>
    <x v="2"/>
    <x v="0"/>
    <x v="0"/>
    <x v="10"/>
    <x v="6"/>
    <s v="Carina 42&quot;Hx23 3/4&quot;W Media Storage Unit"/>
    <n v="0.83"/>
    <s v="United States"/>
    <x v="1"/>
    <x v="10"/>
    <s v="Elyria"/>
    <n v="44035"/>
    <d v="2015-01-22T00:00:00"/>
    <x v="0"/>
    <d v="2015-01-24T00:00:00"/>
    <n v="-409.37360000000001"/>
    <n v="3"/>
    <n v="267.83"/>
    <n v="90120"/>
  </r>
  <r>
    <n v="23415"/>
    <x v="2"/>
    <n v="0.05"/>
    <n v="6.48"/>
    <n v="6.22"/>
    <n v="1439"/>
    <n v="1"/>
    <s v="Kyle Kaufman"/>
    <x v="2"/>
    <x v="0"/>
    <x v="0"/>
    <x v="7"/>
    <x v="3"/>
    <s v="Xerox 1894"/>
    <n v="0.37"/>
    <s v="United States"/>
    <x v="1"/>
    <x v="10"/>
    <s v="Euclid"/>
    <n v="44117"/>
    <d v="2015-04-28T00:00:00"/>
    <x v="4"/>
    <d v="2015-04-29T00:00:00"/>
    <n v="-29.07"/>
    <n v="3"/>
    <n v="21.46"/>
    <n v="90121"/>
  </r>
  <r>
    <n v="22672"/>
    <x v="1"/>
    <n v="0.04"/>
    <n v="177.98"/>
    <n v="0.99"/>
    <n v="1442"/>
    <n v="1"/>
    <s v="Rodney Field"/>
    <x v="2"/>
    <x v="0"/>
    <x v="0"/>
    <x v="15"/>
    <x v="3"/>
    <s v="Kensington 7 Outlet MasterPiece Power Center"/>
    <n v="0.56000000000000005"/>
    <s v="United States"/>
    <x v="2"/>
    <x v="33"/>
    <s v="Springfield"/>
    <n v="65807"/>
    <d v="2015-06-25T00:00:00"/>
    <x v="1"/>
    <d v="2015-06-27T00:00:00"/>
    <n v="1909.8855000000001"/>
    <n v="15"/>
    <n v="2767.95"/>
    <n v="89076"/>
  </r>
  <r>
    <n v="21945"/>
    <x v="4"/>
    <n v="0.02"/>
    <n v="15.99"/>
    <n v="13.18"/>
    <n v="1442"/>
    <n v="0"/>
    <s v="Rodney Field"/>
    <x v="0"/>
    <x v="0"/>
    <x v="0"/>
    <x v="8"/>
    <x v="3"/>
    <s v="GBC Pre-Punched Binding Paper, Plastic, White, 8-1/2&quot; x 11&quot;"/>
    <n v="0.37"/>
    <s v="United States"/>
    <x v="2"/>
    <x v="33"/>
    <s v="Springfield"/>
    <n v="65807"/>
    <d v="2015-01-30T00:00:00"/>
    <x v="0"/>
    <d v="2015-02-03T00:00:00"/>
    <n v="-76.992500000000007"/>
    <n v="7"/>
    <n v="123.03"/>
    <n v="89077"/>
  </r>
  <r>
    <n v="21946"/>
    <x v="4"/>
    <n v="0.09"/>
    <n v="46.94"/>
    <n v="6.77"/>
    <n v="1442"/>
    <n v="0"/>
    <s v="Rodney Field"/>
    <x v="0"/>
    <x v="0"/>
    <x v="1"/>
    <x v="2"/>
    <x v="3"/>
    <s v="Howard Miller 13&quot; Diameter Goldtone Round Wall Clock"/>
    <n v="0.44"/>
    <s v="United States"/>
    <x v="2"/>
    <x v="33"/>
    <s v="Springfield"/>
    <n v="65807"/>
    <d v="2015-01-30T00:00:00"/>
    <x v="0"/>
    <d v="2015-01-30T00:00:00"/>
    <n v="297.96960000000001"/>
    <n v="10"/>
    <n v="431.84"/>
    <n v="89077"/>
  </r>
  <r>
    <n v="23793"/>
    <x v="3"/>
    <n v="0.1"/>
    <n v="218.08"/>
    <n v="18.059999999999999"/>
    <n v="1450"/>
    <n v="1"/>
    <s v="Veronica Peck"/>
    <x v="0"/>
    <x v="3"/>
    <x v="1"/>
    <x v="1"/>
    <x v="6"/>
    <s v="Lifetime Advantage™ Folding Chairs, 4/Carton"/>
    <n v="0.56999999999999995"/>
    <s v="United States"/>
    <x v="0"/>
    <x v="1"/>
    <s v="South Lake Tahoe"/>
    <n v="96150"/>
    <d v="2015-05-24T00:00:00"/>
    <x v="3"/>
    <d v="2015-05-25T00:00:00"/>
    <n v="1318.83"/>
    <n v="12"/>
    <n v="2366.5100000000002"/>
    <n v="86735"/>
  </r>
  <r>
    <n v="25006"/>
    <x v="0"/>
    <n v="0.05"/>
    <n v="85.99"/>
    <n v="0.99"/>
    <n v="1459"/>
    <n v="1"/>
    <s v="Steve Raynor"/>
    <x v="2"/>
    <x v="3"/>
    <x v="2"/>
    <x v="5"/>
    <x v="0"/>
    <s v="Accessory34"/>
    <n v="0.55000000000000004"/>
    <s v="United States"/>
    <x v="3"/>
    <x v="39"/>
    <s v="Taylors"/>
    <n v="29687"/>
    <d v="2015-04-05T00:00:00"/>
    <x v="4"/>
    <d v="2015-04-07T00:00:00"/>
    <n v="36.216000000000001"/>
    <n v="4"/>
    <n v="291.64"/>
    <n v="86734"/>
  </r>
  <r>
    <n v="18105"/>
    <x v="0"/>
    <n v="0.05"/>
    <n v="12.95"/>
    <n v="4.9800000000000004"/>
    <n v="1461"/>
    <n v="1"/>
    <s v="Norman Adams"/>
    <x v="2"/>
    <x v="3"/>
    <x v="0"/>
    <x v="8"/>
    <x v="3"/>
    <s v="GBC Binding covers"/>
    <n v="0.4"/>
    <s v="United States"/>
    <x v="2"/>
    <x v="38"/>
    <s v="Lafayette"/>
    <n v="47905"/>
    <d v="2015-06-02T00:00:00"/>
    <x v="1"/>
    <d v="2015-06-04T00:00:00"/>
    <n v="134.16825"/>
    <n v="19"/>
    <n v="252.36"/>
    <n v="86397"/>
  </r>
  <r>
    <n v="23735"/>
    <x v="0"/>
    <n v="0"/>
    <n v="65.989999999999995"/>
    <n v="8.99"/>
    <n v="1466"/>
    <n v="1"/>
    <s v="Wesley Reid"/>
    <x v="2"/>
    <x v="2"/>
    <x v="2"/>
    <x v="5"/>
    <x v="3"/>
    <n v="5180"/>
    <n v="0.56000000000000005"/>
    <s v="United States"/>
    <x v="2"/>
    <x v="32"/>
    <s v="Columbus"/>
    <n v="68601"/>
    <d v="2015-06-11T00:00:00"/>
    <x v="1"/>
    <d v="2015-06-13T00:00:00"/>
    <n v="253.3032"/>
    <n v="10"/>
    <n v="575.07000000000005"/>
    <n v="91115"/>
  </r>
  <r>
    <n v="25917"/>
    <x v="4"/>
    <n v="0.04"/>
    <n v="130.97999999999999"/>
    <n v="54.74"/>
    <n v="1466"/>
    <n v="0"/>
    <s v="Wesley Reid"/>
    <x v="1"/>
    <x v="2"/>
    <x v="1"/>
    <x v="14"/>
    <x v="5"/>
    <s v="O'Sullivan Elevations Bookcase, Cherry Finish"/>
    <n v="0.69"/>
    <s v="United States"/>
    <x v="2"/>
    <x v="32"/>
    <s v="Columbus"/>
    <n v="68601"/>
    <d v="2015-06-12T00:00:00"/>
    <x v="1"/>
    <d v="2015-06-12T00:00:00"/>
    <n v="-723.78399999999999"/>
    <n v="14"/>
    <n v="1781.66"/>
    <n v="91116"/>
  </r>
  <r>
    <n v="25915"/>
    <x v="4"/>
    <n v="0.04"/>
    <n v="105.29"/>
    <n v="10.119999999999999"/>
    <n v="1469"/>
    <n v="1"/>
    <s v="Vicki Zhu Daniels"/>
    <x v="2"/>
    <x v="2"/>
    <x v="1"/>
    <x v="2"/>
    <x v="6"/>
    <s v="Eldon Antistatic Chair Mats for Low to Medium Pile Carpets"/>
    <n v="0.79"/>
    <s v="United States"/>
    <x v="0"/>
    <x v="17"/>
    <s v="Clearfield"/>
    <n v="84015"/>
    <d v="2015-06-12T00:00:00"/>
    <x v="1"/>
    <d v="2015-06-16T00:00:00"/>
    <n v="589.18799999999999"/>
    <n v="9"/>
    <n v="940.64"/>
    <n v="91116"/>
  </r>
  <r>
    <n v="25916"/>
    <x v="4"/>
    <n v="7.0000000000000007E-2"/>
    <n v="31.76"/>
    <n v="45.51"/>
    <n v="1469"/>
    <n v="0"/>
    <s v="Vicki Zhu Daniels"/>
    <x v="1"/>
    <x v="2"/>
    <x v="1"/>
    <x v="11"/>
    <x v="5"/>
    <s v="Hon iLevel™ Computer Training Table"/>
    <n v="0.65"/>
    <s v="United States"/>
    <x v="0"/>
    <x v="17"/>
    <s v="Clearfield"/>
    <n v="84015"/>
    <d v="2015-06-12T00:00:00"/>
    <x v="1"/>
    <d v="2015-06-14T00:00:00"/>
    <n v="-1314.992"/>
    <n v="18"/>
    <n v="439.27"/>
    <n v="91116"/>
  </r>
  <r>
    <n v="21710"/>
    <x v="0"/>
    <n v="0.03"/>
    <n v="420.98"/>
    <n v="19.989999999999998"/>
    <n v="1471"/>
    <n v="1"/>
    <s v="Danielle Daniel"/>
    <x v="2"/>
    <x v="1"/>
    <x v="0"/>
    <x v="8"/>
    <x v="3"/>
    <s v="GBC DocuBind 200 Manual Binding Machine"/>
    <n v="0.35"/>
    <s v="United States"/>
    <x v="1"/>
    <x v="10"/>
    <s v="Westerville"/>
    <n v="43081"/>
    <d v="2015-03-21T00:00:00"/>
    <x v="5"/>
    <d v="2015-03-22T00:00:00"/>
    <n v="3043.0311000000002"/>
    <n v="10"/>
    <n v="4410.1899999999996"/>
    <n v="87077"/>
  </r>
  <r>
    <n v="23958"/>
    <x v="1"/>
    <n v="0.02"/>
    <n v="30.98"/>
    <n v="6.5"/>
    <n v="1472"/>
    <n v="1"/>
    <s v="Tommy Ellis Ritchie"/>
    <x v="0"/>
    <x v="1"/>
    <x v="2"/>
    <x v="13"/>
    <x v="3"/>
    <s v="Logitech Internet Navigator Keyboard"/>
    <n v="0.79"/>
    <s v="United States"/>
    <x v="1"/>
    <x v="10"/>
    <s v="Westlake"/>
    <n v="44145"/>
    <d v="2015-06-30T00:00:00"/>
    <x v="1"/>
    <d v="2015-07-01T00:00:00"/>
    <n v="-44.624000000000002"/>
    <n v="17"/>
    <n v="552.89"/>
    <n v="87078"/>
  </r>
  <r>
    <n v="22313"/>
    <x v="3"/>
    <n v="0.05"/>
    <n v="20.27"/>
    <n v="3.99"/>
    <n v="1472"/>
    <n v="0"/>
    <s v="Tommy Ellis Ritchie"/>
    <x v="2"/>
    <x v="1"/>
    <x v="0"/>
    <x v="15"/>
    <x v="3"/>
    <s v="Fellowes Mighty 8 Compact Surge Protector"/>
    <n v="0.56999999999999995"/>
    <s v="United States"/>
    <x v="1"/>
    <x v="10"/>
    <s v="Westlake"/>
    <n v="44145"/>
    <d v="2015-05-25T00:00:00"/>
    <x v="3"/>
    <d v="2015-05-26T00:00:00"/>
    <n v="309.25400000000002"/>
    <n v="30"/>
    <n v="621.55999999999995"/>
    <n v="87079"/>
  </r>
  <r>
    <n v="24937"/>
    <x v="2"/>
    <n v="0.04"/>
    <n v="9.7799999999999994"/>
    <n v="1.99"/>
    <n v="1473"/>
    <n v="1"/>
    <s v="Paul Puckett"/>
    <x v="0"/>
    <x v="1"/>
    <x v="2"/>
    <x v="13"/>
    <x v="2"/>
    <s v="Memorex Slim 80 Minute CD-R, 10/Pack"/>
    <n v="0.43"/>
    <s v="United States"/>
    <x v="1"/>
    <x v="10"/>
    <s v="Wooster"/>
    <n v="44691"/>
    <d v="2015-01-21T00:00:00"/>
    <x v="0"/>
    <d v="2015-01-22T00:00:00"/>
    <n v="61.292700000000004"/>
    <n v="9"/>
    <n v="88.83"/>
    <n v="87076"/>
  </r>
  <r>
    <n v="7544"/>
    <x v="1"/>
    <n v="7.0000000000000007E-2"/>
    <n v="8.9499999999999993"/>
    <n v="2.0099999999999998"/>
    <n v="1481"/>
    <n v="1"/>
    <s v="Marvin MacDonald"/>
    <x v="2"/>
    <x v="0"/>
    <x v="0"/>
    <x v="7"/>
    <x v="0"/>
    <s v="Recycled Desk Saver Line &quot;While You Were Out&quot; Book, 5 1/2&quot; X 4&quot;"/>
    <n v="0.39"/>
    <s v="United States"/>
    <x v="0"/>
    <x v="1"/>
    <s v="Los Angeles"/>
    <n v="90049"/>
    <d v="2015-03-27T00:00:00"/>
    <x v="5"/>
    <d v="2015-03-28T00:00:00"/>
    <n v="91.73"/>
    <n v="36"/>
    <n v="307.64999999999998"/>
    <n v="53953"/>
  </r>
  <r>
    <n v="25544"/>
    <x v="1"/>
    <n v="7.0000000000000007E-2"/>
    <n v="8.9499999999999993"/>
    <n v="2.0099999999999998"/>
    <n v="1482"/>
    <n v="1"/>
    <s v="Michael Tanner"/>
    <x v="2"/>
    <x v="0"/>
    <x v="0"/>
    <x v="7"/>
    <x v="0"/>
    <s v="Recycled Desk Saver Line &quot;While You Were Out&quot; Book, 5 1/2&quot; X 4&quot;"/>
    <n v="0.39"/>
    <s v="United States"/>
    <x v="2"/>
    <x v="22"/>
    <s v="Bay City"/>
    <n v="48708"/>
    <d v="2015-03-27T00:00:00"/>
    <x v="5"/>
    <d v="2015-03-28T00:00:00"/>
    <n v="53.067900000000002"/>
    <n v="9"/>
    <n v="76.91"/>
    <n v="91362"/>
  </r>
  <r>
    <n v="22745"/>
    <x v="1"/>
    <n v="0.05"/>
    <n v="9.65"/>
    <n v="6.22"/>
    <n v="1482"/>
    <n v="0"/>
    <s v="Michael Tanner"/>
    <x v="2"/>
    <x v="0"/>
    <x v="1"/>
    <x v="2"/>
    <x v="3"/>
    <s v="Eldon Expressions™ Desk Accessory, Wood Pencil Holder, Oak"/>
    <n v="0.55000000000000004"/>
    <s v="United States"/>
    <x v="2"/>
    <x v="22"/>
    <s v="Bay City"/>
    <n v="48708"/>
    <d v="2015-02-28T00:00:00"/>
    <x v="2"/>
    <d v="2015-02-28T00:00:00"/>
    <n v="-14.6432"/>
    <n v="15"/>
    <n v="151.34"/>
    <n v="91363"/>
  </r>
  <r>
    <n v="21806"/>
    <x v="0"/>
    <n v="0.06"/>
    <n v="99.99"/>
    <n v="19.989999999999998"/>
    <n v="1484"/>
    <n v="1"/>
    <s v="Alison Stewart"/>
    <x v="2"/>
    <x v="1"/>
    <x v="2"/>
    <x v="13"/>
    <x v="3"/>
    <s v="US Robotics 56K V.92 External Faxmodem"/>
    <n v="0.52"/>
    <s v="United States"/>
    <x v="2"/>
    <x v="12"/>
    <s v="Des Plaines"/>
    <n v="60016"/>
    <d v="2015-03-11T00:00:00"/>
    <x v="5"/>
    <d v="2015-03-14T00:00:00"/>
    <n v="-127.56"/>
    <n v="3"/>
    <n v="290.24"/>
    <n v="91235"/>
  </r>
  <r>
    <n v="21807"/>
    <x v="0"/>
    <n v="0"/>
    <n v="193.17"/>
    <n v="19.989999999999998"/>
    <n v="1484"/>
    <n v="0"/>
    <s v="Alison Stewart"/>
    <x v="2"/>
    <x v="1"/>
    <x v="0"/>
    <x v="10"/>
    <x v="3"/>
    <s v="Fellowes Staxonsteel® Drawer Files"/>
    <n v="0.71"/>
    <s v="United States"/>
    <x v="2"/>
    <x v="12"/>
    <s v="Des Plaines"/>
    <n v="60016"/>
    <d v="2015-03-11T00:00:00"/>
    <x v="5"/>
    <d v="2015-03-12T00:00:00"/>
    <n v="282.18"/>
    <n v="5"/>
    <n v="971.4"/>
    <n v="91235"/>
  </r>
  <r>
    <n v="21808"/>
    <x v="0"/>
    <n v="0.08"/>
    <n v="20.99"/>
    <n v="3.3"/>
    <n v="1484"/>
    <n v="0"/>
    <s v="Alison Stewart"/>
    <x v="0"/>
    <x v="1"/>
    <x v="2"/>
    <x v="5"/>
    <x v="2"/>
    <s v="Accessory39"/>
    <n v="0.81"/>
    <s v="United States"/>
    <x v="2"/>
    <x v="12"/>
    <s v="Des Plaines"/>
    <n v="60016"/>
    <d v="2015-03-11T00:00:00"/>
    <x v="5"/>
    <d v="2015-03-11T00:00:00"/>
    <n v="-96.337999999999994"/>
    <n v="11"/>
    <n v="193.51"/>
    <n v="91235"/>
  </r>
  <r>
    <n v="22763"/>
    <x v="1"/>
    <n v="0.04"/>
    <n v="11.5"/>
    <n v="7.19"/>
    <n v="1485"/>
    <n v="1"/>
    <s v="Wayne Sutherland"/>
    <x v="2"/>
    <x v="1"/>
    <x v="0"/>
    <x v="8"/>
    <x v="3"/>
    <s v="Ibico Covers for Plastic or Wire Binding Elements"/>
    <n v="0.4"/>
    <s v="United States"/>
    <x v="2"/>
    <x v="12"/>
    <s v="Downers Grove"/>
    <n v="60516"/>
    <d v="2015-02-20T00:00:00"/>
    <x v="2"/>
    <d v="2015-02-23T00:00:00"/>
    <n v="-23.357880000000002"/>
    <n v="14"/>
    <n v="157.81"/>
    <n v="91236"/>
  </r>
  <r>
    <n v="22764"/>
    <x v="1"/>
    <n v="0.02"/>
    <n v="15.7"/>
    <n v="11.25"/>
    <n v="1485"/>
    <n v="0"/>
    <s v="Wayne Sutherland"/>
    <x v="2"/>
    <x v="1"/>
    <x v="0"/>
    <x v="10"/>
    <x v="3"/>
    <s v="Hanging Personal Folder File"/>
    <n v="0.6"/>
    <s v="United States"/>
    <x v="2"/>
    <x v="12"/>
    <s v="Downers Grove"/>
    <n v="60516"/>
    <d v="2015-02-20T00:00:00"/>
    <x v="2"/>
    <d v="2015-02-21T00:00:00"/>
    <n v="-18.241599999999998"/>
    <n v="1"/>
    <n v="19.440000000000001"/>
    <n v="91236"/>
  </r>
  <r>
    <n v="22765"/>
    <x v="1"/>
    <n v="0.05"/>
    <n v="225.02"/>
    <n v="28.66"/>
    <n v="1485"/>
    <n v="0"/>
    <s v="Wayne Sutherland"/>
    <x v="1"/>
    <x v="1"/>
    <x v="0"/>
    <x v="10"/>
    <x v="1"/>
    <s v="Tennsco Double-Tier Lockers"/>
    <n v="0.72"/>
    <s v="United States"/>
    <x v="2"/>
    <x v="12"/>
    <s v="Downers Grove"/>
    <n v="60516"/>
    <d v="2015-02-20T00:00:00"/>
    <x v="2"/>
    <d v="2015-02-22T00:00:00"/>
    <n v="1428.9104"/>
    <n v="21"/>
    <n v="4636.63"/>
    <n v="91236"/>
  </r>
  <r>
    <n v="18460"/>
    <x v="0"/>
    <n v="0.04"/>
    <n v="119.99"/>
    <n v="14"/>
    <n v="1492"/>
    <n v="1"/>
    <s v="Don Beard"/>
    <x v="1"/>
    <x v="0"/>
    <x v="2"/>
    <x v="6"/>
    <x v="1"/>
    <s v="Epson C82 Color Inkjet Printer"/>
    <n v="0.36"/>
    <s v="United States"/>
    <x v="2"/>
    <x v="33"/>
    <s v="Ozark"/>
    <n v="65721"/>
    <d v="2015-06-16T00:00:00"/>
    <x v="1"/>
    <d v="2015-06-18T00:00:00"/>
    <n v="509.95830000000001"/>
    <n v="6"/>
    <n v="739.07"/>
    <n v="88004"/>
  </r>
  <r>
    <n v="19472"/>
    <x v="2"/>
    <n v="0.06"/>
    <n v="8.3699999999999992"/>
    <n v="10.16"/>
    <n v="1494"/>
    <n v="1"/>
    <s v="Kate Lehman"/>
    <x v="2"/>
    <x v="0"/>
    <x v="1"/>
    <x v="2"/>
    <x v="6"/>
    <s v="Westinghouse Clip-On Gooseneck Lamps"/>
    <n v="0.59"/>
    <s v="United States"/>
    <x v="1"/>
    <x v="30"/>
    <s v="Dundalk"/>
    <n v="21222"/>
    <d v="2015-03-11T00:00:00"/>
    <x v="5"/>
    <d v="2015-03-13T00:00:00"/>
    <n v="-255.65"/>
    <n v="18"/>
    <n v="157.63999999999999"/>
    <n v="85880"/>
  </r>
  <r>
    <n v="19473"/>
    <x v="2"/>
    <n v="0.09"/>
    <n v="6.48"/>
    <n v="9.17"/>
    <n v="1494"/>
    <n v="0"/>
    <s v="Kate Lehman"/>
    <x v="0"/>
    <x v="0"/>
    <x v="0"/>
    <x v="7"/>
    <x v="3"/>
    <s v="Xerox 1996"/>
    <n v="0.37"/>
    <s v="United States"/>
    <x v="1"/>
    <x v="30"/>
    <s v="Dundalk"/>
    <n v="21222"/>
    <d v="2015-03-11T00:00:00"/>
    <x v="5"/>
    <d v="2015-03-13T00:00:00"/>
    <n v="-76.540000000000006"/>
    <n v="6"/>
    <n v="42.16"/>
    <n v="85880"/>
  </r>
  <r>
    <n v="24286"/>
    <x v="2"/>
    <n v="0.09"/>
    <n v="6.28"/>
    <n v="5.29"/>
    <n v="1497"/>
    <n v="1"/>
    <s v="Gloria Jacobs"/>
    <x v="2"/>
    <x v="0"/>
    <x v="1"/>
    <x v="2"/>
    <x v="3"/>
    <s v="Eldon® 200 Class™ Desk Accessories, Burgundy"/>
    <n v="0.43"/>
    <s v="United States"/>
    <x v="1"/>
    <x v="4"/>
    <s v="Elmira"/>
    <n v="14901"/>
    <d v="2015-03-11T00:00:00"/>
    <x v="5"/>
    <d v="2015-03-12T00:00:00"/>
    <n v="-10.09"/>
    <n v="2"/>
    <n v="14.08"/>
    <n v="85880"/>
  </r>
  <r>
    <n v="24287"/>
    <x v="2"/>
    <n v="0.03"/>
    <n v="15.14"/>
    <n v="4.53"/>
    <n v="1497"/>
    <n v="0"/>
    <s v="Gloria Jacobs"/>
    <x v="2"/>
    <x v="0"/>
    <x v="0"/>
    <x v="10"/>
    <x v="3"/>
    <s v="Eldon® Gobal File Keepers"/>
    <n v="0.81"/>
    <s v="United States"/>
    <x v="1"/>
    <x v="4"/>
    <s v="Elmira"/>
    <n v="14901"/>
    <d v="2015-03-11T00:00:00"/>
    <x v="5"/>
    <d v="2015-03-13T00:00:00"/>
    <n v="-92.87"/>
    <n v="17"/>
    <n v="256.73"/>
    <n v="85880"/>
  </r>
  <r>
    <n v="20016"/>
    <x v="3"/>
    <n v="0.05"/>
    <n v="2.16"/>
    <n v="6.05"/>
    <n v="1499"/>
    <n v="1"/>
    <s v="Charlotte L Doyle"/>
    <x v="2"/>
    <x v="1"/>
    <x v="0"/>
    <x v="8"/>
    <x v="3"/>
    <s v="Peel &amp; Stick Add-On Corner Pockets"/>
    <n v="0.37"/>
    <s v="United States"/>
    <x v="3"/>
    <x v="26"/>
    <s v="Coral Gables"/>
    <n v="33134"/>
    <d v="2015-02-04T00:00:00"/>
    <x v="2"/>
    <d v="2015-02-05T00:00:00"/>
    <n v="-298.88600000000002"/>
    <n v="8"/>
    <n v="18.59"/>
    <n v="90731"/>
  </r>
  <r>
    <n v="20017"/>
    <x v="3"/>
    <n v="0.03"/>
    <n v="6.48"/>
    <n v="6.6"/>
    <n v="1499"/>
    <n v="0"/>
    <s v="Charlotte L Doyle"/>
    <x v="2"/>
    <x v="1"/>
    <x v="0"/>
    <x v="7"/>
    <x v="3"/>
    <s v="Xerox 21"/>
    <n v="0.37"/>
    <s v="United States"/>
    <x v="3"/>
    <x v="26"/>
    <s v="Coral Gables"/>
    <n v="33134"/>
    <d v="2015-02-04T00:00:00"/>
    <x v="2"/>
    <d v="2015-02-05T00:00:00"/>
    <n v="-145.852"/>
    <n v="9"/>
    <n v="58.83"/>
    <n v="90731"/>
  </r>
  <r>
    <n v="20018"/>
    <x v="3"/>
    <n v="0.08"/>
    <n v="146.05000000000001"/>
    <n v="80.2"/>
    <n v="1499"/>
    <n v="0"/>
    <s v="Charlotte L Doyle"/>
    <x v="1"/>
    <x v="1"/>
    <x v="1"/>
    <x v="11"/>
    <x v="5"/>
    <s v="BPI Conference Tables"/>
    <n v="0.71"/>
    <s v="United States"/>
    <x v="3"/>
    <x v="26"/>
    <s v="Coral Gables"/>
    <n v="33134"/>
    <d v="2015-02-04T00:00:00"/>
    <x v="2"/>
    <d v="2015-02-05T00:00:00"/>
    <n v="-27.951000000000001"/>
    <n v="11"/>
    <n v="1557.66"/>
    <n v="90731"/>
  </r>
  <r>
    <n v="21682"/>
    <x v="2"/>
    <n v="0.08"/>
    <n v="3.69"/>
    <n v="0.5"/>
    <n v="1502"/>
    <n v="1"/>
    <s v="Renee Huang"/>
    <x v="2"/>
    <x v="2"/>
    <x v="0"/>
    <x v="9"/>
    <x v="3"/>
    <s v="Avery 487"/>
    <n v="0.38"/>
    <s v="United States"/>
    <x v="3"/>
    <x v="26"/>
    <s v="Coral Springs"/>
    <n v="33065"/>
    <d v="2015-05-07T00:00:00"/>
    <x v="3"/>
    <d v="2015-05-10T00:00:00"/>
    <n v="-3.6547000000000001"/>
    <n v="38"/>
    <n v="129.43"/>
    <n v="89193"/>
  </r>
  <r>
    <n v="18868"/>
    <x v="4"/>
    <n v="0.08"/>
    <n v="5.84"/>
    <n v="1"/>
    <n v="1502"/>
    <n v="0"/>
    <s v="Renee Huang"/>
    <x v="0"/>
    <x v="2"/>
    <x v="0"/>
    <x v="0"/>
    <x v="0"/>
    <s v="Quartet Omega® Colored Chalk, 12/Pack"/>
    <n v="0.38"/>
    <s v="United States"/>
    <x v="3"/>
    <x v="26"/>
    <s v="Coral Springs"/>
    <n v="33065"/>
    <d v="2015-06-29T00:00:00"/>
    <x v="1"/>
    <d v="2015-07-03T00:00:00"/>
    <n v="731.92200000000003"/>
    <n v="11"/>
    <n v="61.39"/>
    <n v="89194"/>
  </r>
  <r>
    <n v="18869"/>
    <x v="4"/>
    <n v="0"/>
    <n v="205.99"/>
    <n v="8.99"/>
    <n v="1502"/>
    <n v="0"/>
    <s v="Renee Huang"/>
    <x v="2"/>
    <x v="2"/>
    <x v="2"/>
    <x v="5"/>
    <x v="3"/>
    <s v="StarTAC 8000"/>
    <n v="0.6"/>
    <s v="United States"/>
    <x v="3"/>
    <x v="26"/>
    <s v="Coral Springs"/>
    <n v="33065"/>
    <d v="2015-06-29T00:00:00"/>
    <x v="1"/>
    <d v="2015-07-02T00:00:00"/>
    <n v="186.55799999999999"/>
    <n v="13"/>
    <n v="2435.52"/>
    <n v="89194"/>
  </r>
  <r>
    <n v="18061"/>
    <x v="4"/>
    <n v="0"/>
    <n v="85.99"/>
    <n v="0.99"/>
    <n v="1505"/>
    <n v="1"/>
    <s v="Kay Schultz"/>
    <x v="2"/>
    <x v="2"/>
    <x v="2"/>
    <x v="5"/>
    <x v="0"/>
    <s v="Accessory4"/>
    <n v="0.85"/>
    <s v="United States"/>
    <x v="2"/>
    <x v="7"/>
    <s v="College Station"/>
    <n v="77840"/>
    <d v="2015-06-13T00:00:00"/>
    <x v="1"/>
    <d v="2015-06-18T00:00:00"/>
    <n v="-138.0368"/>
    <n v="6"/>
    <n v="464.86"/>
    <n v="86181"/>
  </r>
  <r>
    <n v="23329"/>
    <x v="2"/>
    <n v="0.09"/>
    <n v="20.98"/>
    <n v="1.49"/>
    <n v="1511"/>
    <n v="1"/>
    <s v="Joseph Dawson"/>
    <x v="2"/>
    <x v="0"/>
    <x v="0"/>
    <x v="8"/>
    <x v="3"/>
    <s v="Avery Legal 4-Ring Binder"/>
    <n v="0.35"/>
    <s v="United States"/>
    <x v="2"/>
    <x v="38"/>
    <s v="Muncie"/>
    <n v="47302"/>
    <d v="2015-06-22T00:00:00"/>
    <x v="1"/>
    <d v="2015-06-24T00:00:00"/>
    <n v="199.1823"/>
    <n v="14"/>
    <n v="288.67"/>
    <n v="90303"/>
  </r>
  <r>
    <n v="23470"/>
    <x v="2"/>
    <n v="0.06"/>
    <n v="55.48"/>
    <n v="4.8499999999999996"/>
    <n v="1519"/>
    <n v="1"/>
    <s v="Randall Boykin"/>
    <x v="2"/>
    <x v="3"/>
    <x v="0"/>
    <x v="7"/>
    <x v="3"/>
    <s v="Xerox 1888"/>
    <n v="0.37"/>
    <s v="United States"/>
    <x v="1"/>
    <x v="14"/>
    <s v="Auburn"/>
    <n v="4210"/>
    <d v="2015-06-14T00:00:00"/>
    <x v="1"/>
    <d v="2015-06-14T00:00:00"/>
    <n v="711.05190000000005"/>
    <n v="19"/>
    <n v="1030.51"/>
    <n v="89957"/>
  </r>
  <r>
    <n v="23471"/>
    <x v="2"/>
    <n v="0.1"/>
    <n v="122.99"/>
    <n v="70.2"/>
    <n v="1522"/>
    <n v="1"/>
    <s v="Earl Watts"/>
    <x v="1"/>
    <x v="3"/>
    <x v="1"/>
    <x v="1"/>
    <x v="1"/>
    <s v="Global High-Back Leather Tilter, Burgundy"/>
    <n v="0.74"/>
    <s v="United States"/>
    <x v="2"/>
    <x v="3"/>
    <s v="Hopkins"/>
    <n v="55305"/>
    <d v="2015-06-14T00:00:00"/>
    <x v="1"/>
    <d v="2015-06-15T00:00:00"/>
    <n v="-899.67499999999995"/>
    <n v="17"/>
    <n v="2026.91"/>
    <n v="89957"/>
  </r>
  <r>
    <n v="19269"/>
    <x v="0"/>
    <n v="0.04"/>
    <n v="11.34"/>
    <n v="5.01"/>
    <n v="1526"/>
    <n v="1"/>
    <s v="Larry Hall"/>
    <x v="2"/>
    <x v="1"/>
    <x v="0"/>
    <x v="7"/>
    <x v="3"/>
    <s v="Xerox 188"/>
    <n v="0.36"/>
    <s v="United States"/>
    <x v="3"/>
    <x v="43"/>
    <s v="Birmingham"/>
    <n v="35211"/>
    <d v="2015-02-10T00:00:00"/>
    <x v="2"/>
    <d v="2015-02-11T00:00:00"/>
    <n v="-189.22399999999999"/>
    <n v="10"/>
    <n v="115.53"/>
    <n v="86812"/>
  </r>
  <r>
    <n v="24974"/>
    <x v="2"/>
    <n v="0.03"/>
    <n v="30.98"/>
    <n v="8.99"/>
    <n v="1527"/>
    <n v="1"/>
    <s v="Neil Parker"/>
    <x v="0"/>
    <x v="2"/>
    <x v="0"/>
    <x v="0"/>
    <x v="2"/>
    <s v="Boston School Pro Electric Pencil Sharpener, 1670"/>
    <n v="0.57999999999999996"/>
    <s v="United States"/>
    <x v="3"/>
    <x v="43"/>
    <s v="Decatur"/>
    <n v="35601"/>
    <d v="2015-01-09T00:00:00"/>
    <x v="0"/>
    <d v="2015-01-11T00:00:00"/>
    <n v="0.51"/>
    <n v="5"/>
    <n v="162.38999999999999"/>
    <n v="86813"/>
  </r>
  <r>
    <n v="22253"/>
    <x v="4"/>
    <n v="0.03"/>
    <n v="65.989999999999995"/>
    <n v="5.26"/>
    <n v="1527"/>
    <n v="0"/>
    <s v="Neil Parker"/>
    <x v="2"/>
    <x v="1"/>
    <x v="2"/>
    <x v="5"/>
    <x v="3"/>
    <n v="8860"/>
    <n v="0.56000000000000005"/>
    <s v="United States"/>
    <x v="3"/>
    <x v="43"/>
    <s v="Decatur"/>
    <n v="35601"/>
    <d v="2015-03-30T00:00:00"/>
    <x v="5"/>
    <d v="2015-04-09T00:00:00"/>
    <n v="-52.247999999999998"/>
    <n v="23"/>
    <n v="1316.03"/>
    <n v="86814"/>
  </r>
  <r>
    <n v="21455"/>
    <x v="4"/>
    <n v="0.09"/>
    <n v="50.98"/>
    <n v="6.5"/>
    <n v="1527"/>
    <n v="0"/>
    <s v="Neil Parker"/>
    <x v="2"/>
    <x v="1"/>
    <x v="2"/>
    <x v="13"/>
    <x v="3"/>
    <s v="Microsoft Natural Multimedia Keyboard"/>
    <n v="0.73"/>
    <s v="United States"/>
    <x v="3"/>
    <x v="43"/>
    <s v="Decatur"/>
    <n v="35601"/>
    <d v="2015-05-21T00:00:00"/>
    <x v="3"/>
    <d v="2015-05-28T00:00:00"/>
    <n v="70.176000000000002"/>
    <n v="28"/>
    <n v="1395.41"/>
    <n v="86815"/>
  </r>
  <r>
    <n v="24975"/>
    <x v="2"/>
    <n v="0.01"/>
    <n v="525.98"/>
    <n v="19.989999999999998"/>
    <n v="1528"/>
    <n v="1"/>
    <s v="Brad Stark"/>
    <x v="2"/>
    <x v="2"/>
    <x v="0"/>
    <x v="8"/>
    <x v="3"/>
    <s v="GBC DocuBind 300 Electric Binding Machine"/>
    <n v="0.37"/>
    <s v="United States"/>
    <x v="3"/>
    <x v="24"/>
    <s v="Eden"/>
    <n v="27288"/>
    <d v="2015-01-09T00:00:00"/>
    <x v="0"/>
    <d v="2015-01-11T00:00:00"/>
    <n v="-161.92400000000001"/>
    <n v="9"/>
    <n v="4920.8100000000004"/>
    <n v="86813"/>
  </r>
  <r>
    <n v="21199"/>
    <x v="2"/>
    <n v="7.0000000000000007E-2"/>
    <n v="4.91"/>
    <n v="0.5"/>
    <n v="1531"/>
    <n v="1"/>
    <s v="Jon Ayers"/>
    <x v="2"/>
    <x v="3"/>
    <x v="0"/>
    <x v="9"/>
    <x v="3"/>
    <s v="Avery 508"/>
    <n v="0.36"/>
    <s v="United States"/>
    <x v="3"/>
    <x v="26"/>
    <s v="Palm Coast"/>
    <n v="32137"/>
    <d v="2015-01-17T00:00:00"/>
    <x v="0"/>
    <d v="2015-01-18T00:00:00"/>
    <n v="-157.696"/>
    <n v="6"/>
    <n v="28.22"/>
    <n v="88852"/>
  </r>
  <r>
    <n v="21596"/>
    <x v="0"/>
    <n v="0.02"/>
    <n v="4.8899999999999997"/>
    <n v="4.93"/>
    <n v="1533"/>
    <n v="1"/>
    <s v="Nicole Reid"/>
    <x v="2"/>
    <x v="0"/>
    <x v="2"/>
    <x v="13"/>
    <x v="2"/>
    <s v="Maxell 3.5&quot; DS/HD IBM-Formatted Diskettes, 10/Pack"/>
    <n v="0.66"/>
    <s v="United States"/>
    <x v="2"/>
    <x v="33"/>
    <s v="University City"/>
    <n v="63130"/>
    <d v="2015-02-06T00:00:00"/>
    <x v="2"/>
    <d v="2015-02-07T00:00:00"/>
    <n v="-56.445999999999998"/>
    <n v="14"/>
    <n v="74.010000000000005"/>
    <n v="91328"/>
  </r>
  <r>
    <n v="21597"/>
    <x v="0"/>
    <n v="7.0000000000000007E-2"/>
    <n v="10.06"/>
    <n v="2.06"/>
    <n v="1533"/>
    <n v="0"/>
    <s v="Nicole Reid"/>
    <x v="2"/>
    <x v="0"/>
    <x v="0"/>
    <x v="7"/>
    <x v="0"/>
    <s v="Riverleaf Stik-Withit® Designer Note Cubes®"/>
    <n v="0.39"/>
    <s v="United States"/>
    <x v="2"/>
    <x v="33"/>
    <s v="University City"/>
    <n v="63130"/>
    <d v="2015-02-06T00:00:00"/>
    <x v="2"/>
    <d v="2015-02-07T00:00:00"/>
    <n v="33.189"/>
    <n v="5"/>
    <n v="48.1"/>
    <n v="91328"/>
  </r>
  <r>
    <n v="23147"/>
    <x v="4"/>
    <n v="0"/>
    <n v="599.99"/>
    <n v="24.49"/>
    <n v="1548"/>
    <n v="1"/>
    <s v="John Bray"/>
    <x v="2"/>
    <x v="0"/>
    <x v="2"/>
    <x v="16"/>
    <x v="6"/>
    <s v="Canon Image Class D660 Copier"/>
    <n v="0.44"/>
    <s v="United States"/>
    <x v="2"/>
    <x v="38"/>
    <s v="Richmond"/>
    <n v="47374"/>
    <d v="2015-06-23T00:00:00"/>
    <x v="1"/>
    <d v="2015-06-25T00:00:00"/>
    <n v="-367.16500000000002"/>
    <n v="18"/>
    <n v="11015.82"/>
    <n v="88487"/>
  </r>
  <r>
    <n v="19627"/>
    <x v="4"/>
    <n v="7.0000000000000007E-2"/>
    <n v="17.7"/>
    <n v="9.4700000000000006"/>
    <n v="1551"/>
    <n v="1"/>
    <s v="Laurence Flowers"/>
    <x v="2"/>
    <x v="3"/>
    <x v="0"/>
    <x v="10"/>
    <x v="3"/>
    <s v="Portfile® Personal File Boxes"/>
    <n v="0.59"/>
    <s v="United States"/>
    <x v="3"/>
    <x v="37"/>
    <s v="Biloxi"/>
    <n v="39530"/>
    <d v="2015-06-25T00:00:00"/>
    <x v="1"/>
    <d v="2015-07-01T00:00:00"/>
    <n v="-243.54400000000001"/>
    <n v="18"/>
    <n v="300.67"/>
    <n v="87488"/>
  </r>
  <r>
    <n v="20993"/>
    <x v="2"/>
    <n v="0.01"/>
    <n v="348.21"/>
    <n v="40.19"/>
    <n v="1552"/>
    <n v="1"/>
    <s v="Gary Koch"/>
    <x v="1"/>
    <x v="2"/>
    <x v="1"/>
    <x v="11"/>
    <x v="5"/>
    <s v="Bretford CR4500 Series Slim Rectangular Table"/>
    <n v="0.62"/>
    <s v="United States"/>
    <x v="3"/>
    <x v="37"/>
    <s v="Clinton"/>
    <n v="39056"/>
    <d v="2015-01-01T00:00:00"/>
    <x v="0"/>
    <d v="2015-01-04T00:00:00"/>
    <n v="-337.09199999999998"/>
    <n v="2"/>
    <n v="723.54"/>
    <n v="87486"/>
  </r>
  <r>
    <n v="24862"/>
    <x v="1"/>
    <n v="0.03"/>
    <n v="12.28"/>
    <n v="6.35"/>
    <n v="1553"/>
    <n v="1"/>
    <s v="Tara Powers Underwood"/>
    <x v="2"/>
    <x v="2"/>
    <x v="0"/>
    <x v="7"/>
    <x v="3"/>
    <s v="Staples Premium Bright 1-Part Blank Computer Paper"/>
    <n v="0.38"/>
    <s v="United States"/>
    <x v="3"/>
    <x v="37"/>
    <s v="Greenville"/>
    <n v="38701"/>
    <d v="2015-03-22T00:00:00"/>
    <x v="5"/>
    <d v="2015-03-24T00:00:00"/>
    <n v="68.676000000000002"/>
    <n v="7"/>
    <n v="87.53"/>
    <n v="87484"/>
  </r>
  <r>
    <n v="26135"/>
    <x v="0"/>
    <n v="0.04"/>
    <n v="10.98"/>
    <n v="3.99"/>
    <n v="1554"/>
    <n v="1"/>
    <s v="Joan Floyd"/>
    <x v="2"/>
    <x v="2"/>
    <x v="0"/>
    <x v="15"/>
    <x v="3"/>
    <s v="Staples Surge Protector 6 outlet"/>
    <n v="0.57999999999999996"/>
    <s v="United States"/>
    <x v="3"/>
    <x v="37"/>
    <s v="Gulfport"/>
    <n v="39503"/>
    <d v="2015-05-18T00:00:00"/>
    <x v="3"/>
    <d v="2015-05-18T00:00:00"/>
    <n v="481.03199999999998"/>
    <n v="15"/>
    <n v="172.22"/>
    <n v="87485"/>
  </r>
  <r>
    <n v="25409"/>
    <x v="0"/>
    <n v="0.03"/>
    <n v="124.49"/>
    <n v="51.94"/>
    <n v="1554"/>
    <n v="0"/>
    <s v="Joan Floyd"/>
    <x v="1"/>
    <x v="3"/>
    <x v="1"/>
    <x v="11"/>
    <x v="5"/>
    <s v="Bevis 36 x 72 Conference Tables"/>
    <n v="0.63"/>
    <s v="United States"/>
    <x v="3"/>
    <x v="37"/>
    <s v="Gulfport"/>
    <n v="39503"/>
    <d v="2015-02-13T00:00:00"/>
    <x v="2"/>
    <d v="2015-02-14T00:00:00"/>
    <n v="-4.0179999999999998"/>
    <n v="7"/>
    <n v="894.88"/>
    <n v="87487"/>
  </r>
  <r>
    <n v="18294"/>
    <x v="1"/>
    <n v="0.06"/>
    <n v="2.89"/>
    <n v="0.99"/>
    <n v="1556"/>
    <n v="1"/>
    <s v="Carol Wood"/>
    <x v="2"/>
    <x v="3"/>
    <x v="0"/>
    <x v="9"/>
    <x v="3"/>
    <s v="Avery 482"/>
    <n v="0.38"/>
    <s v="United States"/>
    <x v="3"/>
    <x v="8"/>
    <s v="Alexandria"/>
    <n v="22304"/>
    <d v="2015-06-01T00:00:00"/>
    <x v="1"/>
    <d v="2015-06-03T00:00:00"/>
    <n v="-2.0097"/>
    <n v="6"/>
    <n v="16.670000000000002"/>
    <n v="87425"/>
  </r>
  <r>
    <n v="18295"/>
    <x v="1"/>
    <n v="0.08"/>
    <n v="22.84"/>
    <n v="11.54"/>
    <n v="1556"/>
    <n v="0"/>
    <s v="Carol Wood"/>
    <x v="2"/>
    <x v="3"/>
    <x v="0"/>
    <x v="7"/>
    <x v="3"/>
    <s v="Xerox 1964"/>
    <n v="0.39"/>
    <s v="United States"/>
    <x v="3"/>
    <x v="8"/>
    <s v="Alexandria"/>
    <n v="22304"/>
    <d v="2015-06-01T00:00:00"/>
    <x v="1"/>
    <d v="2015-06-03T00:00:00"/>
    <n v="-477.37200000000001"/>
    <n v="9"/>
    <n v="195.16"/>
    <n v="87425"/>
  </r>
  <r>
    <n v="18511"/>
    <x v="4"/>
    <n v="0.09"/>
    <n v="60.98"/>
    <n v="49"/>
    <n v="1557"/>
    <n v="1"/>
    <s v="James Nicholson"/>
    <x v="2"/>
    <x v="3"/>
    <x v="0"/>
    <x v="15"/>
    <x v="6"/>
    <s v="Euro Pro Shark Stick Mini Vacuum"/>
    <n v="0.59"/>
    <s v="United States"/>
    <x v="3"/>
    <x v="8"/>
    <s v="Annandale"/>
    <n v="22003"/>
    <d v="2015-03-25T00:00:00"/>
    <x v="5"/>
    <d v="2015-04-02T00:00:00"/>
    <n v="-954.75800000000004"/>
    <n v="15"/>
    <n v="879.62"/>
    <n v="87426"/>
  </r>
  <r>
    <n v="18512"/>
    <x v="4"/>
    <n v="0.05"/>
    <n v="29.89"/>
    <n v="1.99"/>
    <n v="1557"/>
    <n v="0"/>
    <s v="James Nicholson"/>
    <x v="2"/>
    <x v="3"/>
    <x v="2"/>
    <x v="13"/>
    <x v="2"/>
    <s v="Verbatim DVD-RAM, 5.2GB, Rewritable, Type 1, DS"/>
    <n v="0.5"/>
    <s v="United States"/>
    <x v="3"/>
    <x v="8"/>
    <s v="Annandale"/>
    <n v="22003"/>
    <d v="2015-03-25T00:00:00"/>
    <x v="5"/>
    <d v="2015-03-27T00:00:00"/>
    <n v="219.4734"/>
    <n v="12"/>
    <n v="361.19"/>
    <n v="87426"/>
  </r>
  <r>
    <n v="26229"/>
    <x v="2"/>
    <n v="0.1"/>
    <n v="226.67"/>
    <n v="28.16"/>
    <n v="1559"/>
    <n v="1"/>
    <s v="Zachary Maynard"/>
    <x v="1"/>
    <x v="3"/>
    <x v="1"/>
    <x v="1"/>
    <x v="1"/>
    <s v="Hon GuestStacker Chair"/>
    <n v="0.59"/>
    <s v="United States"/>
    <x v="3"/>
    <x v="8"/>
    <s v="Blacksburg"/>
    <n v="24060"/>
    <d v="2015-04-15T00:00:00"/>
    <x v="4"/>
    <d v="2015-04-17T00:00:00"/>
    <n v="-390.76799999999997"/>
    <n v="5"/>
    <n v="1088.26"/>
    <n v="87424"/>
  </r>
  <r>
    <n v="19130"/>
    <x v="0"/>
    <n v="0.02"/>
    <n v="11.34"/>
    <n v="11.25"/>
    <n v="1561"/>
    <n v="1"/>
    <s v="Edwin Coley"/>
    <x v="2"/>
    <x v="0"/>
    <x v="0"/>
    <x v="7"/>
    <x v="3"/>
    <s v="Staples 1 Part Blank Computer Paper"/>
    <n v="0.36"/>
    <s v="United States"/>
    <x v="2"/>
    <x v="7"/>
    <s v="Mansfield"/>
    <n v="76063"/>
    <d v="2015-03-01T00:00:00"/>
    <x v="5"/>
    <d v="2015-03-02T00:00:00"/>
    <n v="-155.21"/>
    <n v="9"/>
    <n v="105.75"/>
    <n v="88093"/>
  </r>
  <r>
    <n v="19208"/>
    <x v="2"/>
    <n v="0.05"/>
    <n v="12.2"/>
    <n v="6.02"/>
    <n v="1561"/>
    <n v="0"/>
    <s v="Edwin Coley"/>
    <x v="2"/>
    <x v="0"/>
    <x v="1"/>
    <x v="2"/>
    <x v="2"/>
    <s v="Advantus Panel Wall Certificate Holder - 8.5x11"/>
    <n v="0.43"/>
    <s v="United States"/>
    <x v="2"/>
    <x v="7"/>
    <s v="Mansfield"/>
    <n v="76063"/>
    <d v="2015-04-13T00:00:00"/>
    <x v="4"/>
    <d v="2015-04-14T00:00:00"/>
    <n v="-6.6420000000000003"/>
    <n v="5"/>
    <n v="63.93"/>
    <n v="88094"/>
  </r>
  <r>
    <n v="20464"/>
    <x v="3"/>
    <n v="7.0000000000000007E-2"/>
    <n v="20.95"/>
    <n v="5.99"/>
    <n v="1574"/>
    <n v="1"/>
    <s v="Sherry Hurley"/>
    <x v="2"/>
    <x v="3"/>
    <x v="2"/>
    <x v="13"/>
    <x v="3"/>
    <s v="Fellowes Basic 104-Key Keyboard, Platinum"/>
    <n v="0.65"/>
    <s v="United States"/>
    <x v="3"/>
    <x v="24"/>
    <s v="Fayetteville"/>
    <n v="28314"/>
    <d v="2015-02-09T00:00:00"/>
    <x v="2"/>
    <d v="2015-02-10T00:00:00"/>
    <n v="27.234000000000002"/>
    <n v="19"/>
    <n v="391.4"/>
    <n v="86966"/>
  </r>
  <r>
    <n v="22127"/>
    <x v="4"/>
    <n v="0.1"/>
    <n v="11.58"/>
    <n v="6.97"/>
    <n v="1580"/>
    <n v="1"/>
    <s v="Ronnie Nolan"/>
    <x v="2"/>
    <x v="0"/>
    <x v="0"/>
    <x v="4"/>
    <x v="3"/>
    <s v="Peel &amp; Seel® Recycled Catalog Envelopes, Brown"/>
    <n v="0.35"/>
    <s v="United States"/>
    <x v="1"/>
    <x v="14"/>
    <s v="Waterville"/>
    <n v="4901"/>
    <d v="2015-02-16T00:00:00"/>
    <x v="2"/>
    <d v="2015-02-20T00:00:00"/>
    <n v="-8.3979999999999997"/>
    <n v="1"/>
    <n v="14.53"/>
    <n v="90934"/>
  </r>
  <r>
    <n v="25013"/>
    <x v="3"/>
    <n v="0.03"/>
    <n v="19.04"/>
    <n v="6.38"/>
    <n v="1590"/>
    <n v="1"/>
    <s v="Lucille Buchanan"/>
    <x v="0"/>
    <x v="0"/>
    <x v="1"/>
    <x v="2"/>
    <x v="3"/>
    <s v="Eldon Expressions™ Desk Accessory, Wood Photo Frame, Mahogany"/>
    <n v="0.56000000000000005"/>
    <s v="United States"/>
    <x v="1"/>
    <x v="10"/>
    <s v="Willoughby"/>
    <n v="44094"/>
    <d v="2015-04-04T00:00:00"/>
    <x v="4"/>
    <d v="2015-04-04T00:00:00"/>
    <n v="83.793599999999998"/>
    <n v="7"/>
    <n v="144.03"/>
    <n v="86668"/>
  </r>
  <r>
    <n v="25011"/>
    <x v="3"/>
    <n v="0.02"/>
    <n v="5.53"/>
    <n v="6.98"/>
    <n v="1593"/>
    <n v="1"/>
    <s v="Ronald O'Neill"/>
    <x v="2"/>
    <x v="0"/>
    <x v="0"/>
    <x v="8"/>
    <x v="3"/>
    <s v="Avery Durable Poly Binders"/>
    <n v="0.39"/>
    <s v="United States"/>
    <x v="2"/>
    <x v="23"/>
    <s v="Bartlesville"/>
    <n v="74006"/>
    <d v="2015-04-04T00:00:00"/>
    <x v="4"/>
    <d v="2015-04-06T00:00:00"/>
    <n v="-77.823719999999994"/>
    <n v="8"/>
    <n v="48.81"/>
    <n v="86668"/>
  </r>
  <r>
    <n v="21059"/>
    <x v="0"/>
    <n v="0.01"/>
    <n v="500.98"/>
    <n v="26"/>
    <n v="1595"/>
    <n v="1"/>
    <s v="Chad Henson"/>
    <x v="1"/>
    <x v="0"/>
    <x v="1"/>
    <x v="1"/>
    <x v="1"/>
    <s v="Global Troy™ Executive Leather Low-Back Tilter"/>
    <n v="0.6"/>
    <s v="United States"/>
    <x v="1"/>
    <x v="36"/>
    <s v="Huntington"/>
    <n v="25705"/>
    <d v="2015-05-11T00:00:00"/>
    <x v="3"/>
    <d v="2015-05-12T00:00:00"/>
    <n v="5078.5379999999996"/>
    <n v="14"/>
    <n v="7360.2"/>
    <n v="90796"/>
  </r>
  <r>
    <n v="21060"/>
    <x v="0"/>
    <n v="0.08"/>
    <n v="9.77"/>
    <n v="6.02"/>
    <n v="1595"/>
    <n v="0"/>
    <s v="Chad Henson"/>
    <x v="2"/>
    <x v="0"/>
    <x v="1"/>
    <x v="2"/>
    <x v="4"/>
    <s v="DAX Solid Wood Frames"/>
    <n v="0.48"/>
    <s v="United States"/>
    <x v="1"/>
    <x v="36"/>
    <s v="Huntington"/>
    <n v="25705"/>
    <d v="2015-05-11T00:00:00"/>
    <x v="3"/>
    <d v="2015-05-12T00:00:00"/>
    <n v="23.276"/>
    <n v="9"/>
    <n v="89.06"/>
    <n v="90796"/>
  </r>
  <r>
    <n v="21061"/>
    <x v="0"/>
    <n v="0.09"/>
    <n v="3.28"/>
    <n v="0.98"/>
    <n v="1595"/>
    <n v="0"/>
    <s v="Chad Henson"/>
    <x v="2"/>
    <x v="0"/>
    <x v="0"/>
    <x v="0"/>
    <x v="0"/>
    <s v="Newell 329"/>
    <n v="0.59"/>
    <s v="United States"/>
    <x v="1"/>
    <x v="36"/>
    <s v="Huntington"/>
    <n v="25705"/>
    <d v="2015-05-11T00:00:00"/>
    <x v="3"/>
    <d v="2015-05-13T00:00:00"/>
    <n v="17.754000000000001"/>
    <n v="42"/>
    <n v="134.97"/>
    <n v="90796"/>
  </r>
  <r>
    <n v="21928"/>
    <x v="2"/>
    <n v="0.1"/>
    <n v="9.11"/>
    <n v="2.15"/>
    <n v="1602"/>
    <n v="1"/>
    <s v="Frank Hess"/>
    <x v="2"/>
    <x v="1"/>
    <x v="0"/>
    <x v="7"/>
    <x v="0"/>
    <s v="Black Print Carbonless Snap-Off® Rapid Letter, 8 1/2&quot; x 7&quot;"/>
    <n v="0.4"/>
    <s v="United States"/>
    <x v="1"/>
    <x v="30"/>
    <s v="Waldorf"/>
    <n v="20601"/>
    <d v="2015-04-10T00:00:00"/>
    <x v="4"/>
    <d v="2015-04-12T00:00:00"/>
    <n v="-3.9312"/>
    <n v="2"/>
    <n v="17.420000000000002"/>
    <n v="89680"/>
  </r>
  <r>
    <n v="23533"/>
    <x v="2"/>
    <n v="0.09"/>
    <n v="2.1800000000000002"/>
    <n v="0.78"/>
    <n v="1603"/>
    <n v="1"/>
    <s v="Alex Watkins"/>
    <x v="2"/>
    <x v="2"/>
    <x v="0"/>
    <x v="3"/>
    <x v="0"/>
    <s v="Stockwell Push Pins"/>
    <n v="0.52"/>
    <s v="United States"/>
    <x v="1"/>
    <x v="4"/>
    <s v="Woodmere"/>
    <n v="11598"/>
    <d v="2015-01-16T00:00:00"/>
    <x v="0"/>
    <d v="2015-01-18T00:00:00"/>
    <n v="2.4548000000000001"/>
    <n v="9"/>
    <n v="19.12"/>
    <n v="89679"/>
  </r>
  <r>
    <n v="23534"/>
    <x v="2"/>
    <n v="0.05"/>
    <n v="179.29"/>
    <n v="29.21"/>
    <n v="1603"/>
    <n v="0"/>
    <s v="Alex Watkins"/>
    <x v="1"/>
    <x v="2"/>
    <x v="1"/>
    <x v="11"/>
    <x v="5"/>
    <s v="Bevis Round Conference Table Top, X-Base"/>
    <n v="0.76"/>
    <s v="United States"/>
    <x v="1"/>
    <x v="4"/>
    <s v="Woodmere"/>
    <n v="11598"/>
    <d v="2015-01-16T00:00:00"/>
    <x v="0"/>
    <d v="2015-01-18T00:00:00"/>
    <n v="-537.27977729999998"/>
    <n v="1"/>
    <n v="186.64"/>
    <n v="89679"/>
  </r>
  <r>
    <n v="18450"/>
    <x v="3"/>
    <n v="0.05"/>
    <n v="1.98"/>
    <n v="4.7699999999999996"/>
    <n v="1606"/>
    <n v="1"/>
    <s v="Don Rogers"/>
    <x v="2"/>
    <x v="1"/>
    <x v="0"/>
    <x v="8"/>
    <x v="3"/>
    <s v="Avery Reinforcements for Hole-Punch Pages"/>
    <n v="0.4"/>
    <s v="United States"/>
    <x v="1"/>
    <x v="4"/>
    <s v="Franklin Square"/>
    <n v="11010"/>
    <d v="2015-01-07T00:00:00"/>
    <x v="0"/>
    <d v="2015-01-08T00:00:00"/>
    <n v="-14.359819999999999"/>
    <n v="1"/>
    <n v="3.53"/>
    <n v="87993"/>
  </r>
  <r>
    <n v="18451"/>
    <x v="3"/>
    <n v="7.0000000000000007E-2"/>
    <n v="699.99"/>
    <n v="24.49"/>
    <n v="1606"/>
    <n v="0"/>
    <s v="Don Rogers"/>
    <x v="0"/>
    <x v="1"/>
    <x v="2"/>
    <x v="16"/>
    <x v="6"/>
    <s v="Canon PC1060 Personal Laser Copier"/>
    <n v="0.41"/>
    <s v="United States"/>
    <x v="1"/>
    <x v="4"/>
    <s v="Franklin Square"/>
    <n v="11010"/>
    <d v="2015-01-07T00:00:00"/>
    <x v="0"/>
    <d v="2015-01-08T00:00:00"/>
    <n v="-2870.2775999999999"/>
    <n v="1"/>
    <n v="706.56"/>
    <n v="87993"/>
  </r>
  <r>
    <n v="18452"/>
    <x v="3"/>
    <n v="7.0000000000000007E-2"/>
    <n v="6783.02"/>
    <n v="24.49"/>
    <n v="1606"/>
    <n v="0"/>
    <s v="Don Rogers"/>
    <x v="2"/>
    <x v="1"/>
    <x v="2"/>
    <x v="6"/>
    <x v="6"/>
    <s v="Polycom ViewStation™ ISDN Videoconferencing Unit"/>
    <n v="0.39"/>
    <s v="United States"/>
    <x v="1"/>
    <x v="4"/>
    <s v="Franklin Square"/>
    <n v="11010"/>
    <d v="2015-01-07T00:00:00"/>
    <x v="0"/>
    <d v="2015-01-08T00:00:00"/>
    <n v="77.983599999999996"/>
    <n v="2"/>
    <n v="13121.07"/>
    <n v="87993"/>
  </r>
  <r>
    <n v="22921"/>
    <x v="1"/>
    <n v="0.01"/>
    <n v="15.16"/>
    <n v="15.09"/>
    <n v="1607"/>
    <n v="1"/>
    <s v="Kathleen Huang Hall"/>
    <x v="2"/>
    <x v="1"/>
    <x v="0"/>
    <x v="8"/>
    <x v="3"/>
    <s v="GBC Clear Cover, 8-1/2 x 11, unpunched, 25 covers per pack"/>
    <n v="0.39"/>
    <s v="United States"/>
    <x v="1"/>
    <x v="4"/>
    <s v="Freeport"/>
    <n v="11520"/>
    <d v="2015-04-15T00:00:00"/>
    <x v="4"/>
    <d v="2015-04-15T00:00:00"/>
    <n v="-200.85900000000001"/>
    <n v="7"/>
    <n v="110.93"/>
    <n v="87994"/>
  </r>
  <r>
    <n v="24951"/>
    <x v="4"/>
    <n v="0.1"/>
    <n v="5.68"/>
    <n v="3.6"/>
    <n v="1607"/>
    <n v="0"/>
    <s v="Kathleen Huang Hall"/>
    <x v="0"/>
    <x v="1"/>
    <x v="0"/>
    <x v="12"/>
    <x v="2"/>
    <s v="Acme® Preferred Stainless Steel Scissors"/>
    <n v="0.56000000000000005"/>
    <s v="United States"/>
    <x v="1"/>
    <x v="4"/>
    <s v="Freeport"/>
    <n v="11520"/>
    <d v="2015-02-06T00:00:00"/>
    <x v="2"/>
    <d v="2015-02-10T00:00:00"/>
    <n v="-33.2956"/>
    <n v="21"/>
    <n v="118.35"/>
    <n v="87995"/>
  </r>
  <r>
    <n v="22682"/>
    <x v="0"/>
    <n v="0.03"/>
    <n v="2.16"/>
    <n v="6.05"/>
    <n v="1609"/>
    <n v="1"/>
    <s v="Jerry Ennis"/>
    <x v="2"/>
    <x v="3"/>
    <x v="0"/>
    <x v="8"/>
    <x v="3"/>
    <s v="Peel &amp; Stick Add-On Corner Pockets"/>
    <n v="0.37"/>
    <s v="United States"/>
    <x v="0"/>
    <x v="1"/>
    <s v="Sacramento"/>
    <n v="95823"/>
    <d v="2015-05-11T00:00:00"/>
    <x v="3"/>
    <d v="2015-05-12T00:00:00"/>
    <n v="-90.585499999999996"/>
    <n v="7"/>
    <n v="17.309999999999999"/>
    <n v="87824"/>
  </r>
  <r>
    <n v="22683"/>
    <x v="0"/>
    <n v="0.03"/>
    <n v="9.7100000000000009"/>
    <n v="9.4499999999999993"/>
    <n v="1609"/>
    <n v="0"/>
    <s v="Jerry Ennis"/>
    <x v="2"/>
    <x v="3"/>
    <x v="0"/>
    <x v="10"/>
    <x v="3"/>
    <s v="Filing/Storage Totes and Swivel Casters"/>
    <n v="0.6"/>
    <s v="United States"/>
    <x v="0"/>
    <x v="1"/>
    <s v="Sacramento"/>
    <n v="95823"/>
    <d v="2015-05-11T00:00:00"/>
    <x v="3"/>
    <d v="2015-05-11T00:00:00"/>
    <n v="-36.9"/>
    <n v="2"/>
    <n v="23.56"/>
    <n v="87824"/>
  </r>
  <r>
    <n v="18394"/>
    <x v="4"/>
    <n v="0.06"/>
    <n v="40.97"/>
    <n v="1.99"/>
    <n v="1614"/>
    <n v="1"/>
    <s v="Wayne Lutz"/>
    <x v="2"/>
    <x v="3"/>
    <x v="2"/>
    <x v="13"/>
    <x v="2"/>
    <s v="TDK 4.7GB DVD-R Spindle, 15/Pack"/>
    <n v="0.42"/>
    <s v="United States"/>
    <x v="1"/>
    <x v="15"/>
    <s v="Hopkinton"/>
    <n v="1748"/>
    <d v="2015-04-08T00:00:00"/>
    <x v="4"/>
    <d v="2015-04-12T00:00:00"/>
    <n v="341.19810000000001"/>
    <n v="12"/>
    <n v="494.49"/>
    <n v="87823"/>
  </r>
  <r>
    <n v="19501"/>
    <x v="0"/>
    <n v="0.09"/>
    <n v="12.88"/>
    <n v="4.59"/>
    <n v="1618"/>
    <n v="1"/>
    <s v="June Roberts"/>
    <x v="2"/>
    <x v="3"/>
    <x v="0"/>
    <x v="12"/>
    <x v="0"/>
    <s v="Martin-Yale Premier Letter Opener"/>
    <n v="0.82"/>
    <s v="United States"/>
    <x v="2"/>
    <x v="38"/>
    <s v="Highland"/>
    <n v="46322"/>
    <d v="2015-04-06T00:00:00"/>
    <x v="4"/>
    <d v="2015-04-06T00:00:00"/>
    <n v="-175.13"/>
    <n v="13"/>
    <n v="158.13"/>
    <n v="90248"/>
  </r>
  <r>
    <n v="19502"/>
    <x v="0"/>
    <n v="0.02"/>
    <n v="45.99"/>
    <n v="4.99"/>
    <n v="1620"/>
    <n v="1"/>
    <s v="Gerald Petty"/>
    <x v="0"/>
    <x v="3"/>
    <x v="2"/>
    <x v="5"/>
    <x v="3"/>
    <s v="600 Series Non-Flip"/>
    <n v="0.56999999999999995"/>
    <s v="United States"/>
    <x v="1"/>
    <x v="19"/>
    <s v="Lancaster"/>
    <n v="17602"/>
    <d v="2015-04-06T00:00:00"/>
    <x v="4"/>
    <d v="2015-04-07T00:00:00"/>
    <n v="3.96"/>
    <n v="4"/>
    <n v="163.01"/>
    <n v="90248"/>
  </r>
  <r>
    <n v="23750"/>
    <x v="0"/>
    <n v="0.06"/>
    <n v="15.01"/>
    <n v="8.4"/>
    <n v="1623"/>
    <n v="1"/>
    <s v="Patrick Adcock"/>
    <x v="2"/>
    <x v="2"/>
    <x v="0"/>
    <x v="8"/>
    <x v="3"/>
    <s v="GBC Prepunched Paper, 19-Hole, for Binding Systems, 24-lb"/>
    <n v="0.39"/>
    <s v="United States"/>
    <x v="2"/>
    <x v="38"/>
    <s v="Schererville"/>
    <n v="46375"/>
    <d v="2015-05-24T00:00:00"/>
    <x v="3"/>
    <d v="2015-05-26T00:00:00"/>
    <n v="1.6169"/>
    <n v="22"/>
    <n v="333.04"/>
    <n v="87611"/>
  </r>
  <r>
    <n v="23751"/>
    <x v="0"/>
    <n v="0.09"/>
    <n v="40.479999999999997"/>
    <n v="19.989999999999998"/>
    <n v="1623"/>
    <n v="0"/>
    <s v="Patrick Adcock"/>
    <x v="2"/>
    <x v="2"/>
    <x v="2"/>
    <x v="13"/>
    <x v="3"/>
    <s v="Keytronic Designer 104- Key Black Keyboard"/>
    <n v="0.77"/>
    <s v="United States"/>
    <x v="2"/>
    <x v="38"/>
    <s v="Schererville"/>
    <n v="46375"/>
    <d v="2015-05-24T00:00:00"/>
    <x v="3"/>
    <d v="2015-05-26T00:00:00"/>
    <n v="65.394000000000005"/>
    <n v="12"/>
    <n v="472.44"/>
    <n v="87611"/>
  </r>
  <r>
    <n v="23752"/>
    <x v="0"/>
    <n v="0.05"/>
    <n v="12.28"/>
    <n v="6.13"/>
    <n v="1623"/>
    <n v="0"/>
    <s v="Patrick Adcock"/>
    <x v="2"/>
    <x v="2"/>
    <x v="0"/>
    <x v="10"/>
    <x v="3"/>
    <s v="Recycled Eldon Regeneration Jumbo File"/>
    <n v="0.56999999999999995"/>
    <s v="United States"/>
    <x v="2"/>
    <x v="38"/>
    <s v="Schererville"/>
    <n v="46375"/>
    <d v="2015-05-24T00:00:00"/>
    <x v="3"/>
    <d v="2015-05-25T00:00:00"/>
    <n v="1.3360000000000001"/>
    <n v="1"/>
    <n v="18.73"/>
    <n v="87611"/>
  </r>
  <r>
    <n v="21145"/>
    <x v="3"/>
    <n v="0.08"/>
    <n v="213.45"/>
    <n v="14.7"/>
    <n v="1625"/>
    <n v="1"/>
    <s v="Molly Browning"/>
    <x v="1"/>
    <x v="1"/>
    <x v="2"/>
    <x v="6"/>
    <x v="1"/>
    <s v="Panasonic KX-P2130 Dot Matrix Printer"/>
    <n v="0.59"/>
    <s v="United States"/>
    <x v="1"/>
    <x v="4"/>
    <s v="Glen Cove"/>
    <n v="11542"/>
    <d v="2015-03-27T00:00:00"/>
    <x v="5"/>
    <d v="2015-03-29T00:00:00"/>
    <n v="1674.7542000000001"/>
    <n v="12"/>
    <n v="2427.1799999999998"/>
    <n v="90600"/>
  </r>
  <r>
    <n v="21146"/>
    <x v="3"/>
    <n v="0.1"/>
    <n v="55.98"/>
    <n v="13.88"/>
    <n v="1625"/>
    <n v="0"/>
    <s v="Molly Browning"/>
    <x v="2"/>
    <x v="1"/>
    <x v="0"/>
    <x v="7"/>
    <x v="3"/>
    <s v="Xerox 1882"/>
    <n v="0.36"/>
    <s v="United States"/>
    <x v="1"/>
    <x v="4"/>
    <s v="Glen Cove"/>
    <n v="11542"/>
    <d v="2015-03-27T00:00:00"/>
    <x v="5"/>
    <d v="2015-03-29T00:00:00"/>
    <n v="300.04649999999998"/>
    <n v="8"/>
    <n v="434.85"/>
    <n v="90600"/>
  </r>
  <r>
    <n v="21147"/>
    <x v="3"/>
    <n v="0"/>
    <n v="16.059999999999999"/>
    <n v="8.34"/>
    <n v="1625"/>
    <n v="0"/>
    <s v="Molly Browning"/>
    <x v="2"/>
    <x v="1"/>
    <x v="0"/>
    <x v="10"/>
    <x v="3"/>
    <s v="Letter/Legal File Tote with Clear Snap-On Lid, Black Granite"/>
    <n v="0.59"/>
    <s v="United States"/>
    <x v="1"/>
    <x v="4"/>
    <s v="Glen Cove"/>
    <n v="11542"/>
    <d v="2015-03-27T00:00:00"/>
    <x v="5"/>
    <d v="2015-03-28T00:00:00"/>
    <n v="-28.09"/>
    <n v="1"/>
    <n v="19.16"/>
    <n v="90600"/>
  </r>
  <r>
    <n v="21270"/>
    <x v="3"/>
    <n v="0"/>
    <n v="209.37"/>
    <n v="69"/>
    <n v="1625"/>
    <n v="0"/>
    <s v="Molly Browning"/>
    <x v="2"/>
    <x v="1"/>
    <x v="1"/>
    <x v="11"/>
    <x v="6"/>
    <s v="Hon 2111 Invitation™ Series Corner Table"/>
    <n v="0.79"/>
    <s v="United States"/>
    <x v="1"/>
    <x v="4"/>
    <s v="Glen Cove"/>
    <n v="11542"/>
    <d v="2015-02-16T00:00:00"/>
    <x v="2"/>
    <d v="2015-02-18T00:00:00"/>
    <n v="-263.1119291"/>
    <n v="11"/>
    <n v="1959.88"/>
    <n v="90601"/>
  </r>
  <r>
    <n v="23604"/>
    <x v="0"/>
    <n v="0.06"/>
    <n v="43.57"/>
    <n v="16.36"/>
    <n v="1627"/>
    <n v="1"/>
    <s v="Aaron Day"/>
    <x v="2"/>
    <x v="0"/>
    <x v="0"/>
    <x v="10"/>
    <x v="3"/>
    <s v="Trav-L-File Heavy-Duty Shuttle II, Black"/>
    <n v="0.55000000000000004"/>
    <s v="United States"/>
    <x v="3"/>
    <x v="20"/>
    <s v="Greeneville"/>
    <n v="37743"/>
    <d v="2015-05-28T00:00:00"/>
    <x v="3"/>
    <d v="2015-05-30T00:00:00"/>
    <n v="-38.808"/>
    <n v="17"/>
    <n v="710.16"/>
    <n v="90602"/>
  </r>
  <r>
    <n v="19769"/>
    <x v="0"/>
    <n v="0.08"/>
    <n v="8.09"/>
    <n v="7.96"/>
    <n v="1632"/>
    <n v="1"/>
    <s v="Lori Wolfe"/>
    <x v="0"/>
    <x v="1"/>
    <x v="1"/>
    <x v="2"/>
    <x v="3"/>
    <s v="6&quot; Cubicle Wall Clock, Black"/>
    <n v="0.49"/>
    <s v="United States"/>
    <x v="3"/>
    <x v="37"/>
    <s v="Hattiesburg"/>
    <n v="39401"/>
    <d v="2015-01-15T00:00:00"/>
    <x v="0"/>
    <d v="2015-01-16T00:00:00"/>
    <n v="15.984"/>
    <n v="6"/>
    <n v="48.25"/>
    <n v="90530"/>
  </r>
  <r>
    <n v="20359"/>
    <x v="0"/>
    <n v="0.02"/>
    <n v="25.99"/>
    <n v="5.37"/>
    <n v="1632"/>
    <n v="0"/>
    <s v="Lori Wolfe"/>
    <x v="2"/>
    <x v="1"/>
    <x v="0"/>
    <x v="0"/>
    <x v="3"/>
    <s v="BOSTON® Ranger® #55 Pencil Sharpener, Black"/>
    <n v="0.56000000000000005"/>
    <s v="United States"/>
    <x v="3"/>
    <x v="37"/>
    <s v="Hattiesburg"/>
    <n v="39401"/>
    <d v="2015-04-15T00:00:00"/>
    <x v="4"/>
    <d v="2015-04-17T00:00:00"/>
    <n v="-88.158000000000001"/>
    <n v="9"/>
    <n v="243.24"/>
    <n v="90533"/>
  </r>
  <r>
    <n v="24786"/>
    <x v="1"/>
    <n v="0.03"/>
    <n v="5.98"/>
    <n v="3.85"/>
    <n v="1633"/>
    <n v="1"/>
    <s v="Gerald Raynor"/>
    <x v="2"/>
    <x v="1"/>
    <x v="2"/>
    <x v="13"/>
    <x v="2"/>
    <s v="Imation 3.5&quot; IBM-Formatted Diskettes, 10/Pack"/>
    <n v="0.68"/>
    <s v="United States"/>
    <x v="3"/>
    <x v="37"/>
    <s v="Horn Lake"/>
    <n v="38637"/>
    <d v="2015-02-10T00:00:00"/>
    <x v="2"/>
    <d v="2015-02-12T00:00:00"/>
    <n v="-76.106800000000007"/>
    <n v="6"/>
    <n v="38.54"/>
    <n v="90531"/>
  </r>
  <r>
    <n v="26340"/>
    <x v="1"/>
    <n v="0.08"/>
    <n v="100.97"/>
    <n v="14"/>
    <n v="1634"/>
    <n v="1"/>
    <s v="Katherine W Epstein"/>
    <x v="1"/>
    <x v="1"/>
    <x v="2"/>
    <x v="6"/>
    <x v="1"/>
    <s v="Hewlett-Packard Deskjet 3820 Color Inkjet Printer"/>
    <n v="0.37"/>
    <s v="United States"/>
    <x v="3"/>
    <x v="37"/>
    <s v="Jackson"/>
    <n v="39212"/>
    <d v="2015-04-09T00:00:00"/>
    <x v="4"/>
    <d v="2015-04-10T00:00:00"/>
    <n v="-73.494119999999995"/>
    <n v="15"/>
    <n v="1483.16"/>
    <n v="90532"/>
  </r>
  <r>
    <n v="19144"/>
    <x v="2"/>
    <n v="0.08"/>
    <n v="115.99"/>
    <n v="56.14"/>
    <n v="1636"/>
    <n v="1"/>
    <s v="Sidney Greenberg"/>
    <x v="1"/>
    <x v="1"/>
    <x v="2"/>
    <x v="6"/>
    <x v="1"/>
    <s v="Hewlett-Packard Deskjet 5550 Color Inkjet Printer"/>
    <n v="0.4"/>
    <s v="United States"/>
    <x v="0"/>
    <x v="1"/>
    <s v="Salinas"/>
    <n v="93905"/>
    <d v="2015-01-14T00:00:00"/>
    <x v="0"/>
    <d v="2015-01-16T00:00:00"/>
    <n v="-272.860884"/>
    <n v="5"/>
    <n v="562.92999999999995"/>
    <n v="89704"/>
  </r>
  <r>
    <n v="19145"/>
    <x v="2"/>
    <n v="0.08"/>
    <n v="4.28"/>
    <n v="0.94"/>
    <n v="1636"/>
    <n v="0"/>
    <s v="Sidney Greenberg"/>
    <x v="2"/>
    <x v="1"/>
    <x v="0"/>
    <x v="0"/>
    <x v="0"/>
    <s v="Newell 336"/>
    <n v="0.56000000000000005"/>
    <s v="United States"/>
    <x v="0"/>
    <x v="1"/>
    <s v="Salinas"/>
    <n v="93905"/>
    <d v="2015-01-14T00:00:00"/>
    <x v="0"/>
    <d v="2015-01-17T00:00:00"/>
    <n v="10.5792"/>
    <n v="7"/>
    <n v="29.18"/>
    <n v="89704"/>
  </r>
  <r>
    <n v="20869"/>
    <x v="0"/>
    <n v="0.04"/>
    <n v="136.97999999999999"/>
    <n v="24.49"/>
    <n v="1636"/>
    <n v="0"/>
    <s v="Sidney Greenberg"/>
    <x v="0"/>
    <x v="1"/>
    <x v="1"/>
    <x v="2"/>
    <x v="6"/>
    <s v="3M Polarizing Task Lamp with Clamp Arm, Light Gray"/>
    <n v="0.59"/>
    <s v="United States"/>
    <x v="0"/>
    <x v="1"/>
    <s v="Salinas"/>
    <n v="93905"/>
    <d v="2015-01-12T00:00:00"/>
    <x v="0"/>
    <d v="2015-01-14T00:00:00"/>
    <n v="1127.5497"/>
    <n v="12"/>
    <n v="1634.13"/>
    <n v="89706"/>
  </r>
  <r>
    <n v="26109"/>
    <x v="2"/>
    <n v="0.08"/>
    <n v="55.48"/>
    <n v="6.79"/>
    <n v="1639"/>
    <n v="1"/>
    <s v="Marvin Rollins"/>
    <x v="2"/>
    <x v="1"/>
    <x v="0"/>
    <x v="7"/>
    <x v="3"/>
    <s v="Eaton Premium Continuous-Feed Paper, 25% Cotton, Letter Size, White, 1000 Shts/Box"/>
    <n v="0.37"/>
    <s v="United States"/>
    <x v="1"/>
    <x v="18"/>
    <s v="Stamford"/>
    <n v="6901"/>
    <d v="2015-02-26T00:00:00"/>
    <x v="2"/>
    <d v="2015-02-28T00:00:00"/>
    <n v="147.75659999999999"/>
    <n v="4"/>
    <n v="214.14"/>
    <n v="89705"/>
  </r>
  <r>
    <n v="18274"/>
    <x v="4"/>
    <n v="0.09"/>
    <n v="107.53"/>
    <n v="5.81"/>
    <n v="1644"/>
    <n v="1"/>
    <s v="Sam Woodward"/>
    <x v="2"/>
    <x v="2"/>
    <x v="1"/>
    <x v="2"/>
    <x v="4"/>
    <s v="Tenex Contemporary Contur Chairmats for Low and Medium Pile Carpet, Computer, 39&quot; x 49&quot;"/>
    <n v="0.65"/>
    <s v="United States"/>
    <x v="2"/>
    <x v="7"/>
    <s v="Friendswood"/>
    <n v="77546"/>
    <d v="2015-06-14T00:00:00"/>
    <x v="1"/>
    <d v="2015-06-16T00:00:00"/>
    <n v="69.545100000000005"/>
    <n v="1"/>
    <n v="100.79"/>
    <n v="87342"/>
  </r>
  <r>
    <n v="24265"/>
    <x v="1"/>
    <n v="0.06"/>
    <n v="3.29"/>
    <n v="1.35"/>
    <n v="1646"/>
    <n v="1"/>
    <s v="Eugene Brewer Knox"/>
    <x v="2"/>
    <x v="2"/>
    <x v="0"/>
    <x v="3"/>
    <x v="0"/>
    <s v="Acco® Hot Clips™ Clips to Go"/>
    <n v="0.4"/>
    <s v="United States"/>
    <x v="1"/>
    <x v="4"/>
    <s v="Bethpage"/>
    <n v="11714"/>
    <d v="2015-03-15T00:00:00"/>
    <x v="5"/>
    <d v="2015-03-17T00:00:00"/>
    <n v="8.5299999999999994"/>
    <n v="11"/>
    <n v="35.97"/>
    <n v="90932"/>
  </r>
  <r>
    <n v="21947"/>
    <x v="2"/>
    <n v="0.08"/>
    <n v="46.89"/>
    <n v="5.0999999999999996"/>
    <n v="1648"/>
    <n v="1"/>
    <s v="Nina Bowles"/>
    <x v="2"/>
    <x v="0"/>
    <x v="0"/>
    <x v="15"/>
    <x v="4"/>
    <s v="Bionaire Personal Warm Mist Humidifier/Vaporizer"/>
    <n v="0.46"/>
    <s v="United States"/>
    <x v="2"/>
    <x v="12"/>
    <s v="Woodstock"/>
    <n v="60098"/>
    <d v="2015-03-25T00:00:00"/>
    <x v="5"/>
    <d v="2015-03-27T00:00:00"/>
    <n v="507.63299999999998"/>
    <n v="17"/>
    <n v="735.7"/>
    <n v="91043"/>
  </r>
  <r>
    <n v="21948"/>
    <x v="2"/>
    <n v="0.05"/>
    <n v="12.98"/>
    <n v="3.14"/>
    <n v="1648"/>
    <n v="0"/>
    <s v="Nina Bowles"/>
    <x v="2"/>
    <x v="0"/>
    <x v="0"/>
    <x v="12"/>
    <x v="2"/>
    <s v="Acme® 8&quot; Straight Scissors"/>
    <n v="0.6"/>
    <s v="United States"/>
    <x v="2"/>
    <x v="12"/>
    <s v="Woodstock"/>
    <n v="60098"/>
    <d v="2015-03-25T00:00:00"/>
    <x v="5"/>
    <d v="2015-03-25T00:00:00"/>
    <n v="38.229999999999997"/>
    <n v="18"/>
    <n v="225.59"/>
    <n v="91043"/>
  </r>
  <r>
    <n v="20603"/>
    <x v="2"/>
    <n v="0.03"/>
    <n v="48.58"/>
    <n v="3.99"/>
    <n v="1649"/>
    <n v="1"/>
    <s v="Roy Hardison"/>
    <x v="0"/>
    <x v="0"/>
    <x v="0"/>
    <x v="15"/>
    <x v="3"/>
    <s v="Belkin Premiere Surge Master II 8-outlet surge protector"/>
    <n v="0.56000000000000005"/>
    <s v="United States"/>
    <x v="1"/>
    <x v="4"/>
    <s v="Woodmere"/>
    <n v="11598"/>
    <d v="2015-02-24T00:00:00"/>
    <x v="2"/>
    <d v="2015-02-26T00:00:00"/>
    <n v="100.1328"/>
    <n v="3"/>
    <n v="145.12"/>
    <n v="91041"/>
  </r>
  <r>
    <n v="24016"/>
    <x v="0"/>
    <n v="0.05"/>
    <n v="6.48"/>
    <n v="2.74"/>
    <n v="1650"/>
    <n v="1"/>
    <s v="Dan Lamm"/>
    <x v="2"/>
    <x v="0"/>
    <x v="2"/>
    <x v="13"/>
    <x v="2"/>
    <s v="Sony MFD2HD Formatted Diskettes, 10/Pack"/>
    <n v="0.71"/>
    <s v="United States"/>
    <x v="3"/>
    <x v="24"/>
    <s v="Asheboro"/>
    <n v="27203"/>
    <d v="2015-05-09T00:00:00"/>
    <x v="3"/>
    <d v="2015-05-09T00:00:00"/>
    <n v="15.096"/>
    <n v="15"/>
    <n v="94.27"/>
    <n v="91042"/>
  </r>
  <r>
    <n v="24017"/>
    <x v="0"/>
    <n v="0.09"/>
    <n v="12.53"/>
    <n v="0.5"/>
    <n v="1650"/>
    <n v="0"/>
    <s v="Dan Lamm"/>
    <x v="2"/>
    <x v="0"/>
    <x v="0"/>
    <x v="9"/>
    <x v="3"/>
    <s v="Avery 485"/>
    <n v="0.38"/>
    <s v="United States"/>
    <x v="3"/>
    <x v="24"/>
    <s v="Asheboro"/>
    <n v="27203"/>
    <d v="2015-05-09T00:00:00"/>
    <x v="3"/>
    <d v="2015-05-10T00:00:00"/>
    <n v="14.9124"/>
    <n v="7"/>
    <n v="82.21"/>
    <n v="91042"/>
  </r>
  <r>
    <n v="24019"/>
    <x v="0"/>
    <n v="0.08"/>
    <n v="65.989999999999995"/>
    <n v="8.99"/>
    <n v="1650"/>
    <n v="0"/>
    <s v="Dan Lamm"/>
    <x v="0"/>
    <x v="0"/>
    <x v="2"/>
    <x v="5"/>
    <x v="3"/>
    <s v="i270"/>
    <n v="0.55000000000000004"/>
    <s v="United States"/>
    <x v="3"/>
    <x v="24"/>
    <s v="Asheboro"/>
    <n v="27203"/>
    <d v="2015-05-09T00:00:00"/>
    <x v="3"/>
    <d v="2015-05-11T00:00:00"/>
    <n v="-135.226"/>
    <n v="8"/>
    <n v="417.47"/>
    <n v="91042"/>
  </r>
  <r>
    <n v="19251"/>
    <x v="1"/>
    <n v="0"/>
    <n v="101.41"/>
    <n v="35"/>
    <n v="1653"/>
    <n v="1"/>
    <s v="Charles Cline"/>
    <x v="0"/>
    <x v="0"/>
    <x v="0"/>
    <x v="10"/>
    <x v="6"/>
    <s v="Tennsco Regal Shelving Units"/>
    <n v="0.82"/>
    <s v="United States"/>
    <x v="0"/>
    <x v="1"/>
    <s v="Thousand Oaks"/>
    <n v="91360"/>
    <d v="2015-01-24T00:00:00"/>
    <x v="0"/>
    <d v="2015-01-25T00:00:00"/>
    <n v="-457.73"/>
    <n v="10"/>
    <n v="1104.32"/>
    <n v="89885"/>
  </r>
  <r>
    <n v="19252"/>
    <x v="1"/>
    <n v="0.1"/>
    <n v="95.99"/>
    <n v="4.9000000000000004"/>
    <n v="1653"/>
    <n v="0"/>
    <s v="Charles Cline"/>
    <x v="2"/>
    <x v="0"/>
    <x v="2"/>
    <x v="5"/>
    <x v="3"/>
    <s v="T60"/>
    <n v="0.56000000000000005"/>
    <s v="United States"/>
    <x v="0"/>
    <x v="1"/>
    <s v="Thousand Oaks"/>
    <n v="91360"/>
    <d v="2015-01-24T00:00:00"/>
    <x v="0"/>
    <d v="2015-01-25T00:00:00"/>
    <n v="-268.66399999999999"/>
    <n v="2"/>
    <n v="149.80000000000001"/>
    <n v="89885"/>
  </r>
  <r>
    <n v="24187"/>
    <x v="0"/>
    <n v="0.1"/>
    <n v="3.6"/>
    <n v="2.2000000000000002"/>
    <n v="1665"/>
    <n v="1"/>
    <s v="Elsie Pridgen"/>
    <x v="2"/>
    <x v="3"/>
    <x v="0"/>
    <x v="7"/>
    <x v="0"/>
    <s v="Telephone Message Books with Fax/Mobile Section, 4 1/4&quot; x 6&quot;"/>
    <n v="0.39"/>
    <s v="United States"/>
    <x v="0"/>
    <x v="1"/>
    <s v="Laguna Hills"/>
    <n v="92653"/>
    <d v="2015-02-26T00:00:00"/>
    <x v="2"/>
    <d v="2015-02-27T00:00:00"/>
    <n v="-8.2799999999999994"/>
    <n v="2"/>
    <n v="6.97"/>
    <n v="90678"/>
  </r>
  <r>
    <n v="21491"/>
    <x v="4"/>
    <n v="0.03"/>
    <n v="35.409999999999997"/>
    <n v="1.99"/>
    <n v="1670"/>
    <n v="1"/>
    <s v="Carolyn Bowling"/>
    <x v="2"/>
    <x v="2"/>
    <x v="2"/>
    <x v="13"/>
    <x v="2"/>
    <s v="Imation DVD-RAM discs"/>
    <n v="0.43"/>
    <s v="United States"/>
    <x v="3"/>
    <x v="8"/>
    <s v="Blacksburg"/>
    <n v="24060"/>
    <d v="2015-04-24T00:00:00"/>
    <x v="4"/>
    <d v="2015-04-26T00:00:00"/>
    <n v="1912.422"/>
    <n v="10"/>
    <n v="367.52"/>
    <n v="86722"/>
  </r>
  <r>
    <n v="21492"/>
    <x v="4"/>
    <n v="0"/>
    <n v="142.86000000000001"/>
    <n v="19.989999999999998"/>
    <n v="1670"/>
    <n v="0"/>
    <s v="Carolyn Bowling"/>
    <x v="2"/>
    <x v="2"/>
    <x v="0"/>
    <x v="10"/>
    <x v="3"/>
    <s v="Letter Size Cart"/>
    <n v="0.56000000000000005"/>
    <s v="United States"/>
    <x v="3"/>
    <x v="8"/>
    <s v="Blacksburg"/>
    <n v="24060"/>
    <d v="2015-04-24T00:00:00"/>
    <x v="4"/>
    <d v="2015-05-03T00:00:00"/>
    <n v="-739.32600000000002"/>
    <n v="11"/>
    <n v="1576.35"/>
    <n v="86722"/>
  </r>
  <r>
    <n v="23578"/>
    <x v="4"/>
    <n v="0.1"/>
    <n v="4.13"/>
    <n v="0.99"/>
    <n v="1671"/>
    <n v="1"/>
    <s v="Mitchell Ross"/>
    <x v="2"/>
    <x v="2"/>
    <x v="0"/>
    <x v="9"/>
    <x v="3"/>
    <s v="Avery 491"/>
    <n v="0.39"/>
    <s v="United States"/>
    <x v="3"/>
    <x v="8"/>
    <s v="Burke"/>
    <n v="22015"/>
    <d v="2015-02-09T00:00:00"/>
    <x v="2"/>
    <d v="2015-02-13T00:00:00"/>
    <n v="-40.53"/>
    <n v="13"/>
    <n v="52.16"/>
    <n v="86724"/>
  </r>
  <r>
    <n v="22007"/>
    <x v="2"/>
    <n v="0.03"/>
    <n v="223.98"/>
    <n v="15.01"/>
    <n v="1671"/>
    <n v="0"/>
    <s v="Mitchell Ross"/>
    <x v="2"/>
    <x v="2"/>
    <x v="0"/>
    <x v="8"/>
    <x v="3"/>
    <s v="GBC DocuBind TL200 Manual Binding Machine"/>
    <n v="0.38"/>
    <s v="United States"/>
    <x v="3"/>
    <x v="8"/>
    <s v="Burke"/>
    <n v="22015"/>
    <d v="2015-05-12T00:00:00"/>
    <x v="3"/>
    <d v="2015-05-13T00:00:00"/>
    <n v="0.69599999999999995"/>
    <n v="21"/>
    <n v="4881.84"/>
    <n v="86725"/>
  </r>
  <r>
    <n v="25066"/>
    <x v="4"/>
    <n v="0.02"/>
    <n v="284.98"/>
    <n v="69.55"/>
    <n v="1672"/>
    <n v="1"/>
    <s v="Sidney Scarborough"/>
    <x v="1"/>
    <x v="2"/>
    <x v="1"/>
    <x v="1"/>
    <x v="1"/>
    <s v="Global Commerce™ Series High-Back Swivel/Tilt Chairs"/>
    <n v="0.6"/>
    <s v="United States"/>
    <x v="3"/>
    <x v="8"/>
    <s v="Charlottesville"/>
    <n v="22901"/>
    <d v="2015-06-07T00:00:00"/>
    <x v="1"/>
    <d v="2015-06-12T00:00:00"/>
    <n v="15.528"/>
    <n v="3"/>
    <n v="926.3"/>
    <n v="86723"/>
  </r>
  <r>
    <n v="25067"/>
    <x v="4"/>
    <n v="0.08"/>
    <n v="55.48"/>
    <n v="14.3"/>
    <n v="1672"/>
    <n v="0"/>
    <s v="Sidney Scarborough"/>
    <x v="2"/>
    <x v="2"/>
    <x v="0"/>
    <x v="7"/>
    <x v="3"/>
    <s v="Xerox 194"/>
    <n v="0.37"/>
    <s v="United States"/>
    <x v="3"/>
    <x v="8"/>
    <s v="Charlottesville"/>
    <n v="22901"/>
    <d v="2015-06-07T00:00:00"/>
    <x v="1"/>
    <d v="2015-06-09T00:00:00"/>
    <n v="-225.56379999999999"/>
    <n v="17"/>
    <n v="942.53"/>
    <n v="86723"/>
  </r>
  <r>
    <n v="18150"/>
    <x v="3"/>
    <n v="7.0000000000000007E-2"/>
    <n v="13.73"/>
    <n v="6.85"/>
    <n v="1679"/>
    <n v="1"/>
    <s v="Jeanne Nguyen"/>
    <x v="2"/>
    <x v="3"/>
    <x v="1"/>
    <x v="2"/>
    <x v="0"/>
    <s v="DAX Wood Document Frame."/>
    <n v="0.54"/>
    <s v="United States"/>
    <x v="1"/>
    <x v="10"/>
    <s v="Fairborn"/>
    <n v="45324"/>
    <d v="2015-03-20T00:00:00"/>
    <x v="5"/>
    <d v="2015-03-21T00:00:00"/>
    <n v="-22.72"/>
    <n v="21"/>
    <n v="276.64"/>
    <n v="86646"/>
  </r>
  <r>
    <n v="23524"/>
    <x v="4"/>
    <n v="0.09"/>
    <n v="30.98"/>
    <n v="19.510000000000002"/>
    <n v="1680"/>
    <n v="1"/>
    <s v="Esther Whitaker"/>
    <x v="2"/>
    <x v="3"/>
    <x v="0"/>
    <x v="4"/>
    <x v="3"/>
    <s v="Staples Colored Interoffice Envelopes"/>
    <n v="0.36"/>
    <s v="United States"/>
    <x v="1"/>
    <x v="10"/>
    <s v="Fairfield"/>
    <n v="45014"/>
    <d v="2015-05-03T00:00:00"/>
    <x v="3"/>
    <d v="2015-05-05T00:00:00"/>
    <n v="-163.53"/>
    <n v="18"/>
    <n v="514.62"/>
    <n v="86645"/>
  </r>
  <r>
    <n v="23525"/>
    <x v="4"/>
    <n v="0.03"/>
    <n v="49.34"/>
    <n v="10.25"/>
    <n v="1680"/>
    <n v="0"/>
    <s v="Esther Whitaker"/>
    <x v="2"/>
    <x v="3"/>
    <x v="1"/>
    <x v="2"/>
    <x v="6"/>
    <s v="Electrix Fluorescent Magnifier Lamps &amp; Weighted Base"/>
    <n v="0.56999999999999995"/>
    <s v="United States"/>
    <x v="1"/>
    <x v="10"/>
    <s v="Fairfield"/>
    <n v="45014"/>
    <d v="2015-05-03T00:00:00"/>
    <x v="3"/>
    <d v="2015-05-05T00:00:00"/>
    <n v="554.77"/>
    <n v="17"/>
    <n v="817.32"/>
    <n v="86645"/>
  </r>
  <r>
    <n v="1976"/>
    <x v="1"/>
    <n v="0.04"/>
    <n v="6.28"/>
    <n v="5.41"/>
    <n v="1682"/>
    <n v="1"/>
    <s v="Julie Edwards"/>
    <x v="2"/>
    <x v="3"/>
    <x v="1"/>
    <x v="2"/>
    <x v="3"/>
    <s v="Eldon® 200 Class™ Desk Accessories"/>
    <n v="0.53"/>
    <s v="United States"/>
    <x v="2"/>
    <x v="12"/>
    <s v="Chicago"/>
    <n v="60611"/>
    <d v="2015-02-14T00:00:00"/>
    <x v="2"/>
    <d v="2015-02-16T00:00:00"/>
    <n v="-38.380000000000003"/>
    <n v="43"/>
    <n v="284.48"/>
    <n v="14115"/>
  </r>
  <r>
    <n v="5358"/>
    <x v="1"/>
    <n v="0.08"/>
    <n v="4.9800000000000004"/>
    <n v="4.7"/>
    <n v="1682"/>
    <n v="0"/>
    <s v="Julie Edwards"/>
    <x v="2"/>
    <x v="3"/>
    <x v="0"/>
    <x v="7"/>
    <x v="3"/>
    <s v="Staples Copy Paper (20Lb. and 84 Bright)"/>
    <n v="0.38"/>
    <s v="United States"/>
    <x v="2"/>
    <x v="12"/>
    <s v="Chicago"/>
    <n v="60611"/>
    <d v="2015-03-14T00:00:00"/>
    <x v="5"/>
    <d v="2015-03-15T00:00:00"/>
    <n v="-56.35"/>
    <n v="47"/>
    <n v="225.98"/>
    <n v="38080"/>
  </r>
  <r>
    <n v="19976"/>
    <x v="1"/>
    <n v="0.04"/>
    <n v="6.28"/>
    <n v="5.41"/>
    <n v="1683"/>
    <n v="1"/>
    <s v="Wesley Corbett"/>
    <x v="2"/>
    <x v="3"/>
    <x v="1"/>
    <x v="2"/>
    <x v="3"/>
    <s v="Eldon® 200 Class™ Desk Accessories"/>
    <n v="0.53"/>
    <s v="United States"/>
    <x v="2"/>
    <x v="7"/>
    <s v="Conroe"/>
    <n v="77301"/>
    <d v="2015-02-14T00:00:00"/>
    <x v="2"/>
    <d v="2015-02-16T00:00:00"/>
    <n v="-19.957599999999999"/>
    <n v="11"/>
    <n v="72.77"/>
    <n v="90612"/>
  </r>
  <r>
    <n v="23358"/>
    <x v="1"/>
    <n v="0.08"/>
    <n v="4.9800000000000004"/>
    <n v="4.7"/>
    <n v="1683"/>
    <n v="0"/>
    <s v="Wesley Corbett"/>
    <x v="2"/>
    <x v="3"/>
    <x v="0"/>
    <x v="7"/>
    <x v="3"/>
    <s v="Staples Copy Paper (20Lb. and 84 Bright)"/>
    <n v="0.38"/>
    <s v="United States"/>
    <x v="2"/>
    <x v="7"/>
    <s v="Conroe"/>
    <n v="77301"/>
    <d v="2015-03-14T00:00:00"/>
    <x v="5"/>
    <d v="2015-03-15T00:00:00"/>
    <n v="-56.35"/>
    <n v="12"/>
    <n v="57.7"/>
    <n v="90613"/>
  </r>
  <r>
    <n v="19751"/>
    <x v="4"/>
    <n v="0.08"/>
    <n v="2.08"/>
    <n v="5.33"/>
    <n v="1686"/>
    <n v="1"/>
    <s v="Lynn O'Donnell"/>
    <x v="2"/>
    <x v="0"/>
    <x v="1"/>
    <x v="2"/>
    <x v="3"/>
    <s v="Eldon® Wave Desk Accessories"/>
    <n v="0.43"/>
    <s v="United States"/>
    <x v="2"/>
    <x v="12"/>
    <s v="Elgin"/>
    <n v="60123"/>
    <d v="2015-03-03T00:00:00"/>
    <x v="5"/>
    <d v="2015-03-10T00:00:00"/>
    <n v="-129.01"/>
    <n v="9"/>
    <n v="19.670000000000002"/>
    <n v="86973"/>
  </r>
  <r>
    <n v="25690"/>
    <x v="0"/>
    <n v="0"/>
    <n v="48.91"/>
    <n v="35"/>
    <n v="1689"/>
    <n v="1"/>
    <s v="Larry Church"/>
    <x v="2"/>
    <x v="0"/>
    <x v="0"/>
    <x v="10"/>
    <x v="6"/>
    <s v="Tennsco Industrial Shelving"/>
    <n v="0.83"/>
    <s v="United States"/>
    <x v="2"/>
    <x v="38"/>
    <s v="Highland"/>
    <n v="46322"/>
    <d v="2015-03-24T00:00:00"/>
    <x v="5"/>
    <d v="2015-03-25T00:00:00"/>
    <n v="-628.38"/>
    <n v="10"/>
    <n v="514.79"/>
    <n v="91077"/>
  </r>
  <r>
    <n v="22798"/>
    <x v="4"/>
    <n v="0.05"/>
    <n v="115.99"/>
    <n v="5.26"/>
    <n v="1690"/>
    <n v="1"/>
    <s v="Neil Bailey"/>
    <x v="2"/>
    <x v="0"/>
    <x v="2"/>
    <x v="5"/>
    <x v="3"/>
    <n v="636"/>
    <n v="0.56999999999999995"/>
    <s v="United States"/>
    <x v="1"/>
    <x v="19"/>
    <s v="Harrisburg"/>
    <n v="17112"/>
    <d v="2015-01-24T00:00:00"/>
    <x v="0"/>
    <d v="2015-01-28T00:00:00"/>
    <n v="616.53570000000002"/>
    <n v="9"/>
    <n v="893.53"/>
    <n v="91076"/>
  </r>
  <r>
    <n v="23626"/>
    <x v="1"/>
    <n v="0.09"/>
    <n v="95.43"/>
    <n v="19.989999999999998"/>
    <n v="1690"/>
    <n v="0"/>
    <s v="Neil Bailey"/>
    <x v="2"/>
    <x v="0"/>
    <x v="0"/>
    <x v="10"/>
    <x v="3"/>
    <s v="Fellowes Stor/Drawer® Steel Plus™ Storage Drawers"/>
    <n v="0.79"/>
    <s v="United States"/>
    <x v="1"/>
    <x v="19"/>
    <s v="Harrisburg"/>
    <n v="17112"/>
    <d v="2015-06-01T00:00:00"/>
    <x v="1"/>
    <d v="2015-06-02T00:00:00"/>
    <n v="-143.23500000000001"/>
    <n v="22"/>
    <n v="2053.6"/>
    <n v="91078"/>
  </r>
  <r>
    <n v="19481"/>
    <x v="1"/>
    <n v="0"/>
    <n v="6.84"/>
    <n v="8.3699999999999992"/>
    <n v="1692"/>
    <n v="1"/>
    <s v="Rhonda Schroeder"/>
    <x v="2"/>
    <x v="3"/>
    <x v="0"/>
    <x v="12"/>
    <x v="2"/>
    <s v="Acme Design Line 8&quot; Stainless Steel Bent Scissors w/Champagne Handles, 3-1/8&quot; Cut"/>
    <n v="0.57999999999999996"/>
    <s v="United States"/>
    <x v="2"/>
    <x v="13"/>
    <s v="Newton"/>
    <n v="67114"/>
    <d v="2015-01-23T00:00:00"/>
    <x v="0"/>
    <d v="2015-01-24T00:00:00"/>
    <n v="-123.1816"/>
    <n v="5"/>
    <n v="37.89"/>
    <n v="90189"/>
  </r>
  <r>
    <n v="19482"/>
    <x v="1"/>
    <n v="7.0000000000000007E-2"/>
    <n v="30.98"/>
    <n v="5.76"/>
    <n v="1693"/>
    <n v="1"/>
    <s v="Melinda Thornton"/>
    <x v="2"/>
    <x v="3"/>
    <x v="0"/>
    <x v="7"/>
    <x v="3"/>
    <s v="IBM Multi-Purpose Copy Paper, 8 1/2 x 11&quot;, Case"/>
    <n v="0.4"/>
    <s v="United States"/>
    <x v="3"/>
    <x v="8"/>
    <s v="Reston"/>
    <n v="20190"/>
    <d v="2015-01-23T00:00:00"/>
    <x v="0"/>
    <d v="2015-01-25T00:00:00"/>
    <n v="-28.797999999999998"/>
    <n v="11"/>
    <n v="343.79"/>
    <n v="90189"/>
  </r>
  <r>
    <n v="21262"/>
    <x v="4"/>
    <n v="0.01"/>
    <n v="15.67"/>
    <n v="1.39"/>
    <n v="1693"/>
    <n v="0"/>
    <s v="Melinda Thornton"/>
    <x v="0"/>
    <x v="3"/>
    <x v="0"/>
    <x v="4"/>
    <x v="3"/>
    <s v="#10 White Business Envelopes,4 1/8 x 9 1/2"/>
    <n v="0.38"/>
    <s v="United States"/>
    <x v="3"/>
    <x v="8"/>
    <s v="Reston"/>
    <n v="20190"/>
    <d v="2015-05-11T00:00:00"/>
    <x v="3"/>
    <d v="2015-05-11T00:00:00"/>
    <n v="-273.98"/>
    <n v="11"/>
    <n v="188.09"/>
    <n v="90190"/>
  </r>
  <r>
    <n v="24941"/>
    <x v="3"/>
    <n v="0"/>
    <n v="13.43"/>
    <n v="5.5"/>
    <n v="1697"/>
    <n v="1"/>
    <s v="Holly Osborne"/>
    <x v="2"/>
    <x v="1"/>
    <x v="0"/>
    <x v="10"/>
    <x v="3"/>
    <s v="Fellowes Personal Hanging Folder Files, Navy"/>
    <n v="0.56999999999999995"/>
    <s v="United States"/>
    <x v="3"/>
    <x v="40"/>
    <s v="Hot Springs"/>
    <n v="71901"/>
    <d v="2015-01-16T00:00:00"/>
    <x v="0"/>
    <d v="2015-01-17T00:00:00"/>
    <n v="-253.77799999999999"/>
    <n v="9"/>
    <n v="129.54"/>
    <n v="86338"/>
  </r>
  <r>
    <n v="18275"/>
    <x v="4"/>
    <n v="0.05"/>
    <n v="3.98"/>
    <n v="5.26"/>
    <n v="1699"/>
    <n v="1"/>
    <s v="Joseph Hurst"/>
    <x v="2"/>
    <x v="2"/>
    <x v="0"/>
    <x v="8"/>
    <x v="3"/>
    <s v="Ibico Presentation Index for Binding Systems"/>
    <n v="0.38"/>
    <s v="United States"/>
    <x v="1"/>
    <x v="19"/>
    <s v="Levittown"/>
    <n v="19057"/>
    <d v="2015-03-25T00:00:00"/>
    <x v="5"/>
    <d v="2015-03-29T00:00:00"/>
    <n v="-152.52449999999999"/>
    <n v="12"/>
    <n v="49.44"/>
    <n v="87345"/>
  </r>
  <r>
    <n v="18276"/>
    <x v="4"/>
    <n v="0.01"/>
    <n v="6.48"/>
    <n v="5.4"/>
    <n v="1699"/>
    <n v="0"/>
    <s v="Joseph Hurst"/>
    <x v="2"/>
    <x v="2"/>
    <x v="0"/>
    <x v="7"/>
    <x v="3"/>
    <s v="Xerox 207"/>
    <n v="0.37"/>
    <s v="United States"/>
    <x v="1"/>
    <x v="19"/>
    <s v="Levittown"/>
    <n v="19057"/>
    <d v="2015-03-25T00:00:00"/>
    <x v="5"/>
    <d v="2015-03-25T00:00:00"/>
    <n v="-18.850000000000001"/>
    <n v="2"/>
    <n v="14.29"/>
    <n v="87345"/>
  </r>
  <r>
    <n v="24158"/>
    <x v="3"/>
    <n v="0.05"/>
    <n v="14.81"/>
    <n v="13.32"/>
    <n v="1702"/>
    <n v="1"/>
    <s v="Sandra Berry"/>
    <x v="2"/>
    <x v="1"/>
    <x v="0"/>
    <x v="15"/>
    <x v="3"/>
    <s v="Holmes Replacement Filter for HEPA Air Cleaner, Large Room"/>
    <n v="0.43"/>
    <s v="United States"/>
    <x v="3"/>
    <x v="37"/>
    <s v="Meridian"/>
    <n v="39301"/>
    <d v="2015-01-17T00:00:00"/>
    <x v="0"/>
    <d v="2015-01-20T00:00:00"/>
    <n v="-220.05199999999999"/>
    <n v="3"/>
    <n v="45.28"/>
    <n v="90473"/>
  </r>
  <r>
    <n v="24159"/>
    <x v="3"/>
    <n v="0.05"/>
    <n v="4.2"/>
    <n v="2.2599999999999998"/>
    <n v="1702"/>
    <n v="0"/>
    <s v="Sandra Berry"/>
    <x v="0"/>
    <x v="1"/>
    <x v="0"/>
    <x v="7"/>
    <x v="0"/>
    <s v="Important Message Pads, 50 4-1/4 x 5-1/2 Forms per Pad"/>
    <n v="0.36"/>
    <s v="United States"/>
    <x v="3"/>
    <x v="37"/>
    <s v="Meridian"/>
    <n v="39301"/>
    <d v="2015-01-17T00:00:00"/>
    <x v="0"/>
    <d v="2015-01-19T00:00:00"/>
    <n v="20.393370000000001"/>
    <n v="3"/>
    <n v="13.57"/>
    <n v="90473"/>
  </r>
  <r>
    <n v="25761"/>
    <x v="3"/>
    <n v="0.05"/>
    <n v="5.68"/>
    <n v="1.39"/>
    <n v="1708"/>
    <n v="1"/>
    <s v="Lillian Day"/>
    <x v="2"/>
    <x v="2"/>
    <x v="0"/>
    <x v="4"/>
    <x v="3"/>
    <s v="Staples Standard Envelopes"/>
    <n v="0.38"/>
    <s v="United States"/>
    <x v="1"/>
    <x v="10"/>
    <s v="Shaker Heights"/>
    <n v="44118"/>
    <d v="2015-01-17T00:00:00"/>
    <x v="0"/>
    <d v="2015-01-18T00:00:00"/>
    <n v="38.281199999999998"/>
    <n v="10"/>
    <n v="55.48"/>
    <n v="88781"/>
  </r>
  <r>
    <n v="26037"/>
    <x v="1"/>
    <n v="0.03"/>
    <n v="205.99"/>
    <n v="3"/>
    <n v="1708"/>
    <n v="0"/>
    <s v="Lillian Day"/>
    <x v="2"/>
    <x v="2"/>
    <x v="2"/>
    <x v="5"/>
    <x v="3"/>
    <n v="6185"/>
    <n v="0.57999999999999996"/>
    <s v="United States"/>
    <x v="1"/>
    <x v="10"/>
    <s v="Shaker Heights"/>
    <n v="44118"/>
    <d v="2015-05-20T00:00:00"/>
    <x v="3"/>
    <d v="2015-05-21T00:00:00"/>
    <n v="3670.3515000000002"/>
    <n v="29"/>
    <n v="5319.35"/>
    <n v="88784"/>
  </r>
  <r>
    <n v="23822"/>
    <x v="1"/>
    <n v="0.01"/>
    <n v="14.28"/>
    <n v="2.99"/>
    <n v="1709"/>
    <n v="1"/>
    <s v="Dennis Bowen"/>
    <x v="2"/>
    <x v="3"/>
    <x v="0"/>
    <x v="8"/>
    <x v="3"/>
    <s v="Avery Premier Heavy-Duty Binder with Round Locking Rings"/>
    <n v="0.39"/>
    <s v="United States"/>
    <x v="1"/>
    <x v="19"/>
    <s v="Pottstown"/>
    <n v="19464"/>
    <d v="2015-01-21T00:00:00"/>
    <x v="0"/>
    <d v="2015-01-22T00:00:00"/>
    <n v="21.003499999999999"/>
    <n v="2"/>
    <n v="30.44"/>
    <n v="88782"/>
  </r>
  <r>
    <n v="24577"/>
    <x v="3"/>
    <n v="0.04"/>
    <n v="95.43"/>
    <n v="19.989999999999998"/>
    <n v="1709"/>
    <n v="0"/>
    <s v="Dennis Bowen"/>
    <x v="2"/>
    <x v="2"/>
    <x v="0"/>
    <x v="10"/>
    <x v="3"/>
    <s v="Fellowes Stor/Drawer® Steel Plus™ Storage Drawers"/>
    <n v="0.79"/>
    <s v="United States"/>
    <x v="1"/>
    <x v="19"/>
    <s v="Pottstown"/>
    <n v="19464"/>
    <d v="2015-05-10T00:00:00"/>
    <x v="3"/>
    <d v="2015-05-12T00:00:00"/>
    <n v="13.536"/>
    <n v="33"/>
    <n v="3251.76"/>
    <n v="88783"/>
  </r>
  <r>
    <n v="19287"/>
    <x v="1"/>
    <n v="7.0000000000000007E-2"/>
    <n v="7.59"/>
    <n v="4"/>
    <n v="1711"/>
    <n v="1"/>
    <s v="Sharon Long"/>
    <x v="2"/>
    <x v="0"/>
    <x v="1"/>
    <x v="2"/>
    <x v="0"/>
    <s v="Master Giant Foot® Doorstop, Safety Yellow"/>
    <n v="0.42"/>
    <s v="United States"/>
    <x v="3"/>
    <x v="29"/>
    <s v="Marietta"/>
    <n v="30062"/>
    <d v="2015-03-16T00:00:00"/>
    <x v="5"/>
    <d v="2015-03-18T00:00:00"/>
    <n v="-167.048"/>
    <n v="3"/>
    <n v="22.48"/>
    <n v="87747"/>
  </r>
  <r>
    <n v="21655"/>
    <x v="4"/>
    <n v="0.03"/>
    <n v="11.66"/>
    <n v="7.95"/>
    <n v="1712"/>
    <n v="1"/>
    <s v="Regina Langley"/>
    <x v="2"/>
    <x v="0"/>
    <x v="0"/>
    <x v="0"/>
    <x v="2"/>
    <s v="Hunt BOSTON® Vista® Battery-Operated Pencil Sharpener, Black"/>
    <n v="0.57999999999999996"/>
    <s v="United States"/>
    <x v="3"/>
    <x v="29"/>
    <s v="Martinez"/>
    <n v="30907"/>
    <d v="2015-04-11T00:00:00"/>
    <x v="4"/>
    <d v="2015-04-20T00:00:00"/>
    <n v="-31.094000000000001"/>
    <n v="22"/>
    <n v="267.32"/>
    <n v="87749"/>
  </r>
  <r>
    <n v="25078"/>
    <x v="0"/>
    <n v="0.01"/>
    <n v="23.99"/>
    <n v="6.3"/>
    <n v="1713"/>
    <n v="1"/>
    <s v="Rosemary Stark"/>
    <x v="2"/>
    <x v="0"/>
    <x v="2"/>
    <x v="6"/>
    <x v="4"/>
    <s v="TI 36X Solar Scientific Calculator"/>
    <n v="0.38"/>
    <s v="United States"/>
    <x v="3"/>
    <x v="29"/>
    <s v="Newnan"/>
    <n v="30265"/>
    <d v="2015-05-29T00:00:00"/>
    <x v="3"/>
    <d v="2015-05-31T00:00:00"/>
    <n v="-6.202"/>
    <n v="11"/>
    <n v="284.39"/>
    <n v="87748"/>
  </r>
  <r>
    <n v="19884"/>
    <x v="4"/>
    <n v="0.01"/>
    <n v="300.98"/>
    <n v="64.73"/>
    <n v="1718"/>
    <n v="1"/>
    <s v="Kathy Shah"/>
    <x v="1"/>
    <x v="3"/>
    <x v="1"/>
    <x v="1"/>
    <x v="1"/>
    <s v="Global Leather and Oak Executive Chair, Black"/>
    <n v="0.56000000000000005"/>
    <s v="United States"/>
    <x v="3"/>
    <x v="24"/>
    <s v="Garner"/>
    <n v="27529"/>
    <d v="2015-03-08T00:00:00"/>
    <x v="5"/>
    <d v="2015-03-15T00:00:00"/>
    <n v="-48.874000000000002"/>
    <n v="3"/>
    <n v="974.14"/>
    <n v="90621"/>
  </r>
  <r>
    <n v="20619"/>
    <x v="3"/>
    <n v="0.06"/>
    <n v="16.48"/>
    <n v="1.99"/>
    <n v="1719"/>
    <n v="1"/>
    <s v="Russell W Melton"/>
    <x v="2"/>
    <x v="0"/>
    <x v="2"/>
    <x v="13"/>
    <x v="2"/>
    <s v="Maxell DVD-RAM Discs"/>
    <n v="0.42"/>
    <s v="United States"/>
    <x v="3"/>
    <x v="43"/>
    <s v="Northport"/>
    <n v="35473"/>
    <d v="2015-01-17T00:00:00"/>
    <x v="0"/>
    <d v="2015-01-19T00:00:00"/>
    <n v="-144.59200000000001"/>
    <n v="8"/>
    <n v="128.13"/>
    <n v="90786"/>
  </r>
  <r>
    <n v="22596"/>
    <x v="0"/>
    <n v="0.04"/>
    <n v="12.44"/>
    <n v="6.27"/>
    <n v="1721"/>
    <n v="1"/>
    <s v="Jennifer Zimmerman"/>
    <x v="2"/>
    <x v="0"/>
    <x v="0"/>
    <x v="10"/>
    <x v="4"/>
    <s v="Eldon Simplefile® Box Office®"/>
    <n v="0.56999999999999995"/>
    <s v="United States"/>
    <x v="3"/>
    <x v="40"/>
    <s v="Jonesboro"/>
    <n v="72401"/>
    <d v="2015-05-16T00:00:00"/>
    <x v="3"/>
    <d v="2015-05-17T00:00:00"/>
    <n v="-258.56599999999997"/>
    <n v="37"/>
    <n v="464.94"/>
    <n v="90787"/>
  </r>
  <r>
    <n v="5670"/>
    <x v="4"/>
    <n v="0.1"/>
    <n v="49.99"/>
    <n v="19.989999999999998"/>
    <n v="1723"/>
    <n v="1"/>
    <s v="Constance Flowers"/>
    <x v="0"/>
    <x v="0"/>
    <x v="2"/>
    <x v="13"/>
    <x v="3"/>
    <s v="US Robotics 56K V.92 Internal PCI Faxmodem"/>
    <n v="0.45"/>
    <s v="United States"/>
    <x v="0"/>
    <x v="1"/>
    <s v="San Diego"/>
    <n v="92037"/>
    <d v="2015-01-31T00:00:00"/>
    <x v="0"/>
    <d v="2015-02-05T00:00:00"/>
    <n v="13.507999999999999"/>
    <n v="46"/>
    <n v="2188.06"/>
    <n v="40101"/>
  </r>
  <r>
    <n v="6212"/>
    <x v="3"/>
    <n v="0.05"/>
    <n v="6.68"/>
    <n v="5.66"/>
    <n v="1723"/>
    <n v="0"/>
    <s v="Constance Flowers"/>
    <x v="2"/>
    <x v="0"/>
    <x v="0"/>
    <x v="7"/>
    <x v="3"/>
    <s v="Xerox 1923"/>
    <n v="0.37"/>
    <s v="United States"/>
    <x v="0"/>
    <x v="1"/>
    <s v="San Diego"/>
    <n v="92037"/>
    <d v="2015-02-07T00:00:00"/>
    <x v="2"/>
    <d v="2015-02-09T00:00:00"/>
    <n v="-66.48"/>
    <n v="46"/>
    <n v="320.93"/>
    <n v="44002"/>
  </r>
  <r>
    <n v="6213"/>
    <x v="3"/>
    <n v="0.03"/>
    <n v="17.7"/>
    <n v="9.4700000000000006"/>
    <n v="1723"/>
    <n v="0"/>
    <s v="Constance Flowers"/>
    <x v="2"/>
    <x v="0"/>
    <x v="0"/>
    <x v="10"/>
    <x v="3"/>
    <s v="Portfile® Personal File Boxes"/>
    <n v="0.59"/>
    <s v="United States"/>
    <x v="0"/>
    <x v="1"/>
    <s v="San Diego"/>
    <n v="92037"/>
    <d v="2015-02-07T00:00:00"/>
    <x v="2"/>
    <d v="2015-02-07T00:00:00"/>
    <n v="-52.33"/>
    <n v="14"/>
    <n v="261.85000000000002"/>
    <n v="44002"/>
  </r>
  <r>
    <n v="4596"/>
    <x v="0"/>
    <n v="0.04"/>
    <n v="12.44"/>
    <n v="6.27"/>
    <n v="1723"/>
    <n v="0"/>
    <s v="Constance Flowers"/>
    <x v="2"/>
    <x v="0"/>
    <x v="0"/>
    <x v="10"/>
    <x v="4"/>
    <s v="Eldon Simplefile® Box Office®"/>
    <n v="0.56999999999999995"/>
    <s v="United States"/>
    <x v="0"/>
    <x v="1"/>
    <s v="San Diego"/>
    <n v="92037"/>
    <d v="2015-05-16T00:00:00"/>
    <x v="3"/>
    <d v="2015-05-17T00:00:00"/>
    <n v="-59.06"/>
    <n v="146"/>
    <n v="1834.61"/>
    <n v="32710"/>
  </r>
  <r>
    <n v="18244"/>
    <x v="0"/>
    <n v="0.05"/>
    <n v="35.99"/>
    <n v="1.1000000000000001"/>
    <n v="1725"/>
    <n v="1"/>
    <s v="Linda Blake"/>
    <x v="2"/>
    <x v="0"/>
    <x v="2"/>
    <x v="5"/>
    <x v="3"/>
    <s v="Accessory35"/>
    <n v="0.55000000000000004"/>
    <s v="United States"/>
    <x v="1"/>
    <x v="10"/>
    <s v="Hilliard"/>
    <n v="43026"/>
    <d v="2015-05-07T00:00:00"/>
    <x v="3"/>
    <d v="2015-05-09T00:00:00"/>
    <n v="149.166"/>
    <n v="9"/>
    <n v="261.56"/>
    <n v="87193"/>
  </r>
  <r>
    <n v="24872"/>
    <x v="1"/>
    <n v="0.1"/>
    <n v="14.98"/>
    <n v="7.69"/>
    <n v="1727"/>
    <n v="1"/>
    <s v="Juanita Ballard"/>
    <x v="0"/>
    <x v="2"/>
    <x v="0"/>
    <x v="10"/>
    <x v="3"/>
    <s v="Super Decoflex Portable Personal File"/>
    <n v="0.56999999999999995"/>
    <s v="United States"/>
    <x v="1"/>
    <x v="10"/>
    <s v="Kent"/>
    <n v="44240"/>
    <d v="2015-01-21T00:00:00"/>
    <x v="0"/>
    <d v="2015-01-23T00:00:00"/>
    <n v="-76.900000000000006"/>
    <n v="8"/>
    <n v="114.81"/>
    <n v="87194"/>
  </r>
  <r>
    <n v="26066"/>
    <x v="0"/>
    <n v="0.04"/>
    <n v="55.48"/>
    <n v="6.79"/>
    <n v="1728"/>
    <n v="1"/>
    <s v="Carrie Lewis"/>
    <x v="2"/>
    <x v="0"/>
    <x v="0"/>
    <x v="7"/>
    <x v="3"/>
    <s v="Eaton Premium Continuous-Feed Paper, 25% Cotton, Letter Size, White, 1000 Shts/Box"/>
    <n v="0.37"/>
    <s v="United States"/>
    <x v="1"/>
    <x v="10"/>
    <s v="Kettering"/>
    <n v="45429"/>
    <d v="2015-02-22T00:00:00"/>
    <x v="2"/>
    <d v="2015-02-24T00:00:00"/>
    <n v="376.88490000000002"/>
    <n v="10"/>
    <n v="546.21"/>
    <n v="87195"/>
  </r>
  <r>
    <n v="24545"/>
    <x v="0"/>
    <n v="0.1"/>
    <n v="65.989999999999995"/>
    <n v="3.99"/>
    <n v="1730"/>
    <n v="1"/>
    <s v="Kerry Wilkerson"/>
    <x v="0"/>
    <x v="2"/>
    <x v="2"/>
    <x v="5"/>
    <x v="3"/>
    <s v="StarTAC 7760"/>
    <n v="0.59"/>
    <s v="United States"/>
    <x v="0"/>
    <x v="44"/>
    <s v="Moscow"/>
    <n v="83843"/>
    <d v="2015-04-07T00:00:00"/>
    <x v="4"/>
    <d v="2015-04-09T00:00:00"/>
    <n v="-88.624799999999993"/>
    <n v="5"/>
    <n v="272.86"/>
    <n v="90653"/>
  </r>
  <r>
    <n v="566"/>
    <x v="1"/>
    <n v="0.02"/>
    <n v="60.98"/>
    <n v="49"/>
    <n v="1733"/>
    <n v="1"/>
    <s v="Nina Horne Kelly"/>
    <x v="2"/>
    <x v="2"/>
    <x v="0"/>
    <x v="15"/>
    <x v="6"/>
    <s v="Euro Pro Shark Stick Mini Vacuum"/>
    <n v="0.59"/>
    <s v="United States"/>
    <x v="1"/>
    <x v="41"/>
    <s v="Washington"/>
    <n v="20012"/>
    <d v="2015-04-04T00:00:00"/>
    <x v="4"/>
    <d v="2015-04-06T00:00:00"/>
    <n v="-662.52"/>
    <n v="34"/>
    <n v="2119.54"/>
    <n v="3841"/>
  </r>
  <r>
    <n v="567"/>
    <x v="1"/>
    <n v="0.02"/>
    <n v="1270.99"/>
    <n v="19.989999999999998"/>
    <n v="1733"/>
    <n v="0"/>
    <s v="Nina Horne Kelly"/>
    <x v="2"/>
    <x v="2"/>
    <x v="0"/>
    <x v="8"/>
    <x v="3"/>
    <s v="Fellowes PB500 Electric Punch Plastic Comb Binding Machine with Manual Bind"/>
    <n v="0.35"/>
    <s v="United States"/>
    <x v="1"/>
    <x v="41"/>
    <s v="Washington"/>
    <n v="20012"/>
    <d v="2015-04-04T00:00:00"/>
    <x v="4"/>
    <d v="2015-04-06T00:00:00"/>
    <n v="9228.2255999999998"/>
    <n v="36"/>
    <n v="45737.33"/>
    <n v="3841"/>
  </r>
  <r>
    <n v="8389"/>
    <x v="0"/>
    <n v="0.02"/>
    <n v="30.98"/>
    <n v="17.079999999999998"/>
    <n v="1733"/>
    <n v="0"/>
    <s v="Nina Horne Kelly"/>
    <x v="2"/>
    <x v="2"/>
    <x v="0"/>
    <x v="7"/>
    <x v="3"/>
    <s v="Xerox 197"/>
    <n v="0.4"/>
    <s v="United States"/>
    <x v="1"/>
    <x v="41"/>
    <s v="Washington"/>
    <n v="20012"/>
    <d v="2015-06-28T00:00:00"/>
    <x v="1"/>
    <d v="2015-06-29T00:00:00"/>
    <n v="-32.28"/>
    <n v="13"/>
    <n v="438.25"/>
    <n v="59937"/>
  </r>
  <r>
    <n v="18566"/>
    <x v="1"/>
    <n v="0.02"/>
    <n v="60.98"/>
    <n v="49"/>
    <n v="1734"/>
    <n v="1"/>
    <s v="Christopher Meadows"/>
    <x v="2"/>
    <x v="2"/>
    <x v="0"/>
    <x v="15"/>
    <x v="6"/>
    <s v="Euro Pro Shark Stick Mini Vacuum"/>
    <n v="0.59"/>
    <s v="United States"/>
    <x v="1"/>
    <x v="4"/>
    <s v="Harrison"/>
    <n v="10528"/>
    <d v="2015-04-04T00:00:00"/>
    <x v="4"/>
    <d v="2015-04-06T00:00:00"/>
    <n v="-596.26800000000003"/>
    <n v="9"/>
    <n v="561.05999999999995"/>
    <n v="88443"/>
  </r>
  <r>
    <n v="18567"/>
    <x v="1"/>
    <n v="0.02"/>
    <n v="1270.99"/>
    <n v="19.989999999999998"/>
    <n v="1734"/>
    <n v="0"/>
    <s v="Christopher Meadows"/>
    <x v="2"/>
    <x v="2"/>
    <x v="0"/>
    <x v="8"/>
    <x v="3"/>
    <s v="Fellowes PB500 Electric Punch Plastic Comb Binding Machine with Manual Bind"/>
    <n v="0.35"/>
    <s v="United States"/>
    <x v="1"/>
    <x v="4"/>
    <s v="Harrison"/>
    <n v="10528"/>
    <d v="2015-04-04T00:00:00"/>
    <x v="4"/>
    <d v="2015-04-06T00:00:00"/>
    <n v="7889.6877000000004"/>
    <n v="9"/>
    <n v="11434.33"/>
    <n v="88443"/>
  </r>
  <r>
    <n v="18568"/>
    <x v="1"/>
    <n v="0.05"/>
    <n v="205.99"/>
    <n v="8.99"/>
    <n v="1734"/>
    <n v="0"/>
    <s v="Christopher Meadows"/>
    <x v="0"/>
    <x v="2"/>
    <x v="2"/>
    <x v="5"/>
    <x v="3"/>
    <s v="StarTAC 8000"/>
    <n v="0.6"/>
    <s v="United States"/>
    <x v="1"/>
    <x v="4"/>
    <s v="Harrison"/>
    <n v="10528"/>
    <d v="2015-04-04T00:00:00"/>
    <x v="4"/>
    <d v="2015-04-06T00:00:00"/>
    <n v="1545.8097600000001"/>
    <n v="19"/>
    <n v="3229.24"/>
    <n v="88443"/>
  </r>
  <r>
    <n v="26389"/>
    <x v="0"/>
    <n v="0.02"/>
    <n v="30.98"/>
    <n v="17.079999999999998"/>
    <n v="1735"/>
    <n v="1"/>
    <s v="Eric West"/>
    <x v="2"/>
    <x v="2"/>
    <x v="0"/>
    <x v="7"/>
    <x v="3"/>
    <s v="Xerox 197"/>
    <n v="0.4"/>
    <s v="United States"/>
    <x v="1"/>
    <x v="4"/>
    <s v="Hempstead"/>
    <n v="11550"/>
    <d v="2015-06-28T00:00:00"/>
    <x v="1"/>
    <d v="2015-06-29T00:00:00"/>
    <n v="-16.14"/>
    <n v="3"/>
    <n v="101.13"/>
    <n v="88444"/>
  </r>
  <r>
    <n v="18012"/>
    <x v="1"/>
    <n v="0.09"/>
    <n v="30.93"/>
    <n v="3.92"/>
    <n v="1737"/>
    <n v="1"/>
    <s v="Danielle Myers"/>
    <x v="2"/>
    <x v="0"/>
    <x v="1"/>
    <x v="2"/>
    <x v="2"/>
    <s v="Advantus Employee of the Month Certificate Frame, 11 x 13-1/2"/>
    <n v="0.44"/>
    <s v="United States"/>
    <x v="3"/>
    <x v="24"/>
    <s v="Garner"/>
    <n v="27529"/>
    <d v="2015-06-03T00:00:00"/>
    <x v="1"/>
    <d v="2015-06-05T00:00:00"/>
    <n v="-130.42400000000001"/>
    <n v="16"/>
    <n v="451.83"/>
    <n v="85866"/>
  </r>
  <r>
    <n v="18013"/>
    <x v="1"/>
    <n v="0.03"/>
    <n v="1.68"/>
    <n v="0.7"/>
    <n v="1737"/>
    <n v="0"/>
    <s v="Danielle Myers"/>
    <x v="0"/>
    <x v="0"/>
    <x v="0"/>
    <x v="0"/>
    <x v="0"/>
    <s v="Newell 308"/>
    <n v="0.6"/>
    <s v="United States"/>
    <x v="3"/>
    <x v="24"/>
    <s v="Garner"/>
    <n v="27529"/>
    <d v="2015-06-03T00:00:00"/>
    <x v="1"/>
    <d v="2015-06-05T00:00:00"/>
    <n v="-106.42100000000001"/>
    <n v="11"/>
    <n v="20.239999999999998"/>
    <n v="85866"/>
  </r>
  <r>
    <n v="18306"/>
    <x v="3"/>
    <n v="0.08"/>
    <n v="175.99"/>
    <n v="4.99"/>
    <n v="1738"/>
    <n v="1"/>
    <s v="Dean Solomon"/>
    <x v="2"/>
    <x v="0"/>
    <x v="2"/>
    <x v="5"/>
    <x v="3"/>
    <n v="5165"/>
    <n v="0.59"/>
    <s v="United States"/>
    <x v="3"/>
    <x v="24"/>
    <s v="Gastonia"/>
    <n v="28052"/>
    <d v="2015-03-28T00:00:00"/>
    <x v="5"/>
    <d v="2015-03-28T00:00:00"/>
    <n v="-16476.838"/>
    <n v="10"/>
    <n v="1486.34"/>
    <n v="85865"/>
  </r>
  <r>
    <n v="18804"/>
    <x v="4"/>
    <n v="0.04"/>
    <n v="35.44"/>
    <n v="19.989999999999998"/>
    <n v="1738"/>
    <n v="0"/>
    <s v="Dean Solomon"/>
    <x v="2"/>
    <x v="0"/>
    <x v="0"/>
    <x v="7"/>
    <x v="3"/>
    <s v="Xerox 1880"/>
    <n v="0.38"/>
    <s v="United States"/>
    <x v="3"/>
    <x v="24"/>
    <s v="Gastonia"/>
    <n v="28052"/>
    <d v="2015-06-14T00:00:00"/>
    <x v="1"/>
    <d v="2015-06-21T00:00:00"/>
    <n v="-108.27249999999999"/>
    <n v="11"/>
    <n v="406.26"/>
    <n v="85868"/>
  </r>
  <r>
    <n v="22593"/>
    <x v="0"/>
    <n v="0.09"/>
    <n v="349.45"/>
    <n v="60"/>
    <n v="1739"/>
    <n v="1"/>
    <s v="Edna Pierce"/>
    <x v="1"/>
    <x v="0"/>
    <x v="1"/>
    <x v="11"/>
    <x v="1"/>
    <s v="SAFCO PlanMaster Heigh-Adjustable Drafting Table Base, 43w x 30d x 30-37h, Black"/>
    <m/>
    <s v="United States"/>
    <x v="3"/>
    <x v="24"/>
    <s v="Goldsboro"/>
    <n v="27534"/>
    <d v="2015-05-03T00:00:00"/>
    <x v="3"/>
    <d v="2015-05-04T00:00:00"/>
    <n v="-90.748000000000005"/>
    <n v="17"/>
    <n v="5835.41"/>
    <n v="85867"/>
  </r>
  <r>
    <n v="20591"/>
    <x v="3"/>
    <n v="0"/>
    <n v="55.99"/>
    <n v="2.5"/>
    <n v="1743"/>
    <n v="1"/>
    <s v="Paige Jacobs"/>
    <x v="2"/>
    <x v="3"/>
    <x v="2"/>
    <x v="5"/>
    <x v="2"/>
    <s v="Accessory28"/>
    <n v="0.83"/>
    <s v="United States"/>
    <x v="2"/>
    <x v="7"/>
    <s v="Friendswood"/>
    <n v="77546"/>
    <d v="2015-02-12T00:00:00"/>
    <x v="2"/>
    <d v="2015-02-14T00:00:00"/>
    <n v="-121.05808"/>
    <n v="1"/>
    <n v="52.1"/>
    <n v="91025"/>
  </r>
  <r>
    <n v="2571"/>
    <x v="1"/>
    <n v="0.02"/>
    <n v="4.13"/>
    <n v="6.89"/>
    <n v="1745"/>
    <n v="1"/>
    <s v="Herbert Holden"/>
    <x v="2"/>
    <x v="1"/>
    <x v="0"/>
    <x v="9"/>
    <x v="3"/>
    <s v="Avery 05222 Permanent Self-Adhesive File Folder Labels for Typewriters, on Rolls, White, 250/Roll"/>
    <n v="0.39"/>
    <s v="United States"/>
    <x v="3"/>
    <x v="29"/>
    <s v="Atlanta"/>
    <n v="30305"/>
    <d v="2015-01-09T00:00:00"/>
    <x v="0"/>
    <d v="2015-01-10T00:00:00"/>
    <n v="-51.737000000000002"/>
    <n v="9"/>
    <n v="45.87"/>
    <n v="18561"/>
  </r>
  <r>
    <n v="1863"/>
    <x v="4"/>
    <n v="0.04"/>
    <n v="60.65"/>
    <n v="12.23"/>
    <n v="1745"/>
    <n v="0"/>
    <s v="Herbert Holden"/>
    <x v="2"/>
    <x v="1"/>
    <x v="1"/>
    <x v="2"/>
    <x v="4"/>
    <s v="Tenex Traditional Chairmats for Medium Pile Carpet, Standard Lip, 36&quot; x 48&quot;"/>
    <n v="0.64"/>
    <s v="United States"/>
    <x v="3"/>
    <x v="29"/>
    <s v="Atlanta"/>
    <n v="30305"/>
    <d v="2015-02-14T00:00:00"/>
    <x v="2"/>
    <d v="2015-02-16T00:00:00"/>
    <n v="116.5063"/>
    <n v="4"/>
    <n v="256.77"/>
    <n v="13408"/>
  </r>
  <r>
    <n v="1692"/>
    <x v="0"/>
    <n v="0.04"/>
    <n v="124.49"/>
    <n v="51.94"/>
    <n v="1745"/>
    <n v="0"/>
    <s v="Herbert Holden"/>
    <x v="1"/>
    <x v="3"/>
    <x v="1"/>
    <x v="11"/>
    <x v="5"/>
    <s v="Bevis 36 x 72 Conference Tables"/>
    <n v="0.63"/>
    <s v="United States"/>
    <x v="3"/>
    <x v="29"/>
    <s v="Atlanta"/>
    <n v="30305"/>
    <d v="2015-06-12T00:00:00"/>
    <x v="1"/>
    <d v="2015-06-14T00:00:00"/>
    <n v="-247.55157"/>
    <n v="4"/>
    <n v="605.82000000000005"/>
    <n v="12224"/>
  </r>
  <r>
    <n v="1693"/>
    <x v="0"/>
    <n v="0.1"/>
    <n v="35.99"/>
    <n v="5"/>
    <n v="1745"/>
    <n v="0"/>
    <s v="Herbert Holden"/>
    <x v="2"/>
    <x v="3"/>
    <x v="2"/>
    <x v="5"/>
    <x v="0"/>
    <s v="Accessory17"/>
    <n v="0.82"/>
    <s v="United States"/>
    <x v="3"/>
    <x v="29"/>
    <s v="Atlanta"/>
    <n v="30305"/>
    <d v="2015-06-12T00:00:00"/>
    <x v="1"/>
    <d v="2015-06-12T00:00:00"/>
    <n v="-277.20924000000002"/>
    <n v="54"/>
    <n v="1569"/>
    <n v="12224"/>
  </r>
  <r>
    <n v="19692"/>
    <x v="0"/>
    <n v="0.04"/>
    <n v="124.49"/>
    <n v="51.94"/>
    <n v="1748"/>
    <n v="1"/>
    <s v="Helen Simpson"/>
    <x v="1"/>
    <x v="3"/>
    <x v="1"/>
    <x v="11"/>
    <x v="5"/>
    <s v="Bevis 36 x 72 Conference Tables"/>
    <n v="0.63"/>
    <s v="United States"/>
    <x v="2"/>
    <x v="23"/>
    <s v="Enid"/>
    <n v="73703"/>
    <d v="2015-06-12T00:00:00"/>
    <x v="1"/>
    <d v="2015-06-14T00:00:00"/>
    <n v="-93.064499999999995"/>
    <n v="1"/>
    <n v="151.46"/>
    <n v="87245"/>
  </r>
  <r>
    <n v="20571"/>
    <x v="1"/>
    <n v="0.02"/>
    <n v="4.13"/>
    <n v="6.89"/>
    <n v="1749"/>
    <n v="1"/>
    <s v="Sherri P Stephens"/>
    <x v="2"/>
    <x v="1"/>
    <x v="0"/>
    <x v="9"/>
    <x v="3"/>
    <s v="Avery 05222 Permanent Self-Adhesive File Folder Labels for Typewriters, on Rolls, White, 250/Roll"/>
    <n v="0.39"/>
    <s v="United States"/>
    <x v="2"/>
    <x v="23"/>
    <s v="Lawton"/>
    <n v="73505"/>
    <d v="2015-01-09T00:00:00"/>
    <x v="0"/>
    <d v="2015-01-10T00:00:00"/>
    <n v="-48.235999999999997"/>
    <n v="2"/>
    <n v="10.19"/>
    <n v="87243"/>
  </r>
  <r>
    <n v="19863"/>
    <x v="4"/>
    <n v="0.04"/>
    <n v="60.65"/>
    <n v="12.23"/>
    <n v="1749"/>
    <n v="0"/>
    <s v="Sherri P Stephens"/>
    <x v="2"/>
    <x v="1"/>
    <x v="1"/>
    <x v="2"/>
    <x v="4"/>
    <s v="Tenex Traditional Chairmats for Medium Pile Carpet, Standard Lip, 36&quot; x 48&quot;"/>
    <n v="0.64"/>
    <s v="United States"/>
    <x v="2"/>
    <x v="23"/>
    <s v="Lawton"/>
    <n v="73505"/>
    <d v="2015-02-14T00:00:00"/>
    <x v="2"/>
    <d v="2015-02-16T00:00:00"/>
    <n v="44.2911"/>
    <n v="1"/>
    <n v="64.19"/>
    <n v="87244"/>
  </r>
  <r>
    <n v="19477"/>
    <x v="4"/>
    <n v="0.04"/>
    <n v="8.5"/>
    <n v="1.99"/>
    <n v="1754"/>
    <n v="1"/>
    <s v="Nelson Hong"/>
    <x v="2"/>
    <x v="3"/>
    <x v="2"/>
    <x v="13"/>
    <x v="2"/>
    <s v="Hewlett-Packard 4.7GB DVD+R Discs"/>
    <n v="0.49"/>
    <s v="United States"/>
    <x v="0"/>
    <x v="1"/>
    <s v="Torrance"/>
    <n v="90503"/>
    <d v="2015-02-27T00:00:00"/>
    <x v="2"/>
    <d v="2015-02-28T00:00:00"/>
    <n v="43.275199999999998"/>
    <n v="14"/>
    <n v="118.57"/>
    <n v="90178"/>
  </r>
  <r>
    <n v="19478"/>
    <x v="4"/>
    <n v="0.1"/>
    <n v="15.99"/>
    <n v="9.4"/>
    <n v="1754"/>
    <n v="0"/>
    <s v="Nelson Hong"/>
    <x v="2"/>
    <x v="3"/>
    <x v="2"/>
    <x v="6"/>
    <x v="3"/>
    <s v="AT&amp;T Black Trimline Phone, Model 210"/>
    <n v="0.49"/>
    <s v="United States"/>
    <x v="0"/>
    <x v="1"/>
    <s v="Torrance"/>
    <n v="90503"/>
    <d v="2015-02-27T00:00:00"/>
    <x v="2"/>
    <d v="2015-02-27T00:00:00"/>
    <n v="-36.214619999999996"/>
    <n v="5"/>
    <n v="79.47"/>
    <n v="90178"/>
  </r>
  <r>
    <n v="19479"/>
    <x v="4"/>
    <n v="0.09"/>
    <n v="95.99"/>
    <n v="8.99"/>
    <n v="1754"/>
    <n v="0"/>
    <s v="Nelson Hong"/>
    <x v="2"/>
    <x v="3"/>
    <x v="2"/>
    <x v="5"/>
    <x v="3"/>
    <s v="600 Series Flip"/>
    <n v="0.56999999999999995"/>
    <s v="United States"/>
    <x v="0"/>
    <x v="1"/>
    <s v="Torrance"/>
    <n v="90503"/>
    <d v="2015-02-27T00:00:00"/>
    <x v="2"/>
    <d v="2015-03-03T00:00:00"/>
    <n v="7.0329600000000001"/>
    <n v="8"/>
    <n v="627.28"/>
    <n v="90178"/>
  </r>
  <r>
    <n v="25920"/>
    <x v="0"/>
    <n v="0"/>
    <n v="115.99"/>
    <n v="5.92"/>
    <n v="1764"/>
    <n v="1"/>
    <s v="Michele Bradshaw"/>
    <x v="2"/>
    <x v="3"/>
    <x v="2"/>
    <x v="5"/>
    <x v="3"/>
    <n v="8890"/>
    <n v="0.57999999999999996"/>
    <s v="United States"/>
    <x v="3"/>
    <x v="26"/>
    <s v="Dunedin"/>
    <n v="34698"/>
    <d v="2015-01-22T00:00:00"/>
    <x v="0"/>
    <d v="2015-01-22T00:00:00"/>
    <n v="-16.771999999999998"/>
    <n v="11"/>
    <n v="1160.42"/>
    <n v="89775"/>
  </r>
  <r>
    <n v="25608"/>
    <x v="0"/>
    <n v="0.06"/>
    <n v="19.98"/>
    <n v="10.49"/>
    <n v="1764"/>
    <n v="0"/>
    <s v="Michele Bradshaw"/>
    <x v="2"/>
    <x v="3"/>
    <x v="1"/>
    <x v="2"/>
    <x v="3"/>
    <s v="12-1/2 Diameter Round Wall Clock"/>
    <n v="0.49"/>
    <s v="United States"/>
    <x v="3"/>
    <x v="26"/>
    <s v="Dunedin"/>
    <n v="34698"/>
    <d v="2015-03-01T00:00:00"/>
    <x v="5"/>
    <d v="2015-03-03T00:00:00"/>
    <n v="514.17719999999997"/>
    <n v="5"/>
    <n v="103.37"/>
    <n v="89776"/>
  </r>
  <r>
    <n v="25609"/>
    <x v="0"/>
    <n v="0.08"/>
    <n v="1.76"/>
    <n v="4.8600000000000003"/>
    <n v="1764"/>
    <n v="0"/>
    <s v="Michele Bradshaw"/>
    <x v="2"/>
    <x v="3"/>
    <x v="1"/>
    <x v="2"/>
    <x v="3"/>
    <s v="Regeneration Desk Collection"/>
    <n v="0.41"/>
    <s v="United States"/>
    <x v="3"/>
    <x v="26"/>
    <s v="Dunedin"/>
    <n v="34698"/>
    <d v="2015-03-01T00:00:00"/>
    <x v="5"/>
    <d v="2015-03-02T00:00:00"/>
    <n v="235.65600000000001"/>
    <n v="23"/>
    <n v="40.22"/>
    <n v="89776"/>
  </r>
  <r>
    <n v="25054"/>
    <x v="1"/>
    <n v="0"/>
    <n v="5.77"/>
    <n v="4.97"/>
    <n v="1765"/>
    <n v="1"/>
    <s v="Ralph Woods Scott"/>
    <x v="2"/>
    <x v="3"/>
    <x v="0"/>
    <x v="8"/>
    <x v="3"/>
    <s v="Avery Binding System Hidden Tab™ Executive Style Index Sets"/>
    <n v="0.35"/>
    <s v="United States"/>
    <x v="2"/>
    <x v="33"/>
    <s v="Creve Coeur"/>
    <n v="63141"/>
    <d v="2015-05-04T00:00:00"/>
    <x v="3"/>
    <d v="2015-05-05T00:00:00"/>
    <n v="3.5581"/>
    <n v="8"/>
    <n v="52.43"/>
    <n v="89777"/>
  </r>
  <r>
    <n v="20636"/>
    <x v="2"/>
    <n v="0.01"/>
    <n v="50.98"/>
    <n v="6.5"/>
    <n v="1767"/>
    <n v="1"/>
    <s v="Robert Rollins"/>
    <x v="2"/>
    <x v="1"/>
    <x v="2"/>
    <x v="13"/>
    <x v="3"/>
    <s v="Microsoft Natural Multimedia Keyboard"/>
    <n v="0.73"/>
    <s v="United States"/>
    <x v="3"/>
    <x v="29"/>
    <s v="Newnan"/>
    <n v="30265"/>
    <d v="2015-03-26T00:00:00"/>
    <x v="5"/>
    <d v="2015-03-27T00:00:00"/>
    <n v="5.3396999999999997"/>
    <n v="16"/>
    <n v="818.49"/>
    <n v="89211"/>
  </r>
  <r>
    <n v="24894"/>
    <x v="3"/>
    <n v="7.0000000000000007E-2"/>
    <n v="60.98"/>
    <n v="49"/>
    <n v="1771"/>
    <n v="1"/>
    <s v="Jeff Spivey"/>
    <x v="2"/>
    <x v="1"/>
    <x v="0"/>
    <x v="15"/>
    <x v="6"/>
    <s v="Euro Pro Shark Stick Mini Vacuum"/>
    <n v="0.59"/>
    <s v="United States"/>
    <x v="2"/>
    <x v="12"/>
    <s v="Freeport"/>
    <n v="61032"/>
    <d v="2015-03-06T00:00:00"/>
    <x v="5"/>
    <d v="2015-03-07T00:00:00"/>
    <n v="-807.89"/>
    <n v="7"/>
    <n v="410.17"/>
    <n v="89106"/>
  </r>
  <r>
    <n v="19826"/>
    <x v="4"/>
    <n v="0.09"/>
    <n v="12.95"/>
    <n v="4.9800000000000004"/>
    <n v="1775"/>
    <n v="1"/>
    <s v="Marlene Kirk"/>
    <x v="2"/>
    <x v="3"/>
    <x v="0"/>
    <x v="8"/>
    <x v="3"/>
    <s v="GBC Binding covers"/>
    <n v="0.4"/>
    <s v="United States"/>
    <x v="2"/>
    <x v="38"/>
    <s v="South Bend"/>
    <n v="46614"/>
    <d v="2015-06-14T00:00:00"/>
    <x v="1"/>
    <d v="2015-06-21T00:00:00"/>
    <n v="123.89175"/>
    <n v="21"/>
    <n v="269.54000000000002"/>
    <n v="89944"/>
  </r>
  <r>
    <n v="20278"/>
    <x v="1"/>
    <n v="0.08"/>
    <n v="5.78"/>
    <n v="5.67"/>
    <n v="1776"/>
    <n v="1"/>
    <s v="Charlotte Patterson"/>
    <x v="2"/>
    <x v="3"/>
    <x v="0"/>
    <x v="7"/>
    <x v="3"/>
    <s v="Xerox 1978"/>
    <n v="0.36"/>
    <s v="United States"/>
    <x v="2"/>
    <x v="38"/>
    <s v="Terre Haute"/>
    <n v="47802"/>
    <d v="2015-02-04T00:00:00"/>
    <x v="2"/>
    <d v="2015-02-05T00:00:00"/>
    <n v="-53.898000000000003"/>
    <n v="19"/>
    <n v="106.57"/>
    <n v="89941"/>
  </r>
  <r>
    <n v="20391"/>
    <x v="4"/>
    <n v="7.0000000000000007E-2"/>
    <n v="5.43"/>
    <n v="0.95"/>
    <n v="1777"/>
    <n v="1"/>
    <s v="Miriam Greenberg"/>
    <x v="2"/>
    <x v="3"/>
    <x v="0"/>
    <x v="7"/>
    <x v="0"/>
    <s v="Wirebound Message Book, 4 per Page"/>
    <n v="0.36"/>
    <s v="United States"/>
    <x v="2"/>
    <x v="38"/>
    <s v="Valparaiso"/>
    <n v="46383"/>
    <d v="2015-04-22T00:00:00"/>
    <x v="4"/>
    <d v="2015-04-26T00:00:00"/>
    <n v="26.5029"/>
    <n v="7"/>
    <n v="38.409999999999997"/>
    <n v="89939"/>
  </r>
  <r>
    <n v="21163"/>
    <x v="4"/>
    <n v="0.02"/>
    <n v="10.06"/>
    <n v="2.06"/>
    <n v="1777"/>
    <n v="0"/>
    <s v="Miriam Greenberg"/>
    <x v="2"/>
    <x v="3"/>
    <x v="0"/>
    <x v="7"/>
    <x v="0"/>
    <s v="Riverleaf Stik-Withit® Designer Note Cubes®"/>
    <n v="0.39"/>
    <s v="United States"/>
    <x v="2"/>
    <x v="38"/>
    <s v="Valparaiso"/>
    <n v="46383"/>
    <d v="2015-01-03T00:00:00"/>
    <x v="0"/>
    <d v="2015-01-08T00:00:00"/>
    <n v="90.624600000000001"/>
    <n v="13"/>
    <n v="131.34"/>
    <n v="89940"/>
  </r>
  <r>
    <n v="20600"/>
    <x v="1"/>
    <n v="0.03"/>
    <n v="19.989999999999998"/>
    <n v="11.17"/>
    <n v="1777"/>
    <n v="0"/>
    <s v="Miriam Greenberg"/>
    <x v="2"/>
    <x v="0"/>
    <x v="1"/>
    <x v="2"/>
    <x v="6"/>
    <s v="Telescoping Adjustable Floor Lamp"/>
    <n v="0.6"/>
    <s v="United States"/>
    <x v="2"/>
    <x v="38"/>
    <s v="Valparaiso"/>
    <n v="46383"/>
    <d v="2015-04-02T00:00:00"/>
    <x v="4"/>
    <d v="2015-04-03T00:00:00"/>
    <n v="-20.8764"/>
    <n v="12"/>
    <n v="251.61"/>
    <n v="89942"/>
  </r>
  <r>
    <n v="25498"/>
    <x v="0"/>
    <n v="0.06"/>
    <n v="13.99"/>
    <n v="7.51"/>
    <n v="1778"/>
    <n v="1"/>
    <s v="Ray Oakley"/>
    <x v="2"/>
    <x v="3"/>
    <x v="2"/>
    <x v="6"/>
    <x v="4"/>
    <s v="Sharp EL500L Fraction Calculator"/>
    <n v="0.39"/>
    <s v="United States"/>
    <x v="2"/>
    <x v="38"/>
    <s v="West Lafayette"/>
    <n v="47906"/>
    <d v="2015-05-10T00:00:00"/>
    <x v="3"/>
    <d v="2015-05-12T00:00:00"/>
    <n v="6.4832400000000003"/>
    <n v="21"/>
    <n v="287.99"/>
    <n v="89943"/>
  </r>
  <r>
    <n v="25499"/>
    <x v="0"/>
    <n v="0.06"/>
    <n v="15.04"/>
    <n v="1.97"/>
    <n v="1778"/>
    <n v="0"/>
    <s v="Ray Oakley"/>
    <x v="2"/>
    <x v="3"/>
    <x v="0"/>
    <x v="7"/>
    <x v="0"/>
    <s v="White GlueTop Scratch Pads"/>
    <n v="0.39"/>
    <s v="United States"/>
    <x v="2"/>
    <x v="38"/>
    <s v="West Lafayette"/>
    <n v="47906"/>
    <d v="2015-05-10T00:00:00"/>
    <x v="3"/>
    <d v="2015-05-10T00:00:00"/>
    <n v="2.3319999999999999"/>
    <n v="3"/>
    <n v="46.86"/>
    <n v="89943"/>
  </r>
  <r>
    <n v="19237"/>
    <x v="0"/>
    <n v="0"/>
    <n v="55.48"/>
    <n v="14.3"/>
    <n v="1781"/>
    <n v="1"/>
    <s v="Jackie Capps"/>
    <x v="2"/>
    <x v="0"/>
    <x v="0"/>
    <x v="7"/>
    <x v="3"/>
    <s v="Xerox 194"/>
    <n v="0.37"/>
    <s v="United States"/>
    <x v="0"/>
    <x v="1"/>
    <s v="San Carlos"/>
    <n v="94070"/>
    <d v="2015-06-12T00:00:00"/>
    <x v="1"/>
    <d v="2015-06-14T00:00:00"/>
    <n v="454.44779999999997"/>
    <n v="11"/>
    <n v="658.62"/>
    <n v="89857"/>
  </r>
  <r>
    <n v="19419"/>
    <x v="4"/>
    <n v="0.03"/>
    <n v="5.08"/>
    <n v="2.0299999999999998"/>
    <n v="1781"/>
    <n v="0"/>
    <s v="Jackie Capps"/>
    <x v="2"/>
    <x v="1"/>
    <x v="1"/>
    <x v="2"/>
    <x v="0"/>
    <s v="Master Caster Door Stop, Brown"/>
    <n v="0.51"/>
    <s v="United States"/>
    <x v="0"/>
    <x v="1"/>
    <s v="San Carlos"/>
    <n v="94070"/>
    <d v="2015-01-07T00:00:00"/>
    <x v="0"/>
    <d v="2015-01-12T00:00:00"/>
    <n v="15.1524"/>
    <n v="4"/>
    <n v="21.96"/>
    <n v="89858"/>
  </r>
  <r>
    <n v="21283"/>
    <x v="0"/>
    <n v="0.03"/>
    <n v="3.28"/>
    <n v="3.97"/>
    <n v="1782"/>
    <n v="1"/>
    <s v="Lawrence Dennis"/>
    <x v="2"/>
    <x v="1"/>
    <x v="0"/>
    <x v="0"/>
    <x v="0"/>
    <s v="Newell 342"/>
    <n v="0.56000000000000005"/>
    <s v="United States"/>
    <x v="0"/>
    <x v="1"/>
    <s v="San Clemente"/>
    <n v="92672"/>
    <d v="2015-01-06T00:00:00"/>
    <x v="0"/>
    <d v="2015-01-08T00:00:00"/>
    <n v="-90.755600000000001"/>
    <n v="7"/>
    <n v="24.57"/>
    <n v="89856"/>
  </r>
  <r>
    <n v="23966"/>
    <x v="2"/>
    <n v="0.04"/>
    <n v="205.99"/>
    <n v="8.99"/>
    <n v="1788"/>
    <n v="1"/>
    <s v="Valerie Siegel"/>
    <x v="2"/>
    <x v="3"/>
    <x v="2"/>
    <x v="5"/>
    <x v="3"/>
    <s v="TimeportP7382"/>
    <n v="0.56000000000000005"/>
    <s v="United States"/>
    <x v="3"/>
    <x v="29"/>
    <s v="Woodstock"/>
    <n v="30188"/>
    <d v="2015-01-21T00:00:00"/>
    <x v="0"/>
    <d v="2015-01-22T00:00:00"/>
    <n v="960.98400000000004"/>
    <n v="6"/>
    <n v="1008.53"/>
    <n v="88256"/>
  </r>
  <r>
    <n v="21284"/>
    <x v="2"/>
    <n v="0.04"/>
    <n v="880.98"/>
    <n v="44.55"/>
    <n v="1793"/>
    <n v="1"/>
    <s v="Derek Jernigan"/>
    <x v="1"/>
    <x v="1"/>
    <x v="1"/>
    <x v="14"/>
    <x v="5"/>
    <s v="Riverside Palais Royal Lawyers Bookcase, Royale Cherry Finish"/>
    <n v="0.62"/>
    <s v="United States"/>
    <x v="2"/>
    <x v="12"/>
    <s v="Galesburg"/>
    <n v="61401"/>
    <d v="2015-01-06T00:00:00"/>
    <x v="0"/>
    <d v="2015-01-07T00:00:00"/>
    <n v="-13706.464"/>
    <n v="8"/>
    <n v="6968.9"/>
    <n v="87853"/>
  </r>
  <r>
    <n v="22986"/>
    <x v="2"/>
    <n v="0.04"/>
    <n v="3.68"/>
    <n v="1.32"/>
    <n v="1802"/>
    <n v="1"/>
    <s v="Jack Morse"/>
    <x v="2"/>
    <x v="0"/>
    <x v="0"/>
    <x v="12"/>
    <x v="0"/>
    <s v="*Staples* vLetter Openers, 2/Pack"/>
    <n v="0.83"/>
    <s v="United States"/>
    <x v="3"/>
    <x v="26"/>
    <s v="Dunedin"/>
    <n v="34698"/>
    <d v="2015-06-01T00:00:00"/>
    <x v="1"/>
    <d v="2015-06-02T00:00:00"/>
    <n v="300.92579999999998"/>
    <n v="11"/>
    <n v="41.29"/>
    <n v="91543"/>
  </r>
  <r>
    <n v="18901"/>
    <x v="3"/>
    <n v="0.01"/>
    <n v="8.1199999999999992"/>
    <n v="2.83"/>
    <n v="1808"/>
    <n v="1"/>
    <s v="Joyce Knox"/>
    <x v="0"/>
    <x v="1"/>
    <x v="2"/>
    <x v="13"/>
    <x v="2"/>
    <s v="Imation Neon Mac Format Diskettes, 10/Pack"/>
    <n v="0.77"/>
    <s v="United States"/>
    <x v="1"/>
    <x v="36"/>
    <s v="Parkersburg"/>
    <n v="26101"/>
    <d v="2015-03-17T00:00:00"/>
    <x v="5"/>
    <d v="2015-03-18T00:00:00"/>
    <n v="-40.76"/>
    <n v="10"/>
    <n v="88.64"/>
    <n v="89251"/>
  </r>
  <r>
    <n v="21746"/>
    <x v="1"/>
    <n v="0.09"/>
    <n v="77.510000000000005"/>
    <n v="4"/>
    <n v="1814"/>
    <n v="1"/>
    <s v="Albert Tyson"/>
    <x v="0"/>
    <x v="1"/>
    <x v="2"/>
    <x v="13"/>
    <x v="3"/>
    <s v="Micro Innovations Media Access Pro Keyboard"/>
    <n v="0.76"/>
    <s v="United States"/>
    <x v="3"/>
    <x v="37"/>
    <s v="Olive Branch"/>
    <n v="38654"/>
    <d v="2015-05-23T00:00:00"/>
    <x v="3"/>
    <d v="2015-05-25T00:00:00"/>
    <n v="-986.524"/>
    <n v="17"/>
    <n v="1300.54"/>
    <n v="90524"/>
  </r>
  <r>
    <n v="21747"/>
    <x v="1"/>
    <n v="0"/>
    <n v="2.88"/>
    <n v="0.7"/>
    <n v="1814"/>
    <n v="0"/>
    <s v="Albert Tyson"/>
    <x v="2"/>
    <x v="1"/>
    <x v="0"/>
    <x v="0"/>
    <x v="0"/>
    <s v="Newell 340"/>
    <n v="0.56000000000000005"/>
    <s v="United States"/>
    <x v="3"/>
    <x v="37"/>
    <s v="Olive Branch"/>
    <n v="38654"/>
    <d v="2015-05-23T00:00:00"/>
    <x v="3"/>
    <d v="2015-05-25T00:00:00"/>
    <n v="-141.666"/>
    <n v="13"/>
    <n v="38.06"/>
    <n v="90524"/>
  </r>
  <r>
    <n v="24463"/>
    <x v="3"/>
    <n v="0.06"/>
    <n v="90.97"/>
    <n v="14"/>
    <n v="1815"/>
    <n v="1"/>
    <s v="Marvin Yang"/>
    <x v="1"/>
    <x v="1"/>
    <x v="2"/>
    <x v="6"/>
    <x v="1"/>
    <s v="Lexmark Z54se Color Inkjet Printer"/>
    <n v="0.36"/>
    <s v="United States"/>
    <x v="3"/>
    <x v="37"/>
    <s v="Pearl"/>
    <n v="39208"/>
    <d v="2015-02-11T00:00:00"/>
    <x v="2"/>
    <d v="2015-02-12T00:00:00"/>
    <n v="47.334000000000003"/>
    <n v="14"/>
    <n v="1263.3499999999999"/>
    <n v="90525"/>
  </r>
  <r>
    <n v="22843"/>
    <x v="4"/>
    <n v="0.01"/>
    <n v="10.48"/>
    <n v="2.89"/>
    <n v="1816"/>
    <n v="1"/>
    <s v="Danielle Schneider"/>
    <x v="2"/>
    <x v="3"/>
    <x v="0"/>
    <x v="0"/>
    <x v="2"/>
    <s v="Staples Battery-Operated Desktop Pencil Sharpener"/>
    <n v="0.6"/>
    <s v="United States"/>
    <x v="2"/>
    <x v="22"/>
    <s v="Canton"/>
    <n v="48187"/>
    <d v="2015-02-05T00:00:00"/>
    <x v="2"/>
    <d v="2015-02-07T00:00:00"/>
    <n v="60.561599999999999"/>
    <n v="19"/>
    <n v="202.38"/>
    <n v="85990"/>
  </r>
  <r>
    <n v="24622"/>
    <x v="1"/>
    <n v="0.06"/>
    <n v="17.98"/>
    <n v="8.51"/>
    <n v="1818"/>
    <n v="1"/>
    <s v="Ian Hall"/>
    <x v="2"/>
    <x v="3"/>
    <x v="2"/>
    <x v="6"/>
    <x v="4"/>
    <s v="Canon P1-DHIII Palm Printing Calculator"/>
    <n v="0.4"/>
    <s v="United States"/>
    <x v="2"/>
    <x v="22"/>
    <s v="Dearborn"/>
    <n v="48126"/>
    <d v="2015-04-15T00:00:00"/>
    <x v="4"/>
    <d v="2015-04-17T00:00:00"/>
    <n v="-47.243088"/>
    <n v="3"/>
    <n v="56.38"/>
    <n v="85991"/>
  </r>
  <r>
    <n v="24623"/>
    <x v="1"/>
    <n v="0.1"/>
    <n v="9.99"/>
    <n v="4.78"/>
    <n v="1818"/>
    <n v="0"/>
    <s v="Ian Hall"/>
    <x v="0"/>
    <x v="3"/>
    <x v="0"/>
    <x v="7"/>
    <x v="3"/>
    <s v="Xerox 1896"/>
    <n v="0.4"/>
    <s v="United States"/>
    <x v="2"/>
    <x v="22"/>
    <s v="Dearborn"/>
    <n v="48126"/>
    <d v="2015-04-15T00:00:00"/>
    <x v="4"/>
    <d v="2015-04-18T00:00:00"/>
    <n v="9.1539999999999999"/>
    <n v="12"/>
    <n v="119.13"/>
    <n v="85991"/>
  </r>
  <r>
    <n v="4843"/>
    <x v="4"/>
    <n v="0.01"/>
    <n v="10.48"/>
    <n v="2.89"/>
    <n v="1821"/>
    <n v="1"/>
    <s v="Vanessa Boyer"/>
    <x v="2"/>
    <x v="3"/>
    <x v="0"/>
    <x v="0"/>
    <x v="2"/>
    <s v="Staples Battery-Operated Desktop Pencil Sharpener"/>
    <n v="0.6"/>
    <s v="United States"/>
    <x v="1"/>
    <x v="4"/>
    <s v="New York City"/>
    <n v="10177"/>
    <d v="2015-02-05T00:00:00"/>
    <x v="2"/>
    <d v="2015-02-07T00:00:00"/>
    <n v="40.92"/>
    <n v="76"/>
    <n v="809.51"/>
    <n v="34435"/>
  </r>
  <r>
    <n v="6621"/>
    <x v="1"/>
    <n v="7.0000000000000007E-2"/>
    <n v="18.649999999999999"/>
    <n v="3.77"/>
    <n v="1821"/>
    <n v="0"/>
    <s v="Vanessa Boyer"/>
    <x v="2"/>
    <x v="3"/>
    <x v="1"/>
    <x v="2"/>
    <x v="2"/>
    <s v="3M Polarizing Light Filter Sleeves"/>
    <n v="0.39"/>
    <s v="United States"/>
    <x v="1"/>
    <x v="4"/>
    <s v="New York City"/>
    <n v="10177"/>
    <d v="2015-04-15T00:00:00"/>
    <x v="4"/>
    <d v="2015-04-16T00:00:00"/>
    <n v="149.72"/>
    <n v="34"/>
    <n v="643.64"/>
    <n v="47108"/>
  </r>
  <r>
    <n v="6622"/>
    <x v="1"/>
    <n v="0.06"/>
    <n v="17.98"/>
    <n v="8.51"/>
    <n v="1821"/>
    <n v="0"/>
    <s v="Vanessa Boyer"/>
    <x v="2"/>
    <x v="3"/>
    <x v="2"/>
    <x v="6"/>
    <x v="4"/>
    <s v="Canon P1-DHIII Palm Printing Calculator"/>
    <n v="0.4"/>
    <s v="United States"/>
    <x v="1"/>
    <x v="4"/>
    <s v="New York City"/>
    <n v="10177"/>
    <d v="2015-04-15T00:00:00"/>
    <x v="4"/>
    <d v="2015-04-17T00:00:00"/>
    <n v="-52.492319999999999"/>
    <n v="13"/>
    <n v="244.31"/>
    <n v="47108"/>
  </r>
  <r>
    <n v="6623"/>
    <x v="1"/>
    <n v="0.1"/>
    <n v="9.99"/>
    <n v="4.78"/>
    <n v="1821"/>
    <n v="0"/>
    <s v="Vanessa Boyer"/>
    <x v="0"/>
    <x v="3"/>
    <x v="0"/>
    <x v="7"/>
    <x v="3"/>
    <s v="Xerox 1896"/>
    <n v="0.4"/>
    <s v="United States"/>
    <x v="1"/>
    <x v="4"/>
    <s v="New York City"/>
    <n v="10177"/>
    <d v="2015-04-15T00:00:00"/>
    <x v="4"/>
    <d v="2015-04-18T00:00:00"/>
    <n v="7.96"/>
    <n v="47"/>
    <n v="466.58"/>
    <n v="47108"/>
  </r>
  <r>
    <n v="6624"/>
    <x v="1"/>
    <n v="0.08"/>
    <n v="175.99"/>
    <n v="8.99"/>
    <n v="1821"/>
    <n v="0"/>
    <s v="Vanessa Boyer"/>
    <x v="0"/>
    <x v="3"/>
    <x v="2"/>
    <x v="5"/>
    <x v="3"/>
    <n v="2180"/>
    <n v="0.56999999999999995"/>
    <s v="United States"/>
    <x v="1"/>
    <x v="4"/>
    <s v="New York City"/>
    <n v="10177"/>
    <d v="2015-04-15T00:00:00"/>
    <x v="4"/>
    <d v="2015-04-16T00:00:00"/>
    <n v="-459.08280000000002"/>
    <n v="16"/>
    <n v="2290.69"/>
    <n v="47108"/>
  </r>
  <r>
    <n v="19596"/>
    <x v="3"/>
    <n v="0.1"/>
    <n v="52.99"/>
    <n v="19.989999999999998"/>
    <n v="1826"/>
    <n v="1"/>
    <s v="Kate Peck"/>
    <x v="0"/>
    <x v="0"/>
    <x v="0"/>
    <x v="10"/>
    <x v="3"/>
    <s v="Gould Plastics 9-Pocket Panel Bin, 18-3/8w x 5-1/4d x 20-1/2h, Black"/>
    <n v="0.81"/>
    <s v="United States"/>
    <x v="2"/>
    <x v="25"/>
    <s v="Bettendorf"/>
    <n v="52722"/>
    <d v="2015-04-18T00:00:00"/>
    <x v="4"/>
    <d v="2015-04-19T00:00:00"/>
    <n v="-517.16999999999996"/>
    <n v="7"/>
    <n v="337.59"/>
    <n v="86958"/>
  </r>
  <r>
    <n v="18199"/>
    <x v="3"/>
    <n v="0"/>
    <n v="9.27"/>
    <n v="4.3899999999999997"/>
    <n v="1826"/>
    <n v="0"/>
    <s v="Kate Peck"/>
    <x v="2"/>
    <x v="0"/>
    <x v="0"/>
    <x v="7"/>
    <x v="0"/>
    <s v="Wirebound Message Books, Four 2 3/4&quot; x 5&quot; Forms per Page, 600 Sets per Book"/>
    <n v="0.38"/>
    <s v="United States"/>
    <x v="2"/>
    <x v="25"/>
    <s v="Bettendorf"/>
    <n v="52722"/>
    <d v="2015-05-12T00:00:00"/>
    <x v="3"/>
    <d v="2015-05-14T00:00:00"/>
    <n v="-7.61"/>
    <n v="1"/>
    <n v="10.65"/>
    <n v="86959"/>
  </r>
  <r>
    <n v="20551"/>
    <x v="1"/>
    <n v="0"/>
    <n v="5.98"/>
    <n v="0.96"/>
    <n v="1827"/>
    <n v="1"/>
    <s v="Vincent Hale"/>
    <x v="2"/>
    <x v="0"/>
    <x v="0"/>
    <x v="0"/>
    <x v="0"/>
    <s v="Newell 315"/>
    <n v="0.6"/>
    <s v="United States"/>
    <x v="2"/>
    <x v="25"/>
    <s v="Burlington"/>
    <n v="52601"/>
    <d v="2015-02-19T00:00:00"/>
    <x v="2"/>
    <d v="2015-02-20T00:00:00"/>
    <n v="38.039700000000003"/>
    <n v="9"/>
    <n v="55.13"/>
    <n v="86956"/>
  </r>
  <r>
    <n v="19597"/>
    <x v="3"/>
    <n v="7.0000000000000007E-2"/>
    <n v="100.98"/>
    <n v="57.38"/>
    <n v="1827"/>
    <n v="0"/>
    <s v="Vincent Hale"/>
    <x v="1"/>
    <x v="0"/>
    <x v="1"/>
    <x v="14"/>
    <x v="5"/>
    <s v="Bush Westfield Collection Bookcases, Dark Cherry Finish, Fully Assembled"/>
    <n v="0.78"/>
    <s v="United States"/>
    <x v="2"/>
    <x v="25"/>
    <s v="Burlington"/>
    <n v="52601"/>
    <d v="2015-04-18T00:00:00"/>
    <x v="4"/>
    <d v="2015-04-21T00:00:00"/>
    <n v="-429.86"/>
    <n v="2"/>
    <n v="215.32"/>
    <n v="86958"/>
  </r>
  <r>
    <n v="19598"/>
    <x v="3"/>
    <n v="0.03"/>
    <n v="85.99"/>
    <n v="0.99"/>
    <n v="1827"/>
    <n v="0"/>
    <s v="Vincent Hale"/>
    <x v="2"/>
    <x v="0"/>
    <x v="2"/>
    <x v="5"/>
    <x v="0"/>
    <s v="Accessory34"/>
    <n v="0.55000000000000004"/>
    <s v="United States"/>
    <x v="2"/>
    <x v="25"/>
    <s v="Burlington"/>
    <n v="52601"/>
    <d v="2015-04-18T00:00:00"/>
    <x v="4"/>
    <d v="2015-04-20T00:00:00"/>
    <n v="264.16649999999998"/>
    <n v="5"/>
    <n v="382.85"/>
    <n v="86958"/>
  </r>
  <r>
    <n v="20553"/>
    <x v="1"/>
    <n v="0.02"/>
    <n v="5.98"/>
    <n v="5.46"/>
    <n v="1828"/>
    <n v="1"/>
    <s v="Stacey Lucas"/>
    <x v="2"/>
    <x v="0"/>
    <x v="0"/>
    <x v="7"/>
    <x v="3"/>
    <s v="Xerox 1983"/>
    <n v="0.36"/>
    <s v="United States"/>
    <x v="2"/>
    <x v="25"/>
    <s v="Cedar Falls"/>
    <n v="50613"/>
    <d v="2015-02-19T00:00:00"/>
    <x v="2"/>
    <d v="2015-02-20T00:00:00"/>
    <n v="-47.12"/>
    <n v="7"/>
    <n v="44.8"/>
    <n v="86956"/>
  </r>
  <r>
    <n v="21383"/>
    <x v="4"/>
    <n v="0.05"/>
    <n v="7.1"/>
    <n v="6.05"/>
    <n v="1828"/>
    <n v="0"/>
    <s v="Stacey Lucas"/>
    <x v="2"/>
    <x v="0"/>
    <x v="0"/>
    <x v="8"/>
    <x v="3"/>
    <s v="Wilson Jones Hanging View Binder, White, 1&quot;"/>
    <n v="0.39"/>
    <s v="United States"/>
    <x v="2"/>
    <x v="25"/>
    <s v="Cedar Falls"/>
    <n v="50613"/>
    <d v="2015-01-06T00:00:00"/>
    <x v="0"/>
    <d v="2015-01-06T00:00:00"/>
    <n v="-101.246"/>
    <n v="14"/>
    <n v="100.99"/>
    <n v="86960"/>
  </r>
  <r>
    <n v="21384"/>
    <x v="4"/>
    <n v="0.04"/>
    <n v="20.95"/>
    <n v="4"/>
    <n v="1828"/>
    <n v="0"/>
    <s v="Stacey Lucas"/>
    <x v="2"/>
    <x v="0"/>
    <x v="2"/>
    <x v="13"/>
    <x v="3"/>
    <s v="Fellowes Basic 104-Key Keyboard, Platinum"/>
    <n v="0.6"/>
    <s v="United States"/>
    <x v="2"/>
    <x v="25"/>
    <s v="Cedar Falls"/>
    <n v="50613"/>
    <d v="2015-01-06T00:00:00"/>
    <x v="0"/>
    <d v="2015-01-11T00:00:00"/>
    <n v="-1.88"/>
    <n v="7"/>
    <n v="142.06"/>
    <n v="86960"/>
  </r>
  <r>
    <n v="23430"/>
    <x v="2"/>
    <n v="0.01"/>
    <n v="10.64"/>
    <n v="5.16"/>
    <n v="1829"/>
    <n v="1"/>
    <s v="Suzanne Cochran"/>
    <x v="0"/>
    <x v="0"/>
    <x v="1"/>
    <x v="2"/>
    <x v="3"/>
    <s v="Eldon Expressions Punched Metal &amp; Wood Desk Accessories, Pewter &amp; Cherry"/>
    <n v="0.56999999999999995"/>
    <s v="United States"/>
    <x v="2"/>
    <x v="25"/>
    <s v="Cedar Rapids"/>
    <n v="52402"/>
    <d v="2015-03-25T00:00:00"/>
    <x v="5"/>
    <d v="2015-03-27T00:00:00"/>
    <n v="-11.69"/>
    <n v="5"/>
    <n v="58.52"/>
    <n v="86957"/>
  </r>
  <r>
    <n v="21385"/>
    <x v="4"/>
    <n v="0.05"/>
    <n v="39.06"/>
    <n v="10.55"/>
    <n v="1829"/>
    <n v="0"/>
    <s v="Suzanne Cochran"/>
    <x v="2"/>
    <x v="0"/>
    <x v="0"/>
    <x v="8"/>
    <x v="3"/>
    <s v="Ibico Recycled Linen-Style Covers"/>
    <n v="0.37"/>
    <s v="United States"/>
    <x v="2"/>
    <x v="25"/>
    <s v="Cedar Rapids"/>
    <n v="52402"/>
    <d v="2015-01-06T00:00:00"/>
    <x v="0"/>
    <d v="2015-01-13T00:00:00"/>
    <n v="250.98060000000001"/>
    <n v="9"/>
    <n v="363.74"/>
    <n v="86960"/>
  </r>
  <r>
    <n v="21386"/>
    <x v="4"/>
    <n v="0.04"/>
    <n v="3.52"/>
    <n v="6.83"/>
    <n v="1829"/>
    <n v="0"/>
    <s v="Suzanne Cochran"/>
    <x v="2"/>
    <x v="0"/>
    <x v="0"/>
    <x v="8"/>
    <x v="3"/>
    <s v="Self-Adhesive Ring Binder Labels"/>
    <n v="0.38"/>
    <s v="United States"/>
    <x v="2"/>
    <x v="25"/>
    <s v="Cedar Rapids"/>
    <n v="52402"/>
    <d v="2015-01-06T00:00:00"/>
    <x v="0"/>
    <d v="2015-01-15T00:00:00"/>
    <n v="-57.753"/>
    <n v="4"/>
    <n v="15.93"/>
    <n v="86960"/>
  </r>
  <r>
    <n v="21387"/>
    <x v="4"/>
    <n v="0.02"/>
    <n v="15.51"/>
    <n v="17.78"/>
    <n v="1829"/>
    <n v="0"/>
    <s v="Suzanne Cochran"/>
    <x v="2"/>
    <x v="0"/>
    <x v="0"/>
    <x v="10"/>
    <x v="3"/>
    <s v="Tenex File Box, Personal Filing Tote with Lid, Black"/>
    <n v="0.59"/>
    <s v="United States"/>
    <x v="2"/>
    <x v="25"/>
    <s v="Cedar Rapids"/>
    <n v="52402"/>
    <d v="2015-01-06T00:00:00"/>
    <x v="0"/>
    <d v="2015-01-13T00:00:00"/>
    <n v="-47.97"/>
    <n v="1"/>
    <n v="21.28"/>
    <n v="86960"/>
  </r>
  <r>
    <n v="23589"/>
    <x v="0"/>
    <n v="0.01"/>
    <n v="155.99"/>
    <n v="8.99"/>
    <n v="1836"/>
    <n v="1"/>
    <s v="Dwight Albright Huffman"/>
    <x v="0"/>
    <x v="0"/>
    <x v="2"/>
    <x v="5"/>
    <x v="3"/>
    <s v="CF 688"/>
    <n v="0.57999999999999996"/>
    <s v="United States"/>
    <x v="0"/>
    <x v="1"/>
    <s v="San Francisco"/>
    <n v="94110"/>
    <d v="2015-04-19T00:00:00"/>
    <x v="4"/>
    <d v="2015-04-20T00:00:00"/>
    <n v="-219.07908"/>
    <n v="5"/>
    <n v="675.83"/>
    <n v="86600"/>
  </r>
  <r>
    <n v="23590"/>
    <x v="0"/>
    <n v="0.01"/>
    <n v="5.98"/>
    <n v="5.46"/>
    <n v="1837"/>
    <n v="1"/>
    <s v="Herbert Williamson"/>
    <x v="2"/>
    <x v="0"/>
    <x v="0"/>
    <x v="7"/>
    <x v="3"/>
    <s v="Xerox 1983"/>
    <n v="0.36"/>
    <s v="United States"/>
    <x v="0"/>
    <x v="1"/>
    <s v="San Gabriel"/>
    <n v="91776"/>
    <d v="2015-04-19T00:00:00"/>
    <x v="4"/>
    <d v="2015-04-21T00:00:00"/>
    <n v="-18.878399999999999"/>
    <n v="4"/>
    <n v="28"/>
    <n v="86600"/>
  </r>
  <r>
    <n v="18141"/>
    <x v="1"/>
    <n v="7.0000000000000007E-2"/>
    <n v="40.98"/>
    <n v="2.99"/>
    <n v="1840"/>
    <n v="1"/>
    <s v="Clifford Webb"/>
    <x v="2"/>
    <x v="1"/>
    <x v="0"/>
    <x v="8"/>
    <x v="3"/>
    <s v="Avery Trapezoid Ring Binder, 3&quot; Capacity, Black, 1040 sheets"/>
    <n v="0.36"/>
    <s v="United States"/>
    <x v="1"/>
    <x v="15"/>
    <s v="Townsend"/>
    <n v="1469"/>
    <d v="2015-03-30T00:00:00"/>
    <x v="5"/>
    <d v="2015-04-01T00:00:00"/>
    <n v="369.20519999999999"/>
    <n v="13"/>
    <n v="535.08000000000004"/>
    <n v="86599"/>
  </r>
  <r>
    <n v="19139"/>
    <x v="0"/>
    <n v="0.09"/>
    <n v="35.99"/>
    <n v="1.1000000000000001"/>
    <n v="1849"/>
    <n v="1"/>
    <s v="Michelle Steele"/>
    <x v="2"/>
    <x v="3"/>
    <x v="2"/>
    <x v="5"/>
    <x v="3"/>
    <s v="Accessory35"/>
    <n v="0.55000000000000004"/>
    <s v="United States"/>
    <x v="3"/>
    <x v="43"/>
    <s v="Enterprise"/>
    <n v="36330"/>
    <d v="2015-04-01T00:00:00"/>
    <x v="4"/>
    <d v="2015-04-03T00:00:00"/>
    <n v="19.350000000000001"/>
    <n v="8"/>
    <n v="222.71"/>
    <n v="89697"/>
  </r>
  <r>
    <n v="19140"/>
    <x v="0"/>
    <n v="0.01"/>
    <n v="125.99"/>
    <n v="2.5"/>
    <n v="1849"/>
    <n v="0"/>
    <s v="Michelle Steele"/>
    <x v="2"/>
    <x v="3"/>
    <x v="2"/>
    <x v="5"/>
    <x v="3"/>
    <s v="i2000"/>
    <n v="0.6"/>
    <s v="United States"/>
    <x v="3"/>
    <x v="43"/>
    <s v="Enterprise"/>
    <n v="36330"/>
    <d v="2015-04-01T00:00:00"/>
    <x v="4"/>
    <d v="2015-04-02T00:00:00"/>
    <n v="-967.83399999999995"/>
    <n v="2"/>
    <n v="220.52"/>
    <n v="89697"/>
  </r>
  <r>
    <n v="19141"/>
    <x v="1"/>
    <n v="0.06"/>
    <n v="6.48"/>
    <n v="5.14"/>
    <n v="1852"/>
    <n v="1"/>
    <s v="Joy Kaplan McNeill"/>
    <x v="0"/>
    <x v="1"/>
    <x v="0"/>
    <x v="7"/>
    <x v="3"/>
    <s v="Xerox 23"/>
    <n v="0.37"/>
    <s v="United States"/>
    <x v="0"/>
    <x v="1"/>
    <s v="Carlsbad"/>
    <n v="92008"/>
    <d v="2015-03-19T00:00:00"/>
    <x v="5"/>
    <d v="2015-03-21T00:00:00"/>
    <n v="-28.45"/>
    <n v="10"/>
    <n v="68.34"/>
    <n v="86847"/>
  </r>
  <r>
    <n v="19142"/>
    <x v="1"/>
    <n v="0.02"/>
    <n v="30.73"/>
    <n v="4"/>
    <n v="1854"/>
    <n v="1"/>
    <s v="Erika Morgan"/>
    <x v="2"/>
    <x v="1"/>
    <x v="2"/>
    <x v="13"/>
    <x v="3"/>
    <s v="Fellowes 17-key keypad for PS/2 interface"/>
    <n v="0.75"/>
    <s v="United States"/>
    <x v="1"/>
    <x v="18"/>
    <s v="Seymour"/>
    <n v="6478"/>
    <d v="2015-03-19T00:00:00"/>
    <x v="5"/>
    <d v="2015-03-22T00:00:00"/>
    <n v="72.78"/>
    <n v="16"/>
    <n v="522.22"/>
    <n v="86847"/>
  </r>
  <r>
    <n v="20036"/>
    <x v="2"/>
    <n v="0.09"/>
    <n v="5.98"/>
    <n v="1.49"/>
    <n v="1860"/>
    <n v="1"/>
    <s v="Gina B Hess"/>
    <x v="2"/>
    <x v="1"/>
    <x v="0"/>
    <x v="8"/>
    <x v="3"/>
    <s v="Avery Hanging File Binders"/>
    <n v="0.39"/>
    <s v="United States"/>
    <x v="1"/>
    <x v="15"/>
    <s v="Webster"/>
    <n v="1570"/>
    <d v="2015-06-15T00:00:00"/>
    <x v="1"/>
    <d v="2015-06-17T00:00:00"/>
    <n v="13.2294"/>
    <n v="5"/>
    <n v="28.01"/>
    <n v="86846"/>
  </r>
  <r>
    <n v="18879"/>
    <x v="1"/>
    <n v="0.08"/>
    <n v="8.09"/>
    <n v="7.96"/>
    <n v="1869"/>
    <n v="1"/>
    <s v="Roberta Daniel"/>
    <x v="2"/>
    <x v="3"/>
    <x v="1"/>
    <x v="2"/>
    <x v="3"/>
    <s v="6&quot; Cubicle Wall Clock, Black"/>
    <n v="0.49"/>
    <s v="United States"/>
    <x v="0"/>
    <x v="27"/>
    <s v="Alamogordo"/>
    <n v="88310"/>
    <d v="2015-05-03T00:00:00"/>
    <x v="3"/>
    <d v="2015-05-04T00:00:00"/>
    <n v="-88.82"/>
    <n v="10"/>
    <n v="80.349999999999994"/>
    <n v="89209"/>
  </r>
  <r>
    <n v="19415"/>
    <x v="3"/>
    <n v="0.03"/>
    <n v="90.48"/>
    <n v="19.989999999999998"/>
    <n v="1873"/>
    <n v="1"/>
    <s v="Lisa Kim"/>
    <x v="2"/>
    <x v="0"/>
    <x v="0"/>
    <x v="4"/>
    <x v="3"/>
    <s v="Tyvek® Side-Opening Peel &amp; Seel® Expanding Envelopes"/>
    <n v="0.4"/>
    <s v="United States"/>
    <x v="3"/>
    <x v="26"/>
    <s v="Palm Beach Gardens"/>
    <n v="33403"/>
    <d v="2015-01-17T00:00:00"/>
    <x v="0"/>
    <d v="2015-01-19T00:00:00"/>
    <n v="15.353999999999999"/>
    <n v="1"/>
    <n v="99.69"/>
    <n v="90099"/>
  </r>
  <r>
    <n v="19416"/>
    <x v="3"/>
    <n v="0.06"/>
    <n v="22.84"/>
    <n v="8.18"/>
    <n v="1873"/>
    <n v="0"/>
    <s v="Lisa Kim"/>
    <x v="2"/>
    <x v="0"/>
    <x v="0"/>
    <x v="7"/>
    <x v="3"/>
    <s v="Xerox 1991"/>
    <n v="0.39"/>
    <s v="United States"/>
    <x v="3"/>
    <x v="26"/>
    <s v="Palm Beach Gardens"/>
    <n v="33403"/>
    <d v="2015-01-17T00:00:00"/>
    <x v="0"/>
    <d v="2015-01-17T00:00:00"/>
    <n v="-357.92399999999998"/>
    <n v="7"/>
    <n v="152.49"/>
    <n v="90099"/>
  </r>
  <r>
    <n v="20844"/>
    <x v="2"/>
    <n v="0.09"/>
    <n v="95.99"/>
    <n v="4.9000000000000004"/>
    <n v="1875"/>
    <n v="1"/>
    <s v="Martin Kirk"/>
    <x v="2"/>
    <x v="3"/>
    <x v="2"/>
    <x v="5"/>
    <x v="3"/>
    <s v="T60"/>
    <n v="0.56000000000000005"/>
    <s v="United States"/>
    <x v="3"/>
    <x v="8"/>
    <s v="Chesapeake"/>
    <n v="23320"/>
    <d v="2015-01-29T00:00:00"/>
    <x v="0"/>
    <d v="2015-01-31T00:00:00"/>
    <n v="34.302"/>
    <n v="4"/>
    <n v="320.75"/>
    <n v="90899"/>
  </r>
  <r>
    <n v="18284"/>
    <x v="1"/>
    <n v="0.09"/>
    <n v="5.78"/>
    <n v="5.67"/>
    <n v="1882"/>
    <n v="1"/>
    <s v="Anita Kent"/>
    <x v="2"/>
    <x v="1"/>
    <x v="0"/>
    <x v="7"/>
    <x v="3"/>
    <s v="Xerox 1978"/>
    <n v="0.36"/>
    <s v="United States"/>
    <x v="1"/>
    <x v="2"/>
    <s v="Linden"/>
    <n v="7036"/>
    <d v="2015-03-01T00:00:00"/>
    <x v="5"/>
    <d v="2015-03-03T00:00:00"/>
    <n v="-7.96"/>
    <n v="1"/>
    <n v="11.35"/>
    <n v="87378"/>
  </r>
  <r>
    <n v="18283"/>
    <x v="1"/>
    <n v="0.05"/>
    <n v="535.64"/>
    <n v="14.7"/>
    <n v="1885"/>
    <n v="1"/>
    <s v="Jacob Hirsch"/>
    <x v="1"/>
    <x v="1"/>
    <x v="2"/>
    <x v="6"/>
    <x v="1"/>
    <s v="Epson LQ-870 Dot Matrix Printer"/>
    <n v="0.59"/>
    <s v="United States"/>
    <x v="1"/>
    <x v="31"/>
    <s v="Barrington"/>
    <n v="2806"/>
    <d v="2015-03-01T00:00:00"/>
    <x v="5"/>
    <d v="2015-03-03T00:00:00"/>
    <n v="4407.4399999999996"/>
    <n v="15"/>
    <n v="7029.1"/>
    <n v="87378"/>
  </r>
  <r>
    <n v="19918"/>
    <x v="4"/>
    <n v="0.09"/>
    <n v="78.8"/>
    <n v="35"/>
    <n v="1889"/>
    <n v="1"/>
    <s v="Oscar Bowers"/>
    <x v="2"/>
    <x v="1"/>
    <x v="0"/>
    <x v="10"/>
    <x v="6"/>
    <s v="Space Solutions™ Industrial Galvanized Steel Shelving."/>
    <n v="0.83"/>
    <s v="United States"/>
    <x v="1"/>
    <x v="10"/>
    <s v="Kettering"/>
    <n v="45429"/>
    <d v="2015-04-17T00:00:00"/>
    <x v="4"/>
    <d v="2015-04-21T00:00:00"/>
    <n v="-1025.0172"/>
    <n v="14"/>
    <n v="1059.3800000000001"/>
    <n v="90631"/>
  </r>
  <r>
    <n v="23886"/>
    <x v="1"/>
    <n v="0.03"/>
    <n v="320.64"/>
    <n v="29.2"/>
    <n v="1891"/>
    <n v="1"/>
    <s v="Gretchen Levine"/>
    <x v="1"/>
    <x v="1"/>
    <x v="1"/>
    <x v="11"/>
    <x v="5"/>
    <s v="Chromcraft 48&quot; x 96&quot; Racetrack Double Pedestal Table"/>
    <n v="0.66"/>
    <s v="United States"/>
    <x v="1"/>
    <x v="10"/>
    <s v="Lima"/>
    <n v="45801"/>
    <d v="2015-04-05T00:00:00"/>
    <x v="4"/>
    <d v="2015-04-07T00:00:00"/>
    <n v="429.75435599999997"/>
    <n v="7"/>
    <n v="2233.46"/>
    <n v="90630"/>
  </r>
  <r>
    <n v="22858"/>
    <x v="4"/>
    <n v="0.03"/>
    <n v="180.98"/>
    <n v="26.2"/>
    <n v="1893"/>
    <n v="1"/>
    <s v="Melanie Burgess"/>
    <x v="1"/>
    <x v="3"/>
    <x v="1"/>
    <x v="1"/>
    <x v="1"/>
    <s v="Global Ergonomic Managers Chair"/>
    <n v="0.59"/>
    <s v="United States"/>
    <x v="2"/>
    <x v="33"/>
    <s v="Webster Groves"/>
    <n v="63119"/>
    <d v="2015-04-26T00:00:00"/>
    <x v="4"/>
    <d v="2015-04-30T00:00:00"/>
    <n v="588.54"/>
    <n v="5"/>
    <n v="928.92"/>
    <n v="91262"/>
  </r>
  <r>
    <n v="23260"/>
    <x v="2"/>
    <n v="0"/>
    <n v="300.98"/>
    <n v="164.73"/>
    <n v="1894"/>
    <n v="1"/>
    <s v="Maureen Herbert Hood"/>
    <x v="1"/>
    <x v="1"/>
    <x v="1"/>
    <x v="1"/>
    <x v="1"/>
    <s v="Global Leather and Oak Executive Chair, Black"/>
    <n v="0.56000000000000005"/>
    <s v="United States"/>
    <x v="2"/>
    <x v="45"/>
    <s v="Appleton"/>
    <n v="54915"/>
    <d v="2015-02-24T00:00:00"/>
    <x v="2"/>
    <d v="2015-02-25T00:00:00"/>
    <n v="2653.2914999999998"/>
    <n v="12"/>
    <n v="3845.35"/>
    <n v="91261"/>
  </r>
  <r>
    <n v="23261"/>
    <x v="2"/>
    <n v="0.09"/>
    <n v="2.94"/>
    <n v="0.96"/>
    <n v="1894"/>
    <n v="0"/>
    <s v="Maureen Herbert Hood"/>
    <x v="2"/>
    <x v="1"/>
    <x v="0"/>
    <x v="0"/>
    <x v="0"/>
    <s v="Newell 343"/>
    <n v="0.57999999999999996"/>
    <s v="United States"/>
    <x v="2"/>
    <x v="45"/>
    <s v="Appleton"/>
    <n v="54915"/>
    <d v="2015-02-24T00:00:00"/>
    <x v="2"/>
    <d v="2015-02-26T00:00:00"/>
    <n v="-1.84"/>
    <n v="1"/>
    <n v="3.77"/>
    <n v="91261"/>
  </r>
  <r>
    <n v="23237"/>
    <x v="0"/>
    <n v="0.01"/>
    <n v="26.17"/>
    <n v="1.39"/>
    <n v="1894"/>
    <n v="0"/>
    <s v="Maureen Herbert Hood"/>
    <x v="2"/>
    <x v="3"/>
    <x v="0"/>
    <x v="4"/>
    <x v="3"/>
    <s v="Quality Park Security Envelopes"/>
    <n v="0.38"/>
    <s v="United States"/>
    <x v="2"/>
    <x v="45"/>
    <s v="Appleton"/>
    <n v="54915"/>
    <d v="2015-03-18T00:00:00"/>
    <x v="5"/>
    <d v="2015-03-19T00:00:00"/>
    <n v="237.04259999999999"/>
    <n v="13"/>
    <n v="343.54"/>
    <n v="91263"/>
  </r>
  <r>
    <n v="19048"/>
    <x v="4"/>
    <n v="7.0000000000000007E-2"/>
    <n v="172.99"/>
    <n v="19.989999999999998"/>
    <n v="1906"/>
    <n v="1"/>
    <s v="Penny Tuttle"/>
    <x v="2"/>
    <x v="0"/>
    <x v="0"/>
    <x v="8"/>
    <x v="3"/>
    <s v="Ibico EB-19 Dual Function Manual Binding System"/>
    <n v="0.39"/>
    <s v="United States"/>
    <x v="1"/>
    <x v="10"/>
    <s v="Lima"/>
    <n v="45801"/>
    <d v="2015-05-17T00:00:00"/>
    <x v="3"/>
    <d v="2015-05-17T00:00:00"/>
    <n v="2502.6851999999999"/>
    <n v="22"/>
    <n v="3627.08"/>
    <n v="86500"/>
  </r>
  <r>
    <n v="19049"/>
    <x v="4"/>
    <n v="0.09"/>
    <n v="7.64"/>
    <n v="1.39"/>
    <n v="1907"/>
    <n v="1"/>
    <s v="Amy Hall"/>
    <x v="2"/>
    <x v="0"/>
    <x v="0"/>
    <x v="4"/>
    <x v="3"/>
    <s v="#10- 4 1/8&quot; x 9 1/2&quot; Security-Tint Envelopes"/>
    <n v="0.36"/>
    <s v="United States"/>
    <x v="1"/>
    <x v="10"/>
    <s v="Lorain"/>
    <n v="44052"/>
    <d v="2015-05-17T00:00:00"/>
    <x v="3"/>
    <d v="2015-05-26T00:00:00"/>
    <n v="0.68799999999999994"/>
    <n v="1"/>
    <n v="8.34"/>
    <n v="86500"/>
  </r>
  <r>
    <n v="23812"/>
    <x v="1"/>
    <n v="0.02"/>
    <n v="29.17"/>
    <n v="6.27"/>
    <n v="1910"/>
    <n v="1"/>
    <s v="Sean Stephenson"/>
    <x v="2"/>
    <x v="1"/>
    <x v="0"/>
    <x v="8"/>
    <x v="3"/>
    <s v="Binding Machine Supplies"/>
    <n v="0.37"/>
    <s v="United States"/>
    <x v="3"/>
    <x v="29"/>
    <s v="Peachtree City"/>
    <n v="30269"/>
    <d v="2015-01-01T00:00:00"/>
    <x v="0"/>
    <d v="2015-01-02T00:00:00"/>
    <n v="36.905999999999999"/>
    <n v="2"/>
    <n v="63.32"/>
    <n v="91371"/>
  </r>
  <r>
    <n v="18962"/>
    <x v="2"/>
    <n v="0.03"/>
    <n v="11.99"/>
    <n v="5.99"/>
    <n v="1916"/>
    <n v="1"/>
    <s v="Marcia Feldman"/>
    <x v="2"/>
    <x v="1"/>
    <x v="2"/>
    <x v="6"/>
    <x v="4"/>
    <s v="TI 30X Scientific Calculator"/>
    <n v="0.36"/>
    <s v="United States"/>
    <x v="3"/>
    <x v="40"/>
    <s v="Little Rock"/>
    <n v="72209"/>
    <d v="2015-02-27T00:00:00"/>
    <x v="2"/>
    <d v="2015-02-28T00:00:00"/>
    <n v="-216.02979999999999"/>
    <n v="7"/>
    <n v="83.72"/>
    <n v="85893"/>
  </r>
  <r>
    <n v="18016"/>
    <x v="0"/>
    <n v="0.01"/>
    <n v="125.99"/>
    <n v="8.99"/>
    <n v="1916"/>
    <n v="0"/>
    <s v="Marcia Feldman"/>
    <x v="2"/>
    <x v="1"/>
    <x v="2"/>
    <x v="5"/>
    <x v="3"/>
    <s v="SC7868i"/>
    <n v="0.55000000000000004"/>
    <s v="United States"/>
    <x v="3"/>
    <x v="40"/>
    <s v="Little Rock"/>
    <n v="72209"/>
    <d v="2015-04-16T00:00:00"/>
    <x v="4"/>
    <d v="2015-04-18T00:00:00"/>
    <n v="-45.472000000000001"/>
    <n v="9"/>
    <n v="1011.44"/>
    <n v="85895"/>
  </r>
  <r>
    <n v="21000"/>
    <x v="3"/>
    <n v="0.08"/>
    <n v="18.7"/>
    <n v="8.99"/>
    <n v="1917"/>
    <n v="1"/>
    <s v="Tracy Buckley"/>
    <x v="2"/>
    <x v="1"/>
    <x v="1"/>
    <x v="2"/>
    <x v="2"/>
    <s v="Executive Impressions 13-1/2&quot; Indoor/Outdoor Wall Clock"/>
    <n v="0.47"/>
    <s v="United States"/>
    <x v="3"/>
    <x v="40"/>
    <s v="North Little Rock"/>
    <n v="72113"/>
    <d v="2015-03-27T00:00:00"/>
    <x v="5"/>
    <d v="2015-03-28T00:00:00"/>
    <n v="16.136399999999998"/>
    <n v="7"/>
    <n v="132.22999999999999"/>
    <n v="85894"/>
  </r>
  <r>
    <n v="19967"/>
    <x v="0"/>
    <n v="0.08"/>
    <n v="22.23"/>
    <n v="3.63"/>
    <n v="1917"/>
    <n v="0"/>
    <s v="Tracy Buckley"/>
    <x v="2"/>
    <x v="1"/>
    <x v="1"/>
    <x v="2"/>
    <x v="2"/>
    <s v="Executive Impressions 14&quot; Contract Wall Clock"/>
    <n v="0.52"/>
    <s v="United States"/>
    <x v="3"/>
    <x v="40"/>
    <s v="North Little Rock"/>
    <n v="72113"/>
    <d v="2015-03-01T00:00:00"/>
    <x v="5"/>
    <d v="2015-03-03T00:00:00"/>
    <n v="-29.61"/>
    <n v="10"/>
    <n v="210.33"/>
    <n v="85897"/>
  </r>
  <r>
    <n v="22246"/>
    <x v="4"/>
    <n v="0.1"/>
    <n v="10.44"/>
    <n v="5.75"/>
    <n v="1918"/>
    <n v="1"/>
    <s v="Hannah Tyson"/>
    <x v="0"/>
    <x v="1"/>
    <x v="0"/>
    <x v="8"/>
    <x v="3"/>
    <s v="Avery® 3 1/2&quot; Diskette Storage Pages, 10/Pack"/>
    <n v="0.39"/>
    <s v="United States"/>
    <x v="3"/>
    <x v="40"/>
    <s v="Paragould"/>
    <n v="72450"/>
    <d v="2015-04-04T00:00:00"/>
    <x v="4"/>
    <d v="2015-04-11T00:00:00"/>
    <n v="125.724"/>
    <n v="17"/>
    <n v="168.04"/>
    <n v="85898"/>
  </r>
  <r>
    <n v="24971"/>
    <x v="0"/>
    <n v="0"/>
    <n v="195.99"/>
    <n v="8.99"/>
    <n v="1919"/>
    <n v="1"/>
    <s v="Nathan Jenkins"/>
    <x v="2"/>
    <x v="1"/>
    <x v="2"/>
    <x v="5"/>
    <x v="3"/>
    <s v="T28 WORLD"/>
    <n v="0.6"/>
    <s v="United States"/>
    <x v="3"/>
    <x v="40"/>
    <s v="Pine Bluff"/>
    <n v="71603"/>
    <d v="2015-02-24T00:00:00"/>
    <x v="2"/>
    <d v="2015-02-25T00:00:00"/>
    <n v="114.88200000000001"/>
    <n v="5"/>
    <n v="882.93"/>
    <n v="85896"/>
  </r>
  <r>
    <n v="21563"/>
    <x v="0"/>
    <n v="0.02"/>
    <n v="259.70999999999998"/>
    <n v="66.67"/>
    <n v="1927"/>
    <n v="1"/>
    <s v="Earl Alston"/>
    <x v="1"/>
    <x v="1"/>
    <x v="1"/>
    <x v="11"/>
    <x v="5"/>
    <s v="Bevis Round Bullnose 29&quot; High Table Top"/>
    <n v="0.65"/>
    <s v="United States"/>
    <x v="3"/>
    <x v="39"/>
    <s v="Greenville"/>
    <n v="29611"/>
    <d v="2015-02-06T00:00:00"/>
    <x v="2"/>
    <d v="2015-02-06T00:00:00"/>
    <n v="-14.448"/>
    <n v="8"/>
    <n v="1757.15"/>
    <n v="88579"/>
  </r>
  <r>
    <n v="22686"/>
    <x v="1"/>
    <n v="0.1"/>
    <n v="1889.99"/>
    <n v="19.989999999999998"/>
    <n v="1928"/>
    <n v="1"/>
    <s v="Gregory R Snow"/>
    <x v="2"/>
    <x v="1"/>
    <x v="0"/>
    <x v="8"/>
    <x v="3"/>
    <s v="Ibico EPK-21 Electric Binding System"/>
    <n v="0.36"/>
    <s v="United States"/>
    <x v="3"/>
    <x v="39"/>
    <s v="Greer"/>
    <n v="29651"/>
    <d v="2015-01-21T00:00:00"/>
    <x v="0"/>
    <d v="2015-01-21T00:00:00"/>
    <n v="-42.545999999999999"/>
    <n v="1"/>
    <n v="1786.04"/>
    <n v="88580"/>
  </r>
  <r>
    <n v="18159"/>
    <x v="4"/>
    <n v="0.06"/>
    <n v="3.58"/>
    <n v="1.63"/>
    <n v="1933"/>
    <n v="1"/>
    <s v="William Crawford"/>
    <x v="2"/>
    <x v="0"/>
    <x v="0"/>
    <x v="3"/>
    <x v="0"/>
    <s v="OIC Colored Binder Clips, Assorted Sizes"/>
    <n v="0.36"/>
    <s v="United States"/>
    <x v="2"/>
    <x v="7"/>
    <s v="Garland"/>
    <n v="75043"/>
    <d v="2015-04-19T00:00:00"/>
    <x v="4"/>
    <d v="2015-04-23T00:00:00"/>
    <n v="14"/>
    <n v="10"/>
    <n v="34.76"/>
    <n v="86687"/>
  </r>
  <r>
    <n v="19697"/>
    <x v="4"/>
    <n v="0.04"/>
    <n v="180.98"/>
    <n v="30"/>
    <n v="1934"/>
    <n v="1"/>
    <s v="Scott Moore"/>
    <x v="1"/>
    <x v="1"/>
    <x v="1"/>
    <x v="1"/>
    <x v="1"/>
    <s v="Office Star - Ergonomic Mid Back Chair with 2-Way Adjustable Arms"/>
    <n v="0.69"/>
    <s v="United States"/>
    <x v="2"/>
    <x v="7"/>
    <s v="Georgetown"/>
    <n v="78626"/>
    <d v="2015-05-30T00:00:00"/>
    <x v="3"/>
    <d v="2015-05-30T00:00:00"/>
    <n v="52.988"/>
    <n v="3"/>
    <n v="561.65"/>
    <n v="86688"/>
  </r>
  <r>
    <n v="19780"/>
    <x v="2"/>
    <n v="0.01"/>
    <n v="42.98"/>
    <n v="4.62"/>
    <n v="1935"/>
    <n v="1"/>
    <s v="Diana Coble Hubbard"/>
    <x v="0"/>
    <x v="0"/>
    <x v="0"/>
    <x v="15"/>
    <x v="3"/>
    <s v="Belkin F9M820V08 8 Outlet Surge"/>
    <n v="0.56000000000000005"/>
    <s v="United States"/>
    <x v="2"/>
    <x v="7"/>
    <s v="Grand Prairie"/>
    <n v="75051"/>
    <d v="2015-04-08T00:00:00"/>
    <x v="4"/>
    <d v="2015-04-10T00:00:00"/>
    <n v="285.47370000000001"/>
    <n v="9"/>
    <n v="413.73"/>
    <n v="86686"/>
  </r>
  <r>
    <n v="19698"/>
    <x v="4"/>
    <n v="0.06"/>
    <n v="3.25"/>
    <n v="49"/>
    <n v="1935"/>
    <n v="0"/>
    <s v="Diana Coble Hubbard"/>
    <x v="2"/>
    <x v="1"/>
    <x v="0"/>
    <x v="15"/>
    <x v="6"/>
    <s v="Bravo II™ Megaboss® 12-Amp Hard Body Upright, Replacement Belts, 2 Belts per Pack"/>
    <n v="0.56000000000000005"/>
    <s v="United States"/>
    <x v="2"/>
    <x v="7"/>
    <s v="Grand Prairie"/>
    <n v="75051"/>
    <d v="2015-05-30T00:00:00"/>
    <x v="3"/>
    <d v="2015-06-05T00:00:00"/>
    <n v="10.507999999999999"/>
    <n v="2"/>
    <n v="55.6"/>
    <n v="86688"/>
  </r>
  <r>
    <n v="19699"/>
    <x v="4"/>
    <n v="0.01"/>
    <n v="110.98"/>
    <n v="13.99"/>
    <n v="1935"/>
    <n v="0"/>
    <s v="Diana Coble Hubbard"/>
    <x v="2"/>
    <x v="1"/>
    <x v="1"/>
    <x v="2"/>
    <x v="4"/>
    <s v="Rubbermaid ClusterMat Chairmats, Mat Size- 66&quot; x 60&quot;, Lip 20&quot; x 11&quot; -90 Degree Angle"/>
    <n v="0.69"/>
    <s v="United States"/>
    <x v="2"/>
    <x v="7"/>
    <s v="Grand Prairie"/>
    <n v="75051"/>
    <d v="2015-05-30T00:00:00"/>
    <x v="3"/>
    <d v="2015-06-04T00:00:00"/>
    <n v="1448.7309"/>
    <n v="19"/>
    <n v="2099.61"/>
    <n v="86688"/>
  </r>
  <r>
    <n v="19700"/>
    <x v="4"/>
    <n v="0.05"/>
    <n v="3.95"/>
    <n v="2"/>
    <n v="1935"/>
    <n v="0"/>
    <s v="Diana Coble Hubbard"/>
    <x v="0"/>
    <x v="1"/>
    <x v="0"/>
    <x v="3"/>
    <x v="0"/>
    <s v="Advantus Map Pennant Flags and Round Head Tacks"/>
    <n v="0.53"/>
    <s v="United States"/>
    <x v="2"/>
    <x v="7"/>
    <s v="Grand Prairie"/>
    <n v="75051"/>
    <d v="2015-05-30T00:00:00"/>
    <x v="3"/>
    <d v="2015-06-07T00:00:00"/>
    <n v="1.004"/>
    <n v="23"/>
    <n v="96.6"/>
    <n v="86688"/>
  </r>
  <r>
    <n v="23551"/>
    <x v="3"/>
    <n v="0.1"/>
    <n v="152.47999999999999"/>
    <n v="4"/>
    <n v="1938"/>
    <n v="1"/>
    <s v="Franklin Spencer"/>
    <x v="0"/>
    <x v="0"/>
    <x v="2"/>
    <x v="13"/>
    <x v="3"/>
    <s v="Adesso Programmable 142-Key Keyboard"/>
    <n v="0.79"/>
    <s v="United States"/>
    <x v="2"/>
    <x v="13"/>
    <s v="Emporia"/>
    <n v="66801"/>
    <d v="2015-03-22T00:00:00"/>
    <x v="5"/>
    <d v="2015-03-23T00:00:00"/>
    <n v="-521.09"/>
    <n v="4"/>
    <n v="558.16999999999996"/>
    <n v="88870"/>
  </r>
  <r>
    <n v="23550"/>
    <x v="3"/>
    <n v="0.08"/>
    <n v="6.84"/>
    <n v="8.3699999999999992"/>
    <n v="1940"/>
    <n v="1"/>
    <s v="Eileen McDonald"/>
    <x v="2"/>
    <x v="0"/>
    <x v="0"/>
    <x v="12"/>
    <x v="2"/>
    <s v="Acme Design Line 8&quot; Stainless Steel Bent Scissors w/Champagne Handles, 3-1/8&quot; Cut"/>
    <n v="0.57999999999999996"/>
    <s v="United States"/>
    <x v="0"/>
    <x v="17"/>
    <s v="Draper"/>
    <n v="84020"/>
    <d v="2015-03-22T00:00:00"/>
    <x v="5"/>
    <d v="2015-03-24T00:00:00"/>
    <n v="-29.49"/>
    <n v="1"/>
    <n v="8.39"/>
    <n v="88870"/>
  </r>
  <r>
    <n v="25531"/>
    <x v="4"/>
    <n v="0"/>
    <n v="78.650000000000006"/>
    <n v="13.99"/>
    <n v="1940"/>
    <n v="0"/>
    <s v="Eileen McDonald"/>
    <x v="2"/>
    <x v="0"/>
    <x v="0"/>
    <x v="15"/>
    <x v="4"/>
    <s v="Honeywell Quietcare HEPA Air Cleaner"/>
    <n v="0.52"/>
    <s v="United States"/>
    <x v="0"/>
    <x v="17"/>
    <s v="Draper"/>
    <n v="84020"/>
    <d v="2015-04-19T00:00:00"/>
    <x v="4"/>
    <d v="2015-04-26T00:00:00"/>
    <n v="386.00670000000002"/>
    <n v="7"/>
    <n v="559.42999999999995"/>
    <n v="88871"/>
  </r>
  <r>
    <n v="25532"/>
    <x v="4"/>
    <n v="0.08"/>
    <n v="122.99"/>
    <n v="70.2"/>
    <n v="1940"/>
    <n v="0"/>
    <s v="Eileen McDonald"/>
    <x v="1"/>
    <x v="0"/>
    <x v="1"/>
    <x v="1"/>
    <x v="1"/>
    <s v="Global High-Back Leather Tilter, Burgundy"/>
    <n v="0.74"/>
    <s v="United States"/>
    <x v="0"/>
    <x v="17"/>
    <s v="Draper"/>
    <n v="84020"/>
    <d v="2015-04-19T00:00:00"/>
    <x v="4"/>
    <d v="2015-04-24T00:00:00"/>
    <n v="-1867.97"/>
    <n v="10"/>
    <n v="1216.52"/>
    <n v="88871"/>
  </r>
  <r>
    <n v="20371"/>
    <x v="3"/>
    <n v="0.08"/>
    <n v="90.98"/>
    <n v="56.2"/>
    <n v="1946"/>
    <n v="1"/>
    <s v="Teresa Wallace"/>
    <x v="2"/>
    <x v="3"/>
    <x v="1"/>
    <x v="2"/>
    <x v="4"/>
    <s v="Eldon ClusterMat Chair Mat with Cordless Antistatic Protection"/>
    <n v="0.74"/>
    <s v="United States"/>
    <x v="1"/>
    <x v="19"/>
    <s v="Mount Lebanon"/>
    <n v="15228"/>
    <d v="2015-01-26T00:00:00"/>
    <x v="0"/>
    <d v="2015-01-28T00:00:00"/>
    <n v="-1920.9336000000001"/>
    <n v="12"/>
    <n v="1058.3599999999999"/>
    <n v="86331"/>
  </r>
  <r>
    <n v="20372"/>
    <x v="3"/>
    <n v="7.0000000000000007E-2"/>
    <n v="5.98"/>
    <n v="5.35"/>
    <n v="1946"/>
    <n v="0"/>
    <s v="Teresa Wallace"/>
    <x v="2"/>
    <x v="3"/>
    <x v="0"/>
    <x v="7"/>
    <x v="3"/>
    <s v="Xerox 1947"/>
    <n v="0.4"/>
    <s v="United States"/>
    <x v="1"/>
    <x v="19"/>
    <s v="Mount Lebanon"/>
    <n v="15228"/>
    <d v="2015-01-26T00:00:00"/>
    <x v="0"/>
    <d v="2015-01-28T00:00:00"/>
    <n v="-37.175199999999997"/>
    <n v="3"/>
    <n v="18.309999999999999"/>
    <n v="86331"/>
  </r>
  <r>
    <n v="21762"/>
    <x v="4"/>
    <n v="0.05"/>
    <n v="424.21"/>
    <n v="110.2"/>
    <n v="1949"/>
    <n v="1"/>
    <s v="Dana Waller"/>
    <x v="1"/>
    <x v="2"/>
    <x v="1"/>
    <x v="11"/>
    <x v="5"/>
    <s v="Bush Advantage Collection® Racetrack Conference Table"/>
    <n v="0.67"/>
    <s v="United States"/>
    <x v="0"/>
    <x v="5"/>
    <s v="Bozeman"/>
    <n v="59715"/>
    <d v="2015-02-01T00:00:00"/>
    <x v="2"/>
    <d v="2015-02-05T00:00:00"/>
    <n v="-213.40280000000001"/>
    <n v="12"/>
    <n v="4935.22"/>
    <n v="90415"/>
  </r>
  <r>
    <n v="24793"/>
    <x v="1"/>
    <n v="0.01"/>
    <n v="6.68"/>
    <n v="4.91"/>
    <n v="1950"/>
    <n v="1"/>
    <s v="Leslie Shannon"/>
    <x v="2"/>
    <x v="2"/>
    <x v="0"/>
    <x v="7"/>
    <x v="3"/>
    <s v="Xerox 1986"/>
    <n v="0.37"/>
    <s v="United States"/>
    <x v="0"/>
    <x v="5"/>
    <s v="Butte"/>
    <n v="59750"/>
    <d v="2015-01-06T00:00:00"/>
    <x v="0"/>
    <d v="2015-01-08T00:00:00"/>
    <n v="-15.48"/>
    <n v="7"/>
    <n v="51.03"/>
    <n v="90414"/>
  </r>
  <r>
    <n v="23378"/>
    <x v="0"/>
    <n v="0.09"/>
    <n v="40.98"/>
    <n v="6.5"/>
    <n v="1956"/>
    <n v="1"/>
    <s v="Justin Frank"/>
    <x v="2"/>
    <x v="3"/>
    <x v="2"/>
    <x v="13"/>
    <x v="3"/>
    <s v="Targus USB Numeric Keypad"/>
    <n v="0.74"/>
    <s v="United States"/>
    <x v="0"/>
    <x v="21"/>
    <s v="Louisville"/>
    <n v="80027"/>
    <d v="2015-06-19T00:00:00"/>
    <x v="1"/>
    <d v="2015-06-21T00:00:00"/>
    <n v="-50.244999999999997"/>
    <n v="19"/>
    <n v="746.91"/>
    <n v="89820"/>
  </r>
  <r>
    <n v="21638"/>
    <x v="0"/>
    <n v="0.09"/>
    <n v="77.510000000000005"/>
    <n v="4"/>
    <n v="1957"/>
    <n v="1"/>
    <s v="Ted Crowder"/>
    <x v="2"/>
    <x v="3"/>
    <x v="2"/>
    <x v="13"/>
    <x v="3"/>
    <s v="Micro Innovations Media Access Pro Keyboard"/>
    <n v="0.76"/>
    <s v="United States"/>
    <x v="2"/>
    <x v="33"/>
    <s v="University City"/>
    <n v="63130"/>
    <d v="2015-04-07T00:00:00"/>
    <x v="4"/>
    <d v="2015-04-09T00:00:00"/>
    <n v="-387.1044"/>
    <n v="1"/>
    <n v="77.47"/>
    <n v="89818"/>
  </r>
  <r>
    <n v="24640"/>
    <x v="4"/>
    <n v="0.09"/>
    <n v="30.98"/>
    <n v="6.5"/>
    <n v="1958"/>
    <n v="1"/>
    <s v="Vickie Martinez"/>
    <x v="0"/>
    <x v="3"/>
    <x v="2"/>
    <x v="13"/>
    <x v="3"/>
    <s v="Belkin ErgoBoard™ Keyboard"/>
    <n v="0.64"/>
    <s v="United States"/>
    <x v="0"/>
    <x v="6"/>
    <s v="West Linn"/>
    <n v="97068"/>
    <d v="2015-06-18T00:00:00"/>
    <x v="1"/>
    <d v="2015-06-22T00:00:00"/>
    <n v="-55.97"/>
    <n v="7"/>
    <n v="204.34"/>
    <n v="89819"/>
  </r>
  <r>
    <n v="3956"/>
    <x v="2"/>
    <n v="0"/>
    <n v="20.28"/>
    <n v="14.39"/>
    <n v="1959"/>
    <n v="1"/>
    <s v="Bonnie Matthews Rowland"/>
    <x v="2"/>
    <x v="0"/>
    <x v="1"/>
    <x v="2"/>
    <x v="3"/>
    <s v="Career Cubicle Clock, 8 1/4&quot;, Black"/>
    <n v="0.47"/>
    <s v="United States"/>
    <x v="3"/>
    <x v="26"/>
    <s v="Miami"/>
    <n v="33916"/>
    <d v="2015-01-22T00:00:00"/>
    <x v="0"/>
    <d v="2015-01-22T00:00:00"/>
    <n v="-66.247299999999996"/>
    <n v="9"/>
    <n v="206.04"/>
    <n v="28225"/>
  </r>
  <r>
    <n v="3684"/>
    <x v="4"/>
    <n v="0.02"/>
    <n v="9.99"/>
    <n v="11.59"/>
    <n v="1959"/>
    <n v="0"/>
    <s v="Bonnie Matthews Rowland"/>
    <x v="2"/>
    <x v="1"/>
    <x v="0"/>
    <x v="7"/>
    <x v="3"/>
    <s v="Hammermill Color Copier Paper (28Lb. and 96 Bright)"/>
    <n v="0.4"/>
    <s v="United States"/>
    <x v="3"/>
    <x v="26"/>
    <s v="Miami"/>
    <n v="33916"/>
    <d v="2015-04-18T00:00:00"/>
    <x v="4"/>
    <d v="2015-04-27T00:00:00"/>
    <n v="-171.15770000000001"/>
    <n v="43"/>
    <n v="475.42"/>
    <n v="26342"/>
  </r>
  <r>
    <n v="3685"/>
    <x v="4"/>
    <n v="0.02"/>
    <n v="48.04"/>
    <n v="5.79"/>
    <n v="1959"/>
    <n v="0"/>
    <s v="Bonnie Matthews Rowland"/>
    <x v="2"/>
    <x v="1"/>
    <x v="0"/>
    <x v="7"/>
    <x v="3"/>
    <s v="Xerox 1937"/>
    <n v="0.37"/>
    <s v="United States"/>
    <x v="3"/>
    <x v="26"/>
    <s v="Miami"/>
    <n v="33916"/>
    <d v="2015-04-18T00:00:00"/>
    <x v="4"/>
    <d v="2015-04-23T00:00:00"/>
    <n v="624.23900000000003"/>
    <n v="74"/>
    <n v="3598.82"/>
    <n v="26342"/>
  </r>
  <r>
    <n v="3686"/>
    <x v="4"/>
    <n v="0.04"/>
    <n v="6.68"/>
    <n v="4.91"/>
    <n v="1959"/>
    <n v="0"/>
    <s v="Bonnie Matthews Rowland"/>
    <x v="2"/>
    <x v="1"/>
    <x v="0"/>
    <x v="7"/>
    <x v="3"/>
    <s v="Xerox 1986"/>
    <n v="0.37"/>
    <s v="United States"/>
    <x v="3"/>
    <x v="26"/>
    <s v="Miami"/>
    <n v="33916"/>
    <d v="2015-04-18T00:00:00"/>
    <x v="4"/>
    <d v="2015-04-25T00:00:00"/>
    <n v="-14.3241"/>
    <n v="5"/>
    <n v="41.22"/>
    <n v="26342"/>
  </r>
  <r>
    <n v="21685"/>
    <x v="4"/>
    <n v="0.02"/>
    <n v="48.04"/>
    <n v="5.79"/>
    <n v="1962"/>
    <n v="1"/>
    <s v="Sean Burton"/>
    <x v="2"/>
    <x v="1"/>
    <x v="0"/>
    <x v="7"/>
    <x v="3"/>
    <s v="Xerox 1937"/>
    <n v="0.37"/>
    <s v="United States"/>
    <x v="2"/>
    <x v="22"/>
    <s v="Saginaw"/>
    <n v="48601"/>
    <d v="2015-04-18T00:00:00"/>
    <x v="4"/>
    <d v="2015-04-23T00:00:00"/>
    <n v="604.01909999999998"/>
    <n v="18"/>
    <n v="875.39"/>
    <n v="88857"/>
  </r>
  <r>
    <n v="21686"/>
    <x v="4"/>
    <n v="0.04"/>
    <n v="6.68"/>
    <n v="4.91"/>
    <n v="1962"/>
    <n v="0"/>
    <s v="Sean Burton"/>
    <x v="2"/>
    <x v="1"/>
    <x v="0"/>
    <x v="7"/>
    <x v="3"/>
    <s v="Xerox 1986"/>
    <n v="0.37"/>
    <s v="United States"/>
    <x v="2"/>
    <x v="22"/>
    <s v="Saginaw"/>
    <n v="48601"/>
    <d v="2015-04-18T00:00:00"/>
    <x v="4"/>
    <d v="2015-04-25T00:00:00"/>
    <n v="-11.631600000000001"/>
    <n v="1"/>
    <n v="8.24"/>
    <n v="88857"/>
  </r>
  <r>
    <n v="22488"/>
    <x v="3"/>
    <n v="0.01"/>
    <n v="78.650000000000006"/>
    <n v="13.99"/>
    <n v="1967"/>
    <n v="1"/>
    <s v="Carolyn Hoffman"/>
    <x v="0"/>
    <x v="2"/>
    <x v="0"/>
    <x v="15"/>
    <x v="4"/>
    <s v="Honeywell Quietcare HEPA Air Cleaner"/>
    <n v="0.52"/>
    <s v="United States"/>
    <x v="2"/>
    <x v="25"/>
    <s v="Clinton"/>
    <n v="52732"/>
    <d v="2015-03-18T00:00:00"/>
    <x v="5"/>
    <d v="2015-03-19T00:00:00"/>
    <n v="442.36590000000001"/>
    <n v="8"/>
    <n v="641.11"/>
    <n v="89456"/>
  </r>
  <r>
    <n v="26220"/>
    <x v="3"/>
    <n v="0.02"/>
    <n v="11.58"/>
    <n v="5.72"/>
    <n v="1971"/>
    <n v="1"/>
    <s v="Marsha Roy"/>
    <x v="2"/>
    <x v="0"/>
    <x v="0"/>
    <x v="4"/>
    <x v="3"/>
    <s v="Peel &amp; Seel® Recycled Catalog Envelopes, Brown"/>
    <n v="0.35"/>
    <s v="United States"/>
    <x v="3"/>
    <x v="37"/>
    <s v="Tupelo"/>
    <n v="38801"/>
    <d v="2015-01-18T00:00:00"/>
    <x v="0"/>
    <d v="2015-01-19T00:00:00"/>
    <n v="-259.75599999999997"/>
    <n v="3"/>
    <n v="35.479999999999997"/>
    <n v="91550"/>
  </r>
  <r>
    <n v="26223"/>
    <x v="3"/>
    <n v="0.05"/>
    <n v="350.99"/>
    <n v="39"/>
    <n v="1972"/>
    <n v="1"/>
    <s v="Priscilla Brandon"/>
    <x v="1"/>
    <x v="0"/>
    <x v="1"/>
    <x v="1"/>
    <x v="1"/>
    <s v="Global Leather Executive Chair"/>
    <n v="0.55000000000000004"/>
    <s v="United States"/>
    <x v="1"/>
    <x v="19"/>
    <s v="Willow Grove"/>
    <n v="19090"/>
    <d v="2015-01-18T00:00:00"/>
    <x v="0"/>
    <d v="2015-01-20T00:00:00"/>
    <n v="1469.7275999999999"/>
    <n v="6"/>
    <n v="2130.04"/>
    <n v="91550"/>
  </r>
  <r>
    <n v="26224"/>
    <x v="3"/>
    <n v="0.04"/>
    <n v="15.99"/>
    <n v="9.4"/>
    <n v="1972"/>
    <n v="0"/>
    <s v="Priscilla Brandon"/>
    <x v="0"/>
    <x v="0"/>
    <x v="2"/>
    <x v="6"/>
    <x v="3"/>
    <s v="AT&amp;T Black Trimline Phone, Model 210"/>
    <n v="0.49"/>
    <s v="United States"/>
    <x v="1"/>
    <x v="19"/>
    <s v="Willow Grove"/>
    <n v="19090"/>
    <d v="2015-01-18T00:00:00"/>
    <x v="0"/>
    <d v="2015-01-20T00:00:00"/>
    <n v="-83.553060000000002"/>
    <n v="5"/>
    <n v="82.8"/>
    <n v="91550"/>
  </r>
  <r>
    <n v="18795"/>
    <x v="3"/>
    <n v="0.09"/>
    <n v="20.48"/>
    <n v="6.32"/>
    <n v="1974"/>
    <n v="1"/>
    <s v="Robert Brantley"/>
    <x v="2"/>
    <x v="3"/>
    <x v="0"/>
    <x v="15"/>
    <x v="3"/>
    <s v="Kensington 6 Outlet Guardian Standard Surge Protector"/>
    <n v="0.57999999999999996"/>
    <s v="United States"/>
    <x v="2"/>
    <x v="22"/>
    <s v="Dearborn Heights"/>
    <n v="48127"/>
    <d v="2015-05-20T00:00:00"/>
    <x v="3"/>
    <d v="2015-05-21T00:00:00"/>
    <n v="-16.89"/>
    <n v="5"/>
    <n v="99.02"/>
    <n v="89040"/>
  </r>
  <r>
    <n v="18796"/>
    <x v="3"/>
    <n v="0.06"/>
    <n v="15.67"/>
    <n v="1.39"/>
    <n v="1974"/>
    <n v="0"/>
    <s v="Robert Brantley"/>
    <x v="2"/>
    <x v="3"/>
    <x v="0"/>
    <x v="4"/>
    <x v="3"/>
    <s v="#10 White Business Envelopes,4 1/8 x 9 1/2"/>
    <n v="0.38"/>
    <s v="United States"/>
    <x v="2"/>
    <x v="22"/>
    <s v="Dearborn Heights"/>
    <n v="48127"/>
    <d v="2015-05-20T00:00:00"/>
    <x v="3"/>
    <d v="2015-05-21T00:00:00"/>
    <n v="25.51"/>
    <n v="3"/>
    <n v="46.4"/>
    <n v="89040"/>
  </r>
  <r>
    <n v="25731"/>
    <x v="2"/>
    <n v="0.05"/>
    <n v="70.98"/>
    <n v="46.74"/>
    <n v="1976"/>
    <n v="1"/>
    <s v="Sherri F Vogel"/>
    <x v="1"/>
    <x v="3"/>
    <x v="1"/>
    <x v="14"/>
    <x v="5"/>
    <s v="Hon Metal Bookcases, Putty"/>
    <n v="0.56000000000000005"/>
    <s v="United States"/>
    <x v="2"/>
    <x v="22"/>
    <s v="East Lansing"/>
    <n v="48823"/>
    <d v="2015-01-10T00:00:00"/>
    <x v="0"/>
    <d v="2015-01-11T00:00:00"/>
    <n v="-850.65239999999994"/>
    <n v="8"/>
    <n v="551.51"/>
    <n v="89039"/>
  </r>
  <r>
    <n v="25732"/>
    <x v="2"/>
    <n v="0.05"/>
    <n v="11.55"/>
    <n v="2.36"/>
    <n v="1976"/>
    <n v="0"/>
    <s v="Sherri F Vogel"/>
    <x v="2"/>
    <x v="3"/>
    <x v="0"/>
    <x v="0"/>
    <x v="0"/>
    <s v="Newell 309"/>
    <n v="0.55000000000000004"/>
    <s v="United States"/>
    <x v="2"/>
    <x v="22"/>
    <s v="East Lansing"/>
    <n v="48823"/>
    <d v="2015-01-10T00:00:00"/>
    <x v="0"/>
    <d v="2015-01-12T00:00:00"/>
    <n v="98.525099999999995"/>
    <n v="12"/>
    <n v="142.79"/>
    <n v="89039"/>
  </r>
  <r>
    <n v="24887"/>
    <x v="2"/>
    <n v="0.06"/>
    <n v="40.99"/>
    <n v="17.48"/>
    <n v="1976"/>
    <n v="0"/>
    <s v="Sherri F Vogel"/>
    <x v="2"/>
    <x v="3"/>
    <x v="0"/>
    <x v="7"/>
    <x v="3"/>
    <s v="Xerox 1893"/>
    <n v="0.36"/>
    <s v="United States"/>
    <x v="2"/>
    <x v="22"/>
    <s v="East Lansing"/>
    <n v="48823"/>
    <d v="2015-03-23T00:00:00"/>
    <x v="5"/>
    <d v="2015-03-25T00:00:00"/>
    <n v="214.23"/>
    <n v="14"/>
    <n v="585.08000000000004"/>
    <n v="89041"/>
  </r>
  <r>
    <n v="21692"/>
    <x v="1"/>
    <n v="0.05"/>
    <n v="20.99"/>
    <n v="3.3"/>
    <n v="1979"/>
    <n v="1"/>
    <s v="Marianne Weiner Ennis"/>
    <x v="2"/>
    <x v="0"/>
    <x v="2"/>
    <x v="5"/>
    <x v="2"/>
    <s v="Accessory39"/>
    <n v="0.81"/>
    <s v="United States"/>
    <x v="0"/>
    <x v="21"/>
    <s v="Littleton"/>
    <n v="80122"/>
    <d v="2015-05-05T00:00:00"/>
    <x v="3"/>
    <d v="2015-05-06T00:00:00"/>
    <n v="21.883400000000002"/>
    <n v="4"/>
    <n v="72.75"/>
    <n v="87757"/>
  </r>
  <r>
    <n v="24935"/>
    <x v="1"/>
    <n v="0.1"/>
    <n v="7.37"/>
    <n v="5.53"/>
    <n v="1984"/>
    <n v="1"/>
    <s v="Lynne Wilcox"/>
    <x v="2"/>
    <x v="3"/>
    <x v="2"/>
    <x v="13"/>
    <x v="2"/>
    <s v="Imation 3.5&quot; Unformatted DS/HD Diskettes, 10/Box"/>
    <n v="0.69"/>
    <s v="United States"/>
    <x v="3"/>
    <x v="39"/>
    <s v="Hilton Head Island"/>
    <n v="29915"/>
    <d v="2015-05-16T00:00:00"/>
    <x v="3"/>
    <d v="2015-05-16T00:00:00"/>
    <n v="290.202"/>
    <n v="38"/>
    <n v="269.33"/>
    <n v="91258"/>
  </r>
  <r>
    <n v="20568"/>
    <x v="1"/>
    <n v="0.01"/>
    <n v="15.31"/>
    <n v="8.7799999999999994"/>
    <n v="1986"/>
    <n v="1"/>
    <s v="Lynda Rosenthal"/>
    <x v="2"/>
    <x v="1"/>
    <x v="0"/>
    <x v="10"/>
    <x v="3"/>
    <s v="Eldon Jumbo ProFile™ Portable File Boxes Graphite/Black"/>
    <n v="0.56999999999999995"/>
    <s v="United States"/>
    <x v="2"/>
    <x v="7"/>
    <s v="Midland"/>
    <n v="79701"/>
    <d v="2015-05-06T00:00:00"/>
    <x v="3"/>
    <d v="2015-05-07T00:00:00"/>
    <n v="12.146000000000001"/>
    <n v="23"/>
    <n v="377"/>
    <n v="90888"/>
  </r>
  <r>
    <n v="20569"/>
    <x v="1"/>
    <n v="0.05"/>
    <n v="7.99"/>
    <n v="5.03"/>
    <n v="1986"/>
    <n v="0"/>
    <s v="Lynda Rosenthal"/>
    <x v="0"/>
    <x v="1"/>
    <x v="2"/>
    <x v="5"/>
    <x v="4"/>
    <s v="Bell Sonecor JB700 Caller ID"/>
    <n v="0.6"/>
    <s v="United States"/>
    <x v="2"/>
    <x v="7"/>
    <s v="Midland"/>
    <n v="79701"/>
    <d v="2015-05-06T00:00:00"/>
    <x v="3"/>
    <d v="2015-05-08T00:00:00"/>
    <n v="5.6870000000000003"/>
    <n v="4"/>
    <n v="42.99"/>
    <n v="90888"/>
  </r>
  <r>
    <n v="19336"/>
    <x v="0"/>
    <n v="0.05"/>
    <n v="20.98"/>
    <n v="21.2"/>
    <n v="1988"/>
    <n v="1"/>
    <s v="Anna Burgess"/>
    <x v="2"/>
    <x v="1"/>
    <x v="1"/>
    <x v="2"/>
    <x v="4"/>
    <s v="36X48 HARDFLOOR CHAIRMAT"/>
    <n v="0.78"/>
    <s v="United States"/>
    <x v="0"/>
    <x v="17"/>
    <s v="Draper"/>
    <n v="84020"/>
    <d v="2015-01-03T00:00:00"/>
    <x v="0"/>
    <d v="2015-01-04T00:00:00"/>
    <n v="-181.102"/>
    <n v="3"/>
    <n v="65.69"/>
    <n v="89999"/>
  </r>
  <r>
    <n v="22600"/>
    <x v="1"/>
    <n v="0.04"/>
    <n v="355.98"/>
    <n v="58.92"/>
    <n v="1989"/>
    <n v="1"/>
    <s v="David Weaver"/>
    <x v="1"/>
    <x v="1"/>
    <x v="1"/>
    <x v="1"/>
    <x v="1"/>
    <s v="Hon 4700 Series Mobuis™ Mid-Back Task Chairs with Adjustable Arms"/>
    <n v="0.64"/>
    <s v="United States"/>
    <x v="0"/>
    <x v="17"/>
    <s v="Holladay"/>
    <n v="84117"/>
    <d v="2015-01-21T00:00:00"/>
    <x v="0"/>
    <d v="2015-01-22T00:00:00"/>
    <n v="882.93"/>
    <n v="8"/>
    <n v="2748.21"/>
    <n v="90000"/>
  </r>
  <r>
    <n v="22601"/>
    <x v="1"/>
    <n v="0.09"/>
    <n v="19.98"/>
    <n v="8.68"/>
    <n v="1989"/>
    <n v="0"/>
    <s v="David Weaver"/>
    <x v="2"/>
    <x v="1"/>
    <x v="0"/>
    <x v="7"/>
    <x v="3"/>
    <s v="Southworth 25% Cotton Premium Laser Paper and Envelopes"/>
    <n v="0.37"/>
    <s v="United States"/>
    <x v="0"/>
    <x v="17"/>
    <s v="Holladay"/>
    <n v="84117"/>
    <d v="2015-01-21T00:00:00"/>
    <x v="0"/>
    <d v="2015-01-22T00:00:00"/>
    <n v="6.6803999999999997"/>
    <n v="5"/>
    <n v="93.19"/>
    <n v="90000"/>
  </r>
  <r>
    <n v="20554"/>
    <x v="0"/>
    <n v="0.01"/>
    <n v="30.98"/>
    <n v="6.5"/>
    <n v="1989"/>
    <n v="0"/>
    <s v="David Weaver"/>
    <x v="2"/>
    <x v="0"/>
    <x v="2"/>
    <x v="13"/>
    <x v="3"/>
    <s v="Belkin ErgoBoard™ Keyboard"/>
    <n v="0.64"/>
    <s v="United States"/>
    <x v="0"/>
    <x v="17"/>
    <s v="Holladay"/>
    <n v="84117"/>
    <d v="2015-05-15T00:00:00"/>
    <x v="3"/>
    <d v="2015-05-16T00:00:00"/>
    <n v="46.29"/>
    <n v="11"/>
    <n v="363.37"/>
    <n v="90001"/>
  </r>
  <r>
    <n v="20555"/>
    <x v="0"/>
    <n v="0.01"/>
    <n v="40.99"/>
    <n v="19.989999999999998"/>
    <n v="1989"/>
    <n v="0"/>
    <s v="David Weaver"/>
    <x v="2"/>
    <x v="0"/>
    <x v="0"/>
    <x v="7"/>
    <x v="3"/>
    <s v="White Dual Perf Computer Printout Paper, 2700 Sheets, 1 Part, Heavyweight, 20 lbs., 14 7/8 x 11"/>
    <n v="0.36"/>
    <s v="United States"/>
    <x v="0"/>
    <x v="17"/>
    <s v="Holladay"/>
    <n v="84117"/>
    <d v="2015-05-15T00:00:00"/>
    <x v="3"/>
    <d v="2015-05-18T00:00:00"/>
    <n v="177.79"/>
    <n v="11"/>
    <n v="480.75"/>
    <n v="90001"/>
  </r>
  <r>
    <n v="21723"/>
    <x v="3"/>
    <n v="0.1"/>
    <n v="1.6"/>
    <n v="1.29"/>
    <n v="1989"/>
    <n v="0"/>
    <s v="David Weaver"/>
    <x v="2"/>
    <x v="1"/>
    <x v="0"/>
    <x v="0"/>
    <x v="0"/>
    <s v="Sanford Pocket Accent® Highlighters"/>
    <n v="0.42"/>
    <s v="United States"/>
    <x v="0"/>
    <x v="17"/>
    <s v="Holladay"/>
    <n v="84117"/>
    <d v="2015-04-30T00:00:00"/>
    <x v="4"/>
    <d v="2015-04-30T00:00:00"/>
    <n v="-14.990399999999999"/>
    <n v="11"/>
    <n v="16.88"/>
    <n v="90003"/>
  </r>
  <r>
    <n v="25417"/>
    <x v="3"/>
    <n v="0"/>
    <n v="47.9"/>
    <n v="5.86"/>
    <n v="1991"/>
    <n v="1"/>
    <s v="Paula Hubbard"/>
    <x v="2"/>
    <x v="1"/>
    <x v="0"/>
    <x v="7"/>
    <x v="3"/>
    <s v="Xerox 1938"/>
    <n v="0.37"/>
    <s v="United States"/>
    <x v="0"/>
    <x v="17"/>
    <s v="Kearns"/>
    <n v="84118"/>
    <d v="2015-02-22T00:00:00"/>
    <x v="2"/>
    <d v="2015-02-24T00:00:00"/>
    <n v="638.38109999999995"/>
    <n v="18"/>
    <n v="925.19"/>
    <n v="90002"/>
  </r>
  <r>
    <n v="19797"/>
    <x v="1"/>
    <n v="0.1"/>
    <n v="125.99"/>
    <n v="8.99"/>
    <n v="1997"/>
    <n v="1"/>
    <s v="Harriet Bowman"/>
    <x v="2"/>
    <x v="3"/>
    <x v="2"/>
    <x v="5"/>
    <x v="3"/>
    <s v="5170i"/>
    <n v="0.56999999999999995"/>
    <s v="United States"/>
    <x v="3"/>
    <x v="39"/>
    <s v="Hilton Head Island"/>
    <n v="29915"/>
    <d v="2015-01-25T00:00:00"/>
    <x v="0"/>
    <d v="2015-01-28T00:00:00"/>
    <n v="17.652000000000001"/>
    <n v="4"/>
    <n v="408.66"/>
    <n v="90333"/>
  </r>
  <r>
    <n v="19581"/>
    <x v="3"/>
    <n v="0.01"/>
    <n v="16.48"/>
    <n v="1.99"/>
    <n v="1997"/>
    <n v="0"/>
    <s v="Harriet Bowman"/>
    <x v="2"/>
    <x v="3"/>
    <x v="2"/>
    <x v="13"/>
    <x v="2"/>
    <s v="Maxell DVD-RAM Discs"/>
    <n v="0.42"/>
    <s v="United States"/>
    <x v="3"/>
    <x v="39"/>
    <s v="Hilton Head Island"/>
    <n v="29915"/>
    <d v="2015-05-07T00:00:00"/>
    <x v="3"/>
    <d v="2015-05-08T00:00:00"/>
    <n v="739.67399999999998"/>
    <n v="7"/>
    <n v="122.93"/>
    <n v="90334"/>
  </r>
  <r>
    <n v="21003"/>
    <x v="4"/>
    <n v="0"/>
    <n v="24.92"/>
    <n v="12.98"/>
    <n v="1997"/>
    <n v="0"/>
    <s v="Harriet Bowman"/>
    <x v="2"/>
    <x v="3"/>
    <x v="0"/>
    <x v="8"/>
    <x v="3"/>
    <s v="GBC Standard Therm-A-Bind Covers"/>
    <n v="0.39"/>
    <s v="United States"/>
    <x v="3"/>
    <x v="39"/>
    <s v="Hilton Head Island"/>
    <n v="29915"/>
    <d v="2015-06-02T00:00:00"/>
    <x v="1"/>
    <d v="2015-06-02T00:00:00"/>
    <n v="-23.155999999999999"/>
    <n v="1"/>
    <n v="32.659999999999997"/>
    <n v="90335"/>
  </r>
  <r>
    <n v="20392"/>
    <x v="1"/>
    <n v="0.06"/>
    <n v="4.42"/>
    <n v="4.99"/>
    <n v="1998"/>
    <n v="1"/>
    <s v="Judy Frazier"/>
    <x v="2"/>
    <x v="0"/>
    <x v="0"/>
    <x v="4"/>
    <x v="3"/>
    <s v="Grip Seal Envelopes"/>
    <n v="0.38"/>
    <s v="United States"/>
    <x v="1"/>
    <x v="4"/>
    <s v="East Massapequa"/>
    <n v="11758"/>
    <d v="2015-06-03T00:00:00"/>
    <x v="1"/>
    <d v="2015-06-05T00:00:00"/>
    <n v="-10.435"/>
    <n v="3"/>
    <n v="14.85"/>
    <n v="90568"/>
  </r>
  <r>
    <n v="24075"/>
    <x v="3"/>
    <n v="0.06"/>
    <n v="4.24"/>
    <n v="5.41"/>
    <n v="2004"/>
    <n v="1"/>
    <s v="James Dickinson Ball"/>
    <x v="2"/>
    <x v="1"/>
    <x v="0"/>
    <x v="8"/>
    <x v="3"/>
    <s v="Storex DuraTech Recycled Plastic Frosted Binders"/>
    <n v="0.35"/>
    <s v="United States"/>
    <x v="0"/>
    <x v="5"/>
    <s v="Bozeman"/>
    <n v="59715"/>
    <d v="2015-04-17T00:00:00"/>
    <x v="4"/>
    <d v="2015-04-19T00:00:00"/>
    <n v="-78.916679999999999"/>
    <n v="10"/>
    <n v="45"/>
    <n v="91277"/>
  </r>
  <r>
    <n v="24076"/>
    <x v="3"/>
    <n v="0.04"/>
    <n v="6783.02"/>
    <n v="24.49"/>
    <n v="2004"/>
    <n v="0"/>
    <s v="James Dickinson Ball"/>
    <x v="2"/>
    <x v="1"/>
    <x v="2"/>
    <x v="6"/>
    <x v="6"/>
    <s v="Polycom ViewStation™ ISDN Videoconferencing Unit"/>
    <n v="0.39"/>
    <s v="United States"/>
    <x v="0"/>
    <x v="5"/>
    <s v="Bozeman"/>
    <n v="59715"/>
    <d v="2015-04-17T00:00:00"/>
    <x v="4"/>
    <d v="2015-04-19T00:00:00"/>
    <n v="-13562.637409999999"/>
    <n v="1"/>
    <n v="6569.07"/>
    <n v="91277"/>
  </r>
  <r>
    <n v="25251"/>
    <x v="1"/>
    <n v="0.03"/>
    <n v="5.78"/>
    <n v="5.37"/>
    <n v="2006"/>
    <n v="1"/>
    <s v="Cynthia Khan"/>
    <x v="2"/>
    <x v="1"/>
    <x v="0"/>
    <x v="7"/>
    <x v="3"/>
    <s v="Xerox 1950"/>
    <n v="0.36"/>
    <s v="United States"/>
    <x v="0"/>
    <x v="21"/>
    <s v="Durango"/>
    <n v="81301"/>
    <d v="2015-03-05T00:00:00"/>
    <x v="5"/>
    <d v="2015-03-06T00:00:00"/>
    <n v="-63.35"/>
    <n v="15"/>
    <n v="88.22"/>
    <n v="88798"/>
  </r>
  <r>
    <n v="20006"/>
    <x v="3"/>
    <n v="0.1"/>
    <n v="10.48"/>
    <n v="2.89"/>
    <n v="2016"/>
    <n v="1"/>
    <s v="Wayne Bean"/>
    <x v="2"/>
    <x v="0"/>
    <x v="0"/>
    <x v="0"/>
    <x v="2"/>
    <s v="Staples Battery-Operated Desktop Pencil Sharpener"/>
    <n v="0.6"/>
    <s v="United States"/>
    <x v="2"/>
    <x v="22"/>
    <s v="Southgate"/>
    <n v="48195"/>
    <d v="2015-06-18T00:00:00"/>
    <x v="1"/>
    <d v="2015-06-19T00:00:00"/>
    <n v="-8.9039999999999999"/>
    <n v="4"/>
    <n v="40.29"/>
    <n v="86874"/>
  </r>
  <r>
    <n v="18989"/>
    <x v="0"/>
    <n v="7.0000000000000007E-2"/>
    <n v="39.479999999999997"/>
    <n v="1.99"/>
    <n v="2014"/>
    <n v="1"/>
    <s v="Cathy Simon"/>
    <x v="2"/>
    <x v="1"/>
    <x v="2"/>
    <x v="13"/>
    <x v="2"/>
    <s v="80 Minute CD-R Spindle, 100/Pack - Staples"/>
    <n v="0.54"/>
    <s v="United States"/>
    <x v="2"/>
    <x v="25"/>
    <s v="Council Bluffs"/>
    <n v="51503"/>
    <d v="2015-03-22T00:00:00"/>
    <x v="5"/>
    <d v="2015-03-24T00:00:00"/>
    <n v="88.72"/>
    <n v="4"/>
    <n v="151.27000000000001"/>
    <n v="88367"/>
  </r>
  <r>
    <n v="18990"/>
    <x v="0"/>
    <n v="0"/>
    <n v="4.91"/>
    <n v="0.5"/>
    <n v="2014"/>
    <n v="0"/>
    <s v="Cathy Simon"/>
    <x v="2"/>
    <x v="1"/>
    <x v="0"/>
    <x v="9"/>
    <x v="3"/>
    <s v="Avery 493"/>
    <n v="0.36"/>
    <s v="United States"/>
    <x v="2"/>
    <x v="25"/>
    <s v="Council Bluffs"/>
    <n v="51503"/>
    <d v="2015-03-22T00:00:00"/>
    <x v="5"/>
    <d v="2015-03-24T00:00:00"/>
    <n v="7.2519"/>
    <n v="2"/>
    <n v="10.51"/>
    <n v="88367"/>
  </r>
  <r>
    <n v="21573"/>
    <x v="2"/>
    <n v="0.06"/>
    <n v="6.48"/>
    <n v="7.49"/>
    <n v="2014"/>
    <n v="0"/>
    <s v="Cathy Simon"/>
    <x v="2"/>
    <x v="1"/>
    <x v="0"/>
    <x v="7"/>
    <x v="3"/>
    <s v="Xerox 220"/>
    <n v="0.37"/>
    <s v="United States"/>
    <x v="2"/>
    <x v="25"/>
    <s v="Council Bluffs"/>
    <n v="51503"/>
    <d v="2015-04-04T00:00:00"/>
    <x v="4"/>
    <d v="2015-04-04T00:00:00"/>
    <n v="-191.49"/>
    <n v="12"/>
    <n v="74.930000000000007"/>
    <n v="88368"/>
  </r>
  <r>
    <n v="25557"/>
    <x v="2"/>
    <n v="0.02"/>
    <n v="120.98"/>
    <n v="58.64"/>
    <n v="2020"/>
    <n v="1"/>
    <s v="Erika Jordan"/>
    <x v="1"/>
    <x v="1"/>
    <x v="1"/>
    <x v="14"/>
    <x v="5"/>
    <s v="O'Sullivan Living Dimensions 2-Shelf Bookcases"/>
    <n v="0.75"/>
    <s v="United States"/>
    <x v="1"/>
    <x v="19"/>
    <s v="Plum"/>
    <n v="15239"/>
    <d v="2015-02-13T00:00:00"/>
    <x v="2"/>
    <d v="2015-02-15T00:00:00"/>
    <n v="-1330.5"/>
    <n v="11"/>
    <n v="1370.99"/>
    <n v="86933"/>
  </r>
  <r>
    <n v="22145"/>
    <x v="2"/>
    <n v="0.04"/>
    <n v="120.97"/>
    <n v="7.11"/>
    <n v="2030"/>
    <n v="1"/>
    <s v="Lindsay O'Connell"/>
    <x v="2"/>
    <x v="0"/>
    <x v="2"/>
    <x v="6"/>
    <x v="4"/>
    <s v="Canon BP1200DH 12-Digit Bubble Jet Printing Calculator"/>
    <n v="0.36"/>
    <s v="United States"/>
    <x v="2"/>
    <x v="7"/>
    <s v="Greenville"/>
    <n v="75401"/>
    <d v="2015-03-17T00:00:00"/>
    <x v="5"/>
    <d v="2015-03-17T00:00:00"/>
    <n v="1320.5496000000001"/>
    <n v="16"/>
    <n v="1913.84"/>
    <n v="91059"/>
  </r>
  <r>
    <n v="22146"/>
    <x v="2"/>
    <n v="0"/>
    <n v="195.99"/>
    <n v="4.2"/>
    <n v="2030"/>
    <n v="0"/>
    <s v="Lindsay O'Connell"/>
    <x v="2"/>
    <x v="0"/>
    <x v="2"/>
    <x v="5"/>
    <x v="3"/>
    <n v="688"/>
    <n v="0.6"/>
    <s v="United States"/>
    <x v="2"/>
    <x v="7"/>
    <s v="Greenville"/>
    <n v="75401"/>
    <d v="2015-03-17T00:00:00"/>
    <x v="5"/>
    <d v="2015-03-19T00:00:00"/>
    <n v="1585.5029999999999"/>
    <n v="16"/>
    <n v="2692.12"/>
    <n v="91059"/>
  </r>
  <r>
    <n v="20654"/>
    <x v="3"/>
    <n v="0.03"/>
    <n v="55.98"/>
    <n v="4.8600000000000003"/>
    <n v="2030"/>
    <n v="0"/>
    <s v="Lindsay O'Connell"/>
    <x v="2"/>
    <x v="0"/>
    <x v="0"/>
    <x v="7"/>
    <x v="3"/>
    <s v="Xerox 1908"/>
    <n v="0.36"/>
    <s v="United States"/>
    <x v="2"/>
    <x v="7"/>
    <s v="Greenville"/>
    <n v="75401"/>
    <d v="2015-03-18T00:00:00"/>
    <x v="5"/>
    <d v="2015-03-20T00:00:00"/>
    <n v="526.04219999999998"/>
    <n v="13"/>
    <n v="762.38"/>
    <n v="91060"/>
  </r>
  <r>
    <n v="25918"/>
    <x v="2"/>
    <n v="0.1"/>
    <n v="1.89"/>
    <n v="0.76"/>
    <n v="2035"/>
    <n v="1"/>
    <s v="Jon Ward"/>
    <x v="2"/>
    <x v="3"/>
    <x v="0"/>
    <x v="3"/>
    <x v="0"/>
    <s v="Revere Boxed Rubber Bands by Revere"/>
    <n v="0.83"/>
    <s v="United States"/>
    <x v="3"/>
    <x v="26"/>
    <s v="Palm Beach Gardens"/>
    <n v="33403"/>
    <d v="2015-05-18T00:00:00"/>
    <x v="3"/>
    <d v="2015-05-20T00:00:00"/>
    <n v="-40.432000000000002"/>
    <n v="20"/>
    <n v="36.72"/>
    <n v="87117"/>
  </r>
  <r>
    <n v="19733"/>
    <x v="1"/>
    <n v="0"/>
    <n v="73.98"/>
    <n v="14.52"/>
    <n v="2037"/>
    <n v="1"/>
    <s v="Lynda Herman"/>
    <x v="2"/>
    <x v="2"/>
    <x v="2"/>
    <x v="13"/>
    <x v="3"/>
    <s v="Keytronic French Keyboard"/>
    <n v="0.65"/>
    <s v="United States"/>
    <x v="0"/>
    <x v="5"/>
    <s v="Bozeman"/>
    <n v="59715"/>
    <d v="2015-03-12T00:00:00"/>
    <x v="5"/>
    <d v="2015-03-14T00:00:00"/>
    <n v="-88.61"/>
    <n v="4"/>
    <n v="305.70999999999998"/>
    <n v="89333"/>
  </r>
  <r>
    <n v="22018"/>
    <x v="0"/>
    <n v="0.06"/>
    <n v="40.99"/>
    <n v="17.48"/>
    <n v="2038"/>
    <n v="1"/>
    <s v="Peter Adams"/>
    <x v="2"/>
    <x v="2"/>
    <x v="0"/>
    <x v="7"/>
    <x v="3"/>
    <s v="Xerox 1893"/>
    <n v="0.36"/>
    <s v="United States"/>
    <x v="1"/>
    <x v="4"/>
    <s v="Mount Vernon"/>
    <n v="10550"/>
    <d v="2015-04-21T00:00:00"/>
    <x v="4"/>
    <d v="2015-04-21T00:00:00"/>
    <n v="109.16"/>
    <n v="7"/>
    <n v="277.12"/>
    <n v="89334"/>
  </r>
  <r>
    <n v="24731"/>
    <x v="4"/>
    <n v="0.09"/>
    <n v="20.99"/>
    <n v="2.5"/>
    <n v="2044"/>
    <n v="1"/>
    <s v="Jay Simon"/>
    <x v="2"/>
    <x v="0"/>
    <x v="2"/>
    <x v="5"/>
    <x v="0"/>
    <s v="Accessory37"/>
    <n v="0.81"/>
    <s v="United States"/>
    <x v="3"/>
    <x v="40"/>
    <s v="Rogers"/>
    <n v="72756"/>
    <d v="2015-06-24T00:00:00"/>
    <x v="1"/>
    <d v="2015-07-01T00:00:00"/>
    <n v="-136.12200000000001"/>
    <n v="6"/>
    <n v="100.11"/>
    <n v="88692"/>
  </r>
  <r>
    <n v="22970"/>
    <x v="2"/>
    <n v="0.04"/>
    <n v="4.28"/>
    <n v="5.68"/>
    <n v="2046"/>
    <n v="1"/>
    <s v="Eileen Schwartz"/>
    <x v="2"/>
    <x v="0"/>
    <x v="0"/>
    <x v="7"/>
    <x v="3"/>
    <s v="Xerox 199"/>
    <n v="0.4"/>
    <s v="United States"/>
    <x v="2"/>
    <x v="13"/>
    <s v="Liberal"/>
    <n v="67901"/>
    <d v="2015-06-12T00:00:00"/>
    <x v="1"/>
    <d v="2015-06-14T00:00:00"/>
    <n v="-27.375"/>
    <n v="7"/>
    <n v="31.54"/>
    <n v="88219"/>
  </r>
  <r>
    <n v="22971"/>
    <x v="2"/>
    <n v="0.06"/>
    <n v="376.13"/>
    <n v="85.63"/>
    <n v="2046"/>
    <n v="0"/>
    <s v="Eileen Schwartz"/>
    <x v="1"/>
    <x v="0"/>
    <x v="1"/>
    <x v="11"/>
    <x v="5"/>
    <s v="Bretford Rectangular Conference Table Tops"/>
    <n v="0.74"/>
    <s v="United States"/>
    <x v="2"/>
    <x v="13"/>
    <s v="Liberal"/>
    <n v="67901"/>
    <d v="2015-06-12T00:00:00"/>
    <x v="1"/>
    <d v="2015-06-14T00:00:00"/>
    <n v="-435.75749999999999"/>
    <n v="13"/>
    <n v="4634.6899999999996"/>
    <n v="88219"/>
  </r>
  <r>
    <n v="22972"/>
    <x v="2"/>
    <n v="0.06"/>
    <n v="424.21"/>
    <n v="110.2"/>
    <n v="2046"/>
    <n v="0"/>
    <s v="Eileen Schwartz"/>
    <x v="1"/>
    <x v="0"/>
    <x v="1"/>
    <x v="11"/>
    <x v="5"/>
    <s v="Bush Advantage Collection® Racetrack Conference Table"/>
    <n v="0.67"/>
    <s v="United States"/>
    <x v="2"/>
    <x v="13"/>
    <s v="Liberal"/>
    <n v="67901"/>
    <d v="2015-06-12T00:00:00"/>
    <x v="1"/>
    <d v="2015-06-13T00:00:00"/>
    <n v="682.53"/>
    <n v="17"/>
    <n v="7304.03"/>
    <n v="88219"/>
  </r>
  <r>
    <n v="22973"/>
    <x v="2"/>
    <n v="0.06"/>
    <n v="195.99"/>
    <n v="8.99"/>
    <n v="2046"/>
    <n v="0"/>
    <s v="Eileen Schwartz"/>
    <x v="2"/>
    <x v="0"/>
    <x v="2"/>
    <x v="5"/>
    <x v="3"/>
    <s v="T28 WORLD"/>
    <n v="0.6"/>
    <s v="United States"/>
    <x v="2"/>
    <x v="13"/>
    <s v="Liberal"/>
    <n v="67901"/>
    <d v="2015-06-12T00:00:00"/>
    <x v="1"/>
    <d v="2015-06-14T00:00:00"/>
    <n v="-277.22199999999998"/>
    <n v="4"/>
    <n v="632.65"/>
    <n v="88219"/>
  </r>
  <r>
    <n v="18497"/>
    <x v="0"/>
    <n v="0.03"/>
    <n v="15.28"/>
    <n v="1.99"/>
    <n v="2049"/>
    <n v="1"/>
    <s v="Kenneth Pollock"/>
    <x v="2"/>
    <x v="0"/>
    <x v="2"/>
    <x v="13"/>
    <x v="2"/>
    <s v="Memorex 4.7GB DVD+R, 3/Pack"/>
    <n v="0.42"/>
    <s v="United States"/>
    <x v="3"/>
    <x v="8"/>
    <s v="Harrisonburg"/>
    <n v="22801"/>
    <d v="2015-06-21T00:00:00"/>
    <x v="1"/>
    <d v="2015-06-23T00:00:00"/>
    <n v="-266.68599999999998"/>
    <n v="19"/>
    <n v="290.98"/>
    <n v="88220"/>
  </r>
  <r>
    <n v="18498"/>
    <x v="0"/>
    <n v="0.09"/>
    <n v="1.76"/>
    <n v="0.7"/>
    <n v="2049"/>
    <n v="0"/>
    <s v="Kenneth Pollock"/>
    <x v="2"/>
    <x v="0"/>
    <x v="0"/>
    <x v="0"/>
    <x v="0"/>
    <s v="Newell 326"/>
    <n v="0.56000000000000005"/>
    <s v="United States"/>
    <x v="3"/>
    <x v="8"/>
    <s v="Harrisonburg"/>
    <n v="22801"/>
    <d v="2015-06-21T00:00:00"/>
    <x v="1"/>
    <d v="2015-06-24T00:00:00"/>
    <n v="-12.278"/>
    <n v="13"/>
    <n v="21.77"/>
    <n v="88220"/>
  </r>
  <r>
    <n v="18251"/>
    <x v="1"/>
    <n v="7.0000000000000007E-2"/>
    <n v="31.78"/>
    <n v="1.99"/>
    <n v="2052"/>
    <n v="1"/>
    <s v="Francis Kendall"/>
    <x v="2"/>
    <x v="1"/>
    <x v="2"/>
    <x v="13"/>
    <x v="2"/>
    <s v="Memorex 4.7GB DVD-RAM, 3/Pack"/>
    <n v="0.42"/>
    <s v="United States"/>
    <x v="0"/>
    <x v="27"/>
    <s v="Albuquerque"/>
    <n v="87105"/>
    <d v="2015-02-19T00:00:00"/>
    <x v="2"/>
    <d v="2015-02-21T00:00:00"/>
    <n v="265.11180000000002"/>
    <n v="13"/>
    <n v="384.22"/>
    <n v="87234"/>
  </r>
  <r>
    <n v="18252"/>
    <x v="1"/>
    <n v="0"/>
    <n v="5.98"/>
    <n v="2.5"/>
    <n v="2052"/>
    <n v="0"/>
    <s v="Francis Kendall"/>
    <x v="2"/>
    <x v="1"/>
    <x v="0"/>
    <x v="4"/>
    <x v="3"/>
    <s v="Wausau Papers Astrobrights® Colored Envelopes"/>
    <n v="0.36"/>
    <s v="United States"/>
    <x v="0"/>
    <x v="27"/>
    <s v="Albuquerque"/>
    <n v="87105"/>
    <d v="2015-02-19T00:00:00"/>
    <x v="2"/>
    <d v="2015-02-20T00:00:00"/>
    <n v="9.5608000000000004"/>
    <n v="5"/>
    <n v="31.64"/>
    <n v="87234"/>
  </r>
  <r>
    <n v="18253"/>
    <x v="1"/>
    <n v="0.1"/>
    <n v="35.99"/>
    <n v="1.1000000000000001"/>
    <n v="2052"/>
    <n v="0"/>
    <s v="Francis Kendall"/>
    <x v="0"/>
    <x v="1"/>
    <x v="2"/>
    <x v="5"/>
    <x v="3"/>
    <s v="Accessory35"/>
    <n v="0.55000000000000004"/>
    <s v="United States"/>
    <x v="0"/>
    <x v="27"/>
    <s v="Albuquerque"/>
    <n v="87105"/>
    <d v="2015-02-19T00:00:00"/>
    <x v="2"/>
    <d v="2015-02-20T00:00:00"/>
    <n v="390.09840000000003"/>
    <n v="19"/>
    <n v="565.36"/>
    <n v="87234"/>
  </r>
  <r>
    <n v="20481"/>
    <x v="3"/>
    <n v="7.0000000000000007E-2"/>
    <n v="5.98"/>
    <n v="5.46"/>
    <n v="2058"/>
    <n v="1"/>
    <s v="Louise Webster Sharma"/>
    <x v="2"/>
    <x v="0"/>
    <x v="0"/>
    <x v="7"/>
    <x v="3"/>
    <s v="Xerox 1983"/>
    <n v="0.36"/>
    <s v="United States"/>
    <x v="3"/>
    <x v="24"/>
    <s v="Hickory"/>
    <n v="28601"/>
    <d v="2015-02-13T00:00:00"/>
    <x v="2"/>
    <d v="2015-02-15T00:00:00"/>
    <n v="46.65"/>
    <n v="5"/>
    <n v="32.76"/>
    <n v="88040"/>
  </r>
  <r>
    <n v="23499"/>
    <x v="1"/>
    <n v="0.09"/>
    <n v="28.48"/>
    <n v="1.99"/>
    <n v="2059"/>
    <n v="1"/>
    <s v="Nathan Newton"/>
    <x v="2"/>
    <x v="0"/>
    <x v="2"/>
    <x v="13"/>
    <x v="2"/>
    <s v="Memorex 4.7GB DVD+RW, 3/Pack"/>
    <n v="0.4"/>
    <s v="United States"/>
    <x v="3"/>
    <x v="24"/>
    <s v="High Point"/>
    <n v="27260"/>
    <d v="2015-01-17T00:00:00"/>
    <x v="0"/>
    <d v="2015-01-18T00:00:00"/>
    <n v="-1250.7460000000001"/>
    <n v="13"/>
    <n v="336.92"/>
    <n v="88039"/>
  </r>
  <r>
    <n v="21632"/>
    <x v="2"/>
    <n v="0.1"/>
    <n v="9.85"/>
    <n v="4.82"/>
    <n v="2059"/>
    <n v="0"/>
    <s v="Nathan Newton"/>
    <x v="2"/>
    <x v="0"/>
    <x v="0"/>
    <x v="0"/>
    <x v="0"/>
    <s v="Lumber Crayons"/>
    <n v="0.47"/>
    <s v="United States"/>
    <x v="3"/>
    <x v="24"/>
    <s v="High Point"/>
    <n v="27260"/>
    <d v="2015-03-27T00:00:00"/>
    <x v="5"/>
    <d v="2015-03-28T00:00:00"/>
    <n v="374.904"/>
    <n v="12"/>
    <n v="114.91"/>
    <n v="88041"/>
  </r>
  <r>
    <n v="21633"/>
    <x v="2"/>
    <n v="0.04"/>
    <n v="125.99"/>
    <n v="7.69"/>
    <n v="2059"/>
    <n v="0"/>
    <s v="Nathan Newton"/>
    <x v="2"/>
    <x v="0"/>
    <x v="2"/>
    <x v="5"/>
    <x v="3"/>
    <s v="Timeport L7089"/>
    <n v="0.57999999999999996"/>
    <s v="United States"/>
    <x v="3"/>
    <x v="24"/>
    <s v="High Point"/>
    <n v="27260"/>
    <d v="2015-03-27T00:00:00"/>
    <x v="5"/>
    <d v="2015-03-28T00:00:00"/>
    <n v="-528.83600000000001"/>
    <n v="9"/>
    <n v="934.52"/>
    <n v="88041"/>
  </r>
  <r>
    <n v="20841"/>
    <x v="3"/>
    <n v="0.02"/>
    <n v="240.98"/>
    <n v="60.2"/>
    <n v="2061"/>
    <n v="1"/>
    <s v="Marianne Carey"/>
    <x v="1"/>
    <x v="0"/>
    <x v="1"/>
    <x v="14"/>
    <x v="5"/>
    <s v="Atlantic Metals Mobile 2-Shelf Bookcases, Custom Colors"/>
    <n v="0.56000000000000005"/>
    <s v="United States"/>
    <x v="2"/>
    <x v="32"/>
    <s v="North Platte"/>
    <n v="69101"/>
    <d v="2015-01-29T00:00:00"/>
    <x v="0"/>
    <d v="2015-01-31T00:00:00"/>
    <n v="-272.71319999999997"/>
    <n v="1"/>
    <n v="260.66000000000003"/>
    <n v="87146"/>
  </r>
  <r>
    <n v="20840"/>
    <x v="3"/>
    <n v="0.02"/>
    <n v="420.98"/>
    <n v="19.989999999999998"/>
    <n v="2062"/>
    <n v="1"/>
    <s v="Alfred Singh"/>
    <x v="2"/>
    <x v="0"/>
    <x v="0"/>
    <x v="8"/>
    <x v="3"/>
    <s v="GBC DocuBind 200 Manual Binding Machine"/>
    <n v="0.35"/>
    <s v="United States"/>
    <x v="3"/>
    <x v="8"/>
    <s v="Mechanicsville"/>
    <n v="23111"/>
    <d v="2015-01-29T00:00:00"/>
    <x v="0"/>
    <d v="2015-02-01T00:00:00"/>
    <n v="-162.69399999999999"/>
    <n v="10"/>
    <n v="4249.37"/>
    <n v="87146"/>
  </r>
  <r>
    <n v="22511"/>
    <x v="4"/>
    <n v="0.04"/>
    <n v="291.73"/>
    <n v="48.8"/>
    <n v="2062"/>
    <n v="0"/>
    <s v="Alfred Singh"/>
    <x v="1"/>
    <x v="0"/>
    <x v="1"/>
    <x v="1"/>
    <x v="1"/>
    <s v="Hon 4070 Series Pagoda™ Armless Upholstered Stacking Chairs"/>
    <n v="0.56000000000000005"/>
    <s v="United States"/>
    <x v="3"/>
    <x v="8"/>
    <s v="Mechanicsville"/>
    <n v="23111"/>
    <d v="2015-06-26T00:00:00"/>
    <x v="1"/>
    <d v="2015-06-30T00:00:00"/>
    <n v="-115.90389999999999"/>
    <n v="22"/>
    <n v="6676.61"/>
    <n v="87148"/>
  </r>
  <r>
    <n v="25759"/>
    <x v="4"/>
    <n v="0.06"/>
    <n v="300.97000000000003"/>
    <n v="7.18"/>
    <n v="2063"/>
    <n v="1"/>
    <s v="Todd D Norris"/>
    <x v="2"/>
    <x v="0"/>
    <x v="2"/>
    <x v="13"/>
    <x v="3"/>
    <s v="Gyration Ultra Professional Cordless Optical Suite"/>
    <n v="0.48"/>
    <s v="United States"/>
    <x v="3"/>
    <x v="8"/>
    <s v="Newport News"/>
    <n v="23602"/>
    <d v="2015-05-08T00:00:00"/>
    <x v="3"/>
    <d v="2015-05-08T00:00:00"/>
    <n v="-729.98800000000006"/>
    <n v="1"/>
    <n v="291.39999999999998"/>
    <n v="87147"/>
  </r>
  <r>
    <n v="25228"/>
    <x v="3"/>
    <n v="0.09"/>
    <n v="20.89"/>
    <n v="11.52"/>
    <n v="2066"/>
    <n v="1"/>
    <s v="Claudia Webb"/>
    <x v="2"/>
    <x v="1"/>
    <x v="0"/>
    <x v="10"/>
    <x v="3"/>
    <s v="Iris® 3-Drawer Stacking Bin, Black"/>
    <n v="0.83"/>
    <s v="United States"/>
    <x v="3"/>
    <x v="24"/>
    <s v="Indian Trail"/>
    <n v="28079"/>
    <d v="2015-03-26T00:00:00"/>
    <x v="5"/>
    <d v="2015-03-27T00:00:00"/>
    <n v="-133.54599999999999"/>
    <n v="7"/>
    <n v="146.5"/>
    <n v="85833"/>
  </r>
  <r>
    <n v="24748"/>
    <x v="2"/>
    <n v="0.09"/>
    <n v="20.99"/>
    <n v="4.8099999999999996"/>
    <n v="2066"/>
    <n v="0"/>
    <s v="Claudia Webb"/>
    <x v="0"/>
    <x v="1"/>
    <x v="2"/>
    <x v="5"/>
    <x v="4"/>
    <s v="1726 Digital Answering Machine"/>
    <n v="0.57999999999999996"/>
    <s v="United States"/>
    <x v="3"/>
    <x v="24"/>
    <s v="Indian Trail"/>
    <n v="28079"/>
    <d v="2015-03-31T00:00:00"/>
    <x v="5"/>
    <d v="2015-04-01T00:00:00"/>
    <n v="272.69400000000002"/>
    <n v="2"/>
    <n v="38.979999999999997"/>
    <n v="85834"/>
  </r>
  <r>
    <n v="25381"/>
    <x v="4"/>
    <n v="0.1"/>
    <n v="4.24"/>
    <n v="5.41"/>
    <n v="2066"/>
    <n v="0"/>
    <s v="Claudia Webb"/>
    <x v="2"/>
    <x v="0"/>
    <x v="0"/>
    <x v="8"/>
    <x v="3"/>
    <s v="Storex DuraTech Recycled Plastic Frosted Binders"/>
    <n v="0.35"/>
    <s v="United States"/>
    <x v="3"/>
    <x v="24"/>
    <s v="Indian Trail"/>
    <n v="28079"/>
    <d v="2015-04-19T00:00:00"/>
    <x v="4"/>
    <d v="2015-04-23T00:00:00"/>
    <n v="-61.6"/>
    <n v="8"/>
    <n v="34.159999999999997"/>
    <n v="85835"/>
  </r>
  <r>
    <n v="21901"/>
    <x v="3"/>
    <n v="0.1"/>
    <n v="40.98"/>
    <n v="6.5"/>
    <n v="2069"/>
    <n v="1"/>
    <s v="Elsie Boykin"/>
    <x v="2"/>
    <x v="3"/>
    <x v="2"/>
    <x v="13"/>
    <x v="3"/>
    <s v="Targus USB Numeric Keypad"/>
    <n v="0.74"/>
    <s v="United States"/>
    <x v="3"/>
    <x v="35"/>
    <s v="Fort Thomas"/>
    <n v="41075"/>
    <d v="2015-01-12T00:00:00"/>
    <x v="0"/>
    <d v="2015-01-14T00:00:00"/>
    <n v="66.852000000000004"/>
    <n v="3"/>
    <n v="120.34"/>
    <n v="88554"/>
  </r>
  <r>
    <n v="19567"/>
    <x v="4"/>
    <n v="7.0000000000000007E-2"/>
    <n v="35.99"/>
    <n v="5.99"/>
    <n v="2070"/>
    <n v="1"/>
    <s v="Kelly Collins"/>
    <x v="2"/>
    <x v="0"/>
    <x v="2"/>
    <x v="5"/>
    <x v="0"/>
    <s v="Accessory41"/>
    <n v="0.38"/>
    <s v="United States"/>
    <x v="2"/>
    <x v="22"/>
    <s v="Eastpointe"/>
    <n v="48021"/>
    <d v="2015-05-16T00:00:00"/>
    <x v="3"/>
    <d v="2015-05-20T00:00:00"/>
    <n v="17.8398"/>
    <n v="5"/>
    <n v="153.61000000000001"/>
    <n v="88558"/>
  </r>
  <r>
    <n v="20498"/>
    <x v="1"/>
    <n v="0.03"/>
    <n v="60.98"/>
    <n v="1.99"/>
    <n v="2071"/>
    <n v="1"/>
    <s v="Victor Cherry"/>
    <x v="2"/>
    <x v="0"/>
    <x v="2"/>
    <x v="13"/>
    <x v="2"/>
    <s v="Imation 5.2GB DVD-RAM"/>
    <n v="0.5"/>
    <s v="United States"/>
    <x v="2"/>
    <x v="22"/>
    <s v="Farmington Hills"/>
    <n v="48336"/>
    <d v="2015-02-01T00:00:00"/>
    <x v="2"/>
    <d v="2015-02-01T00:00:00"/>
    <n v="976.2672"/>
    <n v="23"/>
    <n v="1414.88"/>
    <n v="88555"/>
  </r>
  <r>
    <n v="20499"/>
    <x v="1"/>
    <n v="0.04"/>
    <n v="3.08"/>
    <n v="0.99"/>
    <n v="2071"/>
    <n v="0"/>
    <s v="Victor Cherry"/>
    <x v="2"/>
    <x v="0"/>
    <x v="0"/>
    <x v="9"/>
    <x v="3"/>
    <s v="Avery 481"/>
    <n v="0.37"/>
    <s v="United States"/>
    <x v="2"/>
    <x v="22"/>
    <s v="Farmington Hills"/>
    <n v="48336"/>
    <d v="2015-02-01T00:00:00"/>
    <x v="2"/>
    <d v="2015-02-02T00:00:00"/>
    <n v="23.204699999999999"/>
    <n v="11"/>
    <n v="33.630000000000003"/>
    <n v="88555"/>
  </r>
  <r>
    <n v="19568"/>
    <x v="4"/>
    <n v="0.08"/>
    <n v="65.989999999999995"/>
    <n v="5.92"/>
    <n v="2071"/>
    <n v="0"/>
    <s v="Victor Cherry"/>
    <x v="0"/>
    <x v="0"/>
    <x v="2"/>
    <x v="5"/>
    <x v="3"/>
    <s v="i500plus"/>
    <n v="0.57999999999999996"/>
    <s v="United States"/>
    <x v="2"/>
    <x v="22"/>
    <s v="Farmington Hills"/>
    <n v="48336"/>
    <d v="2015-05-16T00:00:00"/>
    <x v="3"/>
    <d v="2015-05-23T00:00:00"/>
    <n v="183.84299999999999"/>
    <n v="20"/>
    <n v="1063.81"/>
    <n v="88558"/>
  </r>
  <r>
    <n v="20500"/>
    <x v="1"/>
    <n v="0"/>
    <n v="10.31"/>
    <n v="1.79"/>
    <n v="2072"/>
    <n v="1"/>
    <s v="Malcolm S Lanier"/>
    <x v="2"/>
    <x v="0"/>
    <x v="0"/>
    <x v="7"/>
    <x v="0"/>
    <s v="Speediset Carbonless Redi-Letter® 7&quot; x 8 1/2&quot;"/>
    <n v="0.38"/>
    <s v="United States"/>
    <x v="2"/>
    <x v="22"/>
    <s v="Flint"/>
    <n v="48505"/>
    <d v="2015-02-01T00:00:00"/>
    <x v="2"/>
    <d v="2015-02-03T00:00:00"/>
    <n v="167.46299999999999"/>
    <n v="23"/>
    <n v="242.7"/>
    <n v="88555"/>
  </r>
  <r>
    <n v="20824"/>
    <x v="0"/>
    <n v="0.09"/>
    <n v="260.98"/>
    <n v="41.91"/>
    <n v="2072"/>
    <n v="0"/>
    <s v="Malcolm S Lanier"/>
    <x v="1"/>
    <x v="0"/>
    <x v="1"/>
    <x v="14"/>
    <x v="5"/>
    <s v="Atlantic Metals Mobile 3-Shelf Bookcases, Custom Colors"/>
    <n v="0.59"/>
    <s v="United States"/>
    <x v="2"/>
    <x v="22"/>
    <s v="Flint"/>
    <n v="48505"/>
    <d v="2015-02-11T00:00:00"/>
    <x v="2"/>
    <d v="2015-02-13T00:00:00"/>
    <n v="1307.2692"/>
    <n v="14"/>
    <n v="3377.06"/>
    <n v="88556"/>
  </r>
  <r>
    <n v="20825"/>
    <x v="0"/>
    <n v="0.01"/>
    <n v="10.52"/>
    <n v="7.94"/>
    <n v="2072"/>
    <n v="0"/>
    <s v="Malcolm S Lanier"/>
    <x v="2"/>
    <x v="0"/>
    <x v="1"/>
    <x v="2"/>
    <x v="2"/>
    <s v="Ultra Door Pull Handle"/>
    <n v="0.52"/>
    <s v="United States"/>
    <x v="2"/>
    <x v="22"/>
    <s v="Flint"/>
    <n v="48505"/>
    <d v="2015-02-11T00:00:00"/>
    <x v="2"/>
    <d v="2015-02-13T00:00:00"/>
    <n v="-15.8184"/>
    <n v="11"/>
    <n v="123.93"/>
    <n v="88556"/>
  </r>
  <r>
    <n v="20826"/>
    <x v="0"/>
    <n v="0.02"/>
    <n v="5.98"/>
    <n v="7.5"/>
    <n v="2072"/>
    <n v="0"/>
    <s v="Malcolm S Lanier"/>
    <x v="0"/>
    <x v="0"/>
    <x v="0"/>
    <x v="7"/>
    <x v="3"/>
    <s v="Xerox 1920"/>
    <n v="0.4"/>
    <s v="United States"/>
    <x v="2"/>
    <x v="22"/>
    <s v="Flint"/>
    <n v="48505"/>
    <d v="2015-02-11T00:00:00"/>
    <x v="2"/>
    <d v="2015-02-13T00:00:00"/>
    <n v="-55.8324"/>
    <n v="14"/>
    <n v="93.96"/>
    <n v="88556"/>
  </r>
  <r>
    <n v="24677"/>
    <x v="1"/>
    <n v="0.05"/>
    <n v="291.73"/>
    <n v="48.8"/>
    <n v="2073"/>
    <n v="1"/>
    <s v="Evan Kelley"/>
    <x v="1"/>
    <x v="3"/>
    <x v="1"/>
    <x v="1"/>
    <x v="1"/>
    <s v="Hon 4070 Series Pagoda™ Armless Upholstered Stacking Chairs"/>
    <n v="0.56000000000000005"/>
    <s v="United States"/>
    <x v="2"/>
    <x v="22"/>
    <s v="Garden City"/>
    <n v="48135"/>
    <d v="2015-04-07T00:00:00"/>
    <x v="4"/>
    <d v="2015-04-09T00:00:00"/>
    <n v="550.38080000000002"/>
    <n v="6"/>
    <n v="1818.41"/>
    <n v="88557"/>
  </r>
  <r>
    <n v="24094"/>
    <x v="4"/>
    <n v="0.09"/>
    <n v="1.48"/>
    <n v="0.7"/>
    <n v="2081"/>
    <n v="1"/>
    <s v="Matthew Conway"/>
    <x v="2"/>
    <x v="0"/>
    <x v="0"/>
    <x v="3"/>
    <x v="0"/>
    <s v="Binder Clips by OIC"/>
    <n v="0.37"/>
    <s v="United States"/>
    <x v="1"/>
    <x v="4"/>
    <s v="Ithaca"/>
    <n v="14853"/>
    <d v="2015-01-03T00:00:00"/>
    <x v="0"/>
    <d v="2015-01-05T00:00:00"/>
    <n v="1.68"/>
    <n v="6"/>
    <n v="8.9499999999999993"/>
    <n v="86092"/>
  </r>
  <r>
    <n v="21697"/>
    <x v="4"/>
    <n v="0.06"/>
    <n v="38.06"/>
    <n v="4.5"/>
    <n v="2089"/>
    <n v="1"/>
    <s v="Annie Odom"/>
    <x v="2"/>
    <x v="0"/>
    <x v="0"/>
    <x v="15"/>
    <x v="3"/>
    <s v="Fellowes Superior 10 Outlet Split Surge Protector"/>
    <n v="0.56000000000000005"/>
    <s v="United States"/>
    <x v="1"/>
    <x v="4"/>
    <s v="New City"/>
    <n v="10956"/>
    <d v="2015-06-30T00:00:00"/>
    <x v="1"/>
    <d v="2015-07-06T00:00:00"/>
    <n v="450.45960000000002"/>
    <n v="17"/>
    <n v="652.84"/>
    <n v="88348"/>
  </r>
  <r>
    <n v="21698"/>
    <x v="4"/>
    <n v="0.08"/>
    <n v="599.99"/>
    <n v="24.49"/>
    <n v="2089"/>
    <n v="0"/>
    <s v="Annie Odom"/>
    <x v="2"/>
    <x v="0"/>
    <x v="2"/>
    <x v="16"/>
    <x v="6"/>
    <s v="Hewlett Packard LaserJet 3310 Copier"/>
    <n v="0.37"/>
    <s v="United States"/>
    <x v="1"/>
    <x v="4"/>
    <s v="New City"/>
    <n v="10956"/>
    <d v="2015-06-30T00:00:00"/>
    <x v="1"/>
    <d v="2015-07-08T00:00:00"/>
    <n v="8798.1831000000002"/>
    <n v="22"/>
    <n v="12750.99"/>
    <n v="88348"/>
  </r>
  <r>
    <n v="21699"/>
    <x v="4"/>
    <n v="0.1"/>
    <n v="3.98"/>
    <n v="2.97"/>
    <n v="2089"/>
    <n v="0"/>
    <s v="Annie Odom"/>
    <x v="0"/>
    <x v="0"/>
    <x v="0"/>
    <x v="7"/>
    <x v="0"/>
    <s v="Unpadded Memo Slips"/>
    <n v="0.35"/>
    <s v="United States"/>
    <x v="1"/>
    <x v="4"/>
    <s v="New City"/>
    <n v="10956"/>
    <d v="2015-06-30T00:00:00"/>
    <x v="1"/>
    <d v="2015-07-04T00:00:00"/>
    <n v="-5.3849999999999998"/>
    <n v="5"/>
    <n v="20.54"/>
    <n v="88348"/>
  </r>
  <r>
    <n v="18696"/>
    <x v="3"/>
    <n v="0.08"/>
    <n v="400.98"/>
    <n v="42.52"/>
    <n v="2094"/>
    <n v="1"/>
    <s v="Vernon Hirsch Singleton"/>
    <x v="1"/>
    <x v="0"/>
    <x v="1"/>
    <x v="11"/>
    <x v="5"/>
    <s v="Bretford CR8500 Series Meeting Room Furniture"/>
    <n v="0.71"/>
    <s v="United States"/>
    <x v="0"/>
    <x v="1"/>
    <s v="Chico"/>
    <n v="95928"/>
    <d v="2015-02-05T00:00:00"/>
    <x v="2"/>
    <d v="2015-02-06T00:00:00"/>
    <n v="3031.9724000000001"/>
    <n v="20"/>
    <n v="7840.04"/>
    <n v="86629"/>
  </r>
  <r>
    <n v="18417"/>
    <x v="3"/>
    <n v="0.1"/>
    <n v="300.97000000000003"/>
    <n v="7.18"/>
    <n v="2097"/>
    <n v="1"/>
    <s v="Patsy Shea"/>
    <x v="2"/>
    <x v="1"/>
    <x v="2"/>
    <x v="13"/>
    <x v="3"/>
    <s v="Gyration Ultra Professional Cordless Optical Suite"/>
    <n v="0.48"/>
    <s v="United States"/>
    <x v="3"/>
    <x v="39"/>
    <s v="Hilton Head Island"/>
    <n v="29915"/>
    <d v="2015-04-18T00:00:00"/>
    <x v="4"/>
    <d v="2015-04-19T00:00:00"/>
    <n v="138.018"/>
    <n v="4"/>
    <n v="1094.33"/>
    <n v="87889"/>
  </r>
  <r>
    <n v="18418"/>
    <x v="3"/>
    <n v="0.06"/>
    <n v="39.89"/>
    <n v="3.04"/>
    <n v="2098"/>
    <n v="1"/>
    <s v="Tracy Dyer"/>
    <x v="2"/>
    <x v="1"/>
    <x v="1"/>
    <x v="2"/>
    <x v="0"/>
    <s v="Ultra Commercial Grade Dual Valve Door Closer"/>
    <n v="0.53"/>
    <s v="United States"/>
    <x v="3"/>
    <x v="39"/>
    <s v="Mount Pleasant"/>
    <n v="29464"/>
    <d v="2015-04-18T00:00:00"/>
    <x v="4"/>
    <d v="2015-04-20T00:00:00"/>
    <n v="38.874000000000002"/>
    <n v="10"/>
    <n v="389.97"/>
    <n v="87889"/>
  </r>
  <r>
    <n v="22234"/>
    <x v="1"/>
    <n v="7.0000000000000007E-2"/>
    <n v="14.56"/>
    <n v="3.5"/>
    <n v="2099"/>
    <n v="1"/>
    <s v="Nathan Fox"/>
    <x v="2"/>
    <x v="1"/>
    <x v="0"/>
    <x v="15"/>
    <x v="3"/>
    <s v="Acco 6 Outlet Guardian Premium Surge Suppressor"/>
    <n v="0.57999999999999996"/>
    <s v="United States"/>
    <x v="3"/>
    <x v="39"/>
    <s v="Myrtle Beach"/>
    <n v="29577"/>
    <d v="2015-01-08T00:00:00"/>
    <x v="0"/>
    <d v="2015-01-09T00:00:00"/>
    <n v="-45.527999999999999"/>
    <n v="6"/>
    <n v="84.59"/>
    <n v="87888"/>
  </r>
  <r>
    <n v="5501"/>
    <x v="3"/>
    <n v="0.05"/>
    <n v="399.98"/>
    <n v="12.06"/>
    <n v="2107"/>
    <n v="1"/>
    <s v="Leigh Burnette Hurley"/>
    <x v="1"/>
    <x v="0"/>
    <x v="2"/>
    <x v="6"/>
    <x v="5"/>
    <s v="Okidata ML320 Series Turbo Dot Matrix Printers"/>
    <n v="0.56000000000000005"/>
    <s v="United States"/>
    <x v="2"/>
    <x v="12"/>
    <s v="Chicago"/>
    <n v="60601"/>
    <d v="2015-06-06T00:00:00"/>
    <x v="1"/>
    <d v="2015-06-06T00:00:00"/>
    <n v="567.59"/>
    <n v="24"/>
    <n v="9666.7199999999993"/>
    <n v="39015"/>
  </r>
  <r>
    <n v="5502"/>
    <x v="3"/>
    <n v="7.0000000000000007E-2"/>
    <n v="6.48"/>
    <n v="5.74"/>
    <n v="2107"/>
    <n v="0"/>
    <s v="Leigh Burnette Hurley"/>
    <x v="2"/>
    <x v="0"/>
    <x v="0"/>
    <x v="7"/>
    <x v="3"/>
    <s v="Xerox 1994"/>
    <n v="0.37"/>
    <s v="United States"/>
    <x v="2"/>
    <x v="12"/>
    <s v="Chicago"/>
    <n v="60601"/>
    <d v="2015-06-06T00:00:00"/>
    <x v="1"/>
    <d v="2015-06-06T00:00:00"/>
    <n v="-28.45"/>
    <n v="20"/>
    <n v="134.58000000000001"/>
    <n v="39015"/>
  </r>
  <r>
    <n v="23502"/>
    <x v="3"/>
    <n v="7.0000000000000007E-2"/>
    <n v="6.48"/>
    <n v="5.74"/>
    <n v="2108"/>
    <n v="1"/>
    <s v="Alfred Barber"/>
    <x v="2"/>
    <x v="0"/>
    <x v="0"/>
    <x v="7"/>
    <x v="3"/>
    <s v="Xerox 1994"/>
    <n v="0.37"/>
    <s v="United States"/>
    <x v="2"/>
    <x v="33"/>
    <s v="Mehlville"/>
    <n v="63129"/>
    <d v="2015-06-06T00:00:00"/>
    <x v="1"/>
    <d v="2015-06-06T00:00:00"/>
    <n v="-14.225"/>
    <n v="5"/>
    <n v="33.65"/>
    <n v="87862"/>
  </r>
  <r>
    <n v="18540"/>
    <x v="2"/>
    <n v="0.08"/>
    <n v="6.68"/>
    <n v="1.5"/>
    <n v="2114"/>
    <n v="1"/>
    <s v="Paige Mason"/>
    <x v="2"/>
    <x v="0"/>
    <x v="0"/>
    <x v="0"/>
    <x v="0"/>
    <s v="Sanford Liquid Accent Highlighters"/>
    <n v="0.48"/>
    <s v="United States"/>
    <x v="3"/>
    <x v="8"/>
    <s v="Norfolk"/>
    <n v="23518"/>
    <d v="2015-03-26T00:00:00"/>
    <x v="5"/>
    <d v="2015-03-28T00:00:00"/>
    <n v="-601.80399999999997"/>
    <n v="10"/>
    <n v="66.12"/>
    <n v="88403"/>
  </r>
  <r>
    <n v="18562"/>
    <x v="2"/>
    <n v="0.08"/>
    <n v="2.89"/>
    <n v="0.49"/>
    <n v="2114"/>
    <n v="0"/>
    <s v="Paige Mason"/>
    <x v="2"/>
    <x v="0"/>
    <x v="0"/>
    <x v="9"/>
    <x v="3"/>
    <s v="*Staples* Packaging Labels"/>
    <n v="0.38"/>
    <s v="United States"/>
    <x v="3"/>
    <x v="8"/>
    <s v="Norfolk"/>
    <n v="23518"/>
    <d v="2015-04-23T00:00:00"/>
    <x v="4"/>
    <d v="2015-04-23T00:00:00"/>
    <n v="38.405999999999999"/>
    <n v="1"/>
    <n v="3.07"/>
    <n v="88404"/>
  </r>
  <r>
    <n v="21066"/>
    <x v="2"/>
    <n v="7.0000000000000007E-2"/>
    <n v="226.67"/>
    <n v="28.16"/>
    <n v="2114"/>
    <n v="0"/>
    <s v="Paige Mason"/>
    <x v="1"/>
    <x v="0"/>
    <x v="1"/>
    <x v="1"/>
    <x v="1"/>
    <s v="Hon GuestStacker Chair"/>
    <n v="0.59"/>
    <s v="United States"/>
    <x v="3"/>
    <x v="8"/>
    <s v="Norfolk"/>
    <n v="23518"/>
    <d v="2015-02-26T00:00:00"/>
    <x v="2"/>
    <d v="2015-02-27T00:00:00"/>
    <n v="53.114400000000003"/>
    <n v="1"/>
    <n v="255.83"/>
    <n v="88405"/>
  </r>
  <r>
    <n v="21067"/>
    <x v="2"/>
    <n v="0.08"/>
    <n v="20.98"/>
    <n v="53.03"/>
    <n v="2114"/>
    <n v="0"/>
    <s v="Paige Mason"/>
    <x v="1"/>
    <x v="0"/>
    <x v="0"/>
    <x v="10"/>
    <x v="1"/>
    <s v="Tennsco Lockers, Gray"/>
    <n v="0.78"/>
    <s v="United States"/>
    <x v="3"/>
    <x v="8"/>
    <s v="Norfolk"/>
    <n v="23518"/>
    <d v="2015-02-26T00:00:00"/>
    <x v="2"/>
    <d v="2015-02-28T00:00:00"/>
    <n v="8.7420000000000009"/>
    <n v="20"/>
    <n v="421.18"/>
    <n v="88405"/>
  </r>
  <r>
    <n v="21153"/>
    <x v="3"/>
    <n v="0.02"/>
    <n v="95.95"/>
    <n v="74.349999999999994"/>
    <n v="2115"/>
    <n v="1"/>
    <s v="Jeffrey Lloyd"/>
    <x v="1"/>
    <x v="0"/>
    <x v="1"/>
    <x v="1"/>
    <x v="1"/>
    <s v="Bevis Steel Folding Chairs"/>
    <n v="0.56999999999999995"/>
    <s v="United States"/>
    <x v="3"/>
    <x v="8"/>
    <s v="Oakton"/>
    <n v="22124"/>
    <d v="2015-04-29T00:00:00"/>
    <x v="4"/>
    <d v="2015-05-01T00:00:00"/>
    <n v="636.52200000000005"/>
    <n v="14"/>
    <n v="1377.46"/>
    <n v="88406"/>
  </r>
  <r>
    <n v="20249"/>
    <x v="0"/>
    <n v="0.03"/>
    <n v="320.98"/>
    <n v="24.49"/>
    <n v="2117"/>
    <n v="1"/>
    <s v="Jack Hatcher"/>
    <x v="2"/>
    <x v="1"/>
    <x v="1"/>
    <x v="1"/>
    <x v="6"/>
    <s v="Hon Pagoda™ Stacking Chairs"/>
    <n v="0.55000000000000004"/>
    <s v="United States"/>
    <x v="2"/>
    <x v="7"/>
    <s v="Greenville"/>
    <n v="75401"/>
    <d v="2015-04-20T00:00:00"/>
    <x v="4"/>
    <d v="2015-04-22T00:00:00"/>
    <n v="4554.4346999999998"/>
    <n v="20"/>
    <n v="6600.63"/>
    <n v="90891"/>
  </r>
  <r>
    <n v="20250"/>
    <x v="0"/>
    <n v="0.06"/>
    <n v="125.99"/>
    <n v="8.8000000000000007"/>
    <n v="2117"/>
    <n v="0"/>
    <s v="Jack Hatcher"/>
    <x v="2"/>
    <x v="1"/>
    <x v="2"/>
    <x v="5"/>
    <x v="3"/>
    <s v="StarTAC 6500"/>
    <n v="0.59"/>
    <s v="United States"/>
    <x v="2"/>
    <x v="7"/>
    <s v="Greenville"/>
    <n v="75401"/>
    <d v="2015-04-20T00:00:00"/>
    <x v="4"/>
    <d v="2015-04-21T00:00:00"/>
    <n v="618.19308000000001"/>
    <n v="18"/>
    <n v="1811.99"/>
    <n v="90891"/>
  </r>
  <r>
    <n v="22231"/>
    <x v="2"/>
    <n v="0.06"/>
    <n v="80.97"/>
    <n v="33.6"/>
    <n v="2122"/>
    <n v="1"/>
    <s v="Carolyn Fisher"/>
    <x v="1"/>
    <x v="3"/>
    <x v="2"/>
    <x v="6"/>
    <x v="1"/>
    <s v="Lexmark Z25 Color Inkjet Printer"/>
    <n v="0.37"/>
    <s v="United States"/>
    <x v="3"/>
    <x v="40"/>
    <s v="Sherwood"/>
    <n v="72116"/>
    <d v="2015-02-01T00:00:00"/>
    <x v="2"/>
    <d v="2015-02-03T00:00:00"/>
    <n v="-15.1844"/>
    <n v="10"/>
    <n v="799.76"/>
    <n v="89664"/>
  </r>
  <r>
    <n v="24674"/>
    <x v="0"/>
    <n v="0.04"/>
    <n v="45.19"/>
    <n v="1.99"/>
    <n v="2124"/>
    <n v="1"/>
    <s v="Paige Powers"/>
    <x v="2"/>
    <x v="3"/>
    <x v="2"/>
    <x v="13"/>
    <x v="2"/>
    <s v="Verbatim DVD-RAM, 9.4GB, Rewritable, Type 1, DS, DataLife Plus"/>
    <n v="0.55000000000000004"/>
    <s v="United States"/>
    <x v="3"/>
    <x v="40"/>
    <s v="West Memphis"/>
    <n v="72301"/>
    <d v="2015-01-01T00:00:00"/>
    <x v="0"/>
    <d v="2015-01-02T00:00:00"/>
    <n v="-61.194000000000003"/>
    <n v="13"/>
    <n v="609.09"/>
    <n v="89665"/>
  </r>
  <r>
    <n v="23852"/>
    <x v="0"/>
    <n v="0.03"/>
    <n v="124.49"/>
    <n v="51.94"/>
    <n v="2124"/>
    <n v="0"/>
    <s v="Paige Powers"/>
    <x v="1"/>
    <x v="0"/>
    <x v="1"/>
    <x v="11"/>
    <x v="5"/>
    <s v="Bevis 36 x 72 Conference Tables"/>
    <n v="0.63"/>
    <s v="United States"/>
    <x v="3"/>
    <x v="40"/>
    <s v="West Memphis"/>
    <n v="72301"/>
    <d v="2015-03-26T00:00:00"/>
    <x v="5"/>
    <d v="2015-03-27T00:00:00"/>
    <n v="18.173999999999999"/>
    <n v="21"/>
    <n v="2761.94"/>
    <n v="89666"/>
  </r>
  <r>
    <n v="24091"/>
    <x v="2"/>
    <n v="0.1"/>
    <n v="5.98"/>
    <n v="5.14"/>
    <n v="2127"/>
    <n v="1"/>
    <s v="Joyce Kern"/>
    <x v="2"/>
    <x v="1"/>
    <x v="0"/>
    <x v="7"/>
    <x v="3"/>
    <s v="Xerox 1974"/>
    <n v="0.36"/>
    <s v="United States"/>
    <x v="2"/>
    <x v="22"/>
    <s v="Sterling Heights"/>
    <n v="48310"/>
    <d v="2015-03-18T00:00:00"/>
    <x v="5"/>
    <d v="2015-03-20T00:00:00"/>
    <n v="-49.53"/>
    <n v="6"/>
    <n v="33.950000000000003"/>
    <n v="88418"/>
  </r>
  <r>
    <n v="21902"/>
    <x v="0"/>
    <n v="0.09"/>
    <n v="150.97999999999999"/>
    <n v="66.27"/>
    <n v="2131"/>
    <n v="1"/>
    <s v="Mary Hewitt"/>
    <x v="1"/>
    <x v="1"/>
    <x v="1"/>
    <x v="14"/>
    <x v="5"/>
    <s v="Bush Mission Pointe Library"/>
    <n v="0.65"/>
    <s v="United States"/>
    <x v="2"/>
    <x v="33"/>
    <s v="Gladstone"/>
    <n v="64118"/>
    <d v="2015-01-03T00:00:00"/>
    <x v="0"/>
    <d v="2015-01-04T00:00:00"/>
    <n v="-407.85"/>
    <n v="2"/>
    <n v="302.33999999999997"/>
    <n v="90079"/>
  </r>
  <r>
    <n v="21964"/>
    <x v="4"/>
    <n v="0.05"/>
    <n v="30.42"/>
    <n v="8.65"/>
    <n v="2132"/>
    <n v="1"/>
    <s v="Philip Hawkins"/>
    <x v="0"/>
    <x v="1"/>
    <x v="2"/>
    <x v="13"/>
    <x v="3"/>
    <s v="Fellowes Internet Keyboard, Platinum"/>
    <n v="0.74"/>
    <s v="United States"/>
    <x v="2"/>
    <x v="33"/>
    <s v="Hazelwood"/>
    <n v="63042"/>
    <d v="2015-01-10T00:00:00"/>
    <x v="0"/>
    <d v="2015-01-14T00:00:00"/>
    <n v="-191.2576"/>
    <n v="11"/>
    <n v="334.44"/>
    <n v="90078"/>
  </r>
  <r>
    <n v="24348"/>
    <x v="0"/>
    <n v="0.01"/>
    <n v="28.99"/>
    <n v="8.59"/>
    <n v="2135"/>
    <n v="1"/>
    <s v="Melvin Kendall"/>
    <x v="2"/>
    <x v="1"/>
    <x v="2"/>
    <x v="5"/>
    <x v="4"/>
    <s v="SouthWestern Bell FA970 Digital Answering Machine with Time/Day Stamp"/>
    <n v="0.56000000000000005"/>
    <s v="United States"/>
    <x v="0"/>
    <x v="27"/>
    <s v="Clovis"/>
    <n v="88101"/>
    <d v="2015-02-06T00:00:00"/>
    <x v="2"/>
    <d v="2015-02-07T00:00:00"/>
    <n v="196.52328"/>
    <n v="21"/>
    <n v="556.61"/>
    <n v="91583"/>
  </r>
  <r>
    <n v="20138"/>
    <x v="1"/>
    <n v="0"/>
    <n v="6.98"/>
    <n v="1.6"/>
    <n v="2137"/>
    <n v="1"/>
    <s v="Crystal Crabtree"/>
    <x v="2"/>
    <x v="0"/>
    <x v="0"/>
    <x v="7"/>
    <x v="0"/>
    <s v="Adams Phone Message Book, Professional, 400 Message Capacity, 5 3/6” x 11”"/>
    <n v="0.38"/>
    <s v="United States"/>
    <x v="3"/>
    <x v="26"/>
    <s v="West Palm Beach"/>
    <n v="33407"/>
    <d v="2015-01-31T00:00:00"/>
    <x v="0"/>
    <d v="2015-02-02T00:00:00"/>
    <n v="-343.86799999999999"/>
    <n v="9"/>
    <n v="64.48"/>
    <n v="86002"/>
  </r>
  <r>
    <n v="20712"/>
    <x v="2"/>
    <n v="0.05"/>
    <n v="2550.14"/>
    <n v="29.7"/>
    <n v="2139"/>
    <n v="1"/>
    <s v="Jon Kendall"/>
    <x v="1"/>
    <x v="0"/>
    <x v="2"/>
    <x v="6"/>
    <x v="1"/>
    <s v="Epson DFX-8500 Dot Matrix Printer"/>
    <n v="0.56999999999999995"/>
    <s v="United States"/>
    <x v="2"/>
    <x v="45"/>
    <s v="Watertown"/>
    <n v="53094"/>
    <d v="2015-04-16T00:00:00"/>
    <x v="4"/>
    <d v="2015-04-17T00:00:00"/>
    <n v="-3971.0628000000002"/>
    <n v="2"/>
    <n v="4845.2700000000004"/>
    <n v="86003"/>
  </r>
  <r>
    <n v="18409"/>
    <x v="0"/>
    <n v="0.01"/>
    <n v="5.44"/>
    <n v="7.46"/>
    <n v="2141"/>
    <n v="1"/>
    <s v="Molly Webster"/>
    <x v="2"/>
    <x v="1"/>
    <x v="0"/>
    <x v="8"/>
    <x v="3"/>
    <s v="Wilson Jones Custom Binder Spines &amp; Labels"/>
    <n v="0.36"/>
    <s v="United States"/>
    <x v="0"/>
    <x v="21"/>
    <s v="Durango"/>
    <n v="81301"/>
    <d v="2015-02-18T00:00:00"/>
    <x v="2"/>
    <d v="2015-02-19T00:00:00"/>
    <n v="-18.478200000000001"/>
    <n v="3"/>
    <n v="19.68"/>
    <n v="87570"/>
  </r>
  <r>
    <n v="18410"/>
    <x v="0"/>
    <n v="0.02"/>
    <n v="549.99"/>
    <n v="49"/>
    <n v="2141"/>
    <n v="0"/>
    <s v="Molly Webster"/>
    <x v="1"/>
    <x v="1"/>
    <x v="2"/>
    <x v="16"/>
    <x v="1"/>
    <s v="Sharp 1540cs Digital Laser Copier"/>
    <n v="0.35"/>
    <s v="United States"/>
    <x v="0"/>
    <x v="21"/>
    <s v="Durango"/>
    <n v="81301"/>
    <d v="2015-02-18T00:00:00"/>
    <x v="2"/>
    <d v="2015-02-20T00:00:00"/>
    <n v="-381.84120000000001"/>
    <n v="18"/>
    <n v="9798.84"/>
    <n v="87570"/>
  </r>
  <r>
    <n v="18411"/>
    <x v="0"/>
    <n v="0.03"/>
    <n v="22.01"/>
    <n v="5.53"/>
    <n v="2141"/>
    <n v="0"/>
    <s v="Molly Webster"/>
    <x v="0"/>
    <x v="1"/>
    <x v="0"/>
    <x v="0"/>
    <x v="2"/>
    <s v="Boston 16801 Nautilus™ Battery Pencil Sharpener"/>
    <n v="0.59"/>
    <s v="United States"/>
    <x v="0"/>
    <x v="21"/>
    <s v="Durango"/>
    <n v="81301"/>
    <d v="2015-02-18T00:00:00"/>
    <x v="2"/>
    <d v="2015-02-19T00:00:00"/>
    <n v="12.5504"/>
    <n v="7"/>
    <n v="154.11000000000001"/>
    <n v="87570"/>
  </r>
  <r>
    <n v="18412"/>
    <x v="0"/>
    <n v="0.09"/>
    <n v="34.76"/>
    <n v="8.2200000000000006"/>
    <n v="2141"/>
    <n v="0"/>
    <s v="Molly Webster"/>
    <x v="2"/>
    <x v="1"/>
    <x v="0"/>
    <x v="10"/>
    <x v="3"/>
    <s v="Multi-Use Personal File Cart and Caster Set, Three Stacking Bins"/>
    <n v="0.56999999999999995"/>
    <s v="United States"/>
    <x v="0"/>
    <x v="21"/>
    <s v="Durango"/>
    <n v="81301"/>
    <d v="2015-02-18T00:00:00"/>
    <x v="2"/>
    <d v="2015-02-20T00:00:00"/>
    <n v="45.3324"/>
    <n v="7"/>
    <n v="242.97"/>
    <n v="87570"/>
  </r>
  <r>
    <n v="23249"/>
    <x v="0"/>
    <n v="0.08"/>
    <n v="17.149999999999999"/>
    <n v="4.96"/>
    <n v="2143"/>
    <n v="1"/>
    <s v="Lester Sawyer"/>
    <x v="2"/>
    <x v="1"/>
    <x v="0"/>
    <x v="10"/>
    <x v="3"/>
    <s v="Advantus Rolling Storage Box"/>
    <n v="0.57999999999999996"/>
    <s v="United States"/>
    <x v="3"/>
    <x v="8"/>
    <s v="Fairfax"/>
    <n v="20151"/>
    <d v="2015-06-13T00:00:00"/>
    <x v="1"/>
    <d v="2015-06-16T00:00:00"/>
    <n v="33.659999999999997"/>
    <n v="12"/>
    <n v="200.61"/>
    <n v="87569"/>
  </r>
  <r>
    <n v="24264"/>
    <x v="3"/>
    <n v="0"/>
    <n v="20.28"/>
    <n v="14.39"/>
    <n v="2145"/>
    <n v="1"/>
    <s v="Kerry Hardy"/>
    <x v="2"/>
    <x v="0"/>
    <x v="1"/>
    <x v="2"/>
    <x v="3"/>
    <s v="Career Cubicle Clock, 8 1/4&quot;, Black"/>
    <n v="0.47"/>
    <s v="United States"/>
    <x v="3"/>
    <x v="26"/>
    <s v="Fort Lauderdale"/>
    <n v="33311"/>
    <d v="2015-02-10T00:00:00"/>
    <x v="2"/>
    <d v="2015-02-12T00:00:00"/>
    <n v="15.678000000000001"/>
    <n v="11"/>
    <n v="237.83"/>
    <n v="87072"/>
  </r>
  <r>
    <n v="23795"/>
    <x v="4"/>
    <n v="0.05"/>
    <n v="20.34"/>
    <n v="35"/>
    <n v="2146"/>
    <n v="1"/>
    <s v="Courtney Boyd"/>
    <x v="2"/>
    <x v="0"/>
    <x v="0"/>
    <x v="10"/>
    <x v="6"/>
    <s v="Tennsco Commercial Shelving"/>
    <n v="0.84"/>
    <s v="United States"/>
    <x v="3"/>
    <x v="8"/>
    <s v="Fairfax"/>
    <n v="20151"/>
    <d v="2015-01-06T00:00:00"/>
    <x v="0"/>
    <d v="2015-01-10T00:00:00"/>
    <n v="52.776000000000003"/>
    <n v="2"/>
    <n v="53.02"/>
    <n v="87071"/>
  </r>
  <r>
    <n v="22555"/>
    <x v="1"/>
    <n v="0.08"/>
    <n v="243.98"/>
    <n v="43.32"/>
    <n v="2151"/>
    <n v="1"/>
    <s v="Melinda Rogers"/>
    <x v="1"/>
    <x v="0"/>
    <x v="1"/>
    <x v="1"/>
    <x v="1"/>
    <s v="Hon Deluxe Fabric Upholstered Stacking Chairs, Rounded Back"/>
    <n v="0.55000000000000004"/>
    <s v="United States"/>
    <x v="2"/>
    <x v="25"/>
    <s v="Dubuque"/>
    <n v="52001"/>
    <d v="2015-01-05T00:00:00"/>
    <x v="0"/>
    <d v="2015-01-06T00:00:00"/>
    <n v="-162.8244"/>
    <n v="1"/>
    <n v="248.84"/>
    <n v="90404"/>
  </r>
  <r>
    <n v="24791"/>
    <x v="0"/>
    <n v="0.08"/>
    <n v="5.74"/>
    <n v="5.01"/>
    <n v="2151"/>
    <n v="0"/>
    <s v="Melinda Rogers"/>
    <x v="2"/>
    <x v="0"/>
    <x v="0"/>
    <x v="8"/>
    <x v="3"/>
    <s v="Binder Posts"/>
    <n v="0.39"/>
    <s v="United States"/>
    <x v="2"/>
    <x v="25"/>
    <s v="Dubuque"/>
    <n v="52001"/>
    <d v="2015-02-09T00:00:00"/>
    <x v="2"/>
    <d v="2015-02-11T00:00:00"/>
    <n v="-6.9308199999999998"/>
    <n v="1"/>
    <n v="7.21"/>
    <n v="90405"/>
  </r>
  <r>
    <n v="21834"/>
    <x v="4"/>
    <n v="0.05"/>
    <n v="55.5"/>
    <n v="52.2"/>
    <n v="2157"/>
    <n v="1"/>
    <s v="Tom Hoyle Honeycutt"/>
    <x v="2"/>
    <x v="1"/>
    <x v="1"/>
    <x v="2"/>
    <x v="4"/>
    <s v="Eldon Cleatmat® Chair Mats for Medium Pile Carpets"/>
    <n v="0.72"/>
    <s v="United States"/>
    <x v="2"/>
    <x v="22"/>
    <s v="Warren"/>
    <n v="48093"/>
    <d v="2015-03-16T00:00:00"/>
    <x v="5"/>
    <d v="2015-03-16T00:00:00"/>
    <n v="-118.54"/>
    <n v="4"/>
    <n v="253.87"/>
    <n v="90385"/>
  </r>
  <r>
    <n v="21835"/>
    <x v="4"/>
    <n v="0.05"/>
    <n v="442.14"/>
    <n v="14.7"/>
    <n v="2157"/>
    <n v="0"/>
    <s v="Tom Hoyle Honeycutt"/>
    <x v="1"/>
    <x v="1"/>
    <x v="2"/>
    <x v="6"/>
    <x v="1"/>
    <s v="Okidata ML390 Turbo Dot Matrix Printers"/>
    <n v="0.56000000000000005"/>
    <s v="United States"/>
    <x v="2"/>
    <x v="22"/>
    <s v="Warren"/>
    <n v="48093"/>
    <d v="2015-03-16T00:00:00"/>
    <x v="5"/>
    <d v="2015-03-25T00:00:00"/>
    <n v="2963.48"/>
    <n v="14"/>
    <n v="5880.46"/>
    <n v="90385"/>
  </r>
  <r>
    <n v="21975"/>
    <x v="0"/>
    <n v="7.0000000000000007E-2"/>
    <n v="30.93"/>
    <n v="3.92"/>
    <n v="2157"/>
    <n v="0"/>
    <s v="Tom Hoyle Honeycutt"/>
    <x v="2"/>
    <x v="1"/>
    <x v="1"/>
    <x v="2"/>
    <x v="2"/>
    <s v="Advantus Employee of the Month Certificate Frame, 11 x 13-1/2"/>
    <n v="0.44"/>
    <s v="United States"/>
    <x v="2"/>
    <x v="22"/>
    <s v="Warren"/>
    <n v="48093"/>
    <d v="2015-05-03T00:00:00"/>
    <x v="3"/>
    <d v="2015-05-04T00:00:00"/>
    <n v="398.30250000000001"/>
    <n v="19"/>
    <n v="577.25"/>
    <n v="90386"/>
  </r>
  <r>
    <n v="21976"/>
    <x v="0"/>
    <n v="0.05"/>
    <n v="297.48"/>
    <n v="18.059999999999999"/>
    <n v="2157"/>
    <n v="0"/>
    <s v="Tom Hoyle Honeycutt"/>
    <x v="1"/>
    <x v="1"/>
    <x v="2"/>
    <x v="6"/>
    <x v="1"/>
    <s v="Panasonic KX-P3200 Dot Matrix Printer"/>
    <n v="0.6"/>
    <s v="United States"/>
    <x v="2"/>
    <x v="22"/>
    <s v="Warren"/>
    <n v="48093"/>
    <d v="2015-05-03T00:00:00"/>
    <x v="3"/>
    <d v="2015-05-04T00:00:00"/>
    <n v="709.85199999999998"/>
    <n v="14"/>
    <n v="4075.18"/>
    <n v="90386"/>
  </r>
  <r>
    <n v="21977"/>
    <x v="0"/>
    <n v="7.0000000000000007E-2"/>
    <n v="296.18"/>
    <n v="54.12"/>
    <n v="2157"/>
    <n v="0"/>
    <s v="Tom Hoyle Honeycutt"/>
    <x v="1"/>
    <x v="1"/>
    <x v="1"/>
    <x v="11"/>
    <x v="5"/>
    <s v="Hon 94000 Series Round Tables"/>
    <n v="0.76"/>
    <s v="United States"/>
    <x v="2"/>
    <x v="22"/>
    <s v="Warren"/>
    <n v="48093"/>
    <d v="2015-05-03T00:00:00"/>
    <x v="3"/>
    <d v="2015-05-05T00:00:00"/>
    <n v="80.809200000000004"/>
    <n v="6"/>
    <n v="1798.23"/>
    <n v="90386"/>
  </r>
  <r>
    <n v="23775"/>
    <x v="3"/>
    <n v="0.08"/>
    <n v="30.98"/>
    <n v="8.74"/>
    <n v="2159"/>
    <n v="1"/>
    <s v="Wesley Field"/>
    <x v="2"/>
    <x v="0"/>
    <x v="0"/>
    <x v="7"/>
    <x v="3"/>
    <s v="Xerox 1979"/>
    <n v="0.4"/>
    <s v="United States"/>
    <x v="2"/>
    <x v="22"/>
    <s v="Westland"/>
    <n v="48185"/>
    <d v="2015-05-20T00:00:00"/>
    <x v="3"/>
    <d v="2015-05-21T00:00:00"/>
    <n v="371.27199999999999"/>
    <n v="25"/>
    <n v="727.2"/>
    <n v="90387"/>
  </r>
  <r>
    <n v="23773"/>
    <x v="3"/>
    <n v="0.09"/>
    <n v="159.31"/>
    <n v="60"/>
    <n v="2162"/>
    <n v="1"/>
    <s v="Brenda Jain"/>
    <x v="1"/>
    <x v="0"/>
    <x v="1"/>
    <x v="11"/>
    <x v="1"/>
    <s v="Hon Non-Folding Utility Tables"/>
    <n v="0.55000000000000004"/>
    <s v="United States"/>
    <x v="1"/>
    <x v="19"/>
    <s v="Sharon"/>
    <n v="16146"/>
    <d v="2015-05-20T00:00:00"/>
    <x v="3"/>
    <d v="2015-05-22T00:00:00"/>
    <n v="77.000895400000005"/>
    <n v="41"/>
    <n v="6173.42"/>
    <n v="90387"/>
  </r>
  <r>
    <n v="23774"/>
    <x v="3"/>
    <n v="0.06"/>
    <n v="55.99"/>
    <n v="5"/>
    <n v="2162"/>
    <n v="0"/>
    <s v="Brenda Jain"/>
    <x v="2"/>
    <x v="0"/>
    <x v="2"/>
    <x v="5"/>
    <x v="2"/>
    <s v="Accessory36"/>
    <n v="0.83"/>
    <s v="United States"/>
    <x v="1"/>
    <x v="19"/>
    <s v="Sharon"/>
    <n v="16146"/>
    <d v="2015-05-20T00:00:00"/>
    <x v="3"/>
    <d v="2015-05-22T00:00:00"/>
    <n v="27.968599999999999"/>
    <n v="33"/>
    <n v="1553.7"/>
    <n v="90387"/>
  </r>
  <r>
    <n v="22450"/>
    <x v="1"/>
    <n v="0.01"/>
    <n v="5.38"/>
    <n v="7.57"/>
    <n v="2164"/>
    <n v="1"/>
    <s v="Harry Sellers"/>
    <x v="2"/>
    <x v="2"/>
    <x v="0"/>
    <x v="8"/>
    <x v="3"/>
    <s v="Acco PRESSTEX® Data Binder with Storage Hooks, Dark Blue, 9 1/2&quot; X 11&quot;"/>
    <n v="0.36"/>
    <s v="United States"/>
    <x v="0"/>
    <x v="1"/>
    <s v="Pasadena"/>
    <n v="91104"/>
    <d v="2015-01-09T00:00:00"/>
    <x v="0"/>
    <d v="2015-01-10T00:00:00"/>
    <n v="-66.779579999999996"/>
    <n v="3"/>
    <n v="18.68"/>
    <n v="88794"/>
  </r>
  <r>
    <n v="22451"/>
    <x v="1"/>
    <n v="0.05"/>
    <n v="3.28"/>
    <n v="3.97"/>
    <n v="2164"/>
    <n v="0"/>
    <s v="Harry Sellers"/>
    <x v="2"/>
    <x v="2"/>
    <x v="0"/>
    <x v="0"/>
    <x v="0"/>
    <s v="Newell 337"/>
    <n v="0.56000000000000005"/>
    <s v="United States"/>
    <x v="0"/>
    <x v="1"/>
    <s v="Pasadena"/>
    <n v="91104"/>
    <d v="2015-01-09T00:00:00"/>
    <x v="0"/>
    <d v="2015-01-09T00:00:00"/>
    <n v="-144.9188"/>
    <n v="11"/>
    <n v="36.299999999999997"/>
    <n v="88794"/>
  </r>
  <r>
    <n v="22449"/>
    <x v="1"/>
    <n v="0.09"/>
    <n v="2.78"/>
    <n v="0.97"/>
    <n v="2165"/>
    <n v="1"/>
    <s v="Melanie Knight"/>
    <x v="2"/>
    <x v="2"/>
    <x v="0"/>
    <x v="0"/>
    <x v="0"/>
    <s v="Newell 339"/>
    <n v="0.59"/>
    <s v="United States"/>
    <x v="1"/>
    <x v="14"/>
    <s v="Augusta"/>
    <n v="4330"/>
    <d v="2015-01-09T00:00:00"/>
    <x v="0"/>
    <d v="2015-01-11T00:00:00"/>
    <n v="-5.0716000000000001"/>
    <n v="6"/>
    <n v="16.03"/>
    <n v="88794"/>
  </r>
  <r>
    <n v="20980"/>
    <x v="3"/>
    <n v="0.08"/>
    <n v="2.94"/>
    <n v="0.96"/>
    <n v="2178"/>
    <n v="1"/>
    <s v="Judy Hall"/>
    <x v="2"/>
    <x v="2"/>
    <x v="0"/>
    <x v="0"/>
    <x v="0"/>
    <s v="Newell 343"/>
    <n v="0.57999999999999996"/>
    <s v="United States"/>
    <x v="1"/>
    <x v="15"/>
    <s v="Worcester"/>
    <n v="1610"/>
    <d v="2015-01-27T00:00:00"/>
    <x v="0"/>
    <d v="2015-01-29T00:00:00"/>
    <n v="-1.18"/>
    <n v="9"/>
    <n v="25.35"/>
    <n v="89465"/>
  </r>
  <r>
    <n v="26331"/>
    <x v="1"/>
    <n v="0"/>
    <n v="1.48"/>
    <n v="0.7"/>
    <n v="2183"/>
    <n v="1"/>
    <s v="Sheryl Reese"/>
    <x v="2"/>
    <x v="1"/>
    <x v="0"/>
    <x v="3"/>
    <x v="0"/>
    <s v="Binder Clips by OIC"/>
    <n v="0.37"/>
    <s v="United States"/>
    <x v="3"/>
    <x v="35"/>
    <s v="Owensboro"/>
    <n v="42301"/>
    <d v="2015-06-15T00:00:00"/>
    <x v="1"/>
    <d v="2015-06-17T00:00:00"/>
    <n v="-203.09800000000001"/>
    <n v="12"/>
    <n v="19.32"/>
    <n v="91571"/>
  </r>
  <r>
    <n v="19008"/>
    <x v="0"/>
    <n v="0.09"/>
    <n v="16.98"/>
    <n v="12.39"/>
    <n v="2187"/>
    <n v="1"/>
    <s v="Joanne Spivey"/>
    <x v="2"/>
    <x v="0"/>
    <x v="0"/>
    <x v="4"/>
    <x v="3"/>
    <s v="Brown Kraft Recycled Envelopes"/>
    <n v="0.35"/>
    <s v="United States"/>
    <x v="2"/>
    <x v="33"/>
    <s v="Independence"/>
    <n v="64055"/>
    <d v="2015-05-08T00:00:00"/>
    <x v="3"/>
    <d v="2015-05-10T00:00:00"/>
    <n v="-48.57"/>
    <n v="5"/>
    <n v="86.8"/>
    <n v="89440"/>
  </r>
  <r>
    <n v="1008"/>
    <x v="0"/>
    <n v="0.09"/>
    <n v="16.98"/>
    <n v="12.39"/>
    <n v="2189"/>
    <n v="1"/>
    <s v="Frank Cross"/>
    <x v="2"/>
    <x v="0"/>
    <x v="0"/>
    <x v="4"/>
    <x v="3"/>
    <s v="Brown Kraft Recycled Envelopes"/>
    <n v="0.35"/>
    <s v="United States"/>
    <x v="1"/>
    <x v="4"/>
    <s v="New York City"/>
    <n v="10177"/>
    <d v="2015-05-08T00:00:00"/>
    <x v="3"/>
    <d v="2015-05-10T00:00:00"/>
    <n v="-48.57"/>
    <n v="22"/>
    <n v="381.91"/>
    <n v="7364"/>
  </r>
  <r>
    <n v="5870"/>
    <x v="2"/>
    <n v="0.05"/>
    <n v="16.98"/>
    <n v="7.78"/>
    <n v="2190"/>
    <n v="1"/>
    <s v="Marvin Patrick"/>
    <x v="2"/>
    <x v="1"/>
    <x v="0"/>
    <x v="0"/>
    <x v="2"/>
    <s v="Stanley Bostitch Contemporary Electric Pencil Sharpeners"/>
    <n v="0.56999999999999995"/>
    <s v="United States"/>
    <x v="2"/>
    <x v="22"/>
    <s v="Detroit"/>
    <n v="48227"/>
    <d v="2015-02-14T00:00:00"/>
    <x v="2"/>
    <d v="2015-02-16T00:00:00"/>
    <n v="-47.28"/>
    <n v="45"/>
    <n v="761.67"/>
    <n v="41636"/>
  </r>
  <r>
    <n v="5871"/>
    <x v="2"/>
    <n v="0.03"/>
    <n v="115.99"/>
    <n v="4.2300000000000004"/>
    <n v="2190"/>
    <n v="0"/>
    <s v="Marvin Patrick"/>
    <x v="2"/>
    <x v="1"/>
    <x v="2"/>
    <x v="5"/>
    <x v="3"/>
    <n v="282"/>
    <n v="0.56000000000000005"/>
    <s v="United States"/>
    <x v="2"/>
    <x v="22"/>
    <s v="Detroit"/>
    <n v="48227"/>
    <d v="2015-02-14T00:00:00"/>
    <x v="2"/>
    <d v="2015-02-16T00:00:00"/>
    <n v="722.24099999999999"/>
    <n v="49"/>
    <n v="5014.07"/>
    <n v="41636"/>
  </r>
  <r>
    <n v="23870"/>
    <x v="2"/>
    <n v="0.05"/>
    <n v="16.98"/>
    <n v="7.78"/>
    <n v="2193"/>
    <n v="1"/>
    <s v="Donald Melton"/>
    <x v="2"/>
    <x v="1"/>
    <x v="0"/>
    <x v="0"/>
    <x v="2"/>
    <s v="Stanley Bostitch Contemporary Electric Pencil Sharpeners"/>
    <n v="0.56999999999999995"/>
    <s v="United States"/>
    <x v="3"/>
    <x v="24"/>
    <s v="New Bern"/>
    <n v="28560"/>
    <d v="2015-02-14T00:00:00"/>
    <x v="2"/>
    <d v="2015-02-16T00:00:00"/>
    <n v="-161"/>
    <n v="11"/>
    <n v="186.19"/>
    <n v="90685"/>
  </r>
  <r>
    <n v="23871"/>
    <x v="2"/>
    <n v="0.03"/>
    <n v="115.99"/>
    <n v="4.2300000000000004"/>
    <n v="2193"/>
    <n v="0"/>
    <s v="Donald Melton"/>
    <x v="2"/>
    <x v="1"/>
    <x v="2"/>
    <x v="5"/>
    <x v="3"/>
    <n v="282"/>
    <n v="0.56000000000000005"/>
    <s v="United States"/>
    <x v="3"/>
    <x v="24"/>
    <s v="New Bern"/>
    <n v="28560"/>
    <d v="2015-02-14T00:00:00"/>
    <x v="2"/>
    <d v="2015-02-16T00:00:00"/>
    <n v="848.3646"/>
    <n v="12"/>
    <n v="1227.94"/>
    <n v="90685"/>
  </r>
  <r>
    <n v="19112"/>
    <x v="3"/>
    <n v="0.03"/>
    <n v="27.48"/>
    <n v="4"/>
    <n v="2196"/>
    <n v="1"/>
    <s v="Gene Heath Cross"/>
    <x v="2"/>
    <x v="2"/>
    <x v="2"/>
    <x v="13"/>
    <x v="3"/>
    <s v="Belkin MediaBoard 104- Keyboard"/>
    <n v="0.75"/>
    <s v="United States"/>
    <x v="1"/>
    <x v="4"/>
    <s v="Jamestown"/>
    <n v="14701"/>
    <d v="2015-04-07T00:00:00"/>
    <x v="4"/>
    <d v="2015-04-08T00:00:00"/>
    <n v="-88.840800000000002"/>
    <n v="11"/>
    <n v="294.97000000000003"/>
    <n v="89175"/>
  </r>
  <r>
    <n v="19113"/>
    <x v="3"/>
    <n v="0.1"/>
    <n v="179.99"/>
    <n v="19.989999999999998"/>
    <n v="2196"/>
    <n v="0"/>
    <s v="Gene Heath Cross"/>
    <x v="2"/>
    <x v="2"/>
    <x v="2"/>
    <x v="13"/>
    <x v="3"/>
    <s v="Motorola SB4200 Cable Modem"/>
    <n v="0.48"/>
    <s v="United States"/>
    <x v="1"/>
    <x v="4"/>
    <s v="Jamestown"/>
    <n v="14701"/>
    <d v="2015-04-07T00:00:00"/>
    <x v="4"/>
    <d v="2015-04-08T00:00:00"/>
    <n v="1208.9903999999999"/>
    <n v="14"/>
    <n v="2458.0500000000002"/>
    <n v="89175"/>
  </r>
  <r>
    <n v="19114"/>
    <x v="3"/>
    <n v="0.1"/>
    <n v="140.85"/>
    <n v="19.989999999999998"/>
    <n v="2196"/>
    <n v="0"/>
    <s v="Gene Heath Cross"/>
    <x v="2"/>
    <x v="2"/>
    <x v="0"/>
    <x v="10"/>
    <x v="3"/>
    <s v="Fellowes Strictly Business® Drawer File, Letter/Legal Size"/>
    <n v="0.73"/>
    <s v="United States"/>
    <x v="1"/>
    <x v="4"/>
    <s v="Jamestown"/>
    <n v="14701"/>
    <d v="2015-04-07T00:00:00"/>
    <x v="4"/>
    <d v="2015-04-09T00:00:00"/>
    <n v="9.9911999999999992"/>
    <n v="19"/>
    <n v="2465.75"/>
    <n v="89175"/>
  </r>
  <r>
    <n v="23300"/>
    <x v="2"/>
    <n v="0.08"/>
    <n v="100.97"/>
    <n v="7.18"/>
    <n v="2197"/>
    <n v="1"/>
    <s v="Karen O'Donnell"/>
    <x v="2"/>
    <x v="2"/>
    <x v="2"/>
    <x v="13"/>
    <x v="3"/>
    <s v="Gyration Ultra Cordless Optical Suite"/>
    <n v="0.46"/>
    <s v="United States"/>
    <x v="1"/>
    <x v="4"/>
    <s v="Levittown"/>
    <n v="11756"/>
    <d v="2015-06-26T00:00:00"/>
    <x v="1"/>
    <d v="2015-06-27T00:00:00"/>
    <n v="126.22499999999999"/>
    <n v="7"/>
    <n v="650.25"/>
    <n v="89176"/>
  </r>
  <r>
    <n v="23301"/>
    <x v="2"/>
    <n v="0"/>
    <n v="13.4"/>
    <n v="4.95"/>
    <n v="2197"/>
    <n v="0"/>
    <s v="Karen O'Donnell"/>
    <x v="2"/>
    <x v="2"/>
    <x v="1"/>
    <x v="2"/>
    <x v="2"/>
    <s v="Electrix 20W Halogen Replacement Bulb for Zoom-In Desk Lamp"/>
    <n v="0.37"/>
    <s v="United States"/>
    <x v="1"/>
    <x v="4"/>
    <s v="Levittown"/>
    <n v="11756"/>
    <d v="2015-06-26T00:00:00"/>
    <x v="1"/>
    <d v="2015-06-27T00:00:00"/>
    <n v="187.7628"/>
    <n v="19"/>
    <n v="272.12"/>
    <n v="89176"/>
  </r>
  <r>
    <n v="26083"/>
    <x v="1"/>
    <n v="0.03"/>
    <n v="25.98"/>
    <n v="4.08"/>
    <n v="2198"/>
    <n v="1"/>
    <s v="Lester Woodward Maynard"/>
    <x v="2"/>
    <x v="2"/>
    <x v="0"/>
    <x v="0"/>
    <x v="2"/>
    <s v="Boston 1799 Powerhouse™ Electric Pencil Sharpener"/>
    <n v="0.56999999999999995"/>
    <s v="United States"/>
    <x v="1"/>
    <x v="4"/>
    <s v="Lindenhurst"/>
    <n v="11757"/>
    <d v="2015-05-22T00:00:00"/>
    <x v="3"/>
    <d v="2015-05-25T00:00:00"/>
    <n v="295.90649999999999"/>
    <n v="16"/>
    <n v="428.85"/>
    <n v="89174"/>
  </r>
  <r>
    <n v="26084"/>
    <x v="1"/>
    <n v="0.1"/>
    <n v="20.98"/>
    <n v="53.03"/>
    <n v="2198"/>
    <n v="0"/>
    <s v="Lester Woodward Maynard"/>
    <x v="1"/>
    <x v="2"/>
    <x v="0"/>
    <x v="10"/>
    <x v="1"/>
    <s v="Tennsco Lockers, Gray"/>
    <n v="0.78"/>
    <s v="United States"/>
    <x v="1"/>
    <x v="4"/>
    <s v="Lindenhurst"/>
    <n v="11757"/>
    <d v="2015-05-22T00:00:00"/>
    <x v="3"/>
    <d v="2015-05-22T00:00:00"/>
    <n v="-2111.36"/>
    <n v="16"/>
    <n v="342.54"/>
    <n v="89174"/>
  </r>
  <r>
    <n v="20234"/>
    <x v="2"/>
    <n v="0.17"/>
    <n v="14.89"/>
    <n v="13.56"/>
    <n v="2201"/>
    <n v="1"/>
    <s v="David Hoyle"/>
    <x v="2"/>
    <x v="2"/>
    <x v="1"/>
    <x v="2"/>
    <x v="6"/>
    <s v="Tensor Computer Mounted Lamp"/>
    <n v="0.57999999999999996"/>
    <s v="United States"/>
    <x v="2"/>
    <x v="3"/>
    <s v="Bloomington"/>
    <n v="55420"/>
    <d v="2015-03-25T00:00:00"/>
    <x v="5"/>
    <d v="2015-03-27T00:00:00"/>
    <n v="-9.1300000000000008"/>
    <n v="1"/>
    <n v="27.96"/>
    <n v="86054"/>
  </r>
  <r>
    <n v="22259"/>
    <x v="4"/>
    <n v="0.09"/>
    <n v="160.97999999999999"/>
    <n v="30"/>
    <n v="2202"/>
    <n v="1"/>
    <s v="Laurie Howe"/>
    <x v="1"/>
    <x v="1"/>
    <x v="1"/>
    <x v="1"/>
    <x v="1"/>
    <s v="Office Star - Mid Back Dual function Ergonomic High Back Chair with 2-Way Adjustable Arms"/>
    <n v="0.62"/>
    <s v="United States"/>
    <x v="2"/>
    <x v="3"/>
    <s v="Brooklyn Center"/>
    <n v="55429"/>
    <d v="2015-01-31T00:00:00"/>
    <x v="0"/>
    <d v="2015-01-31T00:00:00"/>
    <n v="357.428"/>
    <n v="11"/>
    <n v="1635.38"/>
    <n v="86050"/>
  </r>
  <r>
    <n v="22260"/>
    <x v="4"/>
    <n v="0.09"/>
    <n v="6.3"/>
    <n v="0.5"/>
    <n v="2202"/>
    <n v="0"/>
    <s v="Laurie Howe"/>
    <x v="2"/>
    <x v="1"/>
    <x v="0"/>
    <x v="9"/>
    <x v="3"/>
    <s v="Avery 51"/>
    <n v="0.39"/>
    <s v="United States"/>
    <x v="2"/>
    <x v="3"/>
    <s v="Brooklyn Center"/>
    <n v="55429"/>
    <d v="2015-01-31T00:00:00"/>
    <x v="0"/>
    <d v="2015-01-31T00:00:00"/>
    <n v="40.351199999999999"/>
    <n v="10"/>
    <n v="58.48"/>
    <n v="86050"/>
  </r>
  <r>
    <n v="22261"/>
    <x v="4"/>
    <n v="0"/>
    <n v="4.9800000000000004"/>
    <n v="0.8"/>
    <n v="2202"/>
    <n v="0"/>
    <s v="Laurie Howe"/>
    <x v="2"/>
    <x v="1"/>
    <x v="0"/>
    <x v="7"/>
    <x v="0"/>
    <s v="Rediform S.O.S. Phone Message Books"/>
    <n v="0.36"/>
    <s v="United States"/>
    <x v="2"/>
    <x v="3"/>
    <s v="Brooklyn Center"/>
    <n v="55429"/>
    <d v="2015-01-31T00:00:00"/>
    <x v="0"/>
    <d v="2015-02-07T00:00:00"/>
    <n v="27.634499999999999"/>
    <n v="8"/>
    <n v="40.049999999999997"/>
    <n v="86050"/>
  </r>
  <r>
    <n v="23919"/>
    <x v="4"/>
    <n v="0.08"/>
    <n v="145.44999999999999"/>
    <n v="17.850000000000001"/>
    <n v="2203"/>
    <n v="1"/>
    <s v="Eddie Walker"/>
    <x v="1"/>
    <x v="1"/>
    <x v="2"/>
    <x v="6"/>
    <x v="1"/>
    <s v="Panasonic KX-P1150 Dot Matrix Printer"/>
    <n v="0.56000000000000005"/>
    <s v="United States"/>
    <x v="2"/>
    <x v="3"/>
    <s v="Brooklyn Park"/>
    <n v="55445"/>
    <d v="2015-02-04T00:00:00"/>
    <x v="2"/>
    <d v="2015-02-04T00:00:00"/>
    <n v="751.58"/>
    <n v="8"/>
    <n v="1117.6600000000001"/>
    <n v="86051"/>
  </r>
  <r>
    <n v="22595"/>
    <x v="2"/>
    <n v="0.03"/>
    <n v="399.98"/>
    <n v="12.06"/>
    <n v="2203"/>
    <n v="0"/>
    <s v="Eddie Walker"/>
    <x v="1"/>
    <x v="1"/>
    <x v="2"/>
    <x v="6"/>
    <x v="5"/>
    <s v="Okidata ML320 Series Turbo Dot Matrix Printers"/>
    <n v="0.56000000000000005"/>
    <s v="United States"/>
    <x v="2"/>
    <x v="3"/>
    <s v="Brooklyn Park"/>
    <n v="55445"/>
    <d v="2015-01-04T00:00:00"/>
    <x v="0"/>
    <d v="2015-01-06T00:00:00"/>
    <n v="-663.51419999999996"/>
    <n v="2"/>
    <n v="807"/>
    <n v="86052"/>
  </r>
  <r>
    <n v="23920"/>
    <x v="4"/>
    <n v="7.0000000000000007E-2"/>
    <n v="33.94"/>
    <n v="19.190000000000001"/>
    <n v="2204"/>
    <n v="1"/>
    <s v="Oscar Ford"/>
    <x v="1"/>
    <x v="1"/>
    <x v="1"/>
    <x v="1"/>
    <x v="1"/>
    <s v="Metal Folding Chairs, Beige, 4/Carton"/>
    <n v="0.57999999999999996"/>
    <s v="United States"/>
    <x v="2"/>
    <x v="3"/>
    <s v="Burnsville"/>
    <n v="55337"/>
    <d v="2015-02-04T00:00:00"/>
    <x v="2"/>
    <d v="2015-02-08T00:00:00"/>
    <n v="-157.56"/>
    <n v="5"/>
    <n v="169.46"/>
    <n v="86051"/>
  </r>
  <r>
    <n v="24434"/>
    <x v="2"/>
    <n v="0.04"/>
    <n v="296.18"/>
    <n v="154.12"/>
    <n v="2204"/>
    <n v="0"/>
    <s v="Oscar Ford"/>
    <x v="1"/>
    <x v="3"/>
    <x v="1"/>
    <x v="11"/>
    <x v="5"/>
    <s v="Hon 94000 Series Round Tables"/>
    <n v="0.76"/>
    <s v="United States"/>
    <x v="2"/>
    <x v="3"/>
    <s v="Burnsville"/>
    <n v="55337"/>
    <d v="2015-02-10T00:00:00"/>
    <x v="2"/>
    <d v="2015-02-11T00:00:00"/>
    <n v="-87.998040000000003"/>
    <n v="20"/>
    <n v="5768.12"/>
    <n v="86053"/>
  </r>
  <r>
    <n v="18164"/>
    <x v="0"/>
    <n v="0.03"/>
    <n v="28.48"/>
    <n v="1.99"/>
    <n v="2206"/>
    <n v="1"/>
    <s v="Bobby Powell"/>
    <x v="2"/>
    <x v="3"/>
    <x v="2"/>
    <x v="13"/>
    <x v="2"/>
    <s v="Memorex 4.7GB DVD+RW, 3/Pack"/>
    <n v="0.4"/>
    <s v="United States"/>
    <x v="2"/>
    <x v="25"/>
    <s v="Fort Dodge"/>
    <n v="50501"/>
    <d v="2015-01-05T00:00:00"/>
    <x v="0"/>
    <d v="2015-01-06T00:00:00"/>
    <n v="-35.290399999999998"/>
    <n v="2"/>
    <n v="55.25"/>
    <n v="86258"/>
  </r>
  <r>
    <n v="18165"/>
    <x v="0"/>
    <n v="0.01"/>
    <n v="205.99"/>
    <n v="5.99"/>
    <n v="2206"/>
    <n v="0"/>
    <s v="Bobby Powell"/>
    <x v="2"/>
    <x v="3"/>
    <x v="2"/>
    <x v="5"/>
    <x v="3"/>
    <n v="3285"/>
    <n v="0.59"/>
    <s v="United States"/>
    <x v="2"/>
    <x v="25"/>
    <s v="Fort Dodge"/>
    <n v="50501"/>
    <d v="2015-01-05T00:00:00"/>
    <x v="0"/>
    <d v="2015-01-07T00:00:00"/>
    <n v="-74.883600000000001"/>
    <n v="3"/>
    <n v="551.22"/>
    <n v="86258"/>
  </r>
  <r>
    <n v="23317"/>
    <x v="4"/>
    <n v="0.06"/>
    <n v="6.98"/>
    <n v="1.6"/>
    <n v="2209"/>
    <n v="1"/>
    <s v="Sharon Thomas"/>
    <x v="2"/>
    <x v="1"/>
    <x v="0"/>
    <x v="7"/>
    <x v="0"/>
    <s v="Adams Phone Message Book, Professional, 400 Message Capacity, 5 3/6” x 11”"/>
    <n v="0.38"/>
    <s v="United States"/>
    <x v="3"/>
    <x v="29"/>
    <s v="College Park"/>
    <n v="30337"/>
    <d v="2015-01-22T00:00:00"/>
    <x v="0"/>
    <d v="2015-01-29T00:00:00"/>
    <n v="-98.055999999999997"/>
    <n v="12"/>
    <n v="83.93"/>
    <n v="88030"/>
  </r>
  <r>
    <n v="19914"/>
    <x v="1"/>
    <n v="0.08"/>
    <n v="95.99"/>
    <n v="35"/>
    <n v="2211"/>
    <n v="1"/>
    <s v="Anita Hahn"/>
    <x v="0"/>
    <x v="1"/>
    <x v="0"/>
    <x v="10"/>
    <x v="6"/>
    <s v="Safco Industrial Wire Shelving"/>
    <m/>
    <s v="United States"/>
    <x v="1"/>
    <x v="30"/>
    <s v="Bowie"/>
    <n v="20715"/>
    <d v="2015-01-01T00:00:00"/>
    <x v="0"/>
    <d v="2015-01-03T00:00:00"/>
    <n v="-425.20839999999998"/>
    <n v="2"/>
    <n v="193.88"/>
    <n v="88028"/>
  </r>
  <r>
    <n v="24756"/>
    <x v="0"/>
    <n v="0.09"/>
    <n v="199.99"/>
    <n v="24.49"/>
    <n v="2212"/>
    <n v="1"/>
    <s v="Stacy Chang"/>
    <x v="0"/>
    <x v="1"/>
    <x v="2"/>
    <x v="16"/>
    <x v="6"/>
    <s v="Canon PC-428 Personal Copier"/>
    <n v="0.46"/>
    <s v="United States"/>
    <x v="1"/>
    <x v="30"/>
    <s v="Catonsville"/>
    <n v="21228"/>
    <d v="2015-04-19T00:00:00"/>
    <x v="4"/>
    <d v="2015-04-21T00:00:00"/>
    <n v="631.33000000000004"/>
    <n v="5"/>
    <n v="990.25"/>
    <n v="88029"/>
  </r>
  <r>
    <n v="23512"/>
    <x v="4"/>
    <n v="7.0000000000000007E-2"/>
    <n v="3.28"/>
    <n v="3.97"/>
    <n v="2215"/>
    <n v="1"/>
    <s v="Christopher High"/>
    <x v="2"/>
    <x v="0"/>
    <x v="0"/>
    <x v="0"/>
    <x v="0"/>
    <s v="Newell 337"/>
    <n v="0.56000000000000005"/>
    <s v="United States"/>
    <x v="1"/>
    <x v="10"/>
    <s v="Massillon"/>
    <n v="44646"/>
    <d v="2015-06-23T00:00:00"/>
    <x v="1"/>
    <d v="2015-06-23T00:00:00"/>
    <n v="-22.175999999999998"/>
    <n v="4"/>
    <n v="14.76"/>
    <n v="90314"/>
  </r>
  <r>
    <n v="23513"/>
    <x v="4"/>
    <n v="0.02"/>
    <n v="256.99"/>
    <n v="11.25"/>
    <n v="2216"/>
    <n v="1"/>
    <s v="Clara Kaplan"/>
    <x v="2"/>
    <x v="0"/>
    <x v="2"/>
    <x v="13"/>
    <x v="3"/>
    <s v="Hayes Optima 56K V.90 Internal Voice Modem"/>
    <n v="0.51"/>
    <s v="United States"/>
    <x v="1"/>
    <x v="10"/>
    <s v="Medina"/>
    <n v="44256"/>
    <d v="2015-06-23T00:00:00"/>
    <x v="1"/>
    <d v="2015-06-30T00:00:00"/>
    <n v="-214.10400000000001"/>
    <n v="3"/>
    <n v="808.44"/>
    <n v="90314"/>
  </r>
  <r>
    <n v="23514"/>
    <x v="4"/>
    <n v="0.01"/>
    <n v="6.48"/>
    <n v="5.14"/>
    <n v="2216"/>
    <n v="0"/>
    <s v="Clara Kaplan"/>
    <x v="2"/>
    <x v="0"/>
    <x v="0"/>
    <x v="7"/>
    <x v="3"/>
    <s v="Xerox 23"/>
    <n v="0.37"/>
    <s v="United States"/>
    <x v="1"/>
    <x v="10"/>
    <s v="Medina"/>
    <n v="44256"/>
    <d v="2015-06-23T00:00:00"/>
    <x v="1"/>
    <d v="2015-06-25T00:00:00"/>
    <n v="-26.936"/>
    <n v="10"/>
    <n v="67.41"/>
    <n v="90314"/>
  </r>
  <r>
    <n v="22712"/>
    <x v="4"/>
    <n v="0.09"/>
    <n v="14.2"/>
    <n v="5.3"/>
    <n v="2220"/>
    <n v="1"/>
    <s v="Jennifer Stanton"/>
    <x v="2"/>
    <x v="3"/>
    <x v="1"/>
    <x v="2"/>
    <x v="0"/>
    <s v="Coloredge Poster Frame"/>
    <n v="0.46"/>
    <s v="United States"/>
    <x v="3"/>
    <x v="26"/>
    <s v="Winter Garden"/>
    <n v="34787"/>
    <d v="2015-02-28T00:00:00"/>
    <x v="2"/>
    <d v="2015-03-01T00:00:00"/>
    <n v="-324.73"/>
    <n v="4"/>
    <n v="55.08"/>
    <n v="91036"/>
  </r>
  <r>
    <n v="24113"/>
    <x v="2"/>
    <n v="0"/>
    <n v="100.89"/>
    <n v="42"/>
    <n v="2225"/>
    <n v="1"/>
    <s v="Sean McKenna"/>
    <x v="1"/>
    <x v="2"/>
    <x v="1"/>
    <x v="1"/>
    <x v="1"/>
    <s v="Office Star Flex Back Scooter Chair with Aluminum Finish Frame"/>
    <n v="0.61"/>
    <s v="United States"/>
    <x v="0"/>
    <x v="27"/>
    <s v="Hobbs"/>
    <n v="88240"/>
    <d v="2015-02-21T00:00:00"/>
    <x v="2"/>
    <d v="2015-02-22T00:00:00"/>
    <n v="1500.12"/>
    <n v="15"/>
    <n v="1608.11"/>
    <n v="89970"/>
  </r>
  <r>
    <n v="18820"/>
    <x v="4"/>
    <n v="0.01"/>
    <n v="13.43"/>
    <n v="5.5"/>
    <n v="2240"/>
    <n v="1"/>
    <s v="Maurice Kelly"/>
    <x v="0"/>
    <x v="0"/>
    <x v="0"/>
    <x v="10"/>
    <x v="3"/>
    <s v="Fellowes Personal Hanging Folder Files, Navy"/>
    <n v="0.56999999999999995"/>
    <s v="United States"/>
    <x v="3"/>
    <x v="26"/>
    <s v="Lakeland"/>
    <n v="33801"/>
    <d v="2015-04-06T00:00:00"/>
    <x v="4"/>
    <d v="2015-04-13T00:00:00"/>
    <n v="-313.02179999999998"/>
    <n v="7"/>
    <n v="99.75"/>
    <n v="89102"/>
  </r>
  <r>
    <n v="24121"/>
    <x v="4"/>
    <n v="0"/>
    <n v="2.08"/>
    <n v="5.33"/>
    <n v="2250"/>
    <n v="1"/>
    <s v="Alvin Hoover"/>
    <x v="2"/>
    <x v="1"/>
    <x v="1"/>
    <x v="2"/>
    <x v="3"/>
    <s v="Eldon® Wave Desk Accessories"/>
    <n v="0.43"/>
    <s v="United States"/>
    <x v="1"/>
    <x v="19"/>
    <s v="State College"/>
    <n v="16801"/>
    <d v="2015-04-13T00:00:00"/>
    <x v="4"/>
    <d v="2015-04-20T00:00:00"/>
    <n v="-192.5532"/>
    <n v="22"/>
    <n v="51.41"/>
    <n v="86699"/>
  </r>
  <r>
    <n v="25440"/>
    <x v="4"/>
    <n v="0.1"/>
    <n v="6.3"/>
    <n v="0.5"/>
    <n v="2254"/>
    <n v="1"/>
    <s v="Jeff Meadows"/>
    <x v="2"/>
    <x v="0"/>
    <x v="0"/>
    <x v="9"/>
    <x v="3"/>
    <s v="Avery 48"/>
    <n v="0.39"/>
    <s v="United States"/>
    <x v="3"/>
    <x v="35"/>
    <s v="Paducah"/>
    <n v="42003"/>
    <d v="2015-01-27T00:00:00"/>
    <x v="0"/>
    <d v="2015-02-01T00:00:00"/>
    <n v="-464.28199999999998"/>
    <n v="12"/>
    <n v="68.72"/>
    <n v="89278"/>
  </r>
  <r>
    <n v="20639"/>
    <x v="0"/>
    <n v="0.1"/>
    <n v="48.91"/>
    <n v="5.97"/>
    <n v="2254"/>
    <n v="0"/>
    <s v="Jeff Meadows"/>
    <x v="2"/>
    <x v="0"/>
    <x v="0"/>
    <x v="7"/>
    <x v="3"/>
    <s v="Xerox 1917"/>
    <n v="0.38"/>
    <s v="United States"/>
    <x v="3"/>
    <x v="35"/>
    <s v="Paducah"/>
    <n v="42003"/>
    <d v="2015-04-28T00:00:00"/>
    <x v="4"/>
    <d v="2015-04-30T00:00:00"/>
    <n v="156.74340000000001"/>
    <n v="14"/>
    <n v="618.96"/>
    <n v="89279"/>
  </r>
  <r>
    <n v="20640"/>
    <x v="0"/>
    <n v="0.08"/>
    <n v="5.98"/>
    <n v="5.46"/>
    <n v="2254"/>
    <n v="0"/>
    <s v="Jeff Meadows"/>
    <x v="2"/>
    <x v="0"/>
    <x v="0"/>
    <x v="7"/>
    <x v="3"/>
    <s v="Xerox 1983"/>
    <n v="0.36"/>
    <s v="United States"/>
    <x v="3"/>
    <x v="35"/>
    <s v="Paducah"/>
    <n v="42003"/>
    <d v="2015-04-28T00:00:00"/>
    <x v="4"/>
    <d v="2015-04-28T00:00:00"/>
    <n v="110.11799999999999"/>
    <n v="13"/>
    <n v="77.540000000000006"/>
    <n v="89279"/>
  </r>
  <r>
    <n v="19054"/>
    <x v="2"/>
    <n v="7.0000000000000007E-2"/>
    <n v="60.97"/>
    <n v="4.5"/>
    <n v="2256"/>
    <n v="1"/>
    <s v="Lloyd Levin"/>
    <x v="0"/>
    <x v="0"/>
    <x v="0"/>
    <x v="15"/>
    <x v="3"/>
    <s v="Tripp Lite Isotel 6 Outlet Surge Protector with Fax/Modem Protection"/>
    <n v="0.56000000000000005"/>
    <s v="United States"/>
    <x v="3"/>
    <x v="24"/>
    <s v="New Bern"/>
    <n v="28560"/>
    <d v="2015-01-02T00:00:00"/>
    <x v="0"/>
    <d v="2015-01-04T00:00:00"/>
    <n v="-42.588000000000001"/>
    <n v="6"/>
    <n v="361.72"/>
    <n v="87963"/>
  </r>
  <r>
    <n v="18652"/>
    <x v="3"/>
    <n v="7.0000000000000007E-2"/>
    <n v="70.98"/>
    <n v="30"/>
    <n v="2256"/>
    <n v="0"/>
    <s v="Lloyd Levin"/>
    <x v="1"/>
    <x v="0"/>
    <x v="1"/>
    <x v="1"/>
    <x v="1"/>
    <s v="Novimex Turbo Task Chair"/>
    <n v="0.73"/>
    <s v="United States"/>
    <x v="3"/>
    <x v="24"/>
    <s v="New Bern"/>
    <n v="28560"/>
    <d v="2015-03-24T00:00:00"/>
    <x v="5"/>
    <d v="2015-03-26T00:00:00"/>
    <n v="-222.95"/>
    <n v="20"/>
    <n v="1373.47"/>
    <n v="87964"/>
  </r>
  <r>
    <n v="21937"/>
    <x v="0"/>
    <n v="0.06"/>
    <n v="6.68"/>
    <n v="6.93"/>
    <n v="2257"/>
    <n v="1"/>
    <s v="Bernard Thompson"/>
    <x v="2"/>
    <x v="0"/>
    <x v="0"/>
    <x v="7"/>
    <x v="3"/>
    <s v="HP Office Paper (20Lb. and 87 Bright)"/>
    <n v="0.37"/>
    <s v="United States"/>
    <x v="3"/>
    <x v="24"/>
    <s v="Raleigh"/>
    <n v="27604"/>
    <d v="2015-06-12T00:00:00"/>
    <x v="1"/>
    <d v="2015-06-13T00:00:00"/>
    <n v="7.6245000000000003"/>
    <n v="14"/>
    <n v="91.92"/>
    <n v="87965"/>
  </r>
  <r>
    <n v="26361"/>
    <x v="4"/>
    <n v="0.01"/>
    <n v="7.64"/>
    <n v="1.39"/>
    <n v="2258"/>
    <n v="1"/>
    <s v="Nicole Pope"/>
    <x v="0"/>
    <x v="0"/>
    <x v="0"/>
    <x v="4"/>
    <x v="3"/>
    <s v="#10- 4 1/8&quot; x 9 1/2&quot; Security-Tint Envelopes"/>
    <n v="0.36"/>
    <s v="United States"/>
    <x v="3"/>
    <x v="24"/>
    <s v="Rocky Mount"/>
    <n v="27801"/>
    <d v="2015-03-09T00:00:00"/>
    <x v="5"/>
    <d v="2015-03-13T00:00:00"/>
    <n v="-1676.6120000000001"/>
    <n v="9"/>
    <n v="73.290000000000006"/>
    <n v="87962"/>
  </r>
  <r>
    <n v="26362"/>
    <x v="4"/>
    <n v="7.0000000000000007E-2"/>
    <n v="400.97"/>
    <n v="48.26"/>
    <n v="2258"/>
    <n v="0"/>
    <s v="Nicole Pope"/>
    <x v="1"/>
    <x v="0"/>
    <x v="2"/>
    <x v="6"/>
    <x v="5"/>
    <s v="Hewlett-Packard Deskjet 1220Cse Color Inkjet Printer"/>
    <n v="0.36"/>
    <s v="United States"/>
    <x v="3"/>
    <x v="24"/>
    <s v="Rocky Mount"/>
    <n v="27801"/>
    <d v="2015-03-09T00:00:00"/>
    <x v="5"/>
    <d v="2015-03-13T00:00:00"/>
    <n v="45.127800000000001"/>
    <n v="8"/>
    <n v="2961.32"/>
    <n v="87962"/>
  </r>
  <r>
    <n v="20187"/>
    <x v="2"/>
    <n v="0.02"/>
    <n v="4.9800000000000004"/>
    <n v="0.49"/>
    <n v="2260"/>
    <n v="1"/>
    <s v="Geoffrey H Wong"/>
    <x v="2"/>
    <x v="0"/>
    <x v="0"/>
    <x v="9"/>
    <x v="3"/>
    <s v="Avery White Multi-Purpose Labels"/>
    <n v="0.39"/>
    <s v="United States"/>
    <x v="3"/>
    <x v="29"/>
    <s v="Rome"/>
    <n v="30161"/>
    <d v="2015-02-15T00:00:00"/>
    <x v="2"/>
    <d v="2015-02-16T00:00:00"/>
    <n v="-52.863999999999997"/>
    <n v="17"/>
    <n v="87.11"/>
    <n v="89601"/>
  </r>
  <r>
    <n v="20188"/>
    <x v="2"/>
    <n v="0.01"/>
    <n v="20.99"/>
    <n v="0.99"/>
    <n v="2260"/>
    <n v="0"/>
    <s v="Geoffrey H Wong"/>
    <x v="2"/>
    <x v="0"/>
    <x v="2"/>
    <x v="5"/>
    <x v="2"/>
    <s v="Accessory15"/>
    <n v="0.83"/>
    <s v="United States"/>
    <x v="3"/>
    <x v="29"/>
    <s v="Rome"/>
    <n v="30161"/>
    <d v="2015-02-15T00:00:00"/>
    <x v="2"/>
    <d v="2015-02-16T00:00:00"/>
    <n v="45.378"/>
    <n v="9"/>
    <n v="170.46"/>
    <n v="89601"/>
  </r>
  <r>
    <n v="19569"/>
    <x v="0"/>
    <n v="0.08"/>
    <n v="4.9800000000000004"/>
    <n v="0.49"/>
    <n v="2260"/>
    <n v="0"/>
    <s v="Geoffrey H Wong"/>
    <x v="2"/>
    <x v="0"/>
    <x v="0"/>
    <x v="9"/>
    <x v="3"/>
    <s v="Avery White Multi-Purpose Labels"/>
    <n v="0.39"/>
    <s v="United States"/>
    <x v="3"/>
    <x v="29"/>
    <s v="Rome"/>
    <n v="30161"/>
    <d v="2015-04-21T00:00:00"/>
    <x v="4"/>
    <d v="2015-04-22T00:00:00"/>
    <n v="4949.9160000000002"/>
    <n v="1"/>
    <n v="4.95"/>
    <n v="89602"/>
  </r>
  <r>
    <n v="19570"/>
    <x v="0"/>
    <n v="0.09"/>
    <n v="119.99"/>
    <n v="14"/>
    <n v="2260"/>
    <n v="0"/>
    <s v="Geoffrey H Wong"/>
    <x v="1"/>
    <x v="0"/>
    <x v="2"/>
    <x v="6"/>
    <x v="1"/>
    <s v="Epson C82 Color Inkjet Printer"/>
    <n v="0.36"/>
    <s v="United States"/>
    <x v="3"/>
    <x v="29"/>
    <s v="Rome"/>
    <n v="30161"/>
    <d v="2015-04-21T00:00:00"/>
    <x v="4"/>
    <d v="2015-04-23T00:00:00"/>
    <n v="1055.604"/>
    <n v="4"/>
    <n v="461.24"/>
    <n v="89602"/>
  </r>
  <r>
    <n v="18142"/>
    <x v="1"/>
    <n v="0.09"/>
    <n v="207.48"/>
    <n v="0.99"/>
    <n v="2264"/>
    <n v="1"/>
    <s v="Helen Dickerson"/>
    <x v="2"/>
    <x v="0"/>
    <x v="0"/>
    <x v="15"/>
    <x v="3"/>
    <s v="Kensington 7 Outlet MasterPiece Power Center with Fax/Phone Line Protection"/>
    <n v="0.55000000000000004"/>
    <s v="United States"/>
    <x v="2"/>
    <x v="33"/>
    <s v="Joplin"/>
    <n v="64804"/>
    <d v="2015-01-26T00:00:00"/>
    <x v="0"/>
    <d v="2015-01-29T00:00:00"/>
    <n v="359.83"/>
    <n v="3"/>
    <n v="577.75"/>
    <n v="86611"/>
  </r>
  <r>
    <n v="19171"/>
    <x v="2"/>
    <n v="0.1"/>
    <n v="7.45"/>
    <n v="6.28"/>
    <n v="2265"/>
    <n v="1"/>
    <s v="James Davenport"/>
    <x v="2"/>
    <x v="0"/>
    <x v="0"/>
    <x v="8"/>
    <x v="3"/>
    <s v="Acco Four Pocket Poly Ring Binder with Label Holder, Smoke, 1&quot;"/>
    <n v="0.4"/>
    <s v="United States"/>
    <x v="2"/>
    <x v="33"/>
    <s v="Kansas City"/>
    <n v="64130"/>
    <d v="2015-01-29T00:00:00"/>
    <x v="0"/>
    <d v="2015-02-01T00:00:00"/>
    <n v="-69.873999999999995"/>
    <n v="8"/>
    <n v="59.4"/>
    <n v="86612"/>
  </r>
  <r>
    <n v="19172"/>
    <x v="2"/>
    <n v="0.01"/>
    <n v="6.48"/>
    <n v="7.86"/>
    <n v="2265"/>
    <n v="0"/>
    <s v="James Davenport"/>
    <x v="2"/>
    <x v="0"/>
    <x v="0"/>
    <x v="7"/>
    <x v="3"/>
    <s v="Xerox 213"/>
    <n v="0.37"/>
    <s v="United States"/>
    <x v="2"/>
    <x v="33"/>
    <s v="Kansas City"/>
    <n v="64130"/>
    <d v="2015-01-29T00:00:00"/>
    <x v="0"/>
    <d v="2015-01-31T00:00:00"/>
    <n v="-135.74"/>
    <n v="10"/>
    <n v="66.459999999999994"/>
    <n v="86612"/>
  </r>
  <r>
    <n v="25996"/>
    <x v="2"/>
    <n v="0.02"/>
    <n v="11.33"/>
    <n v="6.12"/>
    <n v="2266"/>
    <n v="1"/>
    <s v="Brandon Beach"/>
    <x v="2"/>
    <x v="0"/>
    <x v="0"/>
    <x v="15"/>
    <x v="4"/>
    <s v="Holmes Replacement Filter for HEPA Air Cleaner, Medium Room"/>
    <n v="0.42"/>
    <s v="United States"/>
    <x v="2"/>
    <x v="33"/>
    <s v="Kirkwood"/>
    <n v="63122"/>
    <d v="2015-05-26T00:00:00"/>
    <x v="3"/>
    <d v="2015-05-28T00:00:00"/>
    <n v="-14.52"/>
    <n v="3"/>
    <n v="35.35"/>
    <n v="86610"/>
  </r>
  <r>
    <n v="25997"/>
    <x v="2"/>
    <n v="0.01"/>
    <n v="15.67"/>
    <n v="1.39"/>
    <n v="2266"/>
    <n v="0"/>
    <s v="Brandon Beach"/>
    <x v="2"/>
    <x v="0"/>
    <x v="0"/>
    <x v="4"/>
    <x v="3"/>
    <s v="#10 White Business Envelopes,4 1/8 x 9 1/2"/>
    <n v="0.38"/>
    <s v="United States"/>
    <x v="2"/>
    <x v="33"/>
    <s v="Kirkwood"/>
    <n v="63122"/>
    <d v="2015-05-26T00:00:00"/>
    <x v="3"/>
    <d v="2015-05-27T00:00:00"/>
    <n v="171.26490000000001"/>
    <n v="16"/>
    <n v="248.21"/>
    <n v="86610"/>
  </r>
  <r>
    <n v="19072"/>
    <x v="4"/>
    <n v="0.08"/>
    <n v="259.70999999999998"/>
    <n v="66.67"/>
    <n v="2268"/>
    <n v="1"/>
    <s v="Carlos Adkins"/>
    <x v="1"/>
    <x v="2"/>
    <x v="1"/>
    <x v="11"/>
    <x v="5"/>
    <s v="Bevis Round Bullnose 29&quot; High Table Top"/>
    <n v="0.61"/>
    <s v="United States"/>
    <x v="3"/>
    <x v="26"/>
    <s v="Land O Lakes"/>
    <n v="34639"/>
    <d v="2015-06-03T00:00:00"/>
    <x v="1"/>
    <d v="2015-06-07T00:00:00"/>
    <n v="138.22200000000001"/>
    <n v="17"/>
    <n v="4086.5"/>
    <n v="89571"/>
  </r>
  <r>
    <n v="23963"/>
    <x v="4"/>
    <n v="0.01"/>
    <n v="20.48"/>
    <n v="6.32"/>
    <n v="2270"/>
    <n v="1"/>
    <s v="Kristine Holden"/>
    <x v="2"/>
    <x v="2"/>
    <x v="0"/>
    <x v="15"/>
    <x v="3"/>
    <s v="Kensington 6 Outlet Guardian Standard Surge Protector"/>
    <n v="0.57999999999999996"/>
    <s v="United States"/>
    <x v="3"/>
    <x v="39"/>
    <s v="Mauldin"/>
    <n v="29662"/>
    <d v="2015-02-06T00:00:00"/>
    <x v="2"/>
    <d v="2015-02-08T00:00:00"/>
    <n v="711.24480000000005"/>
    <n v="18"/>
    <n v="375.03"/>
    <n v="89572"/>
  </r>
  <r>
    <n v="23964"/>
    <x v="4"/>
    <n v="0.09"/>
    <n v="1.86"/>
    <n v="2.58"/>
    <n v="2270"/>
    <n v="0"/>
    <s v="Kristine Holden"/>
    <x v="2"/>
    <x v="2"/>
    <x v="0"/>
    <x v="3"/>
    <x v="0"/>
    <s v="Super Bands, 12/Pack"/>
    <n v="0.82"/>
    <s v="United States"/>
    <x v="3"/>
    <x v="39"/>
    <s v="Mauldin"/>
    <n v="29662"/>
    <d v="2015-02-06T00:00:00"/>
    <x v="2"/>
    <d v="2015-02-11T00:00:00"/>
    <n v="-1084.846963"/>
    <n v="12"/>
    <n v="22.11"/>
    <n v="89572"/>
  </r>
  <r>
    <n v="23965"/>
    <x v="4"/>
    <n v="0.08"/>
    <n v="205.99"/>
    <n v="2.5"/>
    <n v="2270"/>
    <n v="0"/>
    <s v="Kristine Holden"/>
    <x v="2"/>
    <x v="2"/>
    <x v="2"/>
    <x v="5"/>
    <x v="3"/>
    <s v="V70"/>
    <n v="0.59"/>
    <s v="United States"/>
    <x v="3"/>
    <x v="39"/>
    <s v="Mauldin"/>
    <n v="29662"/>
    <d v="2015-02-06T00:00:00"/>
    <x v="2"/>
    <d v="2015-02-11T00:00:00"/>
    <n v="-156.77199999999999"/>
    <n v="17"/>
    <n v="2875.35"/>
    <n v="89572"/>
  </r>
  <r>
    <n v="19438"/>
    <x v="0"/>
    <n v="0.08"/>
    <n v="15.73"/>
    <n v="7.42"/>
    <n v="2272"/>
    <n v="1"/>
    <s v="Brett Ingram"/>
    <x v="0"/>
    <x v="0"/>
    <x v="0"/>
    <x v="12"/>
    <x v="2"/>
    <s v="Acme Galleria® Hot Forged Steel Scissors with Colored Handles"/>
    <n v="0.56000000000000005"/>
    <s v="United States"/>
    <x v="2"/>
    <x v="7"/>
    <s v="Harker Heights"/>
    <n v="76543"/>
    <d v="2015-03-16T00:00:00"/>
    <x v="5"/>
    <d v="2015-03-18T00:00:00"/>
    <n v="-37.6"/>
    <n v="5"/>
    <n v="78.08"/>
    <n v="90110"/>
  </r>
  <r>
    <n v="23416"/>
    <x v="4"/>
    <n v="0.04"/>
    <n v="120.98"/>
    <n v="3.99"/>
    <n v="2273"/>
    <n v="1"/>
    <s v="Debra Block"/>
    <x v="2"/>
    <x v="0"/>
    <x v="0"/>
    <x v="15"/>
    <x v="3"/>
    <s v="Belkin 325VA UPS Surge Protector, 6'"/>
    <n v="0.6"/>
    <s v="United States"/>
    <x v="2"/>
    <x v="7"/>
    <s v="Harlingen"/>
    <n v="78550"/>
    <d v="2015-05-05T00:00:00"/>
    <x v="3"/>
    <d v="2015-05-05T00:00:00"/>
    <n v="1389.5771999999999"/>
    <n v="17"/>
    <n v="2013.88"/>
    <n v="90109"/>
  </r>
  <r>
    <n v="23417"/>
    <x v="4"/>
    <n v="0.02"/>
    <n v="55.99"/>
    <n v="5"/>
    <n v="2273"/>
    <n v="0"/>
    <s v="Debra Block"/>
    <x v="2"/>
    <x v="0"/>
    <x v="2"/>
    <x v="5"/>
    <x v="2"/>
    <s v="Accessory36"/>
    <n v="0.83"/>
    <s v="United States"/>
    <x v="2"/>
    <x v="7"/>
    <s v="Harlingen"/>
    <n v="78550"/>
    <d v="2015-05-05T00:00:00"/>
    <x v="3"/>
    <d v="2015-05-05T00:00:00"/>
    <n v="-222.816"/>
    <n v="4"/>
    <n v="201.32"/>
    <n v="90109"/>
  </r>
  <r>
    <n v="23418"/>
    <x v="4"/>
    <n v="0.05"/>
    <n v="23.99"/>
    <n v="15.68"/>
    <n v="2274"/>
    <n v="1"/>
    <s v="Marlene Harrison"/>
    <x v="1"/>
    <x v="0"/>
    <x v="1"/>
    <x v="2"/>
    <x v="1"/>
    <s v="Westinghouse Floor Lamp with Metal Mesh Shade, Black"/>
    <n v="0.62"/>
    <s v="United States"/>
    <x v="2"/>
    <x v="7"/>
    <s v="Houston"/>
    <n v="77036"/>
    <d v="2015-05-05T00:00:00"/>
    <x v="3"/>
    <d v="2015-05-09T00:00:00"/>
    <n v="-133.71"/>
    <n v="12"/>
    <n v="298.51"/>
    <n v="90109"/>
  </r>
  <r>
    <n v="24552"/>
    <x v="1"/>
    <n v="0.01"/>
    <n v="195.99"/>
    <n v="8.99"/>
    <n v="2276"/>
    <n v="1"/>
    <s v="Dennis Block Richardson"/>
    <x v="2"/>
    <x v="3"/>
    <x v="2"/>
    <x v="5"/>
    <x v="3"/>
    <s v="T28 WORLD"/>
    <n v="0.6"/>
    <s v="United States"/>
    <x v="1"/>
    <x v="4"/>
    <s v="Niagara Falls"/>
    <n v="14304"/>
    <d v="2015-06-30T00:00:00"/>
    <x v="1"/>
    <d v="2015-06-30T00:00:00"/>
    <n v="2653.7813999999998"/>
    <n v="22"/>
    <n v="3846.06"/>
    <n v="91502"/>
  </r>
  <r>
    <n v="23572"/>
    <x v="4"/>
    <n v="0.04"/>
    <n v="4.4800000000000004"/>
    <n v="2.5"/>
    <n v="2279"/>
    <n v="1"/>
    <s v="Lucille McGee"/>
    <x v="0"/>
    <x v="1"/>
    <x v="0"/>
    <x v="4"/>
    <x v="3"/>
    <s v="Ampad #10 Peel &amp; Seel® Holiday Envelopes"/>
    <n v="0.37"/>
    <s v="United States"/>
    <x v="1"/>
    <x v="19"/>
    <s v="Greensburg"/>
    <n v="15601"/>
    <d v="2015-06-22T00:00:00"/>
    <x v="1"/>
    <d v="2015-06-26T00:00:00"/>
    <n v="10.32"/>
    <n v="7"/>
    <n v="35.93"/>
    <n v="85949"/>
  </r>
  <r>
    <n v="19615"/>
    <x v="1"/>
    <n v="0.08"/>
    <n v="205.99"/>
    <n v="2.5"/>
    <n v="2281"/>
    <n v="1"/>
    <s v="Monica Harvey"/>
    <x v="2"/>
    <x v="1"/>
    <x v="2"/>
    <x v="5"/>
    <x v="3"/>
    <s v="V70"/>
    <n v="0.59"/>
    <s v="United States"/>
    <x v="2"/>
    <x v="45"/>
    <s v="Eau Claire"/>
    <n v="54703"/>
    <d v="2015-01-27T00:00:00"/>
    <x v="0"/>
    <d v="2015-01-28T00:00:00"/>
    <n v="997.38144"/>
    <n v="10"/>
    <n v="1610.84"/>
    <n v="85948"/>
  </r>
  <r>
    <n v="21260"/>
    <x v="3"/>
    <n v="0.04"/>
    <n v="5.98"/>
    <n v="5.79"/>
    <n v="2282"/>
    <n v="1"/>
    <s v="Jimmy Waters"/>
    <x v="2"/>
    <x v="1"/>
    <x v="0"/>
    <x v="7"/>
    <x v="3"/>
    <s v="Xerox 1903"/>
    <n v="0.36"/>
    <s v="United States"/>
    <x v="2"/>
    <x v="45"/>
    <s v="Fitchburg"/>
    <n v="53713"/>
    <d v="2015-02-05T00:00:00"/>
    <x v="2"/>
    <d v="2015-02-07T00:00:00"/>
    <n v="-36.030799999999999"/>
    <n v="14"/>
    <n v="86.12"/>
    <n v="85950"/>
  </r>
  <r>
    <n v="26148"/>
    <x v="3"/>
    <n v="0.01"/>
    <n v="11.7"/>
    <n v="6.96"/>
    <n v="2283"/>
    <n v="1"/>
    <s v="Nancy Holden"/>
    <x v="2"/>
    <x v="1"/>
    <x v="0"/>
    <x v="15"/>
    <x v="4"/>
    <s v="Harmony HEPA Quiet Air Purifiers"/>
    <n v="0.5"/>
    <s v="United States"/>
    <x v="2"/>
    <x v="45"/>
    <s v="Franklin"/>
    <n v="53132"/>
    <d v="2015-01-24T00:00:00"/>
    <x v="0"/>
    <d v="2015-01-26T00:00:00"/>
    <n v="-28.954000000000001"/>
    <n v="6"/>
    <n v="76.87"/>
    <n v="85947"/>
  </r>
  <r>
    <n v="19460"/>
    <x v="3"/>
    <n v="0.02"/>
    <n v="17.7"/>
    <n v="9.4700000000000006"/>
    <n v="2285"/>
    <n v="1"/>
    <s v="Arnold Floyd Blair"/>
    <x v="0"/>
    <x v="0"/>
    <x v="0"/>
    <x v="10"/>
    <x v="3"/>
    <s v="Portfile® Personal File Boxes"/>
    <n v="0.59"/>
    <s v="United States"/>
    <x v="3"/>
    <x v="39"/>
    <s v="Rock Hill"/>
    <n v="29730"/>
    <d v="2015-03-13T00:00:00"/>
    <x v="5"/>
    <d v="2015-03-15T00:00:00"/>
    <n v="-85.022000000000006"/>
    <n v="21"/>
    <n v="374.6"/>
    <n v="90148"/>
  </r>
  <r>
    <n v="21529"/>
    <x v="3"/>
    <n v="0"/>
    <n v="4.91"/>
    <n v="0.5"/>
    <n v="2286"/>
    <n v="1"/>
    <s v="Larry Langston"/>
    <x v="2"/>
    <x v="0"/>
    <x v="0"/>
    <x v="9"/>
    <x v="3"/>
    <s v="Avery 493"/>
    <n v="0.36"/>
    <s v="United States"/>
    <x v="3"/>
    <x v="39"/>
    <s v="Spartanburg"/>
    <n v="29301"/>
    <d v="2015-02-04T00:00:00"/>
    <x v="2"/>
    <d v="2015-02-06T00:00:00"/>
    <n v="99.197999999999993"/>
    <n v="12"/>
    <n v="61.87"/>
    <n v="90145"/>
  </r>
  <r>
    <n v="21530"/>
    <x v="3"/>
    <n v="0.01"/>
    <n v="7.28"/>
    <n v="11.15"/>
    <n v="2286"/>
    <n v="0"/>
    <s v="Larry Langston"/>
    <x v="2"/>
    <x v="0"/>
    <x v="0"/>
    <x v="7"/>
    <x v="3"/>
    <s v="Array® Parchment Paper, Assorted Colors"/>
    <n v="0.37"/>
    <s v="United States"/>
    <x v="3"/>
    <x v="39"/>
    <s v="Spartanburg"/>
    <n v="29301"/>
    <d v="2015-02-04T00:00:00"/>
    <x v="2"/>
    <d v="2015-02-05T00:00:00"/>
    <n v="136.03139999999999"/>
    <n v="6"/>
    <n v="48.88"/>
    <n v="90145"/>
  </r>
  <r>
    <n v="21531"/>
    <x v="3"/>
    <n v="0.1"/>
    <n v="6.68"/>
    <n v="6.93"/>
    <n v="2286"/>
    <n v="0"/>
    <s v="Larry Langston"/>
    <x v="2"/>
    <x v="0"/>
    <x v="0"/>
    <x v="7"/>
    <x v="3"/>
    <s v="HP Office Paper (20Lb. and 87 Bright)"/>
    <n v="0.37"/>
    <s v="United States"/>
    <x v="3"/>
    <x v="39"/>
    <s v="Spartanburg"/>
    <n v="29301"/>
    <d v="2015-02-04T00:00:00"/>
    <x v="2"/>
    <d v="2015-02-07T00:00:00"/>
    <n v="-100.072"/>
    <n v="3"/>
    <n v="21.56"/>
    <n v="90145"/>
  </r>
  <r>
    <n v="25183"/>
    <x v="1"/>
    <n v="0.01"/>
    <n v="18.97"/>
    <n v="9.0299999999999994"/>
    <n v="2287"/>
    <n v="1"/>
    <s v="Samuel Newman"/>
    <x v="2"/>
    <x v="0"/>
    <x v="0"/>
    <x v="7"/>
    <x v="3"/>
    <s v="Computer Printout Paper with Letter-Trim Perforations"/>
    <n v="0.37"/>
    <s v="United States"/>
    <x v="3"/>
    <x v="39"/>
    <s v="Summerville"/>
    <n v="29483"/>
    <d v="2015-03-25T00:00:00"/>
    <x v="5"/>
    <d v="2015-03-25T00:00:00"/>
    <n v="-12.0267"/>
    <n v="8"/>
    <n v="164.67"/>
    <n v="90146"/>
  </r>
  <r>
    <n v="25184"/>
    <x v="1"/>
    <n v="0.03"/>
    <n v="12.28"/>
    <n v="4.8600000000000003"/>
    <n v="2287"/>
    <n v="0"/>
    <s v="Samuel Newman"/>
    <x v="2"/>
    <x v="0"/>
    <x v="0"/>
    <x v="7"/>
    <x v="3"/>
    <s v="Xerox 1933"/>
    <n v="0.38"/>
    <s v="United States"/>
    <x v="3"/>
    <x v="39"/>
    <s v="Summerville"/>
    <n v="29483"/>
    <d v="2015-03-25T00:00:00"/>
    <x v="5"/>
    <d v="2015-03-26T00:00:00"/>
    <n v="122.508"/>
    <n v="6"/>
    <n v="72.739999999999995"/>
    <n v="90146"/>
  </r>
  <r>
    <n v="25185"/>
    <x v="1"/>
    <n v="0.05"/>
    <n v="34.99"/>
    <n v="7.73"/>
    <n v="2287"/>
    <n v="0"/>
    <s v="Samuel Newman"/>
    <x v="0"/>
    <x v="0"/>
    <x v="0"/>
    <x v="0"/>
    <x v="3"/>
    <s v="Hunt Boston® Vacuum Mount KS Pencil Sharpener"/>
    <n v="0.59"/>
    <s v="United States"/>
    <x v="3"/>
    <x v="39"/>
    <s v="Summerville"/>
    <n v="29483"/>
    <d v="2015-03-25T00:00:00"/>
    <x v="5"/>
    <d v="2015-03-27T00:00:00"/>
    <n v="-12.0267"/>
    <n v="12"/>
    <n v="418.75"/>
    <n v="90146"/>
  </r>
  <r>
    <n v="24396"/>
    <x v="4"/>
    <n v="0.1"/>
    <n v="54.1"/>
    <n v="19.989999999999998"/>
    <n v="2287"/>
    <n v="0"/>
    <s v="Samuel Newman"/>
    <x v="2"/>
    <x v="0"/>
    <x v="0"/>
    <x v="10"/>
    <x v="3"/>
    <s v="Desktop 3-Pocket Hot File®"/>
    <n v="0.59"/>
    <s v="United States"/>
    <x v="3"/>
    <x v="39"/>
    <s v="Summerville"/>
    <n v="29483"/>
    <d v="2015-02-19T00:00:00"/>
    <x v="2"/>
    <d v="2015-02-24T00:00:00"/>
    <n v="34.067999999999998"/>
    <n v="9"/>
    <n v="469.59"/>
    <n v="90147"/>
  </r>
  <r>
    <n v="19243"/>
    <x v="2"/>
    <n v="0.01"/>
    <n v="7.59"/>
    <n v="4"/>
    <n v="2289"/>
    <n v="1"/>
    <s v="Ryan Herman"/>
    <x v="2"/>
    <x v="1"/>
    <x v="1"/>
    <x v="2"/>
    <x v="0"/>
    <s v="Master Giant Foot® Doorstop, Safety Yellow"/>
    <n v="0.42"/>
    <s v="United States"/>
    <x v="2"/>
    <x v="3"/>
    <s v="Burnsville"/>
    <n v="55337"/>
    <d v="2015-05-04T00:00:00"/>
    <x v="3"/>
    <d v="2015-05-04T00:00:00"/>
    <n v="2.97"/>
    <n v="17"/>
    <n v="136.25"/>
    <n v="88165"/>
  </r>
  <r>
    <n v="21334"/>
    <x v="1"/>
    <n v="0"/>
    <n v="42.98"/>
    <n v="4.62"/>
    <n v="2290"/>
    <n v="1"/>
    <s v="Glen Robertson"/>
    <x v="2"/>
    <x v="1"/>
    <x v="0"/>
    <x v="15"/>
    <x v="3"/>
    <s v="Belkin F9M820V08 8 Outlet Surge"/>
    <n v="0.56000000000000005"/>
    <s v="United States"/>
    <x v="2"/>
    <x v="3"/>
    <s v="Coon Rapids"/>
    <n v="55433"/>
    <d v="2015-01-06T00:00:00"/>
    <x v="0"/>
    <d v="2015-01-08T00:00:00"/>
    <n v="385.30290000000002"/>
    <n v="12"/>
    <n v="558.41"/>
    <n v="88163"/>
  </r>
  <r>
    <n v="21335"/>
    <x v="1"/>
    <n v="0.03"/>
    <n v="21.78"/>
    <n v="5.94"/>
    <n v="2290"/>
    <n v="0"/>
    <s v="Glen Robertson"/>
    <x v="2"/>
    <x v="1"/>
    <x v="0"/>
    <x v="15"/>
    <x v="4"/>
    <s v="Holmes HEPA Air Purifier"/>
    <n v="0.5"/>
    <s v="United States"/>
    <x v="2"/>
    <x v="3"/>
    <s v="Coon Rapids"/>
    <n v="55433"/>
    <d v="2015-01-06T00:00:00"/>
    <x v="0"/>
    <d v="2015-01-08T00:00:00"/>
    <n v="187.2"/>
    <n v="13"/>
    <n v="290.22000000000003"/>
    <n v="88163"/>
  </r>
  <r>
    <n v="19723"/>
    <x v="3"/>
    <n v="7.0000000000000007E-2"/>
    <n v="80.98"/>
    <n v="7.18"/>
    <n v="2290"/>
    <n v="0"/>
    <s v="Glen Robertson"/>
    <x v="2"/>
    <x v="0"/>
    <x v="2"/>
    <x v="13"/>
    <x v="3"/>
    <s v="Logitech Cordless Navigator Duo"/>
    <n v="0.48"/>
    <s v="United States"/>
    <x v="2"/>
    <x v="3"/>
    <s v="Coon Rapids"/>
    <n v="55433"/>
    <d v="2015-02-04T00:00:00"/>
    <x v="2"/>
    <d v="2015-02-06T00:00:00"/>
    <n v="779.47230000000002"/>
    <n v="15"/>
    <n v="1129.67"/>
    <n v="88164"/>
  </r>
  <r>
    <n v="24673"/>
    <x v="2"/>
    <n v="7.0000000000000007E-2"/>
    <n v="270.98"/>
    <n v="50"/>
    <n v="2302"/>
    <n v="1"/>
    <s v="Beth Dolan"/>
    <x v="1"/>
    <x v="0"/>
    <x v="1"/>
    <x v="1"/>
    <x v="1"/>
    <s v="Global Enterprise Series Seating High-Back Swivel/Tilt Chairs"/>
    <n v="0.77"/>
    <s v="United States"/>
    <x v="3"/>
    <x v="26"/>
    <s v="Panama City"/>
    <n v="32404"/>
    <d v="2015-02-11T00:00:00"/>
    <x v="2"/>
    <d v="2015-02-13T00:00:00"/>
    <n v="27.725999999999999"/>
    <n v="9"/>
    <n v="2439.37"/>
    <n v="87695"/>
  </r>
  <r>
    <n v="23344"/>
    <x v="0"/>
    <n v="0.1"/>
    <n v="12.53"/>
    <n v="0.49"/>
    <n v="2302"/>
    <n v="0"/>
    <s v="Beth Dolan"/>
    <x v="2"/>
    <x v="0"/>
    <x v="0"/>
    <x v="9"/>
    <x v="3"/>
    <s v="Round Specialty Laser Printer Labels"/>
    <n v="0.38"/>
    <s v="United States"/>
    <x v="3"/>
    <x v="26"/>
    <s v="Panama City"/>
    <n v="32404"/>
    <d v="2015-01-03T00:00:00"/>
    <x v="0"/>
    <d v="2015-01-04T00:00:00"/>
    <n v="244.464"/>
    <n v="8"/>
    <n v="92.02"/>
    <n v="87696"/>
  </r>
  <r>
    <n v="23345"/>
    <x v="0"/>
    <n v="0.1"/>
    <n v="146.34"/>
    <n v="43.75"/>
    <n v="2302"/>
    <n v="0"/>
    <s v="Beth Dolan"/>
    <x v="1"/>
    <x v="0"/>
    <x v="1"/>
    <x v="11"/>
    <x v="5"/>
    <s v="Bevis Round Conference Table Top &amp; Single Column Base"/>
    <n v="0.64"/>
    <s v="United States"/>
    <x v="3"/>
    <x v="26"/>
    <s v="Panama City"/>
    <n v="32404"/>
    <d v="2015-01-03T00:00:00"/>
    <x v="0"/>
    <d v="2015-01-04T00:00:00"/>
    <n v="-473.57799999999997"/>
    <n v="2"/>
    <n v="283.55"/>
    <n v="87696"/>
  </r>
  <r>
    <n v="6673"/>
    <x v="2"/>
    <n v="7.0000000000000007E-2"/>
    <n v="270.98"/>
    <n v="50"/>
    <n v="2303"/>
    <n v="1"/>
    <s v="Joe Baldwin"/>
    <x v="1"/>
    <x v="0"/>
    <x v="1"/>
    <x v="1"/>
    <x v="1"/>
    <s v="Global Enterprise Series Seating High-Back Swivel/Tilt Chairs"/>
    <n v="0.77"/>
    <s v="United States"/>
    <x v="1"/>
    <x v="4"/>
    <s v="New York City"/>
    <n v="10011"/>
    <d v="2015-02-11T00:00:00"/>
    <x v="2"/>
    <d v="2015-02-13T00:00:00"/>
    <n v="-96.05"/>
    <n v="36"/>
    <n v="9757.48"/>
    <n v="47493"/>
  </r>
  <r>
    <n v="5345"/>
    <x v="0"/>
    <n v="0.1"/>
    <n v="146.34"/>
    <n v="43.75"/>
    <n v="2303"/>
    <n v="0"/>
    <s v="Joe Baldwin"/>
    <x v="1"/>
    <x v="0"/>
    <x v="1"/>
    <x v="11"/>
    <x v="5"/>
    <s v="Bevis Round Conference Table Top &amp; Single Column Base"/>
    <n v="0.64"/>
    <s v="United States"/>
    <x v="1"/>
    <x v="4"/>
    <s v="New York City"/>
    <n v="10011"/>
    <d v="2015-01-03T00:00:00"/>
    <x v="0"/>
    <d v="2015-01-04T00:00:00"/>
    <n v="-270.85000000000002"/>
    <n v="6"/>
    <n v="850.64"/>
    <n v="37987"/>
  </r>
  <r>
    <n v="19934"/>
    <x v="0"/>
    <n v="0"/>
    <n v="90.48"/>
    <n v="19.989999999999998"/>
    <n v="2305"/>
    <n v="1"/>
    <s v="Pat Kinney"/>
    <x v="2"/>
    <x v="2"/>
    <x v="0"/>
    <x v="4"/>
    <x v="3"/>
    <s v="Tyvek® Side-Opening Peel &amp; Seel® Expanding Envelopes"/>
    <n v="0.4"/>
    <s v="United States"/>
    <x v="2"/>
    <x v="46"/>
    <s v="Watertown"/>
    <n v="57201"/>
    <d v="2015-06-21T00:00:00"/>
    <x v="1"/>
    <d v="2015-06-24T00:00:00"/>
    <n v="800.25509999999997"/>
    <n v="12"/>
    <n v="1159.79"/>
    <n v="89869"/>
  </r>
  <r>
    <n v="23313"/>
    <x v="4"/>
    <n v="0.08"/>
    <n v="9.48"/>
    <n v="7.29"/>
    <n v="2308"/>
    <n v="1"/>
    <s v="Laurence Cummings"/>
    <x v="2"/>
    <x v="2"/>
    <x v="1"/>
    <x v="2"/>
    <x v="2"/>
    <s v="DAX Two-Tone Rosewood/Black Document Frame, Desktop, 5 x 7"/>
    <n v="0.45"/>
    <s v="United States"/>
    <x v="3"/>
    <x v="26"/>
    <s v="Lehigh Acres"/>
    <n v="33971"/>
    <d v="2015-03-24T00:00:00"/>
    <x v="5"/>
    <d v="2015-03-26T00:00:00"/>
    <n v="-50.4"/>
    <n v="2"/>
    <n v="20.22"/>
    <n v="90557"/>
  </r>
  <r>
    <n v="23314"/>
    <x v="4"/>
    <n v="0.03"/>
    <n v="193.17"/>
    <n v="19.989999999999998"/>
    <n v="2308"/>
    <n v="0"/>
    <s v="Laurence Cummings"/>
    <x v="2"/>
    <x v="2"/>
    <x v="0"/>
    <x v="10"/>
    <x v="3"/>
    <s v="Fellowes Staxonsteel® Drawer Files"/>
    <n v="0.71"/>
    <s v="United States"/>
    <x v="3"/>
    <x v="26"/>
    <s v="Lehigh Acres"/>
    <n v="33971"/>
    <d v="2015-03-24T00:00:00"/>
    <x v="5"/>
    <d v="2015-03-28T00:00:00"/>
    <n v="-348.75400000000002"/>
    <n v="8"/>
    <n v="1548.97"/>
    <n v="90557"/>
  </r>
  <r>
    <n v="26048"/>
    <x v="0"/>
    <n v="0.08"/>
    <n v="68.81"/>
    <n v="60"/>
    <n v="2323"/>
    <n v="1"/>
    <s v="Emma Buckley"/>
    <x v="1"/>
    <x v="2"/>
    <x v="0"/>
    <x v="15"/>
    <x v="1"/>
    <s v="Holmes Replacement Filter for HEPA Air Cleaner, Very Large Room, HEPA Filter"/>
    <n v="0.41"/>
    <s v="United States"/>
    <x v="0"/>
    <x v="1"/>
    <s v="Coachella"/>
    <n v="92236"/>
    <d v="2015-03-16T00:00:00"/>
    <x v="5"/>
    <d v="2015-03-17T00:00:00"/>
    <n v="-550.42999999999995"/>
    <n v="5"/>
    <n v="337.86"/>
    <n v="88721"/>
  </r>
  <r>
    <n v="26049"/>
    <x v="0"/>
    <n v="0.04"/>
    <n v="21.38"/>
    <n v="8.99"/>
    <n v="2323"/>
    <n v="0"/>
    <s v="Emma Buckley"/>
    <x v="2"/>
    <x v="2"/>
    <x v="0"/>
    <x v="0"/>
    <x v="2"/>
    <s v="Boston 1730 StandUp Electric Pencil Sharpener"/>
    <n v="0.59"/>
    <s v="United States"/>
    <x v="0"/>
    <x v="1"/>
    <s v="Coachella"/>
    <n v="92236"/>
    <d v="2015-03-16T00:00:00"/>
    <x v="5"/>
    <d v="2015-03-18T00:00:00"/>
    <n v="-52.12"/>
    <n v="4"/>
    <n v="84.21"/>
    <n v="88721"/>
  </r>
  <r>
    <n v="23053"/>
    <x v="1"/>
    <n v="0.06"/>
    <n v="4.9800000000000004"/>
    <n v="4.62"/>
    <n v="2323"/>
    <n v="0"/>
    <s v="Emma Buckley"/>
    <x v="0"/>
    <x v="2"/>
    <x v="2"/>
    <x v="13"/>
    <x v="2"/>
    <s v="Imation 3.5&quot;, DISKETTE 44766 HGHLD3.52HD/FM, 10/Pack"/>
    <n v="0.64"/>
    <s v="United States"/>
    <x v="0"/>
    <x v="1"/>
    <s v="Coachella"/>
    <n v="92236"/>
    <d v="2015-06-19T00:00:00"/>
    <x v="1"/>
    <d v="2015-06-19T00:00:00"/>
    <n v="-27.004999999999999"/>
    <n v="7"/>
    <n v="38.74"/>
    <n v="88722"/>
  </r>
  <r>
    <n v="25456"/>
    <x v="3"/>
    <n v="0.06"/>
    <n v="28.53"/>
    <n v="1.49"/>
    <n v="2330"/>
    <n v="1"/>
    <s v="Kara Foster"/>
    <x v="2"/>
    <x v="1"/>
    <x v="0"/>
    <x v="8"/>
    <x v="3"/>
    <s v="Lock-Up Easel 'Spel-Binder'"/>
    <n v="0.38"/>
    <s v="United States"/>
    <x v="2"/>
    <x v="25"/>
    <s v="Marion"/>
    <n v="52302"/>
    <d v="2015-03-24T00:00:00"/>
    <x v="5"/>
    <d v="2015-03-27T00:00:00"/>
    <n v="74.638499999999993"/>
    <n v="5"/>
    <n v="134.09"/>
    <n v="90964"/>
  </r>
  <r>
    <n v="19441"/>
    <x v="0"/>
    <n v="0.06"/>
    <n v="180.98"/>
    <n v="26.2"/>
    <n v="2333"/>
    <n v="1"/>
    <s v="Megan Woods"/>
    <x v="1"/>
    <x v="2"/>
    <x v="1"/>
    <x v="1"/>
    <x v="1"/>
    <s v="Global Ergonomic Managers Chair"/>
    <n v="0.59"/>
    <s v="United States"/>
    <x v="2"/>
    <x v="45"/>
    <s v="Green Bay"/>
    <n v="54302"/>
    <d v="2015-06-23T00:00:00"/>
    <x v="1"/>
    <d v="2015-06-24T00:00:00"/>
    <n v="-122.235"/>
    <n v="1"/>
    <n v="191.73"/>
    <n v="89611"/>
  </r>
  <r>
    <n v="23721"/>
    <x v="4"/>
    <n v="0.06"/>
    <n v="60.65"/>
    <n v="12.23"/>
    <n v="2334"/>
    <n v="1"/>
    <s v="Stephanie Hawkins"/>
    <x v="2"/>
    <x v="3"/>
    <x v="1"/>
    <x v="2"/>
    <x v="4"/>
    <s v="Tenex Traditional Chairmats for Medium Pile Carpet, Standard Lip, 36&quot; x 48&quot;"/>
    <n v="0.64"/>
    <s v="United States"/>
    <x v="2"/>
    <x v="45"/>
    <s v="Greenfield"/>
    <n v="53220"/>
    <d v="2015-04-06T00:00:00"/>
    <x v="4"/>
    <d v="2015-04-08T00:00:00"/>
    <n v="427.00650000000002"/>
    <n v="10"/>
    <n v="618.85"/>
    <n v="89608"/>
  </r>
  <r>
    <n v="23693"/>
    <x v="1"/>
    <n v="0.05"/>
    <n v="14.81"/>
    <n v="13.32"/>
    <n v="2334"/>
    <n v="0"/>
    <s v="Stephanie Hawkins"/>
    <x v="2"/>
    <x v="2"/>
    <x v="0"/>
    <x v="15"/>
    <x v="3"/>
    <s v="Holmes Replacement Filter for HEPA Air Cleaner, Large Room"/>
    <n v="0.43"/>
    <s v="United States"/>
    <x v="2"/>
    <x v="45"/>
    <s v="Greenfield"/>
    <n v="53220"/>
    <d v="2015-04-09T00:00:00"/>
    <x v="4"/>
    <d v="2015-04-11T00:00:00"/>
    <n v="-190.49"/>
    <n v="8"/>
    <n v="115.99"/>
    <n v="89609"/>
  </r>
  <r>
    <n v="23694"/>
    <x v="1"/>
    <n v="0.08"/>
    <n v="2.78"/>
    <n v="1.25"/>
    <n v="2334"/>
    <n v="0"/>
    <s v="Stephanie Hawkins"/>
    <x v="2"/>
    <x v="2"/>
    <x v="0"/>
    <x v="0"/>
    <x v="0"/>
    <s v="Newell 318"/>
    <n v="0.59"/>
    <s v="United States"/>
    <x v="2"/>
    <x v="45"/>
    <s v="Greenfield"/>
    <n v="53220"/>
    <d v="2015-04-09T00:00:00"/>
    <x v="4"/>
    <d v="2015-04-10T00:00:00"/>
    <n v="-8.77"/>
    <n v="7"/>
    <n v="19.46"/>
    <n v="89609"/>
  </r>
  <r>
    <n v="24952"/>
    <x v="4"/>
    <n v="0.06"/>
    <n v="3.74"/>
    <n v="0.94"/>
    <n v="2334"/>
    <n v="0"/>
    <s v="Stephanie Hawkins"/>
    <x v="2"/>
    <x v="1"/>
    <x v="0"/>
    <x v="3"/>
    <x v="0"/>
    <s v="Rubber Band Ball"/>
    <n v="0.83"/>
    <s v="United States"/>
    <x v="2"/>
    <x v="45"/>
    <s v="Greenfield"/>
    <n v="53220"/>
    <d v="2015-06-02T00:00:00"/>
    <x v="1"/>
    <d v="2015-06-09T00:00:00"/>
    <n v="-7.6849999999999996"/>
    <n v="12"/>
    <n v="44.75"/>
    <n v="89610"/>
  </r>
  <r>
    <n v="25241"/>
    <x v="2"/>
    <n v="0.06"/>
    <n v="2.08"/>
    <n v="5.33"/>
    <n v="2338"/>
    <n v="1"/>
    <s v="Lynn Hines"/>
    <x v="2"/>
    <x v="1"/>
    <x v="1"/>
    <x v="2"/>
    <x v="3"/>
    <s v="Eldon® Wave Desk Accessories"/>
    <n v="0.43"/>
    <s v="United States"/>
    <x v="1"/>
    <x v="30"/>
    <s v="College Park"/>
    <n v="20740"/>
    <d v="2015-01-13T00:00:00"/>
    <x v="0"/>
    <d v="2015-01-13T00:00:00"/>
    <n v="-82.559200000000004"/>
    <n v="4"/>
    <n v="9.23"/>
    <n v="91480"/>
  </r>
  <r>
    <n v="26137"/>
    <x v="0"/>
    <n v="0.1"/>
    <n v="6.75"/>
    <n v="2.99"/>
    <n v="2338"/>
    <n v="0"/>
    <s v="Lynn Hines"/>
    <x v="2"/>
    <x v="1"/>
    <x v="0"/>
    <x v="8"/>
    <x v="3"/>
    <s v="Wilson Jones DublLock® D-Ring Binders"/>
    <n v="0.35"/>
    <s v="United States"/>
    <x v="1"/>
    <x v="30"/>
    <s v="College Park"/>
    <n v="20740"/>
    <d v="2015-03-29T00:00:00"/>
    <x v="5"/>
    <d v="2015-03-29T00:00:00"/>
    <n v="18.147500000000001"/>
    <n v="15"/>
    <n v="96.13"/>
    <n v="91481"/>
  </r>
  <r>
    <n v="22526"/>
    <x v="3"/>
    <n v="0.05"/>
    <n v="11.58"/>
    <n v="6.97"/>
    <n v="2339"/>
    <n v="1"/>
    <s v="Gordon Boswell"/>
    <x v="2"/>
    <x v="1"/>
    <x v="0"/>
    <x v="4"/>
    <x v="3"/>
    <s v="Peel &amp; Seel® Recycled Catalog Envelopes, Brown"/>
    <n v="0.35"/>
    <s v="United States"/>
    <x v="2"/>
    <x v="7"/>
    <s v="Cloverleaf"/>
    <n v="77015"/>
    <d v="2015-05-25T00:00:00"/>
    <x v="3"/>
    <d v="2015-05-28T00:00:00"/>
    <n v="2.806"/>
    <n v="6"/>
    <n v="73.959999999999994"/>
    <n v="91482"/>
  </r>
  <r>
    <n v="19052"/>
    <x v="3"/>
    <n v="7.0000000000000007E-2"/>
    <n v="200.98"/>
    <n v="23.76"/>
    <n v="2345"/>
    <n v="1"/>
    <s v="Colleen Marsh"/>
    <x v="1"/>
    <x v="0"/>
    <x v="1"/>
    <x v="1"/>
    <x v="1"/>
    <s v="Global Leather Highback Executive Chair with Pneumatic Height Adjustment, Black"/>
    <n v="0.57999999999999996"/>
    <s v="United States"/>
    <x v="3"/>
    <x v="35"/>
    <s v="Paducah"/>
    <n v="42003"/>
    <d v="2015-03-14T00:00:00"/>
    <x v="5"/>
    <d v="2015-03-15T00:00:00"/>
    <n v="-132.42599999999999"/>
    <n v="9"/>
    <n v="1805.9"/>
    <n v="89504"/>
  </r>
  <r>
    <n v="19053"/>
    <x v="3"/>
    <n v="0.02"/>
    <n v="179.29"/>
    <n v="29.21"/>
    <n v="2345"/>
    <n v="0"/>
    <s v="Colleen Marsh"/>
    <x v="1"/>
    <x v="0"/>
    <x v="1"/>
    <x v="11"/>
    <x v="5"/>
    <s v="Bevis Round Conference Table Top, X-Base"/>
    <n v="0.76"/>
    <s v="United States"/>
    <x v="3"/>
    <x v="35"/>
    <s v="Paducah"/>
    <n v="42003"/>
    <d v="2015-03-14T00:00:00"/>
    <x v="5"/>
    <d v="2015-03-14T00:00:00"/>
    <n v="-411.23599999999999"/>
    <n v="2"/>
    <n v="311.41000000000003"/>
    <n v="89504"/>
  </r>
  <r>
    <n v="20776"/>
    <x v="4"/>
    <n v="0.03"/>
    <n v="297.64"/>
    <n v="14.7"/>
    <n v="2346"/>
    <n v="1"/>
    <s v="Sylvia Kumar"/>
    <x v="1"/>
    <x v="0"/>
    <x v="2"/>
    <x v="6"/>
    <x v="1"/>
    <s v="Panasonic KX-P3200 Dot Matrix Printer"/>
    <n v="0.56999999999999995"/>
    <s v="United States"/>
    <x v="3"/>
    <x v="35"/>
    <s v="Pleasure Ridge Park"/>
    <n v="40258"/>
    <d v="2015-01-10T00:00:00"/>
    <x v="0"/>
    <d v="2015-01-15T00:00:00"/>
    <n v="-48.972000000000001"/>
    <n v="12"/>
    <n v="3707.05"/>
    <n v="89503"/>
  </r>
  <r>
    <n v="21627"/>
    <x v="0"/>
    <n v="0.1"/>
    <n v="218.75"/>
    <n v="69.64"/>
    <n v="2346"/>
    <n v="0"/>
    <s v="Sylvia Kumar"/>
    <x v="1"/>
    <x v="0"/>
    <x v="1"/>
    <x v="11"/>
    <x v="5"/>
    <s v="BoxOffice By Design Rectangular and Half-Moon Meeting Room Tables"/>
    <n v="0.77"/>
    <s v="United States"/>
    <x v="3"/>
    <x v="35"/>
    <s v="Pleasure Ridge Park"/>
    <n v="40258"/>
    <d v="2015-05-20T00:00:00"/>
    <x v="3"/>
    <d v="2015-05-21T00:00:00"/>
    <n v="62.298000000000002"/>
    <n v="17"/>
    <n v="2805.18"/>
    <n v="89505"/>
  </r>
  <r>
    <n v="18675"/>
    <x v="2"/>
    <n v="0.08"/>
    <n v="6.48"/>
    <n v="7.49"/>
    <n v="2351"/>
    <n v="1"/>
    <s v="Faye Silver"/>
    <x v="2"/>
    <x v="0"/>
    <x v="0"/>
    <x v="7"/>
    <x v="3"/>
    <s v="Xerox 220"/>
    <n v="0.37"/>
    <s v="United States"/>
    <x v="1"/>
    <x v="30"/>
    <s v="Crofton"/>
    <n v="21114"/>
    <d v="2015-03-30T00:00:00"/>
    <x v="5"/>
    <d v="2015-04-02T00:00:00"/>
    <n v="-119.32"/>
    <n v="13"/>
    <n v="80.86"/>
    <n v="86163"/>
  </r>
  <r>
    <n v="20904"/>
    <x v="2"/>
    <n v="0.06"/>
    <n v="59.76"/>
    <n v="9.7100000000000009"/>
    <n v="2352"/>
    <n v="1"/>
    <s v="Kerry Beach"/>
    <x v="2"/>
    <x v="3"/>
    <x v="0"/>
    <x v="10"/>
    <x v="3"/>
    <s v="Advantus 10-Drawer Portable Organizer, Chrome Metal Frame, Smoke Drawers"/>
    <n v="0.56999999999999995"/>
    <s v="United States"/>
    <x v="1"/>
    <x v="30"/>
    <s v="Cumberland"/>
    <n v="21501"/>
    <d v="2015-06-20T00:00:00"/>
    <x v="1"/>
    <d v="2015-06-23T00:00:00"/>
    <n v="756.67470000000003"/>
    <n v="18"/>
    <n v="1096.6300000000001"/>
    <n v="86165"/>
  </r>
  <r>
    <n v="20905"/>
    <x v="2"/>
    <n v="7.0000000000000007E-2"/>
    <n v="195.99"/>
    <n v="4.2"/>
    <n v="2352"/>
    <n v="0"/>
    <s v="Kerry Beach"/>
    <x v="2"/>
    <x v="3"/>
    <x v="2"/>
    <x v="5"/>
    <x v="3"/>
    <s v="T65"/>
    <n v="0.56000000000000005"/>
    <s v="United States"/>
    <x v="1"/>
    <x v="30"/>
    <s v="Cumberland"/>
    <n v="21501"/>
    <d v="2015-06-20T00:00:00"/>
    <x v="1"/>
    <d v="2015-06-23T00:00:00"/>
    <n v="-222.34299999999999"/>
    <n v="4"/>
    <n v="632.12"/>
    <n v="86165"/>
  </r>
  <r>
    <n v="19270"/>
    <x v="1"/>
    <n v="0.09"/>
    <n v="71.37"/>
    <n v="69"/>
    <n v="2352"/>
    <n v="0"/>
    <s v="Kerry Beach"/>
    <x v="2"/>
    <x v="1"/>
    <x v="1"/>
    <x v="11"/>
    <x v="6"/>
    <s v="Lesro Sheffield Collection Coffee Table, End Table, Center Table, Corner Table"/>
    <n v="0.68"/>
    <s v="United States"/>
    <x v="1"/>
    <x v="30"/>
    <s v="Cumberland"/>
    <n v="21501"/>
    <d v="2015-06-23T00:00:00"/>
    <x v="1"/>
    <d v="2015-06-24T00:00:00"/>
    <n v="-1537.1356000000001"/>
    <n v="19"/>
    <n v="1302.98"/>
    <n v="86166"/>
  </r>
  <r>
    <n v="25338"/>
    <x v="2"/>
    <n v="0.04"/>
    <n v="5.98"/>
    <n v="0.96"/>
    <n v="2353"/>
    <n v="1"/>
    <s v="Patrick Lowry"/>
    <x v="2"/>
    <x v="0"/>
    <x v="0"/>
    <x v="0"/>
    <x v="0"/>
    <s v="Newell 315"/>
    <n v="0.6"/>
    <s v="United States"/>
    <x v="1"/>
    <x v="30"/>
    <s v="Edgewood"/>
    <n v="21040"/>
    <d v="2015-04-29T00:00:00"/>
    <x v="4"/>
    <d v="2015-04-30T00:00:00"/>
    <n v="52.697600000000001"/>
    <n v="22"/>
    <n v="131.79"/>
    <n v="86164"/>
  </r>
  <r>
    <n v="25339"/>
    <x v="2"/>
    <n v="0.01"/>
    <n v="20.99"/>
    <n v="0.99"/>
    <n v="2353"/>
    <n v="0"/>
    <s v="Patrick Lowry"/>
    <x v="2"/>
    <x v="0"/>
    <x v="2"/>
    <x v="5"/>
    <x v="0"/>
    <s v="Accessory25"/>
    <n v="0.56999999999999995"/>
    <s v="United States"/>
    <x v="1"/>
    <x v="30"/>
    <s v="Edgewood"/>
    <n v="21040"/>
    <d v="2015-04-29T00:00:00"/>
    <x v="4"/>
    <d v="2015-04-30T00:00:00"/>
    <n v="-78.194159999999997"/>
    <n v="2"/>
    <n v="35.33"/>
    <n v="86164"/>
  </r>
  <r>
    <n v="22649"/>
    <x v="1"/>
    <n v="0.1"/>
    <n v="78.69"/>
    <n v="19.989999999999998"/>
    <n v="2355"/>
    <n v="1"/>
    <s v="Clyde Burnett"/>
    <x v="2"/>
    <x v="3"/>
    <x v="1"/>
    <x v="2"/>
    <x v="3"/>
    <s v="Howard Miller 12-3/4 Diameter Accuwave DS ™ Wall Clock"/>
    <n v="0.43"/>
    <s v="United States"/>
    <x v="0"/>
    <x v="1"/>
    <s v="Coachella"/>
    <n v="92236"/>
    <d v="2015-02-15T00:00:00"/>
    <x v="2"/>
    <d v="2015-02-16T00:00:00"/>
    <n v="465.43950000000001"/>
    <n v="9"/>
    <n v="674.55"/>
    <n v="91304"/>
  </r>
  <r>
    <n v="21511"/>
    <x v="3"/>
    <n v="0.06"/>
    <n v="146.34"/>
    <n v="43.75"/>
    <n v="2355"/>
    <n v="0"/>
    <s v="Clyde Burnett"/>
    <x v="1"/>
    <x v="3"/>
    <x v="1"/>
    <x v="11"/>
    <x v="5"/>
    <s v="Bevis Round Conference Table Top &amp; Single Column Base"/>
    <n v="0.65"/>
    <s v="United States"/>
    <x v="0"/>
    <x v="1"/>
    <s v="Coachella"/>
    <n v="92236"/>
    <d v="2015-06-16T00:00:00"/>
    <x v="1"/>
    <d v="2015-06-18T00:00:00"/>
    <n v="-89.27"/>
    <n v="12"/>
    <n v="1721.24"/>
    <n v="91306"/>
  </r>
  <r>
    <n v="24526"/>
    <x v="3"/>
    <n v="0"/>
    <n v="29.34"/>
    <n v="7.87"/>
    <n v="2356"/>
    <n v="1"/>
    <s v="Emma Bloom"/>
    <x v="2"/>
    <x v="3"/>
    <x v="1"/>
    <x v="2"/>
    <x v="3"/>
    <s v="Seth Thomas 14&quot; Putty-Colored Wall Clock"/>
    <n v="0.54"/>
    <s v="United States"/>
    <x v="0"/>
    <x v="47"/>
    <s v="Rock Springs"/>
    <n v="82901"/>
    <d v="2015-03-15T00:00:00"/>
    <x v="5"/>
    <d v="2015-03-17T00:00:00"/>
    <n v="385.37"/>
    <n v="22"/>
    <n v="668.38"/>
    <n v="91305"/>
  </r>
  <r>
    <n v="20798"/>
    <x v="4"/>
    <n v="0.1"/>
    <n v="205.99"/>
    <n v="8.99"/>
    <n v="2358"/>
    <n v="1"/>
    <s v="Danielle Baird"/>
    <x v="2"/>
    <x v="0"/>
    <x v="2"/>
    <x v="5"/>
    <x v="3"/>
    <s v="TimeportP7382"/>
    <n v="0.56000000000000005"/>
    <s v="United States"/>
    <x v="3"/>
    <x v="26"/>
    <s v="Fort Lauderdale"/>
    <n v="33311"/>
    <d v="2015-03-04T00:00:00"/>
    <x v="5"/>
    <d v="2015-03-08T00:00:00"/>
    <n v="147"/>
    <n v="2"/>
    <n v="324.62"/>
    <n v="88267"/>
  </r>
  <r>
    <n v="18892"/>
    <x v="2"/>
    <n v="0.05"/>
    <n v="2.08"/>
    <n v="2.56"/>
    <n v="2358"/>
    <n v="0"/>
    <s v="Danielle Baird"/>
    <x v="2"/>
    <x v="1"/>
    <x v="0"/>
    <x v="12"/>
    <x v="2"/>
    <s v="Kleencut® Forged Office Shears by Acme United Corporation"/>
    <n v="0.55000000000000004"/>
    <s v="United States"/>
    <x v="3"/>
    <x v="26"/>
    <s v="Fort Lauderdale"/>
    <n v="33311"/>
    <d v="2015-02-14T00:00:00"/>
    <x v="2"/>
    <d v="2015-02-16T00:00:00"/>
    <n v="-1045.0160000000001"/>
    <n v="19"/>
    <n v="40.93"/>
    <n v="88268"/>
  </r>
  <r>
    <n v="21772"/>
    <x v="2"/>
    <n v="0"/>
    <n v="7.28"/>
    <n v="1.77"/>
    <n v="2359"/>
    <n v="1"/>
    <s v="Annie Horne"/>
    <x v="2"/>
    <x v="1"/>
    <x v="0"/>
    <x v="7"/>
    <x v="0"/>
    <s v="Post-it® “Important Message” Note Pad, Neon Colors, 50 Sheets/Pad"/>
    <n v="0.37"/>
    <s v="United States"/>
    <x v="3"/>
    <x v="26"/>
    <s v="Fort Myers"/>
    <n v="33917"/>
    <d v="2015-02-05T00:00:00"/>
    <x v="2"/>
    <d v="2015-02-05T00:00:00"/>
    <n v="167.16"/>
    <n v="7"/>
    <n v="53.42"/>
    <n v="88265"/>
  </r>
  <r>
    <n v="24890"/>
    <x v="0"/>
    <n v="0.06"/>
    <n v="8.33"/>
    <n v="1.99"/>
    <n v="2361"/>
    <n v="1"/>
    <s v="Vincent Daniel"/>
    <x v="2"/>
    <x v="0"/>
    <x v="2"/>
    <x v="13"/>
    <x v="2"/>
    <s v="80 Minute Slim Jewel Case CD-R , 10/Pack - Staples"/>
    <n v="0.52"/>
    <s v="United States"/>
    <x v="3"/>
    <x v="26"/>
    <s v="Fruit Cove"/>
    <n v="32259"/>
    <d v="2015-02-25T00:00:00"/>
    <x v="2"/>
    <d v="2015-02-26T00:00:00"/>
    <n v="-344.82"/>
    <n v="1"/>
    <n v="8.49"/>
    <n v="88266"/>
  </r>
  <r>
    <n v="19369"/>
    <x v="0"/>
    <n v="0"/>
    <n v="5.77"/>
    <n v="5.92"/>
    <n v="2363"/>
    <n v="1"/>
    <s v="Jacob Murray"/>
    <x v="2"/>
    <x v="1"/>
    <x v="1"/>
    <x v="2"/>
    <x v="4"/>
    <s v="DAX Cubicle Frames - 8x10"/>
    <n v="0.55000000000000004"/>
    <s v="United States"/>
    <x v="1"/>
    <x v="10"/>
    <s v="Medina"/>
    <n v="44256"/>
    <d v="2015-04-11T00:00:00"/>
    <x v="4"/>
    <d v="2015-04-13T00:00:00"/>
    <n v="-61.5276"/>
    <n v="11"/>
    <n v="69.89"/>
    <n v="90040"/>
  </r>
  <r>
    <n v="21582"/>
    <x v="4"/>
    <n v="7.0000000000000007E-2"/>
    <n v="5.98"/>
    <n v="5.79"/>
    <n v="2369"/>
    <n v="1"/>
    <s v="Mike G Hartman"/>
    <x v="2"/>
    <x v="3"/>
    <x v="0"/>
    <x v="7"/>
    <x v="3"/>
    <s v="Xerox 1903"/>
    <n v="0.36"/>
    <s v="United States"/>
    <x v="3"/>
    <x v="26"/>
    <s v="Pembroke Pines"/>
    <n v="33024"/>
    <d v="2015-01-13T00:00:00"/>
    <x v="0"/>
    <d v="2015-01-15T00:00:00"/>
    <n v="-41.972700000000003"/>
    <n v="13"/>
    <n v="77.42"/>
    <n v="90408"/>
  </r>
  <r>
    <n v="21988"/>
    <x v="3"/>
    <n v="0.01"/>
    <n v="1.76"/>
    <n v="0.7"/>
    <n v="2372"/>
    <n v="1"/>
    <s v="Marvin Parrott"/>
    <x v="2"/>
    <x v="0"/>
    <x v="0"/>
    <x v="0"/>
    <x v="0"/>
    <s v="Newell 310"/>
    <n v="0.56000000000000005"/>
    <s v="United States"/>
    <x v="2"/>
    <x v="3"/>
    <s v="Duluth"/>
    <n v="55803"/>
    <d v="2015-03-15T00:00:00"/>
    <x v="5"/>
    <d v="2015-03-16T00:00:00"/>
    <n v="-1.56"/>
    <n v="4"/>
    <n v="7.2"/>
    <n v="90714"/>
  </r>
  <r>
    <n v="22827"/>
    <x v="0"/>
    <n v="0.05"/>
    <n v="3.28"/>
    <n v="3.97"/>
    <n v="2376"/>
    <n v="1"/>
    <s v="Debra Batchelor"/>
    <x v="2"/>
    <x v="0"/>
    <x v="0"/>
    <x v="0"/>
    <x v="0"/>
    <s v="Newell 342"/>
    <n v="0.56000000000000005"/>
    <s v="United States"/>
    <x v="0"/>
    <x v="44"/>
    <s v="Moscow"/>
    <n v="83843"/>
    <d v="2015-03-05T00:00:00"/>
    <x v="5"/>
    <d v="2015-03-06T00:00:00"/>
    <n v="-100.24"/>
    <n v="18"/>
    <n v="61.29"/>
    <n v="91321"/>
  </r>
  <r>
    <n v="22828"/>
    <x v="0"/>
    <n v="0.03"/>
    <n v="6.98"/>
    <n v="9.69"/>
    <n v="2376"/>
    <n v="0"/>
    <s v="Debra Batchelor"/>
    <x v="2"/>
    <x v="0"/>
    <x v="0"/>
    <x v="10"/>
    <x v="3"/>
    <s v="Eldon Shelf Savers™ Cubes and Bins"/>
    <n v="0.83"/>
    <s v="United States"/>
    <x v="0"/>
    <x v="44"/>
    <s v="Moscow"/>
    <n v="83843"/>
    <d v="2015-03-05T00:00:00"/>
    <x v="5"/>
    <d v="2015-03-07T00:00:00"/>
    <n v="-262.62"/>
    <n v="15"/>
    <n v="109.15"/>
    <n v="91321"/>
  </r>
  <r>
    <n v="18151"/>
    <x v="4"/>
    <n v="0.06"/>
    <n v="122.99"/>
    <n v="19.989999999999998"/>
    <n v="2379"/>
    <n v="1"/>
    <s v="Mildred Briggs"/>
    <x v="2"/>
    <x v="2"/>
    <x v="0"/>
    <x v="8"/>
    <x v="3"/>
    <s v="GBC Therma-A-Bind 250T Electric Binding System"/>
    <n v="0.37"/>
    <s v="United States"/>
    <x v="2"/>
    <x v="22"/>
    <s v="Garden City"/>
    <n v="48135"/>
    <d v="2015-05-05T00:00:00"/>
    <x v="3"/>
    <d v="2015-05-07T00:00:00"/>
    <n v="1019.7096"/>
    <n v="12"/>
    <n v="1477.84"/>
    <n v="86655"/>
  </r>
  <r>
    <n v="19898"/>
    <x v="1"/>
    <n v="7.0000000000000007E-2"/>
    <n v="3.38"/>
    <n v="0.85"/>
    <n v="2380"/>
    <n v="1"/>
    <s v="Lisa Branch"/>
    <x v="2"/>
    <x v="2"/>
    <x v="0"/>
    <x v="0"/>
    <x v="0"/>
    <s v="Avery Hi-Liter® Fluorescent Desk Style Markers"/>
    <n v="0.48"/>
    <s v="United States"/>
    <x v="2"/>
    <x v="22"/>
    <s v="Grand Rapids"/>
    <n v="49505"/>
    <d v="2015-04-26T00:00:00"/>
    <x v="4"/>
    <d v="2015-04-28T00:00:00"/>
    <n v="19.04"/>
    <n v="9"/>
    <n v="29.08"/>
    <n v="86654"/>
  </r>
  <r>
    <n v="18152"/>
    <x v="4"/>
    <n v="0.08"/>
    <n v="68.81"/>
    <n v="60"/>
    <n v="2380"/>
    <n v="0"/>
    <s v="Lisa Branch"/>
    <x v="1"/>
    <x v="2"/>
    <x v="0"/>
    <x v="15"/>
    <x v="1"/>
    <s v="Holmes Replacement Filter for HEPA Air Cleaner, Very Large Room, HEPA Filter"/>
    <n v="0.41"/>
    <s v="United States"/>
    <x v="2"/>
    <x v="22"/>
    <s v="Grand Rapids"/>
    <n v="49505"/>
    <d v="2015-05-05T00:00:00"/>
    <x v="3"/>
    <d v="2015-05-07T00:00:00"/>
    <n v="-1069.72"/>
    <n v="17"/>
    <n v="1162.46"/>
    <n v="86655"/>
  </r>
  <r>
    <n v="1898"/>
    <x v="1"/>
    <n v="7.0000000000000007E-2"/>
    <n v="3.38"/>
    <n v="0.85"/>
    <n v="2382"/>
    <n v="1"/>
    <s v="Geoffrey Saunders"/>
    <x v="2"/>
    <x v="2"/>
    <x v="0"/>
    <x v="0"/>
    <x v="0"/>
    <s v="Avery Hi-Liter® Fluorescent Desk Style Markers"/>
    <n v="0.48"/>
    <s v="United States"/>
    <x v="1"/>
    <x v="4"/>
    <s v="New York City"/>
    <n v="10024"/>
    <d v="2015-04-26T00:00:00"/>
    <x v="4"/>
    <d v="2015-04-28T00:00:00"/>
    <n v="19.04"/>
    <n v="34"/>
    <n v="109.86"/>
    <n v="13606"/>
  </r>
  <r>
    <n v="151"/>
    <x v="4"/>
    <n v="0.06"/>
    <n v="122.99"/>
    <n v="19.989999999999998"/>
    <n v="2382"/>
    <n v="0"/>
    <s v="Geoffrey Saunders"/>
    <x v="2"/>
    <x v="2"/>
    <x v="0"/>
    <x v="8"/>
    <x v="3"/>
    <s v="GBC Therma-A-Bind 250T Electric Binding System"/>
    <n v="0.37"/>
    <s v="United States"/>
    <x v="1"/>
    <x v="4"/>
    <s v="New York City"/>
    <n v="10024"/>
    <d v="2015-05-05T00:00:00"/>
    <x v="3"/>
    <d v="2015-05-07T00:00:00"/>
    <n v="1408.1865"/>
    <n v="48"/>
    <n v="5911.35"/>
    <n v="962"/>
  </r>
  <r>
    <n v="152"/>
    <x v="4"/>
    <n v="0.08"/>
    <n v="68.81"/>
    <n v="60"/>
    <n v="2382"/>
    <n v="0"/>
    <s v="Geoffrey Saunders"/>
    <x v="1"/>
    <x v="2"/>
    <x v="0"/>
    <x v="15"/>
    <x v="1"/>
    <s v="Holmes Replacement Filter for HEPA Air Cleaner, Very Large Room, HEPA Filter"/>
    <n v="0.41"/>
    <s v="United States"/>
    <x v="1"/>
    <x v="4"/>
    <s v="New York City"/>
    <n v="10024"/>
    <d v="2015-05-05T00:00:00"/>
    <x v="3"/>
    <d v="2015-05-07T00:00:00"/>
    <n v="-1069.72"/>
    <n v="68"/>
    <n v="4649.8500000000004"/>
    <n v="962"/>
  </r>
  <r>
    <n v="21171"/>
    <x v="2"/>
    <n v="0.1"/>
    <n v="130.97999999999999"/>
    <n v="30"/>
    <n v="2385"/>
    <n v="1"/>
    <s v="Janice Frye"/>
    <x v="1"/>
    <x v="2"/>
    <x v="1"/>
    <x v="1"/>
    <x v="1"/>
    <s v="Office Star - Contemporary Task Swivel chair with 2-way adjustable arms, Plum"/>
    <n v="0.78"/>
    <s v="United States"/>
    <x v="0"/>
    <x v="27"/>
    <s v="Las Cruces"/>
    <n v="88001"/>
    <d v="2015-05-22T00:00:00"/>
    <x v="3"/>
    <d v="2015-05-24T00:00:00"/>
    <n v="2000.11"/>
    <n v="18"/>
    <n v="2259.9899999999998"/>
    <n v="89184"/>
  </r>
  <r>
    <n v="23557"/>
    <x v="1"/>
    <n v="0.06"/>
    <n v="4.7699999999999996"/>
    <n v="2.39"/>
    <n v="2391"/>
    <n v="1"/>
    <s v="Jacob McNeill"/>
    <x v="2"/>
    <x v="0"/>
    <x v="2"/>
    <x v="13"/>
    <x v="2"/>
    <s v="Imation Primaris 3.5&quot; 2HD Unformatted Diskettes, 10/Pack"/>
    <n v="0.72"/>
    <s v="United States"/>
    <x v="1"/>
    <x v="4"/>
    <s v="Oceanside"/>
    <n v="11572"/>
    <d v="2015-05-25T00:00:00"/>
    <x v="3"/>
    <d v="2015-05-26T00:00:00"/>
    <n v="-45.64"/>
    <n v="9"/>
    <n v="42.46"/>
    <n v="91122"/>
  </r>
  <r>
    <n v="23558"/>
    <x v="1"/>
    <n v="0.1"/>
    <n v="27.18"/>
    <n v="8.23"/>
    <n v="2391"/>
    <n v="0"/>
    <s v="Jacob McNeill"/>
    <x v="2"/>
    <x v="0"/>
    <x v="0"/>
    <x v="4"/>
    <x v="3"/>
    <s v="Tyvek ® Top-Opening Peel &amp; Seel Envelopes, Plain White"/>
    <n v="0.38"/>
    <s v="United States"/>
    <x v="1"/>
    <x v="4"/>
    <s v="Oceanside"/>
    <n v="11572"/>
    <d v="2015-05-25T00:00:00"/>
    <x v="3"/>
    <d v="2015-05-27T00:00:00"/>
    <n v="204.49"/>
    <n v="12"/>
    <n v="314.06"/>
    <n v="91122"/>
  </r>
  <r>
    <n v="21462"/>
    <x v="1"/>
    <n v="0"/>
    <n v="999.99"/>
    <n v="13.99"/>
    <n v="2391"/>
    <n v="0"/>
    <s v="Jacob McNeill"/>
    <x v="2"/>
    <x v="0"/>
    <x v="2"/>
    <x v="6"/>
    <x v="4"/>
    <s v="Polycom Soundstation EX Audio-Conferencing Telephone, Black"/>
    <n v="0.36"/>
    <s v="United States"/>
    <x v="1"/>
    <x v="4"/>
    <s v="Oceanside"/>
    <n v="11572"/>
    <d v="2015-06-04T00:00:00"/>
    <x v="1"/>
    <d v="2015-06-06T00:00:00"/>
    <n v="-1455.9972"/>
    <n v="1"/>
    <n v="1009.99"/>
    <n v="91123"/>
  </r>
  <r>
    <n v="21463"/>
    <x v="1"/>
    <n v="0.05"/>
    <n v="6.48"/>
    <n v="5.14"/>
    <n v="2391"/>
    <n v="0"/>
    <s v="Jacob McNeill"/>
    <x v="0"/>
    <x v="0"/>
    <x v="0"/>
    <x v="7"/>
    <x v="3"/>
    <s v="Xerox 23"/>
    <n v="0.37"/>
    <s v="United States"/>
    <x v="1"/>
    <x v="4"/>
    <s v="Oceanside"/>
    <n v="11572"/>
    <d v="2015-06-04T00:00:00"/>
    <x v="1"/>
    <d v="2015-06-05T00:00:00"/>
    <n v="-22.56"/>
    <n v="13"/>
    <n v="92.16"/>
    <n v="91123"/>
  </r>
  <r>
    <n v="18277"/>
    <x v="3"/>
    <n v="0.02"/>
    <n v="6.48"/>
    <n v="7.91"/>
    <n v="2393"/>
    <n v="1"/>
    <s v="Debbie Dillon"/>
    <x v="2"/>
    <x v="0"/>
    <x v="0"/>
    <x v="7"/>
    <x v="3"/>
    <s v="Xerox 216"/>
    <n v="0.37"/>
    <s v="United States"/>
    <x v="3"/>
    <x v="29"/>
    <s v="Roswell"/>
    <n v="30076"/>
    <d v="2015-05-29T00:00:00"/>
    <x v="3"/>
    <d v="2015-05-31T00:00:00"/>
    <n v="-1191.5260000000001"/>
    <n v="2"/>
    <n v="16.5"/>
    <n v="86950"/>
  </r>
  <r>
    <n v="18197"/>
    <x v="0"/>
    <n v="0.06"/>
    <n v="105.29"/>
    <n v="10.119999999999999"/>
    <n v="2393"/>
    <n v="0"/>
    <s v="Debbie Dillon"/>
    <x v="2"/>
    <x v="0"/>
    <x v="1"/>
    <x v="2"/>
    <x v="6"/>
    <s v="Eldon Antistatic Chair Mats for Low to Medium Pile Carpets"/>
    <n v="0.79"/>
    <s v="United States"/>
    <x v="3"/>
    <x v="29"/>
    <s v="Roswell"/>
    <n v="30076"/>
    <d v="2015-01-04T00:00:00"/>
    <x v="0"/>
    <d v="2015-01-06T00:00:00"/>
    <n v="-45.01"/>
    <n v="12"/>
    <n v="1202.6600000000001"/>
    <n v="86951"/>
  </r>
  <r>
    <n v="20197"/>
    <x v="2"/>
    <n v="0.01"/>
    <n v="11.7"/>
    <n v="5.63"/>
    <n v="2394"/>
    <n v="1"/>
    <s v="Tina Monroe"/>
    <x v="2"/>
    <x v="0"/>
    <x v="0"/>
    <x v="8"/>
    <x v="3"/>
    <s v="Fellowes Binding Cases"/>
    <n v="0.4"/>
    <s v="United States"/>
    <x v="3"/>
    <x v="29"/>
    <s v="Sandy Springs"/>
    <n v="30328"/>
    <d v="2015-05-01T00:00:00"/>
    <x v="3"/>
    <d v="2015-05-03T00:00:00"/>
    <n v="39.21"/>
    <n v="16"/>
    <n v="196.69"/>
    <n v="86949"/>
  </r>
  <r>
    <n v="20198"/>
    <x v="2"/>
    <n v="0.03"/>
    <n v="4.55"/>
    <n v="1.49"/>
    <n v="2394"/>
    <n v="0"/>
    <s v="Tina Monroe"/>
    <x v="2"/>
    <x v="0"/>
    <x v="0"/>
    <x v="8"/>
    <x v="3"/>
    <s v="Presstex Flexible Ring Binders"/>
    <n v="0.35"/>
    <s v="United States"/>
    <x v="3"/>
    <x v="29"/>
    <s v="Sandy Springs"/>
    <n v="30328"/>
    <d v="2015-05-01T00:00:00"/>
    <x v="3"/>
    <d v="2015-05-01T00:00:00"/>
    <n v="100.38"/>
    <n v="9"/>
    <n v="40.28"/>
    <n v="86949"/>
  </r>
  <r>
    <n v="24954"/>
    <x v="1"/>
    <n v="0.04"/>
    <n v="60.97"/>
    <n v="4.5"/>
    <n v="2395"/>
    <n v="1"/>
    <s v="Beverly Roberts"/>
    <x v="2"/>
    <x v="0"/>
    <x v="0"/>
    <x v="15"/>
    <x v="3"/>
    <s v="Tripp Lite Isotel 6 Outlet Surge Protector with Fax/Modem Protection"/>
    <n v="0.56000000000000005"/>
    <s v="United States"/>
    <x v="3"/>
    <x v="29"/>
    <s v="Savannah"/>
    <n v="31401"/>
    <d v="2015-03-23T00:00:00"/>
    <x v="5"/>
    <d v="2015-03-24T00:00:00"/>
    <n v="79.423199999999994"/>
    <n v="15"/>
    <n v="904.31"/>
    <n v="86952"/>
  </r>
  <r>
    <n v="22369"/>
    <x v="1"/>
    <n v="0.03"/>
    <n v="7.64"/>
    <n v="5.83"/>
    <n v="2398"/>
    <n v="1"/>
    <s v="Julian F Wolfe"/>
    <x v="2"/>
    <x v="0"/>
    <x v="0"/>
    <x v="7"/>
    <x v="0"/>
    <s v="Rediform Wirebound &quot;Phone Memo&quot; Message Book, 11 x 5-3/4"/>
    <n v="0.36"/>
    <s v="United States"/>
    <x v="2"/>
    <x v="12"/>
    <s v="Hanover Park"/>
    <n v="60103"/>
    <d v="2015-02-24T00:00:00"/>
    <x v="2"/>
    <d v="2015-02-26T00:00:00"/>
    <n v="-15.090400000000001"/>
    <n v="12"/>
    <n v="96.86"/>
    <n v="86373"/>
  </r>
  <r>
    <n v="19001"/>
    <x v="3"/>
    <n v="0"/>
    <n v="65.989999999999995"/>
    <n v="3.99"/>
    <n v="2417"/>
    <n v="1"/>
    <s v="Ken H Frazier"/>
    <x v="2"/>
    <x v="3"/>
    <x v="2"/>
    <x v="5"/>
    <x v="3"/>
    <s v="StarTAC 7760"/>
    <n v="0.59"/>
    <s v="United States"/>
    <x v="3"/>
    <x v="8"/>
    <s v="Oakton"/>
    <n v="22124"/>
    <d v="2015-03-14T00:00:00"/>
    <x v="5"/>
    <d v="2015-03-15T00:00:00"/>
    <n v="-60.564"/>
    <n v="13"/>
    <n v="765.65"/>
    <n v="86754"/>
  </r>
  <r>
    <n v="20325"/>
    <x v="2"/>
    <n v="0.03"/>
    <n v="2.1"/>
    <n v="0.7"/>
    <n v="2418"/>
    <n v="1"/>
    <s v="Kyle Fink"/>
    <x v="2"/>
    <x v="3"/>
    <x v="0"/>
    <x v="0"/>
    <x v="0"/>
    <s v="Sanford EarthWrite® Recycled Pencils, Medium Soft, #2"/>
    <n v="0.56999999999999995"/>
    <s v="United States"/>
    <x v="3"/>
    <x v="8"/>
    <s v="Petersburg"/>
    <n v="23805"/>
    <d v="2015-01-06T00:00:00"/>
    <x v="0"/>
    <d v="2015-01-07T00:00:00"/>
    <n v="-1473.9059999999999"/>
    <n v="4"/>
    <n v="8.7200000000000006"/>
    <n v="86750"/>
  </r>
  <r>
    <n v="21724"/>
    <x v="0"/>
    <n v="0.1"/>
    <n v="599.99"/>
    <n v="24.49"/>
    <n v="2418"/>
    <n v="0"/>
    <s v="Kyle Fink"/>
    <x v="2"/>
    <x v="3"/>
    <x v="2"/>
    <x v="16"/>
    <x v="6"/>
    <s v="Canon PC1080F Personal Copier"/>
    <n v="0.5"/>
    <s v="United States"/>
    <x v="3"/>
    <x v="8"/>
    <s v="Petersburg"/>
    <n v="23805"/>
    <d v="2015-01-10T00:00:00"/>
    <x v="0"/>
    <d v="2015-01-11T00:00:00"/>
    <n v="-343.12599999999998"/>
    <n v="11"/>
    <n v="6355.69"/>
    <n v="86753"/>
  </r>
  <r>
    <n v="21725"/>
    <x v="0"/>
    <n v="0.06"/>
    <n v="2.78"/>
    <n v="1.25"/>
    <n v="2418"/>
    <n v="0"/>
    <s v="Kyle Fink"/>
    <x v="2"/>
    <x v="3"/>
    <x v="0"/>
    <x v="0"/>
    <x v="0"/>
    <s v="Newell 318"/>
    <n v="0.59"/>
    <s v="United States"/>
    <x v="3"/>
    <x v="8"/>
    <s v="Petersburg"/>
    <n v="23805"/>
    <d v="2015-01-10T00:00:00"/>
    <x v="0"/>
    <d v="2015-01-12T00:00:00"/>
    <n v="66.36"/>
    <n v="10"/>
    <n v="28.09"/>
    <n v="86753"/>
  </r>
  <r>
    <n v="22376"/>
    <x v="1"/>
    <n v="7.0000000000000007E-2"/>
    <n v="225.04"/>
    <n v="11.79"/>
    <n v="2419"/>
    <n v="1"/>
    <s v="Sandra Faulkner"/>
    <x v="2"/>
    <x v="3"/>
    <x v="0"/>
    <x v="15"/>
    <x v="4"/>
    <s v="Holmes Harmony HEPA Air Purifier for 17 x 20 Room"/>
    <n v="0.42"/>
    <s v="United States"/>
    <x v="3"/>
    <x v="8"/>
    <s v="Portsmouth"/>
    <n v="23701"/>
    <d v="2015-03-26T00:00:00"/>
    <x v="5"/>
    <d v="2015-03-26T00:00:00"/>
    <n v="-162.91800000000001"/>
    <n v="5"/>
    <n v="1130.1500000000001"/>
    <n v="86751"/>
  </r>
  <r>
    <n v="22377"/>
    <x v="1"/>
    <n v="0.03"/>
    <n v="7.84"/>
    <n v="4.71"/>
    <n v="2419"/>
    <n v="0"/>
    <s v="Sandra Faulkner"/>
    <x v="2"/>
    <x v="3"/>
    <x v="0"/>
    <x v="8"/>
    <x v="3"/>
    <s v="XtraLife® ClearVue™ Slant-D® Ring Binders by Cardinal"/>
    <n v="0.35"/>
    <s v="United States"/>
    <x v="3"/>
    <x v="8"/>
    <s v="Portsmouth"/>
    <n v="23701"/>
    <d v="2015-03-26T00:00:00"/>
    <x v="5"/>
    <d v="2015-03-29T00:00:00"/>
    <n v="859.71780000000001"/>
    <n v="7"/>
    <n v="54.37"/>
    <n v="86751"/>
  </r>
  <r>
    <n v="25271"/>
    <x v="0"/>
    <n v="0.04"/>
    <n v="9.11"/>
    <n v="2.15"/>
    <n v="2420"/>
    <n v="1"/>
    <s v="Wesley Cho"/>
    <x v="2"/>
    <x v="3"/>
    <x v="0"/>
    <x v="7"/>
    <x v="0"/>
    <s v="Black Print Carbonless Snap-Off® Rapid Letter, 8 1/2&quot; x 7&quot;"/>
    <n v="0.4"/>
    <s v="United States"/>
    <x v="3"/>
    <x v="8"/>
    <s v="Richmond"/>
    <n v="23223"/>
    <d v="2015-05-06T00:00:00"/>
    <x v="3"/>
    <d v="2015-05-06T00:00:00"/>
    <n v="-23.071999999999999"/>
    <n v="11"/>
    <n v="100.87"/>
    <n v="86752"/>
  </r>
  <r>
    <n v="18802"/>
    <x v="1"/>
    <n v="0.05"/>
    <n v="150.97999999999999"/>
    <n v="43.71"/>
    <n v="2422"/>
    <n v="1"/>
    <s v="Arlene Wiggins Dalton"/>
    <x v="1"/>
    <x v="1"/>
    <x v="1"/>
    <x v="1"/>
    <x v="1"/>
    <s v="Global Airflow Leather Mesh Back Chair, Black"/>
    <n v="0.55000000000000004"/>
    <s v="United States"/>
    <x v="2"/>
    <x v="7"/>
    <s v="Huntsville"/>
    <n v="77340"/>
    <d v="2015-05-24T00:00:00"/>
    <x v="3"/>
    <d v="2015-05-25T00:00:00"/>
    <n v="650.29999999999995"/>
    <n v="12"/>
    <n v="1857.08"/>
    <n v="89053"/>
  </r>
  <r>
    <n v="19817"/>
    <x v="3"/>
    <n v="0.09"/>
    <n v="3.89"/>
    <n v="7.01"/>
    <n v="2422"/>
    <n v="0"/>
    <s v="Arlene Wiggins Dalton"/>
    <x v="0"/>
    <x v="1"/>
    <x v="0"/>
    <x v="8"/>
    <x v="3"/>
    <s v="Avery Binder Labels"/>
    <n v="0.37"/>
    <s v="United States"/>
    <x v="2"/>
    <x v="7"/>
    <s v="Huntsville"/>
    <n v="77340"/>
    <d v="2015-01-22T00:00:00"/>
    <x v="0"/>
    <d v="2015-01-24T00:00:00"/>
    <n v="-154.30699999999999"/>
    <n v="10"/>
    <n v="42.56"/>
    <n v="89055"/>
  </r>
  <r>
    <n v="25126"/>
    <x v="4"/>
    <n v="0.04"/>
    <n v="100.98"/>
    <n v="7.18"/>
    <n v="2423"/>
    <n v="1"/>
    <s v="Nicholas Wallace"/>
    <x v="2"/>
    <x v="1"/>
    <x v="2"/>
    <x v="13"/>
    <x v="3"/>
    <s v="Logitech Cordless Elite Duo"/>
    <n v="0.4"/>
    <s v="United States"/>
    <x v="2"/>
    <x v="7"/>
    <s v="Hurst"/>
    <n v="76053"/>
    <d v="2015-01-21T00:00:00"/>
    <x v="0"/>
    <d v="2015-01-26T00:00:00"/>
    <n v="269.94"/>
    <n v="4"/>
    <n v="414.91"/>
    <n v="89054"/>
  </r>
  <r>
    <n v="21761"/>
    <x v="0"/>
    <n v="0.08"/>
    <n v="30.93"/>
    <n v="3.92"/>
    <n v="2426"/>
    <n v="1"/>
    <s v="Dorothy Holt"/>
    <x v="2"/>
    <x v="2"/>
    <x v="1"/>
    <x v="2"/>
    <x v="2"/>
    <s v="Advantus Employee of the Month Certificate Frame, 11 x 13-1/2"/>
    <n v="0.44"/>
    <s v="United States"/>
    <x v="2"/>
    <x v="7"/>
    <s v="Irving"/>
    <n v="75061"/>
    <d v="2015-03-15T00:00:00"/>
    <x v="5"/>
    <d v="2015-03-16T00:00:00"/>
    <n v="63.059100000000001"/>
    <n v="3"/>
    <n v="91.39"/>
    <n v="90859"/>
  </r>
  <r>
    <n v="20496"/>
    <x v="4"/>
    <n v="0.08"/>
    <n v="4.4800000000000004"/>
    <n v="49"/>
    <n v="2426"/>
    <n v="0"/>
    <s v="Dorothy Holt"/>
    <x v="2"/>
    <x v="2"/>
    <x v="0"/>
    <x v="15"/>
    <x v="6"/>
    <s v="Hoover Portapower™ Portable Vacuum"/>
    <n v="0.6"/>
    <s v="United States"/>
    <x v="2"/>
    <x v="7"/>
    <s v="Irving"/>
    <n v="75061"/>
    <d v="2015-05-02T00:00:00"/>
    <x v="3"/>
    <d v="2015-05-02T00:00:00"/>
    <n v="139.58009999999999"/>
    <n v="37"/>
    <n v="202.29"/>
    <n v="90861"/>
  </r>
  <r>
    <n v="20497"/>
    <x v="4"/>
    <n v="0"/>
    <n v="17.670000000000002"/>
    <n v="8.99"/>
    <n v="2426"/>
    <n v="0"/>
    <s v="Dorothy Holt"/>
    <x v="2"/>
    <x v="2"/>
    <x v="1"/>
    <x v="2"/>
    <x v="2"/>
    <s v="Executive Impressions 12&quot; Wall Clock"/>
    <n v="0.47"/>
    <s v="United States"/>
    <x v="2"/>
    <x v="7"/>
    <s v="Irving"/>
    <n v="75061"/>
    <d v="2015-05-02T00:00:00"/>
    <x v="3"/>
    <d v="2015-05-09T00:00:00"/>
    <n v="109.67"/>
    <n v="9"/>
    <n v="168.71"/>
    <n v="90861"/>
  </r>
  <r>
    <n v="23729"/>
    <x v="0"/>
    <n v="0.03"/>
    <n v="40.99"/>
    <n v="19.989999999999998"/>
    <n v="2427"/>
    <n v="1"/>
    <s v="John Merritt"/>
    <x v="2"/>
    <x v="0"/>
    <x v="0"/>
    <x v="7"/>
    <x v="3"/>
    <s v="White Dual Perf Computer Printout Paper, 2700 Sheets, 1 Part, Heavyweight, 20 lbs., 14 7/8 x 11"/>
    <n v="0.36"/>
    <s v="United States"/>
    <x v="2"/>
    <x v="7"/>
    <s v="Keller"/>
    <n v="76248"/>
    <d v="2015-02-17T00:00:00"/>
    <x v="2"/>
    <d v="2015-02-18T00:00:00"/>
    <n v="395.30799999999999"/>
    <n v="21"/>
    <n v="885.65"/>
    <n v="90860"/>
  </r>
  <r>
    <n v="22562"/>
    <x v="1"/>
    <n v="0.1"/>
    <n v="14.28"/>
    <n v="2.99"/>
    <n v="2430"/>
    <n v="1"/>
    <s v="Kimberly Reilly"/>
    <x v="2"/>
    <x v="1"/>
    <x v="0"/>
    <x v="8"/>
    <x v="3"/>
    <s v="Avery Premier Heavy-Duty Binder with Round Locking Rings"/>
    <n v="0.39"/>
    <s v="United States"/>
    <x v="2"/>
    <x v="7"/>
    <s v="Killeen"/>
    <n v="76541"/>
    <d v="2015-03-24T00:00:00"/>
    <x v="5"/>
    <d v="2015-03-25T00:00:00"/>
    <n v="104.9145"/>
    <n v="11"/>
    <n v="152.05000000000001"/>
    <n v="91108"/>
  </r>
  <r>
    <n v="22105"/>
    <x v="1"/>
    <n v="0.04"/>
    <n v="7.08"/>
    <n v="2.35"/>
    <n v="2430"/>
    <n v="0"/>
    <s v="Kimberly Reilly"/>
    <x v="2"/>
    <x v="1"/>
    <x v="0"/>
    <x v="0"/>
    <x v="0"/>
    <s v="SANFORD Major Accent™ Highlighters"/>
    <n v="0.47"/>
    <s v="United States"/>
    <x v="2"/>
    <x v="7"/>
    <s v="Killeen"/>
    <n v="76541"/>
    <d v="2015-04-10T00:00:00"/>
    <x v="4"/>
    <d v="2015-04-11T00:00:00"/>
    <n v="24.59"/>
    <n v="7"/>
    <n v="49.1"/>
    <n v="91109"/>
  </r>
  <r>
    <n v="20731"/>
    <x v="4"/>
    <n v="0.03"/>
    <n v="140.99"/>
    <n v="4.2"/>
    <n v="2430"/>
    <n v="0"/>
    <s v="Kimberly Reilly"/>
    <x v="2"/>
    <x v="1"/>
    <x v="2"/>
    <x v="5"/>
    <x v="3"/>
    <n v="7160"/>
    <n v="0.59"/>
    <s v="United States"/>
    <x v="2"/>
    <x v="7"/>
    <s v="Killeen"/>
    <n v="76541"/>
    <d v="2015-03-29T00:00:00"/>
    <x v="5"/>
    <d v="2015-04-06T00:00:00"/>
    <n v="-458.74400000000003"/>
    <n v="2"/>
    <n v="246.44"/>
    <n v="91110"/>
  </r>
  <r>
    <n v="3490"/>
    <x v="1"/>
    <n v="0.05"/>
    <n v="8.85"/>
    <n v="5.6"/>
    <n v="2431"/>
    <n v="1"/>
    <s v="Troy Cassidy"/>
    <x v="2"/>
    <x v="3"/>
    <x v="0"/>
    <x v="8"/>
    <x v="3"/>
    <s v="GBC Standard Plastic Binding Systems Combs"/>
    <n v="0.36"/>
    <s v="United States"/>
    <x v="0"/>
    <x v="1"/>
    <s v="Los Angeles"/>
    <n v="90004"/>
    <d v="2015-06-10T00:00:00"/>
    <x v="1"/>
    <d v="2015-06-11T00:00:00"/>
    <n v="-9.1769999999999996"/>
    <n v="21"/>
    <n v="199.08"/>
    <n v="24869"/>
  </r>
  <r>
    <n v="819"/>
    <x v="0"/>
    <n v="7.0000000000000007E-2"/>
    <n v="155.06"/>
    <n v="7.07"/>
    <n v="2431"/>
    <n v="0"/>
    <s v="Troy Cassidy"/>
    <x v="2"/>
    <x v="3"/>
    <x v="0"/>
    <x v="10"/>
    <x v="3"/>
    <s v="Dual Level, Single-Width Filing Carts"/>
    <n v="0.59"/>
    <s v="United States"/>
    <x v="0"/>
    <x v="1"/>
    <s v="Los Angeles"/>
    <n v="90004"/>
    <d v="2015-05-19T00:00:00"/>
    <x v="3"/>
    <d v="2015-05-19T00:00:00"/>
    <n v="-121.75"/>
    <n v="14"/>
    <n v="2039.07"/>
    <n v="5920"/>
  </r>
  <r>
    <n v="18819"/>
    <x v="0"/>
    <n v="7.0000000000000007E-2"/>
    <n v="155.06"/>
    <n v="7.07"/>
    <n v="2432"/>
    <n v="1"/>
    <s v="Lindsay Tate"/>
    <x v="2"/>
    <x v="3"/>
    <x v="0"/>
    <x v="10"/>
    <x v="3"/>
    <s v="Dual Level, Single-Width Filing Carts"/>
    <n v="0.59"/>
    <s v="United States"/>
    <x v="2"/>
    <x v="23"/>
    <s v="Midwest City"/>
    <n v="73110"/>
    <d v="2015-05-19T00:00:00"/>
    <x v="3"/>
    <d v="2015-05-19T00:00:00"/>
    <n v="24.35"/>
    <n v="3"/>
    <n v="436.94"/>
    <n v="89096"/>
  </r>
  <r>
    <n v="20286"/>
    <x v="1"/>
    <n v="0.09"/>
    <n v="5.4"/>
    <n v="7.78"/>
    <n v="2432"/>
    <n v="0"/>
    <s v="Lindsay Tate"/>
    <x v="0"/>
    <x v="3"/>
    <x v="0"/>
    <x v="8"/>
    <x v="3"/>
    <s v="3M Organizer Strips"/>
    <n v="0.37"/>
    <s v="United States"/>
    <x v="2"/>
    <x v="23"/>
    <s v="Midwest City"/>
    <n v="73110"/>
    <d v="2015-06-06T00:00:00"/>
    <x v="1"/>
    <d v="2015-06-08T00:00:00"/>
    <n v="-34.764499999999998"/>
    <n v="6"/>
    <n v="37.380000000000003"/>
    <n v="89097"/>
  </r>
  <r>
    <n v="21490"/>
    <x v="1"/>
    <n v="0.05"/>
    <n v="8.85"/>
    <n v="5.6"/>
    <n v="2433"/>
    <n v="1"/>
    <s v="Debra P May"/>
    <x v="2"/>
    <x v="3"/>
    <x v="0"/>
    <x v="8"/>
    <x v="3"/>
    <s v="GBC Standard Plastic Binding Systems Combs"/>
    <n v="0.36"/>
    <s v="United States"/>
    <x v="2"/>
    <x v="23"/>
    <s v="Moore"/>
    <n v="73160"/>
    <d v="2015-06-10T00:00:00"/>
    <x v="1"/>
    <d v="2015-06-11T00:00:00"/>
    <n v="-7.3415999999999997"/>
    <n v="5"/>
    <n v="47.4"/>
    <n v="89095"/>
  </r>
  <r>
    <n v="19566"/>
    <x v="4"/>
    <n v="0.09"/>
    <n v="90.97"/>
    <n v="14"/>
    <n v="2437"/>
    <n v="1"/>
    <s v="Judith Shepherd"/>
    <x v="1"/>
    <x v="1"/>
    <x v="2"/>
    <x v="6"/>
    <x v="1"/>
    <s v="Lexmark Z54se Color Inkjet Printer"/>
    <n v="0.36"/>
    <s v="United States"/>
    <x v="2"/>
    <x v="45"/>
    <s v="Muskego"/>
    <n v="53150"/>
    <d v="2015-03-01T00:00:00"/>
    <x v="5"/>
    <d v="2015-03-03T00:00:00"/>
    <n v="35.29"/>
    <n v="3"/>
    <n v="260"/>
    <n v="90301"/>
  </r>
  <r>
    <n v="20157"/>
    <x v="3"/>
    <n v="0.02"/>
    <n v="63.94"/>
    <n v="14.48"/>
    <n v="2441"/>
    <n v="1"/>
    <s v="Kenneth Capps"/>
    <x v="2"/>
    <x v="3"/>
    <x v="1"/>
    <x v="2"/>
    <x v="3"/>
    <s v="Howard Miller 16&quot; Diameter Gallery Wall Clock"/>
    <n v="0.46"/>
    <s v="United States"/>
    <x v="3"/>
    <x v="26"/>
    <s v="Melbourne"/>
    <n v="32935"/>
    <d v="2015-04-04T00:00:00"/>
    <x v="4"/>
    <d v="2015-04-04T00:00:00"/>
    <n v="-100.17"/>
    <n v="11"/>
    <n v="709.7"/>
    <n v="89300"/>
  </r>
  <r>
    <n v="20158"/>
    <x v="3"/>
    <n v="0.01"/>
    <n v="5.0199999999999996"/>
    <n v="5.14"/>
    <n v="2442"/>
    <n v="1"/>
    <s v="Natalie Aldridge"/>
    <x v="2"/>
    <x v="3"/>
    <x v="2"/>
    <x v="13"/>
    <x v="2"/>
    <s v="Imation 3.5, DISKETTE 44766 HGHLD3.52HD/FM, 10/Pack"/>
    <n v="0.79"/>
    <s v="United States"/>
    <x v="3"/>
    <x v="26"/>
    <s v="Merritt Island"/>
    <n v="32953"/>
    <d v="2015-04-04T00:00:00"/>
    <x v="4"/>
    <d v="2015-04-06T00:00:00"/>
    <n v="-3.948"/>
    <n v="5"/>
    <n v="27.42"/>
    <n v="89300"/>
  </r>
  <r>
    <n v="21084"/>
    <x v="0"/>
    <n v="0.05"/>
    <n v="58.1"/>
    <n v="1.49"/>
    <n v="2443"/>
    <n v="1"/>
    <s v="Danny Richmond"/>
    <x v="2"/>
    <x v="0"/>
    <x v="0"/>
    <x v="8"/>
    <x v="3"/>
    <s v="Avery Arch Ring Binders"/>
    <n v="0.38"/>
    <s v="United States"/>
    <x v="3"/>
    <x v="26"/>
    <s v="Miami"/>
    <n v="33142"/>
    <d v="2015-01-18T00:00:00"/>
    <x v="0"/>
    <d v="2015-01-18T00:00:00"/>
    <n v="1633.9860000000001"/>
    <n v="13"/>
    <n v="739.06"/>
    <n v="89299"/>
  </r>
  <r>
    <n v="25304"/>
    <x v="1"/>
    <n v="0.06"/>
    <n v="2.2799999999999998"/>
    <n v="5.2"/>
    <n v="2443"/>
    <n v="0"/>
    <s v="Danny Richmond"/>
    <x v="2"/>
    <x v="0"/>
    <x v="0"/>
    <x v="0"/>
    <x v="0"/>
    <s v="Binney &amp; Smith inkTank™ Erasable Pocket Highlighter, Chisel Tip, Yellow"/>
    <n v="0.41"/>
    <s v="United States"/>
    <x v="3"/>
    <x v="26"/>
    <s v="Miami"/>
    <n v="33142"/>
    <d v="2015-06-01T00:00:00"/>
    <x v="1"/>
    <d v="2015-06-03T00:00:00"/>
    <n v="-2002.6314"/>
    <n v="13"/>
    <n v="30.47"/>
    <n v="89301"/>
  </r>
  <r>
    <n v="25742"/>
    <x v="0"/>
    <n v="0.09"/>
    <n v="6.48"/>
    <n v="7.03"/>
    <n v="2448"/>
    <n v="1"/>
    <s v="Melanie Morrow"/>
    <x v="2"/>
    <x v="3"/>
    <x v="0"/>
    <x v="7"/>
    <x v="3"/>
    <s v="Xerox 214"/>
    <n v="0.37"/>
    <s v="United States"/>
    <x v="2"/>
    <x v="3"/>
    <s v="Edina"/>
    <n v="55410"/>
    <d v="2015-06-29T00:00:00"/>
    <x v="1"/>
    <d v="2015-07-01T00:00:00"/>
    <n v="-126.208"/>
    <n v="16"/>
    <n v="96.96"/>
    <n v="87790"/>
  </r>
  <r>
    <n v="20687"/>
    <x v="1"/>
    <n v="0.08"/>
    <n v="4.13"/>
    <n v="1.17"/>
    <n v="2450"/>
    <n v="1"/>
    <s v="Tonya Miller"/>
    <x v="2"/>
    <x v="1"/>
    <x v="0"/>
    <x v="0"/>
    <x v="0"/>
    <s v="Newell 31"/>
    <n v="0.56999999999999995"/>
    <s v="United States"/>
    <x v="2"/>
    <x v="45"/>
    <s v="Janesville"/>
    <n v="53545"/>
    <d v="2015-05-23T00:00:00"/>
    <x v="3"/>
    <d v="2015-05-25T00:00:00"/>
    <n v="-5.54"/>
    <n v="1"/>
    <n v="4.21"/>
    <n v="90322"/>
  </r>
  <r>
    <n v="21198"/>
    <x v="3"/>
    <n v="0.06"/>
    <n v="3499.99"/>
    <n v="24.49"/>
    <n v="2454"/>
    <n v="1"/>
    <s v="Donna Braun"/>
    <x v="0"/>
    <x v="0"/>
    <x v="2"/>
    <x v="16"/>
    <x v="6"/>
    <s v="Canon imageCLASS 2200 Advanced Copier"/>
    <n v="0.37"/>
    <s v="United States"/>
    <x v="3"/>
    <x v="43"/>
    <s v="Hoover"/>
    <n v="35244"/>
    <d v="2015-03-01T00:00:00"/>
    <x v="5"/>
    <d v="2015-03-04T00:00:00"/>
    <n v="-68.432000000000002"/>
    <n v="1"/>
    <n v="3550.28"/>
    <n v="89219"/>
  </r>
  <r>
    <n v="25536"/>
    <x v="0"/>
    <n v="7.0000000000000007E-2"/>
    <n v="179.99"/>
    <n v="19.989999999999998"/>
    <n v="2456"/>
    <n v="1"/>
    <s v="Joan Beach"/>
    <x v="2"/>
    <x v="1"/>
    <x v="2"/>
    <x v="13"/>
    <x v="3"/>
    <s v="Motorola SB4200 Cable Modem"/>
    <n v="0.48"/>
    <s v="United States"/>
    <x v="3"/>
    <x v="43"/>
    <s v="Mobile"/>
    <n v="36608"/>
    <d v="2015-01-22T00:00:00"/>
    <x v="0"/>
    <d v="2015-01-23T00:00:00"/>
    <n v="733.28219999999999"/>
    <n v="7"/>
    <n v="1188.6300000000001"/>
    <n v="89218"/>
  </r>
  <r>
    <n v="25537"/>
    <x v="0"/>
    <n v="0.02"/>
    <n v="92.23"/>
    <n v="39.61"/>
    <n v="2456"/>
    <n v="0"/>
    <s v="Joan Beach"/>
    <x v="0"/>
    <x v="1"/>
    <x v="1"/>
    <x v="2"/>
    <x v="4"/>
    <s v="Deflect-o RollaMat Studded, Beveled Mat for Medium Pile Carpeting"/>
    <n v="0.67"/>
    <s v="United States"/>
    <x v="3"/>
    <x v="43"/>
    <s v="Mobile"/>
    <n v="36608"/>
    <d v="2015-01-22T00:00:00"/>
    <x v="0"/>
    <d v="2015-01-23T00:00:00"/>
    <n v="-905.99040000000002"/>
    <n v="11"/>
    <n v="1009.93"/>
    <n v="89218"/>
  </r>
  <r>
    <n v="25535"/>
    <x v="0"/>
    <n v="0.02"/>
    <n v="15.22"/>
    <n v="9.73"/>
    <n v="2457"/>
    <n v="1"/>
    <s v="Yvonne Collier"/>
    <x v="2"/>
    <x v="1"/>
    <x v="0"/>
    <x v="8"/>
    <x v="3"/>
    <s v="GBC Twin Loop™ Wire Binding Elements, 9/16&quot; Spine, Black"/>
    <n v="0.36"/>
    <s v="United States"/>
    <x v="2"/>
    <x v="3"/>
    <s v="Lino Lakes"/>
    <n v="55014"/>
    <d v="2015-01-22T00:00:00"/>
    <x v="0"/>
    <d v="2015-01-22T00:00:00"/>
    <n v="-21.63242"/>
    <n v="9"/>
    <n v="140.69999999999999"/>
    <n v="89218"/>
  </r>
  <r>
    <n v="22321"/>
    <x v="0"/>
    <n v="0.03"/>
    <n v="6.48"/>
    <n v="8.73"/>
    <n v="2458"/>
    <n v="1"/>
    <s v="Troy Casey"/>
    <x v="2"/>
    <x v="1"/>
    <x v="0"/>
    <x v="7"/>
    <x v="3"/>
    <s v="Xerox 227"/>
    <n v="0.37"/>
    <s v="United States"/>
    <x v="2"/>
    <x v="3"/>
    <s v="Edina"/>
    <n v="55410"/>
    <d v="2015-01-03T00:00:00"/>
    <x v="0"/>
    <d v="2015-01-05T00:00:00"/>
    <n v="-35.04"/>
    <n v="2"/>
    <n v="15.95"/>
    <n v="91285"/>
  </r>
  <r>
    <n v="21190"/>
    <x v="3"/>
    <n v="0.05"/>
    <n v="12.88"/>
    <n v="4.59"/>
    <n v="2458"/>
    <n v="0"/>
    <s v="Troy Casey"/>
    <x v="2"/>
    <x v="1"/>
    <x v="0"/>
    <x v="12"/>
    <x v="0"/>
    <s v="Martin-Yale Premier Letter Opener"/>
    <n v="0.82"/>
    <s v="United States"/>
    <x v="2"/>
    <x v="3"/>
    <s v="Edina"/>
    <n v="55410"/>
    <d v="2015-05-23T00:00:00"/>
    <x v="3"/>
    <d v="2015-05-25T00:00:00"/>
    <n v="5.98"/>
    <n v="3"/>
    <n v="42.35"/>
    <n v="91286"/>
  </r>
  <r>
    <n v="4321"/>
    <x v="0"/>
    <n v="0.03"/>
    <n v="6.48"/>
    <n v="8.73"/>
    <n v="2460"/>
    <n v="1"/>
    <s v="Lucille Gibbons"/>
    <x v="2"/>
    <x v="1"/>
    <x v="0"/>
    <x v="7"/>
    <x v="3"/>
    <s v="Xerox 227"/>
    <n v="0.37"/>
    <s v="United States"/>
    <x v="1"/>
    <x v="4"/>
    <s v="New York City"/>
    <n v="10035"/>
    <d v="2015-01-03T00:00:00"/>
    <x v="0"/>
    <d v="2015-01-05T00:00:00"/>
    <n v="-35.04"/>
    <n v="8"/>
    <n v="63.78"/>
    <n v="30785"/>
  </r>
  <r>
    <n v="4322"/>
    <x v="0"/>
    <n v="7.0000000000000007E-2"/>
    <n v="9.93"/>
    <n v="1.0900000000000001"/>
    <n v="2460"/>
    <n v="0"/>
    <s v="Lucille Gibbons"/>
    <x v="2"/>
    <x v="1"/>
    <x v="0"/>
    <x v="0"/>
    <x v="0"/>
    <s v="Peel-Off® China Markers"/>
    <n v="0.43"/>
    <s v="United States"/>
    <x v="1"/>
    <x v="4"/>
    <s v="New York City"/>
    <n v="10035"/>
    <d v="2015-01-03T00:00:00"/>
    <x v="0"/>
    <d v="2015-01-06T00:00:00"/>
    <n v="149.53"/>
    <n v="46"/>
    <n v="451.61"/>
    <n v="30785"/>
  </r>
  <r>
    <n v="25859"/>
    <x v="0"/>
    <n v="0.09"/>
    <n v="1.74"/>
    <n v="4.08"/>
    <n v="2464"/>
    <n v="1"/>
    <s v="Joe George"/>
    <x v="0"/>
    <x v="3"/>
    <x v="1"/>
    <x v="2"/>
    <x v="2"/>
    <s v="Eldon Regeneration Recycled Desk Accessories, Smoke"/>
    <n v="0.53"/>
    <s v="United States"/>
    <x v="3"/>
    <x v="11"/>
    <s v="Bossier City"/>
    <n v="71111"/>
    <d v="2015-05-11T00:00:00"/>
    <x v="3"/>
    <d v="2015-05-13T00:00:00"/>
    <n v="608.26199999999994"/>
    <n v="4"/>
    <n v="10.41"/>
    <n v="88713"/>
  </r>
  <r>
    <n v="25860"/>
    <x v="0"/>
    <n v="0.08"/>
    <n v="227.55"/>
    <n v="32.479999999999997"/>
    <n v="2464"/>
    <n v="0"/>
    <s v="Joe George"/>
    <x v="1"/>
    <x v="3"/>
    <x v="1"/>
    <x v="11"/>
    <x v="5"/>
    <s v="Hon Rectangular Conference Tables"/>
    <n v="0.68"/>
    <s v="United States"/>
    <x v="3"/>
    <x v="11"/>
    <s v="Bossier City"/>
    <n v="71111"/>
    <d v="2015-05-11T00:00:00"/>
    <x v="3"/>
    <d v="2015-05-11T00:00:00"/>
    <n v="-570.16959999999995"/>
    <n v="16"/>
    <n v="2849.64"/>
    <n v="88713"/>
  </r>
  <r>
    <n v="25807"/>
    <x v="1"/>
    <n v="0.05"/>
    <n v="6.28"/>
    <n v="5.36"/>
    <n v="2464"/>
    <n v="0"/>
    <s v="Joe George"/>
    <x v="2"/>
    <x v="3"/>
    <x v="0"/>
    <x v="8"/>
    <x v="3"/>
    <s v="GBC Standard Plastic Binding Systems' Combs"/>
    <n v="0.4"/>
    <s v="United States"/>
    <x v="3"/>
    <x v="11"/>
    <s v="Bossier City"/>
    <n v="71111"/>
    <d v="2015-01-20T00:00:00"/>
    <x v="0"/>
    <d v="2015-01-23T00:00:00"/>
    <n v="1.278"/>
    <n v="6"/>
    <n v="38.04"/>
    <n v="88714"/>
  </r>
  <r>
    <n v="25808"/>
    <x v="1"/>
    <n v="0.04"/>
    <n v="3.08"/>
    <n v="0.99"/>
    <n v="2464"/>
    <n v="0"/>
    <s v="Joe George"/>
    <x v="2"/>
    <x v="3"/>
    <x v="0"/>
    <x v="9"/>
    <x v="3"/>
    <s v="Avery 481"/>
    <n v="0.37"/>
    <s v="United States"/>
    <x v="3"/>
    <x v="11"/>
    <s v="Bossier City"/>
    <n v="71111"/>
    <d v="2015-01-20T00:00:00"/>
    <x v="0"/>
    <d v="2015-01-21T00:00:00"/>
    <n v="424.29"/>
    <n v="14"/>
    <n v="42.53"/>
    <n v="88714"/>
  </r>
  <r>
    <n v="22580"/>
    <x v="3"/>
    <n v="0.04"/>
    <n v="2.08"/>
    <n v="1.49"/>
    <n v="2466"/>
    <n v="1"/>
    <s v="Gilbert Godfrey"/>
    <x v="2"/>
    <x v="0"/>
    <x v="0"/>
    <x v="8"/>
    <x v="3"/>
    <s v="Economy Binders"/>
    <n v="0.36"/>
    <s v="United States"/>
    <x v="2"/>
    <x v="22"/>
    <s v="Sault Sainte Marie"/>
    <n v="49783"/>
    <d v="2015-02-27T00:00:00"/>
    <x v="2"/>
    <d v="2015-02-28T00:00:00"/>
    <n v="-3.71956"/>
    <n v="7"/>
    <n v="14.77"/>
    <n v="88136"/>
  </r>
  <r>
    <n v="22582"/>
    <x v="3"/>
    <n v="0.02"/>
    <n v="53.98"/>
    <n v="5.5"/>
    <n v="2466"/>
    <n v="0"/>
    <s v="Gilbert Godfrey"/>
    <x v="0"/>
    <x v="0"/>
    <x v="2"/>
    <x v="13"/>
    <x v="3"/>
    <s v="Nu-Form 106-Key Ergonomic Keyboard w/ Touchpad"/>
    <n v="0.62"/>
    <s v="United States"/>
    <x v="2"/>
    <x v="22"/>
    <s v="Sault Sainte Marie"/>
    <n v="49783"/>
    <d v="2015-02-27T00:00:00"/>
    <x v="2"/>
    <d v="2015-02-28T00:00:00"/>
    <n v="101.97199999999999"/>
    <n v="8"/>
    <n v="438.33"/>
    <n v="88136"/>
  </r>
  <r>
    <n v="22583"/>
    <x v="3"/>
    <n v="0.05"/>
    <n v="4.9800000000000004"/>
    <n v="5.0199999999999996"/>
    <n v="2466"/>
    <n v="0"/>
    <s v="Gilbert Godfrey"/>
    <x v="2"/>
    <x v="0"/>
    <x v="0"/>
    <x v="7"/>
    <x v="3"/>
    <s v="Xerox 1989"/>
    <n v="0.38"/>
    <s v="United States"/>
    <x v="2"/>
    <x v="22"/>
    <s v="Sault Sainte Marie"/>
    <n v="49783"/>
    <d v="2015-02-27T00:00:00"/>
    <x v="2"/>
    <d v="2015-02-27T00:00:00"/>
    <n v="-16.634799999999998"/>
    <n v="7"/>
    <n v="38.11"/>
    <n v="88136"/>
  </r>
  <r>
    <n v="19766"/>
    <x v="2"/>
    <n v="0.09"/>
    <n v="58.1"/>
    <n v="1.49"/>
    <n v="2468"/>
    <n v="1"/>
    <s v="Rhonda Stein"/>
    <x v="0"/>
    <x v="1"/>
    <x v="0"/>
    <x v="8"/>
    <x v="3"/>
    <s v="Avery Arch Ring Binders"/>
    <n v="0.38"/>
    <s v="United States"/>
    <x v="3"/>
    <x v="24"/>
    <s v="Salisbury"/>
    <n v="28144"/>
    <d v="2015-04-27T00:00:00"/>
    <x v="4"/>
    <d v="2015-04-29T00:00:00"/>
    <n v="765.75"/>
    <n v="3"/>
    <n v="169.46"/>
    <n v="88135"/>
  </r>
  <r>
    <n v="18684"/>
    <x v="2"/>
    <n v="0.04"/>
    <n v="65.989999999999995"/>
    <n v="8.99"/>
    <n v="2468"/>
    <n v="0"/>
    <s v="Rhonda Stein"/>
    <x v="2"/>
    <x v="0"/>
    <x v="2"/>
    <x v="5"/>
    <x v="3"/>
    <s v="i270"/>
    <n v="0.55000000000000004"/>
    <s v="United States"/>
    <x v="3"/>
    <x v="24"/>
    <s v="Salisbury"/>
    <n v="28144"/>
    <d v="2015-03-13T00:00:00"/>
    <x v="5"/>
    <d v="2015-03-14T00:00:00"/>
    <n v="-335.041"/>
    <n v="13"/>
    <n v="724.57"/>
    <n v="88137"/>
  </r>
  <r>
    <n v="26057"/>
    <x v="4"/>
    <n v="0.1"/>
    <n v="4.91"/>
    <n v="0.5"/>
    <n v="2472"/>
    <n v="1"/>
    <s v="Ricky Sanders"/>
    <x v="0"/>
    <x v="1"/>
    <x v="0"/>
    <x v="9"/>
    <x v="3"/>
    <s v="Avery 493"/>
    <n v="0.36"/>
    <s v="United States"/>
    <x v="2"/>
    <x v="12"/>
    <s v="Joliet"/>
    <n v="60432"/>
    <d v="2015-02-21T00:00:00"/>
    <x v="2"/>
    <d v="2015-02-21T00:00:00"/>
    <n v="35.279699999999998"/>
    <n v="10"/>
    <n v="51.13"/>
    <n v="86514"/>
  </r>
  <r>
    <n v="24584"/>
    <x v="2"/>
    <n v="7.0000000000000007E-2"/>
    <n v="5.18"/>
    <n v="5.74"/>
    <n v="2481"/>
    <n v="1"/>
    <s v="Kelly Sawyer"/>
    <x v="0"/>
    <x v="0"/>
    <x v="0"/>
    <x v="8"/>
    <x v="3"/>
    <s v="Wilson Jones Impact Binders"/>
    <n v="0.36"/>
    <s v="United States"/>
    <x v="3"/>
    <x v="11"/>
    <s v="Lafayette"/>
    <n v="70506"/>
    <d v="2015-04-06T00:00:00"/>
    <x v="4"/>
    <d v="2015-04-08T00:00:00"/>
    <n v="-188.03399999999999"/>
    <n v="14"/>
    <n v="79.61"/>
    <n v="91000"/>
  </r>
  <r>
    <n v="24568"/>
    <x v="3"/>
    <n v="0.05"/>
    <n v="6.48"/>
    <n v="7.91"/>
    <n v="2484"/>
    <n v="1"/>
    <s v="Rhonda Bryant"/>
    <x v="2"/>
    <x v="0"/>
    <x v="0"/>
    <x v="7"/>
    <x v="3"/>
    <s v="Xerox 216"/>
    <n v="0.37"/>
    <s v="United States"/>
    <x v="3"/>
    <x v="26"/>
    <s v="Winter Haven"/>
    <n v="33881"/>
    <d v="2015-03-13T00:00:00"/>
    <x v="5"/>
    <d v="2015-03-14T00:00:00"/>
    <n v="322.12200000000001"/>
    <n v="16"/>
    <n v="109.99"/>
    <n v="88998"/>
  </r>
  <r>
    <n v="24569"/>
    <x v="3"/>
    <n v="0.03"/>
    <n v="111.03"/>
    <n v="8.64"/>
    <n v="2484"/>
    <n v="0"/>
    <s v="Rhonda Bryant"/>
    <x v="2"/>
    <x v="0"/>
    <x v="0"/>
    <x v="10"/>
    <x v="3"/>
    <s v="Fellowes Recycled Storage Drawers"/>
    <n v="0.78"/>
    <s v="United States"/>
    <x v="3"/>
    <x v="26"/>
    <s v="Winter Haven"/>
    <n v="33881"/>
    <d v="2015-03-13T00:00:00"/>
    <x v="5"/>
    <d v="2015-03-14T00:00:00"/>
    <n v="366.54"/>
    <n v="8"/>
    <n v="900.12"/>
    <n v="88998"/>
  </r>
  <r>
    <n v="22028"/>
    <x v="0"/>
    <n v="0.02"/>
    <n v="71.37"/>
    <n v="69"/>
    <n v="2486"/>
    <n v="1"/>
    <s v="Jack Horn"/>
    <x v="2"/>
    <x v="2"/>
    <x v="1"/>
    <x v="11"/>
    <x v="6"/>
    <s v="Lesro Sheffield Collection Coffee Table, End Table, Center Table, Corner Table"/>
    <n v="0.68"/>
    <s v="United States"/>
    <x v="3"/>
    <x v="29"/>
    <s v="Statesboro"/>
    <n v="30458"/>
    <d v="2015-02-06T00:00:00"/>
    <x v="2"/>
    <d v="2015-02-07T00:00:00"/>
    <n v="-439.90800000000002"/>
    <n v="4"/>
    <n v="237.62"/>
    <n v="91414"/>
  </r>
  <r>
    <n v="22029"/>
    <x v="0"/>
    <n v="0.03"/>
    <n v="205.99"/>
    <n v="8.99"/>
    <n v="2486"/>
    <n v="0"/>
    <s v="Jack Horn"/>
    <x v="0"/>
    <x v="2"/>
    <x v="2"/>
    <x v="5"/>
    <x v="3"/>
    <s v="StarTAC 8000"/>
    <n v="0.6"/>
    <s v="United States"/>
    <x v="3"/>
    <x v="29"/>
    <s v="Statesboro"/>
    <n v="30458"/>
    <d v="2015-02-06T00:00:00"/>
    <x v="2"/>
    <d v="2015-02-08T00:00:00"/>
    <n v="1087.7159999999999"/>
    <n v="1"/>
    <n v="176.42"/>
    <n v="91414"/>
  </r>
  <r>
    <n v="23495"/>
    <x v="4"/>
    <n v="0"/>
    <n v="180.98"/>
    <n v="30"/>
    <n v="2486"/>
    <n v="0"/>
    <s v="Jack Horn"/>
    <x v="1"/>
    <x v="2"/>
    <x v="1"/>
    <x v="1"/>
    <x v="1"/>
    <s v="Office Star - Ergonomic Mid Back Chair with 2-Way Adjustable Arms"/>
    <n v="0.69"/>
    <s v="United States"/>
    <x v="3"/>
    <x v="29"/>
    <s v="Statesboro"/>
    <n v="30458"/>
    <d v="2015-02-03T00:00:00"/>
    <x v="2"/>
    <d v="2015-02-05T00:00:00"/>
    <n v="9.2040000000000006"/>
    <n v="11"/>
    <n v="2084.16"/>
    <n v="91416"/>
  </r>
  <r>
    <n v="23983"/>
    <x v="1"/>
    <n v="0.04"/>
    <n v="3.08"/>
    <n v="0.99"/>
    <n v="2487"/>
    <n v="1"/>
    <s v="Michelle Bryant Phillips"/>
    <x v="2"/>
    <x v="2"/>
    <x v="0"/>
    <x v="9"/>
    <x v="3"/>
    <s v="Avery 481"/>
    <n v="0.37"/>
    <s v="United States"/>
    <x v="3"/>
    <x v="29"/>
    <s v="Tucker"/>
    <n v="30084"/>
    <d v="2015-06-20T00:00:00"/>
    <x v="1"/>
    <d v="2015-06-21T00:00:00"/>
    <n v="257.08319999999998"/>
    <n v="14"/>
    <n v="43.41"/>
    <n v="91415"/>
  </r>
  <r>
    <n v="23984"/>
    <x v="1"/>
    <n v="0.1"/>
    <n v="2.78"/>
    <n v="1.25"/>
    <n v="2487"/>
    <n v="0"/>
    <s v="Michelle Bryant Phillips"/>
    <x v="2"/>
    <x v="2"/>
    <x v="0"/>
    <x v="0"/>
    <x v="0"/>
    <s v="Newell 318"/>
    <n v="0.59"/>
    <s v="United States"/>
    <x v="3"/>
    <x v="29"/>
    <s v="Tucker"/>
    <n v="30084"/>
    <d v="2015-06-20T00:00:00"/>
    <x v="1"/>
    <d v="2015-06-21T00:00:00"/>
    <n v="0.78539999999999999"/>
    <n v="18"/>
    <n v="46.42"/>
    <n v="91415"/>
  </r>
  <r>
    <n v="24476"/>
    <x v="1"/>
    <n v="0.02"/>
    <n v="136.97999999999999"/>
    <n v="24.49"/>
    <n v="2487"/>
    <n v="0"/>
    <s v="Michelle Bryant Phillips"/>
    <x v="0"/>
    <x v="2"/>
    <x v="1"/>
    <x v="2"/>
    <x v="6"/>
    <s v="3M Polarizing Task Lamp with Clamp Arm, Light Gray"/>
    <n v="0.59"/>
    <s v="United States"/>
    <x v="3"/>
    <x v="29"/>
    <s v="Tucker"/>
    <n v="30084"/>
    <d v="2015-06-02T00:00:00"/>
    <x v="1"/>
    <d v="2015-06-03T00:00:00"/>
    <n v="88.56"/>
    <n v="8"/>
    <n v="1140.95"/>
    <n v="91417"/>
  </r>
  <r>
    <n v="20065"/>
    <x v="0"/>
    <n v="0.08"/>
    <n v="4.91"/>
    <n v="0.5"/>
    <n v="2488"/>
    <n v="1"/>
    <s v="Gordon Walker"/>
    <x v="2"/>
    <x v="3"/>
    <x v="0"/>
    <x v="9"/>
    <x v="3"/>
    <s v="Avery 493"/>
    <n v="0.36"/>
    <s v="United States"/>
    <x v="3"/>
    <x v="40"/>
    <s v="Cabot"/>
    <n v="72023"/>
    <d v="2015-04-09T00:00:00"/>
    <x v="4"/>
    <d v="2015-04-09T00:00:00"/>
    <n v="12.726000000000001"/>
    <n v="9"/>
    <n v="42.69"/>
    <n v="86887"/>
  </r>
  <r>
    <n v="20066"/>
    <x v="0"/>
    <n v="0.02"/>
    <n v="28.15"/>
    <n v="6.17"/>
    <n v="2488"/>
    <n v="0"/>
    <s v="Gordon Walker"/>
    <x v="2"/>
    <x v="3"/>
    <x v="0"/>
    <x v="0"/>
    <x v="2"/>
    <s v="Boston Model 1800 Electric Pencil Sharpener, Gray"/>
    <n v="0.55000000000000004"/>
    <s v="United States"/>
    <x v="3"/>
    <x v="40"/>
    <s v="Cabot"/>
    <n v="72023"/>
    <d v="2015-04-09T00:00:00"/>
    <x v="4"/>
    <d v="2015-04-10T00:00:00"/>
    <n v="160.8066"/>
    <n v="11"/>
    <n v="327.41000000000003"/>
    <n v="86887"/>
  </r>
  <r>
    <n v="20602"/>
    <x v="0"/>
    <n v="0.01"/>
    <n v="2036.48"/>
    <n v="14.7"/>
    <n v="2489"/>
    <n v="1"/>
    <s v="Craig Liu"/>
    <x v="1"/>
    <x v="3"/>
    <x v="2"/>
    <x v="6"/>
    <x v="1"/>
    <s v="Lexmark 4227 Plus Dot Matrix Printer"/>
    <n v="0.55000000000000004"/>
    <s v="United States"/>
    <x v="0"/>
    <x v="1"/>
    <s v="Concord"/>
    <n v="94521"/>
    <d v="2015-02-11T00:00:00"/>
    <x v="2"/>
    <d v="2015-02-13T00:00:00"/>
    <n v="-1596.7457999999999"/>
    <n v="2"/>
    <n v="3786.84"/>
    <n v="86883"/>
  </r>
  <r>
    <n v="21212"/>
    <x v="3"/>
    <n v="0.04"/>
    <n v="419.19"/>
    <n v="19.989999999999998"/>
    <n v="2489"/>
    <n v="0"/>
    <s v="Craig Liu"/>
    <x v="2"/>
    <x v="1"/>
    <x v="0"/>
    <x v="10"/>
    <x v="3"/>
    <s v="Smead Adjustable Mobile File Trolley with Lockable Top"/>
    <n v="0.57999999999999996"/>
    <s v="United States"/>
    <x v="0"/>
    <x v="1"/>
    <s v="Concord"/>
    <n v="94521"/>
    <d v="2015-04-26T00:00:00"/>
    <x v="4"/>
    <d v="2015-04-27T00:00:00"/>
    <n v="1388.3559"/>
    <n v="5"/>
    <n v="2012.11"/>
    <n v="86885"/>
  </r>
  <r>
    <n v="21338"/>
    <x v="1"/>
    <n v="7.0000000000000007E-2"/>
    <n v="65.989999999999995"/>
    <n v="8.8000000000000007"/>
    <n v="2489"/>
    <n v="0"/>
    <s v="Craig Liu"/>
    <x v="2"/>
    <x v="1"/>
    <x v="2"/>
    <x v="5"/>
    <x v="3"/>
    <n v="6120"/>
    <n v="0.57999999999999996"/>
    <s v="United States"/>
    <x v="0"/>
    <x v="1"/>
    <s v="Concord"/>
    <n v="94521"/>
    <d v="2015-01-12T00:00:00"/>
    <x v="0"/>
    <d v="2015-01-12T00:00:00"/>
    <n v="109.836"/>
    <n v="9"/>
    <n v="471.66"/>
    <n v="86886"/>
  </r>
  <r>
    <n v="24856"/>
    <x v="2"/>
    <n v="0.09"/>
    <n v="348.21"/>
    <n v="40.19"/>
    <n v="2490"/>
    <n v="1"/>
    <s v="Pauline Finch"/>
    <x v="1"/>
    <x v="1"/>
    <x v="1"/>
    <x v="11"/>
    <x v="5"/>
    <s v="Bretford CR4500 Series Slim Rectangular Table"/>
    <n v="0.62"/>
    <s v="United States"/>
    <x v="0"/>
    <x v="1"/>
    <s v="Costa Mesa"/>
    <n v="92627"/>
    <d v="2015-02-14T00:00:00"/>
    <x v="2"/>
    <d v="2015-02-16T00:00:00"/>
    <n v="-93.85"/>
    <n v="2"/>
    <n v="662.8"/>
    <n v="86884"/>
  </r>
  <r>
    <n v="21339"/>
    <x v="1"/>
    <n v="0"/>
    <n v="10.01"/>
    <n v="1.99"/>
    <n v="2490"/>
    <n v="0"/>
    <s v="Pauline Finch"/>
    <x v="0"/>
    <x v="1"/>
    <x v="2"/>
    <x v="13"/>
    <x v="2"/>
    <s v="TDK 4.7GB DVD-R"/>
    <n v="0.41"/>
    <s v="United States"/>
    <x v="0"/>
    <x v="1"/>
    <s v="Costa Mesa"/>
    <n v="92627"/>
    <d v="2015-01-12T00:00:00"/>
    <x v="0"/>
    <d v="2015-01-14T00:00:00"/>
    <n v="82.703400000000002"/>
    <n v="11"/>
    <n v="119.86"/>
    <n v="86886"/>
  </r>
  <r>
    <n v="6856"/>
    <x v="2"/>
    <n v="0.09"/>
    <n v="348.21"/>
    <n v="40.19"/>
    <n v="2491"/>
    <n v="1"/>
    <s v="Sean N Boyer"/>
    <x v="1"/>
    <x v="1"/>
    <x v="1"/>
    <x v="11"/>
    <x v="5"/>
    <s v="Bretford CR4500 Series Slim Rectangular Table"/>
    <n v="0.62"/>
    <s v="United States"/>
    <x v="0"/>
    <x v="1"/>
    <s v="Los Angeles"/>
    <n v="90045"/>
    <d v="2015-02-14T00:00:00"/>
    <x v="2"/>
    <d v="2015-02-16T00:00:00"/>
    <n v="-93.85"/>
    <n v="8"/>
    <n v="2651.21"/>
    <n v="48836"/>
  </r>
  <r>
    <n v="1617"/>
    <x v="4"/>
    <n v="0.06"/>
    <n v="4.28"/>
    <n v="0.94"/>
    <n v="2491"/>
    <n v="0"/>
    <s v="Sean N Boyer"/>
    <x v="2"/>
    <x v="3"/>
    <x v="0"/>
    <x v="0"/>
    <x v="0"/>
    <s v="Newell 336"/>
    <n v="0.56000000000000005"/>
    <s v="United States"/>
    <x v="0"/>
    <x v="1"/>
    <s v="Los Angeles"/>
    <n v="90045"/>
    <d v="2015-04-26T00:00:00"/>
    <x v="4"/>
    <d v="2015-04-28T00:00:00"/>
    <n v="0.37"/>
    <n v="9"/>
    <n v="38.96"/>
    <n v="11712"/>
  </r>
  <r>
    <n v="3212"/>
    <x v="3"/>
    <n v="0.04"/>
    <n v="419.19"/>
    <n v="19.989999999999998"/>
    <n v="2491"/>
    <n v="0"/>
    <s v="Sean N Boyer"/>
    <x v="2"/>
    <x v="1"/>
    <x v="0"/>
    <x v="10"/>
    <x v="3"/>
    <s v="Smead Adjustable Mobile File Trolley with Lockable Top"/>
    <n v="0.57999999999999996"/>
    <s v="United States"/>
    <x v="0"/>
    <x v="1"/>
    <s v="Los Angeles"/>
    <n v="90045"/>
    <d v="2015-04-26T00:00:00"/>
    <x v="4"/>
    <d v="2015-04-27T00:00:00"/>
    <n v="1947.67"/>
    <n v="20"/>
    <n v="8048.45"/>
    <n v="23042"/>
  </r>
  <r>
    <n v="3338"/>
    <x v="1"/>
    <n v="7.0000000000000007E-2"/>
    <n v="65.989999999999995"/>
    <n v="8.8000000000000007"/>
    <n v="2491"/>
    <n v="0"/>
    <s v="Sean N Boyer"/>
    <x v="2"/>
    <x v="1"/>
    <x v="2"/>
    <x v="5"/>
    <x v="3"/>
    <n v="6120"/>
    <n v="0.57999999999999996"/>
    <s v="United States"/>
    <x v="0"/>
    <x v="1"/>
    <s v="Los Angeles"/>
    <n v="90045"/>
    <d v="2015-01-12T00:00:00"/>
    <x v="0"/>
    <d v="2015-01-12T00:00:00"/>
    <n v="109.836"/>
    <n v="37"/>
    <n v="1939.03"/>
    <n v="23877"/>
  </r>
  <r>
    <n v="3339"/>
    <x v="1"/>
    <n v="0"/>
    <n v="10.01"/>
    <n v="1.99"/>
    <n v="2491"/>
    <n v="0"/>
    <s v="Sean N Boyer"/>
    <x v="0"/>
    <x v="1"/>
    <x v="2"/>
    <x v="13"/>
    <x v="2"/>
    <s v="TDK 4.7GB DVD-R"/>
    <n v="0.41"/>
    <s v="United States"/>
    <x v="0"/>
    <x v="1"/>
    <s v="Los Angeles"/>
    <n v="90045"/>
    <d v="2015-01-12T00:00:00"/>
    <x v="0"/>
    <d v="2015-01-14T00:00:00"/>
    <n v="128.03"/>
    <n v="42"/>
    <n v="457.63"/>
    <n v="23877"/>
  </r>
  <r>
    <n v="2065"/>
    <x v="0"/>
    <n v="0.08"/>
    <n v="4.91"/>
    <n v="0.5"/>
    <n v="2491"/>
    <n v="0"/>
    <s v="Sean N Boyer"/>
    <x v="2"/>
    <x v="3"/>
    <x v="0"/>
    <x v="9"/>
    <x v="3"/>
    <s v="Avery 493"/>
    <n v="0.36"/>
    <s v="United States"/>
    <x v="0"/>
    <x v="1"/>
    <s v="Los Angeles"/>
    <n v="90045"/>
    <d v="2015-04-09T00:00:00"/>
    <x v="4"/>
    <d v="2015-04-09T00:00:00"/>
    <n v="31.751999999999999"/>
    <n v="36"/>
    <n v="170.75"/>
    <n v="14785"/>
  </r>
  <r>
    <n v="2066"/>
    <x v="0"/>
    <n v="0.02"/>
    <n v="28.15"/>
    <n v="6.17"/>
    <n v="2491"/>
    <n v="0"/>
    <s v="Sean N Boyer"/>
    <x v="2"/>
    <x v="3"/>
    <x v="0"/>
    <x v="0"/>
    <x v="2"/>
    <s v="Boston Model 1800 Electric Pencil Sharpener, Gray"/>
    <n v="0.55000000000000004"/>
    <s v="United States"/>
    <x v="0"/>
    <x v="1"/>
    <s v="Los Angeles"/>
    <n v="90045"/>
    <d v="2015-04-09T00:00:00"/>
    <x v="4"/>
    <d v="2015-04-10T00:00:00"/>
    <n v="117.208"/>
    <n v="45"/>
    <n v="1339.42"/>
    <n v="14785"/>
  </r>
  <r>
    <n v="19617"/>
    <x v="4"/>
    <n v="0.06"/>
    <n v="4.28"/>
    <n v="0.94"/>
    <n v="2495"/>
    <n v="1"/>
    <s v="Maria Block"/>
    <x v="2"/>
    <x v="3"/>
    <x v="0"/>
    <x v="0"/>
    <x v="0"/>
    <s v="Newell 336"/>
    <n v="0.56000000000000005"/>
    <s v="United States"/>
    <x v="0"/>
    <x v="47"/>
    <s v="Rock Springs"/>
    <n v="82901"/>
    <d v="2015-04-26T00:00:00"/>
    <x v="4"/>
    <d v="2015-04-28T00:00:00"/>
    <n v="0.37"/>
    <n v="2"/>
    <n v="8.66"/>
    <n v="86885"/>
  </r>
  <r>
    <n v="2296"/>
    <x v="1"/>
    <n v="0.09"/>
    <n v="355.98"/>
    <n v="58.92"/>
    <n v="2498"/>
    <n v="1"/>
    <s v="Arlene Long"/>
    <x v="1"/>
    <x v="0"/>
    <x v="1"/>
    <x v="1"/>
    <x v="1"/>
    <s v="Hon 4700 Series Mobuis™ Mid-Back Task Chairs with Adjustable Arms"/>
    <n v="0.64"/>
    <s v="United States"/>
    <x v="0"/>
    <x v="1"/>
    <s v="San Diego"/>
    <n v="92024"/>
    <d v="2015-02-18T00:00:00"/>
    <x v="2"/>
    <d v="2015-02-20T00:00:00"/>
    <n v="1240.25"/>
    <n v="30"/>
    <n v="10554.63"/>
    <n v="16547"/>
  </r>
  <r>
    <n v="2297"/>
    <x v="1"/>
    <n v="0.04"/>
    <n v="218.75"/>
    <n v="69.64"/>
    <n v="2498"/>
    <n v="0"/>
    <s v="Arlene Long"/>
    <x v="1"/>
    <x v="0"/>
    <x v="1"/>
    <x v="11"/>
    <x v="5"/>
    <s v="BoxOffice By Design Rectangular and Half-Moon Meeting Room Tables"/>
    <n v="0.77"/>
    <s v="United States"/>
    <x v="0"/>
    <x v="1"/>
    <s v="San Diego"/>
    <n v="92024"/>
    <d v="2015-02-18T00:00:00"/>
    <x v="2"/>
    <d v="2015-02-18T00:00:00"/>
    <n v="-533.23199999999997"/>
    <n v="8"/>
    <n v="1749.64"/>
    <n v="16547"/>
  </r>
  <r>
    <n v="7628"/>
    <x v="3"/>
    <n v="0.09"/>
    <n v="6.28"/>
    <n v="5.41"/>
    <n v="2498"/>
    <n v="0"/>
    <s v="Arlene Long"/>
    <x v="2"/>
    <x v="2"/>
    <x v="1"/>
    <x v="2"/>
    <x v="3"/>
    <s v="Eldon® 200 Class™ Desk Accessories"/>
    <n v="0.53"/>
    <s v="United States"/>
    <x v="0"/>
    <x v="1"/>
    <s v="San Diego"/>
    <n v="92024"/>
    <d v="2015-02-02T00:00:00"/>
    <x v="2"/>
    <d v="2015-02-04T00:00:00"/>
    <n v="-61.59"/>
    <n v="56"/>
    <n v="355.4"/>
    <n v="54567"/>
  </r>
  <r>
    <n v="2768"/>
    <x v="1"/>
    <n v="0.08"/>
    <n v="1.68"/>
    <n v="1.57"/>
    <n v="2498"/>
    <n v="0"/>
    <s v="Arlene Long"/>
    <x v="2"/>
    <x v="2"/>
    <x v="0"/>
    <x v="0"/>
    <x v="0"/>
    <s v="Newell 323"/>
    <n v="0.59"/>
    <s v="United States"/>
    <x v="0"/>
    <x v="1"/>
    <s v="San Diego"/>
    <n v="92024"/>
    <d v="2015-02-05T00:00:00"/>
    <x v="2"/>
    <d v="2015-02-06T00:00:00"/>
    <n v="-46.25"/>
    <n v="88"/>
    <n v="148.36000000000001"/>
    <n v="20007"/>
  </r>
  <r>
    <n v="20296"/>
    <x v="1"/>
    <n v="0.09"/>
    <n v="355.98"/>
    <n v="58.92"/>
    <n v="2499"/>
    <n v="1"/>
    <s v="Geoffrey Koch"/>
    <x v="1"/>
    <x v="0"/>
    <x v="1"/>
    <x v="1"/>
    <x v="1"/>
    <s v="Hon 4700 Series Mobuis™ Mid-Back Task Chairs with Adjustable Arms"/>
    <n v="0.64"/>
    <s v="United States"/>
    <x v="2"/>
    <x v="12"/>
    <s v="Kankakee"/>
    <n v="60901"/>
    <d v="2015-02-18T00:00:00"/>
    <x v="2"/>
    <d v="2015-02-20T00:00:00"/>
    <n v="1240.25"/>
    <n v="8"/>
    <n v="2814.57"/>
    <n v="88319"/>
  </r>
  <r>
    <n v="25628"/>
    <x v="3"/>
    <n v="0.09"/>
    <n v="6.28"/>
    <n v="5.41"/>
    <n v="2500"/>
    <n v="1"/>
    <s v="Kevin Smith"/>
    <x v="2"/>
    <x v="2"/>
    <x v="1"/>
    <x v="2"/>
    <x v="3"/>
    <s v="Eldon® 200 Class™ Desk Accessories"/>
    <n v="0.53"/>
    <s v="United States"/>
    <x v="2"/>
    <x v="12"/>
    <s v="Lake In The Hills"/>
    <n v="60102"/>
    <d v="2015-02-02T00:00:00"/>
    <x v="2"/>
    <d v="2015-02-04T00:00:00"/>
    <n v="-32.026800000000001"/>
    <n v="14"/>
    <n v="88.85"/>
    <n v="88320"/>
  </r>
  <r>
    <n v="24899"/>
    <x v="0"/>
    <n v="0.1"/>
    <n v="24.92"/>
    <n v="12.98"/>
    <n v="2502"/>
    <n v="1"/>
    <s v="Toni Owens Poe"/>
    <x v="2"/>
    <x v="1"/>
    <x v="0"/>
    <x v="8"/>
    <x v="3"/>
    <s v="GBC Standard Therm-A-Bind Covers"/>
    <n v="0.39"/>
    <s v="United States"/>
    <x v="2"/>
    <x v="38"/>
    <s v="Munster"/>
    <n v="46321"/>
    <d v="2015-03-19T00:00:00"/>
    <x v="5"/>
    <d v="2015-03-19T00:00:00"/>
    <n v="-45.816000000000003"/>
    <n v="3"/>
    <n v="70.819999999999993"/>
    <n v="91310"/>
  </r>
  <r>
    <n v="24901"/>
    <x v="0"/>
    <n v="0"/>
    <n v="12.28"/>
    <n v="6.35"/>
    <n v="2502"/>
    <n v="0"/>
    <s v="Toni Owens Poe"/>
    <x v="0"/>
    <x v="1"/>
    <x v="0"/>
    <x v="7"/>
    <x v="3"/>
    <s v="Staples Premium Bright 1-Part Blank Computer Paper"/>
    <n v="0.38"/>
    <s v="United States"/>
    <x v="2"/>
    <x v="38"/>
    <s v="Munster"/>
    <n v="46321"/>
    <d v="2015-03-19T00:00:00"/>
    <x v="5"/>
    <d v="2015-03-20T00:00:00"/>
    <n v="30.63"/>
    <n v="7"/>
    <n v="90.44"/>
    <n v="91310"/>
  </r>
  <r>
    <n v="18219"/>
    <x v="3"/>
    <n v="0.02"/>
    <n v="6.48"/>
    <n v="8.74"/>
    <n v="2506"/>
    <n v="1"/>
    <s v="Alfred Harmon"/>
    <x v="2"/>
    <x v="1"/>
    <x v="0"/>
    <x v="7"/>
    <x v="3"/>
    <s v="Xerox 1984"/>
    <n v="0.36"/>
    <s v="United States"/>
    <x v="1"/>
    <x v="18"/>
    <s v="Cheshire"/>
    <n v="6408"/>
    <d v="2015-06-05T00:00:00"/>
    <x v="1"/>
    <d v="2015-06-07T00:00:00"/>
    <n v="-6.835"/>
    <n v="1"/>
    <n v="10.72"/>
    <n v="87033"/>
  </r>
  <r>
    <n v="18217"/>
    <x v="3"/>
    <n v="0.06"/>
    <n v="699.99"/>
    <n v="24.49"/>
    <n v="2507"/>
    <n v="1"/>
    <s v="Jeanette Davies"/>
    <x v="0"/>
    <x v="1"/>
    <x v="2"/>
    <x v="16"/>
    <x v="6"/>
    <s v="Canon PC1060 Personal Laser Copier"/>
    <n v="0.41"/>
    <s v="United States"/>
    <x v="1"/>
    <x v="14"/>
    <s v="Bangor"/>
    <n v="4401"/>
    <d v="2015-06-05T00:00:00"/>
    <x v="1"/>
    <d v="2015-06-07T00:00:00"/>
    <n v="7024.2069000000001"/>
    <n v="15"/>
    <n v="10180.01"/>
    <n v="87033"/>
  </r>
  <r>
    <n v="23265"/>
    <x v="4"/>
    <n v="0.02"/>
    <n v="5.81"/>
    <n v="8.49"/>
    <n v="2508"/>
    <n v="1"/>
    <s v="Pauline Brooks"/>
    <x v="2"/>
    <x v="1"/>
    <x v="0"/>
    <x v="8"/>
    <x v="3"/>
    <s v="Fellowes Black Plastic Comb Bindings"/>
    <n v="0.39"/>
    <s v="United States"/>
    <x v="1"/>
    <x v="14"/>
    <s v="Sanford"/>
    <n v="4073"/>
    <d v="2015-01-08T00:00:00"/>
    <x v="0"/>
    <d v="2015-01-12T00:00:00"/>
    <n v="-137.494"/>
    <n v="7"/>
    <n v="42.44"/>
    <n v="87031"/>
  </r>
  <r>
    <n v="21918"/>
    <x v="3"/>
    <n v="0.05"/>
    <n v="30.98"/>
    <n v="9.18"/>
    <n v="2509"/>
    <n v="1"/>
    <s v="Sidney Larson"/>
    <x v="2"/>
    <x v="1"/>
    <x v="0"/>
    <x v="7"/>
    <x v="3"/>
    <s v="Xerox 1951"/>
    <n v="0.4"/>
    <s v="United States"/>
    <x v="1"/>
    <x v="14"/>
    <s v="South Portland"/>
    <n v="4106"/>
    <d v="2015-05-05T00:00:00"/>
    <x v="3"/>
    <d v="2015-05-05T00:00:00"/>
    <n v="308.67"/>
    <n v="15"/>
    <n v="462.57"/>
    <n v="87029"/>
  </r>
  <r>
    <n v="21102"/>
    <x v="1"/>
    <n v="0.04"/>
    <n v="6.48"/>
    <n v="9.5399999999999991"/>
    <n v="2512"/>
    <n v="1"/>
    <s v="Frances Holt"/>
    <x v="2"/>
    <x v="1"/>
    <x v="0"/>
    <x v="7"/>
    <x v="3"/>
    <s v="Xerox 1905"/>
    <n v="0.37"/>
    <s v="United States"/>
    <x v="1"/>
    <x v="15"/>
    <s v="Cambridge"/>
    <n v="2138"/>
    <d v="2015-06-15T00:00:00"/>
    <x v="1"/>
    <d v="2015-06-17T00:00:00"/>
    <n v="-223.94399999999999"/>
    <n v="19"/>
    <n v="125.37"/>
    <n v="87030"/>
  </r>
  <r>
    <n v="18220"/>
    <x v="3"/>
    <n v="0.02"/>
    <n v="17.149999999999999"/>
    <n v="4.96"/>
    <n v="2516"/>
    <n v="1"/>
    <s v="Leo E Underwood"/>
    <x v="2"/>
    <x v="1"/>
    <x v="0"/>
    <x v="10"/>
    <x v="3"/>
    <s v="Advantus Rolling Storage Box"/>
    <n v="0.57999999999999996"/>
    <s v="United States"/>
    <x v="1"/>
    <x v="2"/>
    <s v="Englewood"/>
    <n v="7631"/>
    <d v="2015-06-05T00:00:00"/>
    <x v="1"/>
    <d v="2015-06-07T00:00:00"/>
    <n v="36.494999999999997"/>
    <n v="11"/>
    <n v="190.85"/>
    <n v="87033"/>
  </r>
  <r>
    <n v="18221"/>
    <x v="3"/>
    <n v="7.0000000000000007E-2"/>
    <n v="30.98"/>
    <n v="8.74"/>
    <n v="2520"/>
    <n v="1"/>
    <s v="Sandy Mueller"/>
    <x v="2"/>
    <x v="1"/>
    <x v="0"/>
    <x v="7"/>
    <x v="3"/>
    <s v="Xerox 1979"/>
    <n v="0.4"/>
    <s v="United States"/>
    <x v="1"/>
    <x v="31"/>
    <s v="Providence"/>
    <n v="2908"/>
    <d v="2015-06-05T00:00:00"/>
    <x v="1"/>
    <d v="2015-06-06T00:00:00"/>
    <n v="255.76920000000001"/>
    <n v="12"/>
    <n v="370.68"/>
    <n v="87033"/>
  </r>
  <r>
    <n v="25463"/>
    <x v="3"/>
    <n v="0"/>
    <n v="175.99"/>
    <n v="4.99"/>
    <n v="2521"/>
    <n v="1"/>
    <s v="Shawn Meyer"/>
    <x v="2"/>
    <x v="1"/>
    <x v="2"/>
    <x v="5"/>
    <x v="3"/>
    <n v="5165"/>
    <n v="0.59"/>
    <s v="United States"/>
    <x v="2"/>
    <x v="7"/>
    <s v="Corsicana"/>
    <n v="75109"/>
    <d v="2015-02-18T00:00:00"/>
    <x v="2"/>
    <d v="2015-02-21T00:00:00"/>
    <n v="1656.6555000000001"/>
    <n v="15"/>
    <n v="2400.9499999999998"/>
    <n v="87032"/>
  </r>
  <r>
    <n v="18218"/>
    <x v="3"/>
    <n v="0.04"/>
    <n v="1360.14"/>
    <n v="14.7"/>
    <n v="2522"/>
    <n v="1"/>
    <s v="Harriet Wooten"/>
    <x v="1"/>
    <x v="1"/>
    <x v="2"/>
    <x v="6"/>
    <x v="1"/>
    <s v="Okidata ML395C Color Dot Matrix Printer"/>
    <n v="0.59"/>
    <s v="United States"/>
    <x v="1"/>
    <x v="9"/>
    <s v="Burlington"/>
    <n v="5401"/>
    <d v="2015-06-05T00:00:00"/>
    <x v="1"/>
    <d v="2015-06-08T00:00:00"/>
    <n v="2639.01"/>
    <n v="6"/>
    <n v="7303.05"/>
    <n v="87033"/>
  </r>
  <r>
    <n v="18866"/>
    <x v="2"/>
    <n v="0.01"/>
    <n v="2.16"/>
    <n v="6.05"/>
    <n v="2526"/>
    <n v="1"/>
    <s v="Derek Sweeney"/>
    <x v="2"/>
    <x v="0"/>
    <x v="0"/>
    <x v="8"/>
    <x v="3"/>
    <s v="Peel &amp; Stick Add-On Corner Pockets"/>
    <n v="0.37"/>
    <s v="United States"/>
    <x v="3"/>
    <x v="11"/>
    <s v="Lafayette"/>
    <n v="70506"/>
    <d v="2015-05-23T00:00:00"/>
    <x v="3"/>
    <d v="2015-05-25T00:00:00"/>
    <n v="395.76"/>
    <n v="24"/>
    <n v="58.05"/>
    <n v="87208"/>
  </r>
  <r>
    <n v="18867"/>
    <x v="2"/>
    <n v="7.0000000000000007E-2"/>
    <n v="21.38"/>
    <n v="8.99"/>
    <n v="2527"/>
    <n v="1"/>
    <s v="Gretchen Orr"/>
    <x v="2"/>
    <x v="0"/>
    <x v="0"/>
    <x v="0"/>
    <x v="2"/>
    <s v="Boston 1730 StandUp Electric Pencil Sharpener"/>
    <n v="0.59"/>
    <s v="United States"/>
    <x v="3"/>
    <x v="11"/>
    <s v="Lake Charles"/>
    <n v="70601"/>
    <d v="2015-05-23T00:00:00"/>
    <x v="3"/>
    <d v="2015-05-25T00:00:00"/>
    <n v="-39.396000000000001"/>
    <n v="3"/>
    <n v="68.64"/>
    <n v="87208"/>
  </r>
  <r>
    <n v="20254"/>
    <x v="0"/>
    <n v="0.04"/>
    <n v="40.98"/>
    <n v="6.5"/>
    <n v="2530"/>
    <n v="1"/>
    <s v="Janet Zhang"/>
    <x v="2"/>
    <x v="2"/>
    <x v="2"/>
    <x v="13"/>
    <x v="3"/>
    <s v="Targus USB Numeric Keypad"/>
    <n v="0.74"/>
    <s v="United States"/>
    <x v="0"/>
    <x v="1"/>
    <s v="Apple Valley"/>
    <n v="92307"/>
    <d v="2015-03-29T00:00:00"/>
    <x v="5"/>
    <d v="2015-03-30T00:00:00"/>
    <n v="-89.5"/>
    <n v="7"/>
    <n v="277.07"/>
    <n v="87451"/>
  </r>
  <r>
    <n v="23782"/>
    <x v="3"/>
    <n v="0.08"/>
    <n v="4"/>
    <n v="1.3"/>
    <n v="2531"/>
    <n v="1"/>
    <s v="Rick Houston"/>
    <x v="2"/>
    <x v="2"/>
    <x v="0"/>
    <x v="7"/>
    <x v="0"/>
    <s v="EcoTones® Memo Sheets"/>
    <n v="0.37"/>
    <s v="United States"/>
    <x v="0"/>
    <x v="1"/>
    <s v="Atascadero"/>
    <n v="93422"/>
    <d v="2015-05-02T00:00:00"/>
    <x v="3"/>
    <d v="2015-05-04T00:00:00"/>
    <n v="28.4"/>
    <n v="14"/>
    <n v="51.99"/>
    <n v="87452"/>
  </r>
  <r>
    <n v="20255"/>
    <x v="0"/>
    <n v="0.05"/>
    <n v="35.99"/>
    <n v="3.3"/>
    <n v="2534"/>
    <n v="1"/>
    <s v="Mitchell Goldberg"/>
    <x v="2"/>
    <x v="2"/>
    <x v="2"/>
    <x v="5"/>
    <x v="2"/>
    <s v="Accessory9"/>
    <n v="0.39"/>
    <s v="United States"/>
    <x v="1"/>
    <x v="14"/>
    <s v="Bangor"/>
    <n v="4401"/>
    <d v="2015-03-29T00:00:00"/>
    <x v="5"/>
    <d v="2015-03-31T00:00:00"/>
    <n v="103.2723"/>
    <n v="5"/>
    <n v="149.66999999999999"/>
    <n v="87451"/>
  </r>
  <r>
    <n v="22839"/>
    <x v="1"/>
    <n v="0.08"/>
    <n v="12.53"/>
    <n v="0.5"/>
    <n v="2539"/>
    <n v="1"/>
    <s v="Max Hubbard"/>
    <x v="2"/>
    <x v="1"/>
    <x v="0"/>
    <x v="9"/>
    <x v="3"/>
    <s v="Avery 485"/>
    <n v="0.38"/>
    <s v="United States"/>
    <x v="3"/>
    <x v="26"/>
    <s v="Winter Park"/>
    <n v="32789"/>
    <d v="2015-04-07T00:00:00"/>
    <x v="4"/>
    <d v="2015-04-08T00:00:00"/>
    <n v="215.71799999999999"/>
    <n v="5"/>
    <n v="61.1"/>
    <n v="91017"/>
  </r>
  <r>
    <n v="22840"/>
    <x v="1"/>
    <n v="0.02"/>
    <n v="178.47"/>
    <n v="19.989999999999998"/>
    <n v="2540"/>
    <n v="1"/>
    <s v="Helen Ferguson"/>
    <x v="2"/>
    <x v="1"/>
    <x v="0"/>
    <x v="10"/>
    <x v="3"/>
    <s v="Hot File® 7-Pocket, Floor Stand"/>
    <n v="0.55000000000000004"/>
    <s v="United States"/>
    <x v="3"/>
    <x v="26"/>
    <s v="Winter Springs"/>
    <n v="32708"/>
    <d v="2015-04-07T00:00:00"/>
    <x v="4"/>
    <d v="2015-04-08T00:00:00"/>
    <n v="106.98480000000001"/>
    <n v="1"/>
    <n v="193.81"/>
    <n v="91017"/>
  </r>
  <r>
    <n v="19031"/>
    <x v="3"/>
    <n v="0.05"/>
    <n v="15.68"/>
    <n v="3.73"/>
    <n v="2543"/>
    <n v="1"/>
    <s v="Josephine Dalton"/>
    <x v="2"/>
    <x v="2"/>
    <x v="1"/>
    <x v="2"/>
    <x v="2"/>
    <s v="Artistic Insta-Plaque"/>
    <n v="0.46"/>
    <s v="United States"/>
    <x v="3"/>
    <x v="8"/>
    <s v="Richmond"/>
    <n v="23223"/>
    <d v="2015-06-11T00:00:00"/>
    <x v="1"/>
    <d v="2015-06-12T00:00:00"/>
    <n v="3.54"/>
    <n v="17"/>
    <n v="257.48"/>
    <n v="87917"/>
  </r>
  <r>
    <n v="19032"/>
    <x v="3"/>
    <n v="0.02"/>
    <n v="195.99"/>
    <n v="4.2"/>
    <n v="2543"/>
    <n v="0"/>
    <s v="Josephine Dalton"/>
    <x v="2"/>
    <x v="2"/>
    <x v="2"/>
    <x v="5"/>
    <x v="3"/>
    <s v="T65"/>
    <n v="0.56000000000000005"/>
    <s v="United States"/>
    <x v="3"/>
    <x v="8"/>
    <s v="Richmond"/>
    <n v="23223"/>
    <d v="2015-06-11T00:00:00"/>
    <x v="1"/>
    <d v="2015-06-12T00:00:00"/>
    <n v="40.283999999999999"/>
    <n v="19"/>
    <n v="3194.99"/>
    <n v="87917"/>
  </r>
  <r>
    <n v="19902"/>
    <x v="3"/>
    <n v="0.01"/>
    <n v="99.99"/>
    <n v="19.989999999999998"/>
    <n v="2545"/>
    <n v="1"/>
    <s v="Rick Ellis"/>
    <x v="0"/>
    <x v="1"/>
    <x v="2"/>
    <x v="6"/>
    <x v="3"/>
    <s v="AT&amp;T 2230 Dual Handset Phone With Caller ID/Call Waiting"/>
    <n v="0.52"/>
    <s v="United States"/>
    <x v="3"/>
    <x v="8"/>
    <s v="Springfield"/>
    <n v="22153"/>
    <d v="2015-03-10T00:00:00"/>
    <x v="5"/>
    <d v="2015-03-12T00:00:00"/>
    <n v="90.024000000000001"/>
    <n v="2"/>
    <n v="202.98"/>
    <n v="87915"/>
  </r>
  <r>
    <n v="25460"/>
    <x v="4"/>
    <n v="7.0000000000000007E-2"/>
    <n v="6.48"/>
    <n v="9.5399999999999991"/>
    <n v="2547"/>
    <n v="1"/>
    <s v="Edna Freeman"/>
    <x v="2"/>
    <x v="2"/>
    <x v="0"/>
    <x v="7"/>
    <x v="3"/>
    <s v="Xerox 1905"/>
    <n v="0.37"/>
    <s v="United States"/>
    <x v="3"/>
    <x v="8"/>
    <s v="Virginia Beach"/>
    <n v="23464"/>
    <d v="2015-04-19T00:00:00"/>
    <x v="4"/>
    <d v="2015-04-19T00:00:00"/>
    <n v="2.2320000000000002"/>
    <n v="1"/>
    <n v="10.86"/>
    <n v="87916"/>
  </r>
  <r>
    <n v="6525"/>
    <x v="4"/>
    <n v="0"/>
    <n v="35.99"/>
    <n v="0.99"/>
    <n v="2548"/>
    <n v="1"/>
    <s v="Wayne Bass"/>
    <x v="2"/>
    <x v="2"/>
    <x v="2"/>
    <x v="5"/>
    <x v="2"/>
    <s v="Accessory31"/>
    <n v="0.35"/>
    <s v="United States"/>
    <x v="0"/>
    <x v="1"/>
    <s v="Los Angeles"/>
    <n v="90068"/>
    <d v="2015-04-04T00:00:00"/>
    <x v="4"/>
    <d v="2015-04-11T00:00:00"/>
    <n v="840.05100000000004"/>
    <n v="46"/>
    <n v="1477.57"/>
    <n v="46436"/>
  </r>
  <r>
    <n v="5777"/>
    <x v="4"/>
    <n v="0.05"/>
    <n v="30.98"/>
    <n v="9.18"/>
    <n v="2548"/>
    <n v="0"/>
    <s v="Wayne Bass"/>
    <x v="0"/>
    <x v="2"/>
    <x v="0"/>
    <x v="7"/>
    <x v="3"/>
    <s v="Xerox 1951"/>
    <n v="0.4"/>
    <s v="United States"/>
    <x v="0"/>
    <x v="1"/>
    <s v="Los Angeles"/>
    <n v="90068"/>
    <d v="2015-04-21T00:00:00"/>
    <x v="4"/>
    <d v="2015-04-21T00:00:00"/>
    <n v="61.47"/>
    <n v="12"/>
    <n v="382.29"/>
    <n v="40997"/>
  </r>
  <r>
    <n v="5778"/>
    <x v="4"/>
    <n v="0.05"/>
    <n v="22.99"/>
    <n v="8.99"/>
    <n v="2548"/>
    <n v="0"/>
    <s v="Wayne Bass"/>
    <x v="2"/>
    <x v="2"/>
    <x v="0"/>
    <x v="0"/>
    <x v="2"/>
    <s v="Boston KS Multi-Size Manual Pencil Sharpener"/>
    <n v="0.56999999999999995"/>
    <s v="United States"/>
    <x v="0"/>
    <x v="1"/>
    <s v="Los Angeles"/>
    <n v="90068"/>
    <d v="2015-04-21T00:00:00"/>
    <x v="4"/>
    <d v="2015-04-28T00:00:00"/>
    <n v="18.27"/>
    <n v="37"/>
    <n v="881.74"/>
    <n v="40997"/>
  </r>
  <r>
    <n v="5780"/>
    <x v="4"/>
    <n v="0.04"/>
    <n v="212.6"/>
    <n v="110.2"/>
    <n v="2548"/>
    <n v="0"/>
    <s v="Wayne Bass"/>
    <x v="1"/>
    <x v="2"/>
    <x v="1"/>
    <x v="11"/>
    <x v="5"/>
    <s v="Bush Advantage Collection® Round Conference Table"/>
    <n v="0.73"/>
    <s v="United States"/>
    <x v="0"/>
    <x v="1"/>
    <s v="Los Angeles"/>
    <n v="90068"/>
    <d v="2015-04-21T00:00:00"/>
    <x v="4"/>
    <d v="2015-04-25T00:00:00"/>
    <n v="-513.79042000000004"/>
    <n v="33"/>
    <n v="7384.18"/>
    <n v="40997"/>
  </r>
  <r>
    <n v="4204"/>
    <x v="1"/>
    <n v="0.09"/>
    <n v="5.98"/>
    <n v="1.67"/>
    <n v="2548"/>
    <n v="0"/>
    <s v="Wayne Bass"/>
    <x v="2"/>
    <x v="2"/>
    <x v="0"/>
    <x v="0"/>
    <x v="0"/>
    <s v="Dixon Ticonderoga® Erasable Colored Pencil Set, 12-Color"/>
    <n v="0.51"/>
    <s v="United States"/>
    <x v="0"/>
    <x v="1"/>
    <s v="Los Angeles"/>
    <n v="90068"/>
    <d v="2015-06-04T00:00:00"/>
    <x v="1"/>
    <d v="2015-06-07T00:00:00"/>
    <n v="23.87"/>
    <n v="81"/>
    <n v="448.26"/>
    <n v="29889"/>
  </r>
  <r>
    <n v="23777"/>
    <x v="4"/>
    <n v="0.05"/>
    <n v="30.98"/>
    <n v="9.18"/>
    <n v="2549"/>
    <n v="1"/>
    <s v="Martha Bowers"/>
    <x v="0"/>
    <x v="2"/>
    <x v="0"/>
    <x v="7"/>
    <x v="3"/>
    <s v="Xerox 1951"/>
    <n v="0.4"/>
    <s v="United States"/>
    <x v="1"/>
    <x v="10"/>
    <s v="Whitehall"/>
    <n v="43213"/>
    <d v="2015-04-21T00:00:00"/>
    <x v="4"/>
    <d v="2015-04-21T00:00:00"/>
    <n v="61.47"/>
    <n v="3"/>
    <n v="95.57"/>
    <n v="88657"/>
  </r>
  <r>
    <n v="23778"/>
    <x v="4"/>
    <n v="0.05"/>
    <n v="22.99"/>
    <n v="8.99"/>
    <n v="2549"/>
    <n v="0"/>
    <s v="Martha Bowers"/>
    <x v="2"/>
    <x v="2"/>
    <x v="0"/>
    <x v="0"/>
    <x v="2"/>
    <s v="Boston KS Multi-Size Manual Pencil Sharpener"/>
    <n v="0.56999999999999995"/>
    <s v="United States"/>
    <x v="1"/>
    <x v="10"/>
    <s v="Whitehall"/>
    <n v="43213"/>
    <d v="2015-04-21T00:00:00"/>
    <x v="4"/>
    <d v="2015-04-28T00:00:00"/>
    <n v="18.27"/>
    <n v="9"/>
    <n v="214.48"/>
    <n v="88657"/>
  </r>
  <r>
    <n v="23780"/>
    <x v="4"/>
    <n v="0.04"/>
    <n v="212.6"/>
    <n v="110.2"/>
    <n v="2549"/>
    <n v="0"/>
    <s v="Martha Bowers"/>
    <x v="1"/>
    <x v="2"/>
    <x v="1"/>
    <x v="11"/>
    <x v="5"/>
    <s v="Bush Advantage Collection® Round Conference Table"/>
    <n v="0.73"/>
    <s v="United States"/>
    <x v="1"/>
    <x v="10"/>
    <s v="Whitehall"/>
    <n v="43213"/>
    <d v="2015-04-21T00:00:00"/>
    <x v="4"/>
    <d v="2015-04-25T00:00:00"/>
    <n v="-513.79042000000004"/>
    <n v="8"/>
    <n v="1790.1"/>
    <n v="88657"/>
  </r>
  <r>
    <n v="22204"/>
    <x v="1"/>
    <n v="0.09"/>
    <n v="5.98"/>
    <n v="1.67"/>
    <n v="2549"/>
    <n v="0"/>
    <s v="Martha Bowers"/>
    <x v="2"/>
    <x v="2"/>
    <x v="0"/>
    <x v="0"/>
    <x v="0"/>
    <s v="Dixon Ticonderoga® Erasable Colored Pencil Set, 12-Color"/>
    <n v="0.51"/>
    <s v="United States"/>
    <x v="1"/>
    <x v="10"/>
    <s v="Whitehall"/>
    <n v="43213"/>
    <d v="2015-06-04T00:00:00"/>
    <x v="1"/>
    <d v="2015-06-07T00:00:00"/>
    <n v="35.805"/>
    <n v="20"/>
    <n v="110.68"/>
    <n v="88658"/>
  </r>
  <r>
    <n v="24525"/>
    <x v="4"/>
    <n v="0"/>
    <n v="35.99"/>
    <n v="0.99"/>
    <n v="2551"/>
    <n v="1"/>
    <s v="Joan Bowers"/>
    <x v="2"/>
    <x v="2"/>
    <x v="2"/>
    <x v="5"/>
    <x v="2"/>
    <s v="Accessory31"/>
    <n v="0.35"/>
    <s v="United States"/>
    <x v="1"/>
    <x v="19"/>
    <s v="York"/>
    <n v="17403"/>
    <d v="2015-04-04T00:00:00"/>
    <x v="4"/>
    <d v="2015-04-11T00:00:00"/>
    <n v="265.96050000000002"/>
    <n v="12"/>
    <n v="385.45"/>
    <n v="88656"/>
  </r>
  <r>
    <n v="18130"/>
    <x v="3"/>
    <n v="0.03"/>
    <n v="12.53"/>
    <n v="7.17"/>
    <n v="2553"/>
    <n v="1"/>
    <s v="Virginia McNeill"/>
    <x v="2"/>
    <x v="1"/>
    <x v="0"/>
    <x v="8"/>
    <x v="3"/>
    <s v="GBC ProClick Spines for 32-Hole Punch"/>
    <n v="0.38"/>
    <s v="United States"/>
    <x v="2"/>
    <x v="45"/>
    <s v="Kenosha"/>
    <n v="53142"/>
    <d v="2015-02-12T00:00:00"/>
    <x v="2"/>
    <d v="2015-02-13T00:00:00"/>
    <n v="-20.320499999999999"/>
    <n v="1"/>
    <n v="19.32"/>
    <n v="86528"/>
  </r>
  <r>
    <n v="23666"/>
    <x v="4"/>
    <n v="0.1"/>
    <n v="2.6"/>
    <n v="2.4"/>
    <n v="2555"/>
    <n v="1"/>
    <s v="Karl Knowles"/>
    <x v="2"/>
    <x v="1"/>
    <x v="0"/>
    <x v="0"/>
    <x v="0"/>
    <s v="12 Colored Short Pencils"/>
    <n v="0.57999999999999996"/>
    <s v="United States"/>
    <x v="2"/>
    <x v="45"/>
    <s v="Madison"/>
    <n v="53711"/>
    <d v="2015-01-09T00:00:00"/>
    <x v="0"/>
    <d v="2015-01-14T00:00:00"/>
    <n v="-88.04"/>
    <n v="12"/>
    <n v="30.1"/>
    <n v="86527"/>
  </r>
  <r>
    <n v="23583"/>
    <x v="2"/>
    <n v="0"/>
    <n v="12.97"/>
    <n v="1.49"/>
    <n v="2555"/>
    <n v="0"/>
    <s v="Karl Knowles"/>
    <x v="2"/>
    <x v="1"/>
    <x v="0"/>
    <x v="8"/>
    <x v="3"/>
    <s v="Mead 1st Gear 2&quot; Zipper Binder, Asst. Colors"/>
    <n v="0.35"/>
    <s v="United States"/>
    <x v="2"/>
    <x v="45"/>
    <s v="Madison"/>
    <n v="53711"/>
    <d v="2015-02-02T00:00:00"/>
    <x v="2"/>
    <d v="2015-02-03T00:00:00"/>
    <n v="180.23490000000001"/>
    <n v="19"/>
    <n v="261.20999999999998"/>
    <n v="86529"/>
  </r>
  <r>
    <n v="23584"/>
    <x v="2"/>
    <n v="0.06"/>
    <n v="4.91"/>
    <n v="0.5"/>
    <n v="2555"/>
    <n v="0"/>
    <s v="Karl Knowles"/>
    <x v="2"/>
    <x v="1"/>
    <x v="0"/>
    <x v="9"/>
    <x v="3"/>
    <s v="Avery 508"/>
    <n v="0.36"/>
    <s v="United States"/>
    <x v="2"/>
    <x v="45"/>
    <s v="Madison"/>
    <n v="53711"/>
    <d v="2015-02-02T00:00:00"/>
    <x v="2"/>
    <d v="2015-02-02T00:00:00"/>
    <n v="29.525099999999998"/>
    <n v="9"/>
    <n v="42.79"/>
    <n v="86529"/>
  </r>
  <r>
    <n v="19840"/>
    <x v="1"/>
    <n v="0.03"/>
    <n v="160.97999999999999"/>
    <n v="30"/>
    <n v="2561"/>
    <n v="1"/>
    <s v="Laurie Moon"/>
    <x v="1"/>
    <x v="3"/>
    <x v="1"/>
    <x v="1"/>
    <x v="1"/>
    <s v="Office Star - Mid Back Dual function Ergonomic High Back Chair with 2-Way Adjustable Arms"/>
    <n v="0.62"/>
    <s v="United States"/>
    <x v="1"/>
    <x v="4"/>
    <s v="Ossining"/>
    <n v="10562"/>
    <d v="2015-03-22T00:00:00"/>
    <x v="5"/>
    <d v="2015-03-25T00:00:00"/>
    <n v="1261.4718"/>
    <n v="11"/>
    <n v="1828.22"/>
    <n v="86465"/>
  </r>
  <r>
    <n v="23161"/>
    <x v="1"/>
    <n v="7.0000000000000007E-2"/>
    <n v="3.98"/>
    <n v="5.26"/>
    <n v="2561"/>
    <n v="0"/>
    <s v="Laurie Moon"/>
    <x v="2"/>
    <x v="3"/>
    <x v="0"/>
    <x v="8"/>
    <x v="3"/>
    <s v="Ibico Presentation Index for Binding Systems"/>
    <n v="0.38"/>
    <s v="United States"/>
    <x v="1"/>
    <x v="4"/>
    <s v="Ossining"/>
    <n v="10562"/>
    <d v="2015-04-08T00:00:00"/>
    <x v="4"/>
    <d v="2015-04-10T00:00:00"/>
    <n v="-59.963760000000001"/>
    <n v="7"/>
    <n v="29.77"/>
    <n v="86466"/>
  </r>
  <r>
    <n v="23162"/>
    <x v="1"/>
    <n v="7.0000000000000007E-2"/>
    <n v="12.22"/>
    <n v="2.85"/>
    <n v="2561"/>
    <n v="0"/>
    <s v="Laurie Moon"/>
    <x v="2"/>
    <x v="3"/>
    <x v="1"/>
    <x v="2"/>
    <x v="2"/>
    <s v="Aluminum Document Frame"/>
    <n v="0.55000000000000004"/>
    <s v="United States"/>
    <x v="1"/>
    <x v="4"/>
    <s v="Ossining"/>
    <n v="10562"/>
    <d v="2015-04-08T00:00:00"/>
    <x v="4"/>
    <d v="2015-04-08T00:00:00"/>
    <n v="89.4148"/>
    <n v="12"/>
    <n v="147.19"/>
    <n v="86466"/>
  </r>
  <r>
    <n v="22374"/>
    <x v="1"/>
    <n v="0.08"/>
    <n v="4.55"/>
    <n v="1.49"/>
    <n v="2563"/>
    <n v="1"/>
    <s v="Karen Warren"/>
    <x v="2"/>
    <x v="1"/>
    <x v="0"/>
    <x v="8"/>
    <x v="3"/>
    <s v="Presstex Flexible Ring Binders"/>
    <n v="0.35"/>
    <s v="United States"/>
    <x v="2"/>
    <x v="3"/>
    <s v="Fridley"/>
    <n v="55432"/>
    <d v="2015-04-08T00:00:00"/>
    <x v="4"/>
    <d v="2015-04-09T00:00:00"/>
    <n v="27.0273"/>
    <n v="9"/>
    <n v="39.17"/>
    <n v="91447"/>
  </r>
  <r>
    <n v="25095"/>
    <x v="2"/>
    <n v="0"/>
    <n v="4.37"/>
    <n v="5.15"/>
    <n v="2570"/>
    <n v="1"/>
    <s v="Yvonne Stephens"/>
    <x v="2"/>
    <x v="3"/>
    <x v="0"/>
    <x v="15"/>
    <x v="3"/>
    <s v="Eureka Sanitaire ® Multi-Pro Heavy-Duty Upright, Disposable Bags"/>
    <n v="0.59"/>
    <s v="United States"/>
    <x v="0"/>
    <x v="1"/>
    <s v="Davis"/>
    <n v="95616"/>
    <d v="2015-04-25T00:00:00"/>
    <x v="4"/>
    <d v="2015-04-27T00:00:00"/>
    <n v="-150.2604"/>
    <n v="19"/>
    <n v="87.85"/>
    <n v="90327"/>
  </r>
  <r>
    <n v="25096"/>
    <x v="2"/>
    <n v="0.01"/>
    <n v="500.98"/>
    <n v="56"/>
    <n v="2570"/>
    <n v="0"/>
    <s v="Yvonne Stephens"/>
    <x v="1"/>
    <x v="3"/>
    <x v="1"/>
    <x v="1"/>
    <x v="1"/>
    <s v="Global Troy™ Executive Leather Low-Back Tilter"/>
    <n v="0.6"/>
    <s v="United States"/>
    <x v="0"/>
    <x v="1"/>
    <s v="Davis"/>
    <n v="95616"/>
    <d v="2015-04-25T00:00:00"/>
    <x v="4"/>
    <d v="2015-04-26T00:00:00"/>
    <n v="4899.1288000000004"/>
    <n v="14"/>
    <n v="7429.63"/>
    <n v="90327"/>
  </r>
  <r>
    <n v="25097"/>
    <x v="2"/>
    <n v="0.02"/>
    <n v="12.58"/>
    <n v="5.16"/>
    <n v="2570"/>
    <n v="0"/>
    <s v="Yvonne Stephens"/>
    <x v="2"/>
    <x v="3"/>
    <x v="1"/>
    <x v="2"/>
    <x v="3"/>
    <s v="DAX Copper Panel Document Frame, 5 x 7 Size"/>
    <n v="0.43"/>
    <s v="United States"/>
    <x v="0"/>
    <x v="1"/>
    <s v="Davis"/>
    <n v="95616"/>
    <d v="2015-04-25T00:00:00"/>
    <x v="4"/>
    <d v="2015-04-25T00:00:00"/>
    <n v="44.712000000000003"/>
    <n v="18"/>
    <n v="224.29"/>
    <n v="90327"/>
  </r>
  <r>
    <n v="25098"/>
    <x v="2"/>
    <n v="0.1"/>
    <n v="7.7"/>
    <n v="3.68"/>
    <n v="2570"/>
    <n v="0"/>
    <s v="Yvonne Stephens"/>
    <x v="2"/>
    <x v="3"/>
    <x v="1"/>
    <x v="2"/>
    <x v="0"/>
    <s v="Deflect-O® Glasstique™ Clear Desk Accessories"/>
    <n v="0.52"/>
    <s v="United States"/>
    <x v="0"/>
    <x v="1"/>
    <s v="Davis"/>
    <n v="95616"/>
    <d v="2015-04-25T00:00:00"/>
    <x v="4"/>
    <d v="2015-04-26T00:00:00"/>
    <n v="-22.626000000000001"/>
    <n v="7"/>
    <n v="51.2"/>
    <n v="90327"/>
  </r>
  <r>
    <n v="7096"/>
    <x v="2"/>
    <n v="0.01"/>
    <n v="500.98"/>
    <n v="56"/>
    <n v="2571"/>
    <n v="1"/>
    <s v="Rosemary O'Brien"/>
    <x v="1"/>
    <x v="3"/>
    <x v="1"/>
    <x v="1"/>
    <x v="1"/>
    <s v="Global Troy™ Executive Leather Low-Back Tilter"/>
    <n v="0.6"/>
    <s v="United States"/>
    <x v="1"/>
    <x v="4"/>
    <s v="New York City"/>
    <n v="10165"/>
    <d v="2015-04-25T00:00:00"/>
    <x v="4"/>
    <d v="2015-04-26T00:00:00"/>
    <n v="4260.1120000000001"/>
    <n v="56"/>
    <n v="29718.53"/>
    <n v="50656"/>
  </r>
  <r>
    <n v="7098"/>
    <x v="2"/>
    <n v="0.1"/>
    <n v="7.7"/>
    <n v="3.68"/>
    <n v="2571"/>
    <n v="0"/>
    <s v="Rosemary O'Brien"/>
    <x v="2"/>
    <x v="3"/>
    <x v="1"/>
    <x v="2"/>
    <x v="0"/>
    <s v="Deflect-O® Glasstique™ Clear Desk Accessories"/>
    <n v="0.52"/>
    <s v="United States"/>
    <x v="1"/>
    <x v="4"/>
    <s v="New York City"/>
    <n v="10165"/>
    <d v="2015-04-25T00:00:00"/>
    <x v="4"/>
    <d v="2015-04-26T00:00:00"/>
    <n v="-25.14"/>
    <n v="27"/>
    <n v="197.48"/>
    <n v="50656"/>
  </r>
  <r>
    <n v="20938"/>
    <x v="4"/>
    <n v="0.04"/>
    <n v="8.6"/>
    <n v="6.19"/>
    <n v="2578"/>
    <n v="1"/>
    <s v="Kent Gill"/>
    <x v="2"/>
    <x v="1"/>
    <x v="0"/>
    <x v="8"/>
    <x v="3"/>
    <s v="Avery Printable Repositionable Plastic Tabs"/>
    <n v="0.38"/>
    <s v="United States"/>
    <x v="3"/>
    <x v="43"/>
    <s v="Opelika"/>
    <n v="36801"/>
    <d v="2015-05-02T00:00:00"/>
    <x v="3"/>
    <d v="2015-05-04T00:00:00"/>
    <n v="309.71159999999998"/>
    <n v="5"/>
    <n v="46.85"/>
    <n v="88298"/>
  </r>
  <r>
    <n v="20939"/>
    <x v="4"/>
    <n v="0.01"/>
    <n v="3.58"/>
    <n v="1.63"/>
    <n v="2578"/>
    <n v="0"/>
    <s v="Kent Gill"/>
    <x v="2"/>
    <x v="1"/>
    <x v="0"/>
    <x v="3"/>
    <x v="0"/>
    <s v="OIC Colored Binder Clips, Assorted Sizes"/>
    <n v="0.36"/>
    <s v="United States"/>
    <x v="3"/>
    <x v="43"/>
    <s v="Opelika"/>
    <n v="36801"/>
    <d v="2015-05-02T00:00:00"/>
    <x v="3"/>
    <d v="2015-05-06T00:00:00"/>
    <n v="-128.85599999999999"/>
    <n v="26"/>
    <n v="93.57"/>
    <n v="88298"/>
  </r>
  <r>
    <n v="20940"/>
    <x v="4"/>
    <n v="0.08"/>
    <n v="105.49"/>
    <n v="41.64"/>
    <n v="2578"/>
    <n v="0"/>
    <s v="Kent Gill"/>
    <x v="1"/>
    <x v="1"/>
    <x v="1"/>
    <x v="11"/>
    <x v="5"/>
    <s v="Balt Solid Wood Rectangular Table"/>
    <n v="0.75"/>
    <s v="United States"/>
    <x v="3"/>
    <x v="43"/>
    <s v="Opelika"/>
    <n v="36801"/>
    <d v="2015-05-02T00:00:00"/>
    <x v="3"/>
    <d v="2015-05-09T00:00:00"/>
    <n v="-36.945999999999998"/>
    <n v="34"/>
    <n v="2694.49"/>
    <n v="88298"/>
  </r>
  <r>
    <n v="23705"/>
    <x v="0"/>
    <n v="0.09"/>
    <n v="212.6"/>
    <n v="52.2"/>
    <n v="2579"/>
    <n v="1"/>
    <s v="Marshall Sutherland"/>
    <x v="1"/>
    <x v="1"/>
    <x v="1"/>
    <x v="11"/>
    <x v="5"/>
    <s v="Bush Advantage Collection® Round Conference Table"/>
    <n v="0.64"/>
    <s v="United States"/>
    <x v="3"/>
    <x v="43"/>
    <s v="Phenix City"/>
    <n v="36869"/>
    <d v="2015-01-03T00:00:00"/>
    <x v="0"/>
    <d v="2015-01-04T00:00:00"/>
    <n v="-274.49799999999999"/>
    <n v="1"/>
    <n v="174.5"/>
    <n v="88296"/>
  </r>
  <r>
    <n v="22508"/>
    <x v="3"/>
    <n v="7.0000000000000007E-2"/>
    <n v="1.76"/>
    <n v="4.8600000000000003"/>
    <n v="2579"/>
    <n v="0"/>
    <s v="Marshall Sutherland"/>
    <x v="2"/>
    <x v="1"/>
    <x v="1"/>
    <x v="2"/>
    <x v="3"/>
    <s v="Regeneration Desk Collection"/>
    <n v="0.41"/>
    <s v="United States"/>
    <x v="3"/>
    <x v="43"/>
    <s v="Phenix City"/>
    <n v="36869"/>
    <d v="2015-01-17T00:00:00"/>
    <x v="0"/>
    <d v="2015-01-17T00:00:00"/>
    <n v="0.58799999999999997"/>
    <n v="15"/>
    <n v="26.01"/>
    <n v="88297"/>
  </r>
  <r>
    <n v="19123"/>
    <x v="3"/>
    <n v="0.04"/>
    <n v="510.14"/>
    <n v="14.7"/>
    <n v="2583"/>
    <n v="1"/>
    <s v="Wendy Pridgen Pearce"/>
    <x v="1"/>
    <x v="1"/>
    <x v="2"/>
    <x v="6"/>
    <x v="1"/>
    <s v="Okidata ML520 Series Dot Matrix Printers"/>
    <n v="0.56000000000000005"/>
    <s v="United States"/>
    <x v="2"/>
    <x v="22"/>
    <s v="Holland"/>
    <n v="49423"/>
    <d v="2015-06-07T00:00:00"/>
    <x v="1"/>
    <d v="2015-06-09T00:00:00"/>
    <n v="-251.40389999999999"/>
    <n v="3"/>
    <n v="1527.97"/>
    <n v="89657"/>
  </r>
  <r>
    <n v="19124"/>
    <x v="3"/>
    <n v="0"/>
    <n v="4.76"/>
    <n v="3.01"/>
    <n v="2583"/>
    <n v="0"/>
    <s v="Wendy Pridgen Pearce"/>
    <x v="2"/>
    <x v="1"/>
    <x v="0"/>
    <x v="7"/>
    <x v="0"/>
    <s v="TOPS Voice Message Log Book, Flash Format"/>
    <n v="0.36"/>
    <s v="United States"/>
    <x v="2"/>
    <x v="22"/>
    <s v="Holland"/>
    <n v="49423"/>
    <d v="2015-06-07T00:00:00"/>
    <x v="1"/>
    <d v="2015-06-09T00:00:00"/>
    <n v="-2.3450000000000002"/>
    <n v="23"/>
    <n v="110.86"/>
    <n v="89657"/>
  </r>
  <r>
    <n v="19134"/>
    <x v="2"/>
    <n v="0.04"/>
    <n v="6.3"/>
    <n v="0.5"/>
    <n v="2584"/>
    <n v="1"/>
    <s v="Seth Matthews"/>
    <x v="2"/>
    <x v="1"/>
    <x v="0"/>
    <x v="9"/>
    <x v="3"/>
    <s v="Avery 48"/>
    <n v="0.39"/>
    <s v="United States"/>
    <x v="2"/>
    <x v="22"/>
    <s v="Inkster"/>
    <n v="48141"/>
    <d v="2015-06-09T00:00:00"/>
    <x v="1"/>
    <d v="2015-06-11T00:00:00"/>
    <n v="67.606200000000001"/>
    <n v="15"/>
    <n v="97.98"/>
    <n v="89658"/>
  </r>
  <r>
    <n v="20976"/>
    <x v="3"/>
    <n v="0.01"/>
    <n v="6.48"/>
    <n v="6.57"/>
    <n v="2587"/>
    <n v="1"/>
    <s v="Eugene H Walsh"/>
    <x v="0"/>
    <x v="1"/>
    <x v="0"/>
    <x v="7"/>
    <x v="3"/>
    <s v="Xerox 20"/>
    <n v="0.37"/>
    <s v="United States"/>
    <x v="2"/>
    <x v="45"/>
    <s v="Manitowoc"/>
    <n v="54220"/>
    <d v="2015-02-28T00:00:00"/>
    <x v="2"/>
    <d v="2015-02-28T00:00:00"/>
    <n v="-46.5244"/>
    <n v="18"/>
    <n v="127.83"/>
    <n v="91166"/>
  </r>
  <r>
    <n v="20810"/>
    <x v="1"/>
    <n v="0.02"/>
    <n v="22.72"/>
    <n v="8.99"/>
    <n v="2587"/>
    <n v="0"/>
    <s v="Eugene H Walsh"/>
    <x v="2"/>
    <x v="1"/>
    <x v="1"/>
    <x v="2"/>
    <x v="2"/>
    <s v="Executive Impressions 14&quot; Two-Color Numerals Wall Clock"/>
    <n v="0.44"/>
    <s v="United States"/>
    <x v="2"/>
    <x v="45"/>
    <s v="Manitowoc"/>
    <n v="54220"/>
    <d v="2015-06-26T00:00:00"/>
    <x v="1"/>
    <d v="2015-06-26T00:00:00"/>
    <n v="200.0172"/>
    <n v="12"/>
    <n v="289.88"/>
    <n v="91167"/>
  </r>
  <r>
    <n v="22275"/>
    <x v="4"/>
    <n v="0.02"/>
    <n v="419.19"/>
    <n v="19.989999999999998"/>
    <n v="2593"/>
    <n v="1"/>
    <s v="Anne Schultz"/>
    <x v="2"/>
    <x v="0"/>
    <x v="0"/>
    <x v="10"/>
    <x v="3"/>
    <s v="Smead Adjustable Mobile File Trolley with Lockable Top"/>
    <n v="0.57999999999999996"/>
    <s v="United States"/>
    <x v="3"/>
    <x v="29"/>
    <s v="Athens"/>
    <n v="30605"/>
    <d v="2015-04-17T00:00:00"/>
    <x v="4"/>
    <d v="2015-04-17T00:00:00"/>
    <n v="-39.606000000000002"/>
    <n v="10"/>
    <n v="4354.55"/>
    <n v="87772"/>
  </r>
  <r>
    <n v="23765"/>
    <x v="4"/>
    <n v="0.01"/>
    <n v="85.99"/>
    <n v="0.99"/>
    <n v="2593"/>
    <n v="0"/>
    <s v="Anne Schultz"/>
    <x v="2"/>
    <x v="0"/>
    <x v="2"/>
    <x v="5"/>
    <x v="0"/>
    <s v="Accessory4"/>
    <n v="0.85"/>
    <s v="United States"/>
    <x v="3"/>
    <x v="29"/>
    <s v="Athens"/>
    <n v="30605"/>
    <d v="2015-03-12T00:00:00"/>
    <x v="5"/>
    <d v="2015-03-17T00:00:00"/>
    <n v="311.73"/>
    <n v="2"/>
    <n v="146.16999999999999"/>
    <n v="87773"/>
  </r>
  <r>
    <n v="19859"/>
    <x v="4"/>
    <n v="0.05"/>
    <n v="5.74"/>
    <n v="5.3"/>
    <n v="2601"/>
    <n v="1"/>
    <s v="Malcolm French"/>
    <x v="2"/>
    <x v="0"/>
    <x v="0"/>
    <x v="12"/>
    <x v="2"/>
    <s v="Acme Kleencut® Forged Steel Scissors"/>
    <n v="0.55000000000000004"/>
    <s v="United States"/>
    <x v="1"/>
    <x v="16"/>
    <s v="Merrimack"/>
    <n v="3054"/>
    <d v="2015-03-21T00:00:00"/>
    <x v="5"/>
    <d v="2015-03-26T00:00:00"/>
    <n v="-50.75"/>
    <n v="7"/>
    <n v="42.02"/>
    <n v="87382"/>
  </r>
  <r>
    <n v="20849"/>
    <x v="2"/>
    <n v="7.0000000000000007E-2"/>
    <n v="200.99"/>
    <n v="4.2"/>
    <n v="2603"/>
    <n v="1"/>
    <s v="Penny Leach"/>
    <x v="2"/>
    <x v="0"/>
    <x v="2"/>
    <x v="5"/>
    <x v="3"/>
    <s v="2160i"/>
    <n v="0.59"/>
    <s v="United States"/>
    <x v="1"/>
    <x v="2"/>
    <s v="Hackensack"/>
    <n v="7601"/>
    <d v="2015-04-05T00:00:00"/>
    <x v="4"/>
    <d v="2015-04-06T00:00:00"/>
    <n v="2225.0761200000002"/>
    <n v="22"/>
    <n v="3705.14"/>
    <n v="87383"/>
  </r>
  <r>
    <n v="20850"/>
    <x v="2"/>
    <n v="0.01"/>
    <n v="297.48"/>
    <n v="18.059999999999999"/>
    <n v="2604"/>
    <n v="1"/>
    <s v="Gina Curry"/>
    <x v="1"/>
    <x v="0"/>
    <x v="2"/>
    <x v="6"/>
    <x v="1"/>
    <s v="Panasonic KX-P3200 Dot Matrix Printer"/>
    <n v="0.6"/>
    <s v="United States"/>
    <x v="1"/>
    <x v="2"/>
    <s v="Iselin"/>
    <n v="8830"/>
    <d v="2015-04-05T00:00:00"/>
    <x v="4"/>
    <d v="2015-04-06T00:00:00"/>
    <n v="-338.18083200000001"/>
    <n v="3"/>
    <n v="945.36"/>
    <n v="87383"/>
  </r>
  <r>
    <n v="18046"/>
    <x v="0"/>
    <n v="0.09"/>
    <n v="5.4"/>
    <n v="7.78"/>
    <n v="2610"/>
    <n v="1"/>
    <s v="Tommy Lutz"/>
    <x v="2"/>
    <x v="0"/>
    <x v="0"/>
    <x v="8"/>
    <x v="3"/>
    <s v="3M Organizer Strips"/>
    <n v="0.37"/>
    <s v="United States"/>
    <x v="0"/>
    <x v="1"/>
    <s v="Davis"/>
    <n v="95616"/>
    <d v="2015-05-16T00:00:00"/>
    <x v="3"/>
    <d v="2015-05-17T00:00:00"/>
    <n v="-136.25200000000001"/>
    <n v="9"/>
    <n v="49.24"/>
    <n v="86118"/>
  </r>
  <r>
    <n v="19971"/>
    <x v="4"/>
    <n v="0.02"/>
    <n v="50.98"/>
    <n v="13.66"/>
    <n v="2613"/>
    <n v="1"/>
    <s v="Anthony Stanley"/>
    <x v="0"/>
    <x v="0"/>
    <x v="0"/>
    <x v="15"/>
    <x v="3"/>
    <s v="Eureka The Boss® Cordless Rechargeable Stick Vac"/>
    <n v="0.57999999999999996"/>
    <s v="United States"/>
    <x v="1"/>
    <x v="2"/>
    <s v="Fords"/>
    <n v="8863"/>
    <d v="2015-01-24T00:00:00"/>
    <x v="0"/>
    <d v="2015-01-24T00:00:00"/>
    <n v="-25.76"/>
    <n v="1"/>
    <n v="68.45"/>
    <n v="86119"/>
  </r>
  <r>
    <n v="25962"/>
    <x v="2"/>
    <n v="0"/>
    <n v="2.6"/>
    <n v="2.4"/>
    <n v="2616"/>
    <n v="1"/>
    <s v="Laurence Hull"/>
    <x v="2"/>
    <x v="0"/>
    <x v="0"/>
    <x v="0"/>
    <x v="0"/>
    <s v="12 Colored Short Pencils"/>
    <n v="0.57999999999999996"/>
    <s v="United States"/>
    <x v="2"/>
    <x v="22"/>
    <s v="Portage"/>
    <n v="49002"/>
    <d v="2015-03-11T00:00:00"/>
    <x v="5"/>
    <d v="2015-03-13T00:00:00"/>
    <n v="-45.21"/>
    <n v="16"/>
    <n v="44.75"/>
    <n v="91495"/>
  </r>
  <r>
    <n v="25478"/>
    <x v="1"/>
    <n v="0.1"/>
    <n v="3.25"/>
    <n v="49"/>
    <n v="2617"/>
    <n v="1"/>
    <s v="Gerald Crabtree"/>
    <x v="2"/>
    <x v="0"/>
    <x v="0"/>
    <x v="15"/>
    <x v="6"/>
    <s v="Bravo II™ Megaboss® 12-Amp Hard Body Upright, Replacement Belts, 2 Belts per Pack"/>
    <n v="0.56000000000000005"/>
    <s v="United States"/>
    <x v="2"/>
    <x v="46"/>
    <s v="Aberdeen"/>
    <n v="57401"/>
    <d v="2015-06-27T00:00:00"/>
    <x v="1"/>
    <d v="2015-06-28T00:00:00"/>
    <n v="-286.245"/>
    <n v="6"/>
    <n v="40.69"/>
    <n v="91496"/>
  </r>
  <r>
    <n v="6585"/>
    <x v="3"/>
    <n v="0.1"/>
    <n v="7.64"/>
    <n v="1.39"/>
    <n v="2618"/>
    <n v="1"/>
    <s v="Amy Hamrick Melvin"/>
    <x v="2"/>
    <x v="0"/>
    <x v="0"/>
    <x v="4"/>
    <x v="3"/>
    <s v="Security-Tint Envelopes"/>
    <n v="0.36"/>
    <s v="United States"/>
    <x v="1"/>
    <x v="4"/>
    <s v="New York City"/>
    <n v="10004"/>
    <d v="2015-01-17T00:00:00"/>
    <x v="0"/>
    <d v="2015-01-19T00:00:00"/>
    <n v="16.12"/>
    <n v="18"/>
    <n v="130.11000000000001"/>
    <n v="46884"/>
  </r>
  <r>
    <n v="6586"/>
    <x v="3"/>
    <n v="0"/>
    <n v="125.99"/>
    <n v="2.5"/>
    <n v="2618"/>
    <n v="0"/>
    <s v="Amy Hamrick Melvin"/>
    <x v="2"/>
    <x v="0"/>
    <x v="2"/>
    <x v="5"/>
    <x v="3"/>
    <n v="6162"/>
    <n v="0.59"/>
    <s v="United States"/>
    <x v="1"/>
    <x v="4"/>
    <s v="New York City"/>
    <n v="10004"/>
    <d v="2015-01-17T00:00:00"/>
    <x v="0"/>
    <d v="2015-01-19T00:00:00"/>
    <n v="-815.9008"/>
    <n v="3"/>
    <n v="337.34"/>
    <n v="46884"/>
  </r>
  <r>
    <n v="6587"/>
    <x v="3"/>
    <n v="0.1"/>
    <n v="11.55"/>
    <n v="2.36"/>
    <n v="2618"/>
    <n v="0"/>
    <s v="Amy Hamrick Melvin"/>
    <x v="2"/>
    <x v="0"/>
    <x v="0"/>
    <x v="0"/>
    <x v="0"/>
    <s v="Newell 309"/>
    <n v="0.55000000000000004"/>
    <s v="United States"/>
    <x v="1"/>
    <x v="4"/>
    <s v="New York City"/>
    <n v="10004"/>
    <d v="2015-01-17T00:00:00"/>
    <x v="0"/>
    <d v="2015-01-18T00:00:00"/>
    <n v="15.808"/>
    <n v="25"/>
    <n v="280.43"/>
    <n v="46884"/>
  </r>
  <r>
    <n v="4788"/>
    <x v="0"/>
    <n v="0.05"/>
    <n v="4.84"/>
    <n v="0.71"/>
    <n v="2618"/>
    <n v="0"/>
    <s v="Amy Hamrick Melvin"/>
    <x v="0"/>
    <x v="0"/>
    <x v="0"/>
    <x v="0"/>
    <x v="0"/>
    <s v="*Staples* Highlighting Markers"/>
    <n v="0.52"/>
    <s v="United States"/>
    <x v="1"/>
    <x v="4"/>
    <s v="New York City"/>
    <n v="10004"/>
    <d v="2015-03-23T00:00:00"/>
    <x v="5"/>
    <d v="2015-03-23T00:00:00"/>
    <n v="29.17"/>
    <n v="20"/>
    <n v="103.39"/>
    <n v="34017"/>
  </r>
  <r>
    <n v="4789"/>
    <x v="0"/>
    <n v="0.01"/>
    <n v="14.98"/>
    <n v="7.69"/>
    <n v="2618"/>
    <n v="0"/>
    <s v="Amy Hamrick Melvin"/>
    <x v="2"/>
    <x v="0"/>
    <x v="0"/>
    <x v="10"/>
    <x v="3"/>
    <s v="Super Decoflex Portable Personal File"/>
    <n v="0.56999999999999995"/>
    <s v="United States"/>
    <x v="1"/>
    <x v="4"/>
    <s v="New York City"/>
    <n v="10004"/>
    <d v="2015-03-23T00:00:00"/>
    <x v="5"/>
    <d v="2015-03-25T00:00:00"/>
    <n v="-48.97"/>
    <n v="28"/>
    <n v="435.39"/>
    <n v="34017"/>
  </r>
  <r>
    <n v="7452"/>
    <x v="2"/>
    <n v="0.1"/>
    <n v="20.27"/>
    <n v="3.99"/>
    <n v="2618"/>
    <n v="0"/>
    <s v="Amy Hamrick Melvin"/>
    <x v="2"/>
    <x v="0"/>
    <x v="0"/>
    <x v="15"/>
    <x v="3"/>
    <s v="Fellowes Mighty 8 Compact Surge Protector"/>
    <n v="0.56999999999999995"/>
    <s v="United States"/>
    <x v="1"/>
    <x v="4"/>
    <s v="New York City"/>
    <n v="10004"/>
    <d v="2015-03-23T00:00:00"/>
    <x v="5"/>
    <d v="2015-03-24T00:00:00"/>
    <n v="84.05"/>
    <n v="53"/>
    <n v="1051.52"/>
    <n v="53153"/>
  </r>
  <r>
    <n v="22788"/>
    <x v="0"/>
    <n v="0.05"/>
    <n v="4.84"/>
    <n v="0.71"/>
    <n v="2619"/>
    <n v="1"/>
    <s v="Brandon E Shepherd"/>
    <x v="0"/>
    <x v="0"/>
    <x v="0"/>
    <x v="0"/>
    <x v="0"/>
    <s v="*Staples* Highlighting Markers"/>
    <n v="0.52"/>
    <s v="United States"/>
    <x v="2"/>
    <x v="46"/>
    <s v="Sioux Falls"/>
    <n v="57103"/>
    <d v="2015-03-23T00:00:00"/>
    <x v="5"/>
    <d v="2015-03-23T00:00:00"/>
    <n v="17.836500000000001"/>
    <n v="5"/>
    <n v="25.85"/>
    <n v="88014"/>
  </r>
  <r>
    <n v="18461"/>
    <x v="1"/>
    <n v="0.1"/>
    <n v="30.98"/>
    <n v="8.99"/>
    <n v="2619"/>
    <n v="0"/>
    <s v="Brandon E Shepherd"/>
    <x v="2"/>
    <x v="0"/>
    <x v="0"/>
    <x v="0"/>
    <x v="2"/>
    <s v="Boston School Pro Electric Pencil Sharpener, 1670"/>
    <n v="0.57999999999999996"/>
    <s v="United States"/>
    <x v="2"/>
    <x v="46"/>
    <s v="Sioux Falls"/>
    <n v="57103"/>
    <d v="2015-02-09T00:00:00"/>
    <x v="2"/>
    <d v="2015-02-11T00:00:00"/>
    <n v="-20.222799999999999"/>
    <n v="4"/>
    <n v="119.37"/>
    <n v="88015"/>
  </r>
  <r>
    <n v="25452"/>
    <x v="2"/>
    <n v="0.1"/>
    <n v="20.27"/>
    <n v="3.99"/>
    <n v="2620"/>
    <n v="1"/>
    <s v="Phyllis Little"/>
    <x v="2"/>
    <x v="0"/>
    <x v="0"/>
    <x v="15"/>
    <x v="3"/>
    <s v="Fellowes Mighty 8 Compact Surge Protector"/>
    <n v="0.56999999999999995"/>
    <s v="United States"/>
    <x v="3"/>
    <x v="20"/>
    <s v="Bartlett"/>
    <n v="38134"/>
    <d v="2015-03-23T00:00:00"/>
    <x v="5"/>
    <d v="2015-03-24T00:00:00"/>
    <n v="381.61799999999999"/>
    <n v="13"/>
    <n v="257.92"/>
    <n v="88017"/>
  </r>
  <r>
    <n v="26296"/>
    <x v="0"/>
    <n v="0.03"/>
    <n v="40.97"/>
    <n v="8.99"/>
    <n v="2621"/>
    <n v="1"/>
    <s v="Robyn Hayes"/>
    <x v="0"/>
    <x v="0"/>
    <x v="0"/>
    <x v="0"/>
    <x v="2"/>
    <s v="Sanford 52201 APSCO Electric Pencil Sharpener"/>
    <n v="0.59"/>
    <s v="United States"/>
    <x v="3"/>
    <x v="20"/>
    <s v="Brentwood"/>
    <n v="37027"/>
    <d v="2015-03-19T00:00:00"/>
    <x v="5"/>
    <d v="2015-03-20T00:00:00"/>
    <n v="-177.05799999999999"/>
    <n v="5"/>
    <n v="207.22"/>
    <n v="88016"/>
  </r>
  <r>
    <n v="26032"/>
    <x v="0"/>
    <n v="0.1"/>
    <n v="41.94"/>
    <n v="2.99"/>
    <n v="2626"/>
    <n v="1"/>
    <s v="Lillian Fischer"/>
    <x v="2"/>
    <x v="3"/>
    <x v="0"/>
    <x v="8"/>
    <x v="3"/>
    <s v="Avery Trapezoid Extra Heavy Duty 4&quot; Binders"/>
    <n v="0.35"/>
    <s v="United States"/>
    <x v="0"/>
    <x v="1"/>
    <s v="Menlo Park"/>
    <n v="94025"/>
    <d v="2015-02-07T00:00:00"/>
    <x v="2"/>
    <d v="2015-02-08T00:00:00"/>
    <n v="164.08199999999999"/>
    <n v="6"/>
    <n v="237.8"/>
    <n v="90927"/>
  </r>
  <r>
    <n v="18623"/>
    <x v="3"/>
    <n v="0.02"/>
    <n v="30.53"/>
    <n v="19.989999999999998"/>
    <n v="2628"/>
    <n v="1"/>
    <s v="Danielle P Rao"/>
    <x v="0"/>
    <x v="0"/>
    <x v="0"/>
    <x v="9"/>
    <x v="3"/>
    <s v="Avery 4027 File Folder Labels for Dot Matrix Printers, 5000 Labels per Box, White"/>
    <n v="0.39"/>
    <s v="United States"/>
    <x v="2"/>
    <x v="23"/>
    <s v="Moore"/>
    <n v="73160"/>
    <d v="2015-01-17T00:00:00"/>
    <x v="0"/>
    <d v="2015-01-19T00:00:00"/>
    <n v="-54.63"/>
    <n v="14"/>
    <n v="448.47"/>
    <n v="85916"/>
  </r>
  <r>
    <n v="21981"/>
    <x v="2"/>
    <n v="0.01"/>
    <n v="194.3"/>
    <n v="11.54"/>
    <n v="2630"/>
    <n v="1"/>
    <s v="Betsy Puckett"/>
    <x v="2"/>
    <x v="2"/>
    <x v="1"/>
    <x v="2"/>
    <x v="6"/>
    <s v="Electrix Halogen Magnifier Lamp"/>
    <n v="0.59"/>
    <s v="United States"/>
    <x v="2"/>
    <x v="23"/>
    <s v="Norman"/>
    <n v="73071"/>
    <d v="2015-01-05T00:00:00"/>
    <x v="0"/>
    <d v="2015-01-07T00:00:00"/>
    <n v="690.17939999999999"/>
    <n v="5"/>
    <n v="1000.26"/>
    <n v="85914"/>
  </r>
  <r>
    <n v="21982"/>
    <x v="2"/>
    <n v="0.02"/>
    <n v="209.84"/>
    <n v="21.21"/>
    <n v="2630"/>
    <n v="0"/>
    <s v="Betsy Puckett"/>
    <x v="2"/>
    <x v="2"/>
    <x v="1"/>
    <x v="2"/>
    <x v="6"/>
    <s v="Luxo Professional Fluorescent Magnifier Lamp with Clamp-Mount Base"/>
    <n v="0.59"/>
    <s v="United States"/>
    <x v="2"/>
    <x v="23"/>
    <s v="Norman"/>
    <n v="73071"/>
    <d v="2015-01-05T00:00:00"/>
    <x v="0"/>
    <d v="2015-01-06T00:00:00"/>
    <n v="1507.6431"/>
    <n v="10"/>
    <n v="2184.9899999999998"/>
    <n v="85914"/>
  </r>
  <r>
    <n v="21983"/>
    <x v="2"/>
    <n v="0"/>
    <n v="145.44999999999999"/>
    <n v="17.850000000000001"/>
    <n v="2630"/>
    <n v="0"/>
    <s v="Betsy Puckett"/>
    <x v="1"/>
    <x v="2"/>
    <x v="2"/>
    <x v="6"/>
    <x v="1"/>
    <s v="Panasonic KX-P1150 Dot Matrix Printer"/>
    <n v="0.56000000000000005"/>
    <s v="United States"/>
    <x v="2"/>
    <x v="23"/>
    <s v="Norman"/>
    <n v="73071"/>
    <d v="2015-01-05T00:00:00"/>
    <x v="0"/>
    <d v="2015-01-07T00:00:00"/>
    <n v="801.74680000000001"/>
    <n v="8"/>
    <n v="1191.2"/>
    <n v="85914"/>
  </r>
  <r>
    <n v="22540"/>
    <x v="0"/>
    <n v="7.0000000000000007E-2"/>
    <n v="65.989999999999995"/>
    <n v="5.99"/>
    <n v="2630"/>
    <n v="0"/>
    <s v="Betsy Puckett"/>
    <x v="2"/>
    <x v="2"/>
    <x v="2"/>
    <x v="5"/>
    <x v="3"/>
    <s v="i1000"/>
    <n v="0.57999999999999996"/>
    <s v="United States"/>
    <x v="2"/>
    <x v="23"/>
    <s v="Norman"/>
    <n v="73071"/>
    <d v="2015-01-07T00:00:00"/>
    <x v="0"/>
    <d v="2015-01-08T00:00:00"/>
    <n v="-139.18256"/>
    <n v="3"/>
    <n v="165.71"/>
    <n v="85915"/>
  </r>
  <r>
    <n v="25594"/>
    <x v="4"/>
    <n v="0.05"/>
    <n v="100.97"/>
    <n v="7.18"/>
    <n v="2638"/>
    <n v="1"/>
    <s v="Alicia Wood Shah"/>
    <x v="0"/>
    <x v="3"/>
    <x v="2"/>
    <x v="13"/>
    <x v="3"/>
    <s v="Gyration Ultra Cordless Optical Suite"/>
    <n v="0.46"/>
    <s v="United States"/>
    <x v="0"/>
    <x v="44"/>
    <s v="Boise"/>
    <n v="83704"/>
    <d v="2015-06-08T00:00:00"/>
    <x v="1"/>
    <d v="2015-06-08T00:00:00"/>
    <n v="881.46810000000005"/>
    <n v="13"/>
    <n v="1277.49"/>
    <n v="90951"/>
  </r>
  <r>
    <n v="21041"/>
    <x v="1"/>
    <n v="0.05"/>
    <n v="4.9800000000000004"/>
    <n v="0.49"/>
    <n v="2639"/>
    <n v="1"/>
    <s v="Marianne Connor"/>
    <x v="2"/>
    <x v="3"/>
    <x v="0"/>
    <x v="9"/>
    <x v="3"/>
    <s v="Avery White Multi-Purpose Labels"/>
    <n v="0.39"/>
    <s v="United States"/>
    <x v="0"/>
    <x v="27"/>
    <s v="Roswell"/>
    <n v="88201"/>
    <d v="2015-03-19T00:00:00"/>
    <x v="5"/>
    <d v="2015-03-19T00:00:00"/>
    <n v="3.84"/>
    <n v="3"/>
    <n v="14.2"/>
    <n v="90952"/>
  </r>
  <r>
    <n v="22438"/>
    <x v="4"/>
    <n v="0.1"/>
    <n v="10.98"/>
    <n v="3.99"/>
    <n v="2647"/>
    <n v="1"/>
    <s v="Teresa Bishop"/>
    <x v="2"/>
    <x v="0"/>
    <x v="0"/>
    <x v="15"/>
    <x v="3"/>
    <s v="Staples Surge Protector 6 outlet"/>
    <n v="0.57999999999999996"/>
    <s v="United States"/>
    <x v="0"/>
    <x v="1"/>
    <s v="Bakersfield"/>
    <n v="93309"/>
    <d v="2015-03-17T00:00:00"/>
    <x v="5"/>
    <d v="2015-03-24T00:00:00"/>
    <n v="-21.03"/>
    <n v="5"/>
    <n v="52.21"/>
    <n v="91386"/>
  </r>
  <r>
    <n v="22439"/>
    <x v="4"/>
    <n v="0.01"/>
    <n v="39.979999999999997"/>
    <n v="9.1999999999999993"/>
    <n v="2647"/>
    <n v="0"/>
    <s v="Teresa Bishop"/>
    <x v="2"/>
    <x v="0"/>
    <x v="1"/>
    <x v="2"/>
    <x v="0"/>
    <s v="Eldon Radial Chair Mat for Low to Medium Pile Carpets"/>
    <n v="0.65"/>
    <s v="United States"/>
    <x v="0"/>
    <x v="1"/>
    <s v="Bakersfield"/>
    <n v="93309"/>
    <d v="2015-03-17T00:00:00"/>
    <x v="5"/>
    <d v="2015-03-19T00:00:00"/>
    <n v="117.52079999999999"/>
    <n v="4"/>
    <n v="170.32"/>
    <n v="91386"/>
  </r>
  <r>
    <n v="18720"/>
    <x v="0"/>
    <n v="0.01"/>
    <n v="39.979999999999997"/>
    <n v="4"/>
    <n v="2649"/>
    <n v="1"/>
    <s v="Leo J Olson"/>
    <x v="2"/>
    <x v="0"/>
    <x v="2"/>
    <x v="13"/>
    <x v="3"/>
    <s v="Microsoft Natural Keyboard Elite"/>
    <n v="0.7"/>
    <s v="United States"/>
    <x v="1"/>
    <x v="30"/>
    <s v="Edgewood"/>
    <n v="21040"/>
    <d v="2015-06-11T00:00:00"/>
    <x v="1"/>
    <d v="2015-06-12T00:00:00"/>
    <n v="-30.808"/>
    <n v="5"/>
    <n v="203.29"/>
    <n v="88814"/>
  </r>
  <r>
    <n v="22904"/>
    <x v="2"/>
    <n v="0.05"/>
    <n v="35.99"/>
    <n v="5.99"/>
    <n v="2650"/>
    <n v="1"/>
    <s v="Joanne Chu"/>
    <x v="2"/>
    <x v="0"/>
    <x v="2"/>
    <x v="5"/>
    <x v="0"/>
    <s v="Accessory41"/>
    <n v="0.38"/>
    <s v="United States"/>
    <x v="1"/>
    <x v="19"/>
    <s v="Baldwin"/>
    <n v="15234"/>
    <d v="2015-05-04T00:00:00"/>
    <x v="3"/>
    <d v="2015-05-05T00:00:00"/>
    <n v="524.31719999999996"/>
    <n v="26"/>
    <n v="759.88"/>
    <n v="88815"/>
  </r>
  <r>
    <n v="18949"/>
    <x v="3"/>
    <n v="0.06"/>
    <n v="47.9"/>
    <n v="5.86"/>
    <n v="2652"/>
    <n v="1"/>
    <s v="Brenda Ross"/>
    <x v="2"/>
    <x v="3"/>
    <x v="0"/>
    <x v="7"/>
    <x v="3"/>
    <s v="Xerox 1938"/>
    <n v="0.37"/>
    <s v="United States"/>
    <x v="0"/>
    <x v="1"/>
    <s v="Bakersfield"/>
    <n v="93309"/>
    <d v="2015-05-25T00:00:00"/>
    <x v="3"/>
    <d v="2015-05-27T00:00:00"/>
    <n v="21.78"/>
    <n v="2"/>
    <n v="94.2"/>
    <n v="89361"/>
  </r>
  <r>
    <n v="25662"/>
    <x v="1"/>
    <n v="0.05"/>
    <n v="4.9800000000000004"/>
    <n v="4.62"/>
    <n v="2653"/>
    <n v="1"/>
    <s v="Leo Kane"/>
    <x v="2"/>
    <x v="3"/>
    <x v="2"/>
    <x v="13"/>
    <x v="2"/>
    <s v="Imation 3.5&quot;, DISKETTE 44766 HGHLD3.52HD/FM, 10/Pack"/>
    <n v="0.64"/>
    <s v="United States"/>
    <x v="2"/>
    <x v="13"/>
    <s v="Derby"/>
    <n v="67037"/>
    <d v="2015-02-22T00:00:00"/>
    <x v="2"/>
    <d v="2015-02-23T00:00:00"/>
    <n v="-98.35"/>
    <n v="7"/>
    <n v="34.32"/>
    <n v="89360"/>
  </r>
  <r>
    <n v="25663"/>
    <x v="1"/>
    <n v="0.02"/>
    <n v="34.229999999999997"/>
    <n v="5.0199999999999996"/>
    <n v="2653"/>
    <n v="0"/>
    <s v="Leo Kane"/>
    <x v="2"/>
    <x v="3"/>
    <x v="1"/>
    <x v="2"/>
    <x v="3"/>
    <s v="Hand-Finished Solid Wood Document Frame"/>
    <n v="0.55000000000000004"/>
    <s v="United States"/>
    <x v="2"/>
    <x v="13"/>
    <s v="Derby"/>
    <n v="67037"/>
    <d v="2015-02-22T00:00:00"/>
    <x v="2"/>
    <d v="2015-02-24T00:00:00"/>
    <n v="270.79050000000001"/>
    <n v="11"/>
    <n v="392.45"/>
    <n v="89360"/>
  </r>
  <r>
    <n v="19131"/>
    <x v="3"/>
    <n v="0.09"/>
    <n v="89.99"/>
    <n v="42"/>
    <n v="2655"/>
    <n v="1"/>
    <s v="Benjamin Lam"/>
    <x v="1"/>
    <x v="3"/>
    <x v="1"/>
    <x v="1"/>
    <x v="1"/>
    <s v="Global Leather Task Chair, Black"/>
    <n v="0.66"/>
    <s v="United States"/>
    <x v="3"/>
    <x v="29"/>
    <s v="Atlanta"/>
    <n v="30318"/>
    <d v="2015-04-18T00:00:00"/>
    <x v="4"/>
    <d v="2015-04-18T00:00:00"/>
    <n v="223.416"/>
    <n v="6"/>
    <n v="511.25"/>
    <n v="86063"/>
  </r>
  <r>
    <n v="22938"/>
    <x v="2"/>
    <n v="7.0000000000000007E-2"/>
    <n v="2.94"/>
    <n v="0.81"/>
    <n v="2655"/>
    <n v="0"/>
    <s v="Benjamin Lam"/>
    <x v="2"/>
    <x v="0"/>
    <x v="0"/>
    <x v="0"/>
    <x v="0"/>
    <s v="Prang Colored Pencils"/>
    <n v="0.4"/>
    <s v="United States"/>
    <x v="3"/>
    <x v="29"/>
    <s v="Atlanta"/>
    <n v="30318"/>
    <d v="2015-04-08T00:00:00"/>
    <x v="4"/>
    <d v="2015-04-09T00:00:00"/>
    <n v="-93.927400000000006"/>
    <n v="10"/>
    <n v="29.88"/>
    <n v="86064"/>
  </r>
  <r>
    <n v="19525"/>
    <x v="2"/>
    <n v="0.01"/>
    <n v="138.13999999999999"/>
    <n v="35"/>
    <n v="2660"/>
    <n v="1"/>
    <s v="Jeffrey Page"/>
    <x v="2"/>
    <x v="2"/>
    <x v="0"/>
    <x v="10"/>
    <x v="6"/>
    <s v="SAFCO Commercial Wire Shelving, Black"/>
    <m/>
    <s v="United States"/>
    <x v="1"/>
    <x v="14"/>
    <s v="Gorham"/>
    <n v="4038"/>
    <d v="2015-02-24T00:00:00"/>
    <x v="2"/>
    <d v="2015-02-26T00:00:00"/>
    <n v="-321.51"/>
    <n v="4"/>
    <n v="599.03"/>
    <n v="86486"/>
  </r>
  <r>
    <n v="18400"/>
    <x v="0"/>
    <n v="0.04"/>
    <n v="90.24"/>
    <n v="0.99"/>
    <n v="2667"/>
    <n v="1"/>
    <s v="Pat Baker"/>
    <x v="2"/>
    <x v="1"/>
    <x v="0"/>
    <x v="15"/>
    <x v="3"/>
    <s v="Kensington 6 Outlet MasterPiece® HOMEOFFICE Power Control Center"/>
    <n v="0.56000000000000005"/>
    <s v="United States"/>
    <x v="1"/>
    <x v="10"/>
    <s v="Lakewood"/>
    <n v="44107"/>
    <d v="2015-04-02T00:00:00"/>
    <x v="4"/>
    <d v="2015-04-04T00:00:00"/>
    <n v="246.2748"/>
    <n v="4"/>
    <n v="356.92"/>
    <n v="87831"/>
  </r>
  <r>
    <n v="18401"/>
    <x v="0"/>
    <n v="0.09"/>
    <n v="47.9"/>
    <n v="5.86"/>
    <n v="2667"/>
    <n v="0"/>
    <s v="Pat Baker"/>
    <x v="0"/>
    <x v="1"/>
    <x v="0"/>
    <x v="7"/>
    <x v="3"/>
    <s v="Xerox 1938"/>
    <n v="0.37"/>
    <s v="United States"/>
    <x v="1"/>
    <x v="10"/>
    <s v="Lakewood"/>
    <n v="44107"/>
    <d v="2015-04-02T00:00:00"/>
    <x v="4"/>
    <d v="2015-04-04T00:00:00"/>
    <n v="93.950400000000002"/>
    <n v="3"/>
    <n v="136.16"/>
    <n v="87831"/>
  </r>
  <r>
    <n v="19294"/>
    <x v="0"/>
    <n v="0.04"/>
    <n v="10.4"/>
    <n v="5.4"/>
    <n v="2668"/>
    <n v="1"/>
    <s v="Carlos Hanson"/>
    <x v="2"/>
    <x v="0"/>
    <x v="1"/>
    <x v="2"/>
    <x v="2"/>
    <s v="Executive Impressions 8-1/2&quot; Career Panel/Partition Cubicle Clock"/>
    <n v="0.51"/>
    <s v="United States"/>
    <x v="2"/>
    <x v="46"/>
    <s v="Rapid City"/>
    <n v="57701"/>
    <d v="2015-03-28T00:00:00"/>
    <x v="5"/>
    <d v="2015-03-29T00:00:00"/>
    <n v="29.98"/>
    <n v="12"/>
    <n v="130.74"/>
    <n v="87830"/>
  </r>
  <r>
    <n v="19295"/>
    <x v="0"/>
    <n v="0.08"/>
    <n v="4.28"/>
    <n v="4.79"/>
    <n v="2668"/>
    <n v="0"/>
    <s v="Carlos Hanson"/>
    <x v="2"/>
    <x v="0"/>
    <x v="0"/>
    <x v="7"/>
    <x v="3"/>
    <s v="Xerox 1962"/>
    <n v="0.4"/>
    <s v="United States"/>
    <x v="2"/>
    <x v="46"/>
    <s v="Rapid City"/>
    <n v="57701"/>
    <d v="2015-03-28T00:00:00"/>
    <x v="5"/>
    <d v="2015-03-30T00:00:00"/>
    <n v="-121.2"/>
    <n v="12"/>
    <n v="49.87"/>
    <n v="87830"/>
  </r>
  <r>
    <n v="18870"/>
    <x v="1"/>
    <n v="0.06"/>
    <n v="3.93"/>
    <n v="0.99"/>
    <n v="2668"/>
    <n v="0"/>
    <s v="Carlos Hanson"/>
    <x v="2"/>
    <x v="1"/>
    <x v="0"/>
    <x v="3"/>
    <x v="0"/>
    <s v="Staples Vinyl Coated Paper Clips"/>
    <n v="0.39"/>
    <s v="United States"/>
    <x v="2"/>
    <x v="46"/>
    <s v="Rapid City"/>
    <n v="57701"/>
    <d v="2015-04-21T00:00:00"/>
    <x v="4"/>
    <d v="2015-04-23T00:00:00"/>
    <n v="10.782400000000001"/>
    <n v="6"/>
    <n v="24.18"/>
    <n v="87832"/>
  </r>
  <r>
    <n v="5338"/>
    <x v="0"/>
    <n v="0.05"/>
    <n v="165.2"/>
    <n v="19.989999999999998"/>
    <n v="2670"/>
    <n v="1"/>
    <s v="Yvonne Mann"/>
    <x v="2"/>
    <x v="1"/>
    <x v="0"/>
    <x v="10"/>
    <x v="3"/>
    <s v="Economy Rollaway Files"/>
    <n v="0.59"/>
    <s v="United States"/>
    <x v="0"/>
    <x v="1"/>
    <s v="Los Angeles"/>
    <n v="90049"/>
    <d v="2015-05-29T00:00:00"/>
    <x v="3"/>
    <d v="2015-05-29T00:00:00"/>
    <n v="2008.71"/>
    <n v="167"/>
    <n v="27587.55"/>
    <n v="37924"/>
  </r>
  <r>
    <n v="5339"/>
    <x v="0"/>
    <n v="0.09"/>
    <n v="17.989999999999998"/>
    <n v="8.65"/>
    <n v="2670"/>
    <n v="0"/>
    <s v="Yvonne Mann"/>
    <x v="2"/>
    <x v="1"/>
    <x v="0"/>
    <x v="0"/>
    <x v="3"/>
    <s v="Model L Table or Wall-Mount Pencil Sharpener"/>
    <n v="0.56999999999999995"/>
    <s v="United States"/>
    <x v="0"/>
    <x v="1"/>
    <s v="Los Angeles"/>
    <n v="90049"/>
    <d v="2015-05-29T00:00:00"/>
    <x v="3"/>
    <d v="2015-05-29T00:00:00"/>
    <n v="-80.53"/>
    <n v="71"/>
    <n v="1191.58"/>
    <n v="37924"/>
  </r>
  <r>
    <n v="23338"/>
    <x v="0"/>
    <n v="0.05"/>
    <n v="165.2"/>
    <n v="19.989999999999998"/>
    <n v="2671"/>
    <n v="1"/>
    <s v="Lloyd Fuller"/>
    <x v="2"/>
    <x v="1"/>
    <x v="0"/>
    <x v="10"/>
    <x v="3"/>
    <s v="Economy Rollaway Files"/>
    <n v="0.59"/>
    <s v="United States"/>
    <x v="3"/>
    <x v="20"/>
    <s v="Brentwood"/>
    <n v="37027"/>
    <d v="2015-05-29T00:00:00"/>
    <x v="3"/>
    <d v="2015-05-29T00:00:00"/>
    <n v="-48.957999999999998"/>
    <n v="42"/>
    <n v="6938.19"/>
    <n v="90551"/>
  </r>
  <r>
    <n v="18147"/>
    <x v="2"/>
    <n v="0.03"/>
    <n v="41.32"/>
    <n v="58.66"/>
    <n v="2677"/>
    <n v="1"/>
    <s v="Geoffrey Rivera"/>
    <x v="0"/>
    <x v="2"/>
    <x v="1"/>
    <x v="2"/>
    <x v="4"/>
    <s v="Deflect-o EconoMat Studded, No Bevel Mat for Low Pile Carpeting"/>
    <n v="0.76"/>
    <s v="United States"/>
    <x v="3"/>
    <x v="8"/>
    <s v="Winchester"/>
    <n v="22601"/>
    <d v="2015-06-16T00:00:00"/>
    <x v="1"/>
    <d v="2015-06-17T00:00:00"/>
    <n v="-32.816000000000003"/>
    <n v="10"/>
    <n v="419.27"/>
    <n v="86633"/>
  </r>
  <r>
    <n v="18148"/>
    <x v="2"/>
    <n v="0"/>
    <n v="6.88"/>
    <n v="2"/>
    <n v="2677"/>
    <n v="0"/>
    <s v="Geoffrey Rivera"/>
    <x v="2"/>
    <x v="2"/>
    <x v="0"/>
    <x v="7"/>
    <x v="0"/>
    <s v="Adams Phone Message Book, 200 Message Capacity, 8 1/16” x 11”"/>
    <n v="0.39"/>
    <s v="United States"/>
    <x v="3"/>
    <x v="8"/>
    <s v="Winchester"/>
    <n v="22601"/>
    <d v="2015-06-16T00:00:00"/>
    <x v="1"/>
    <d v="2015-06-16T00:00:00"/>
    <n v="-15.61"/>
    <n v="5"/>
    <n v="36"/>
    <n v="86633"/>
  </r>
  <r>
    <n v="22848"/>
    <x v="4"/>
    <n v="0.09"/>
    <n v="8.74"/>
    <n v="1.39"/>
    <n v="2684"/>
    <n v="1"/>
    <s v="Edna Michael"/>
    <x v="0"/>
    <x v="2"/>
    <x v="0"/>
    <x v="4"/>
    <x v="3"/>
    <s v="#10- 4 1/8&quot; x 9 1/2&quot; Recycled Envelopes"/>
    <n v="0.38"/>
    <s v="United States"/>
    <x v="3"/>
    <x v="26"/>
    <s v="Port Charlotte"/>
    <n v="33952"/>
    <d v="2015-02-15T00:00:00"/>
    <x v="2"/>
    <d v="2015-02-20T00:00:00"/>
    <n v="23.616"/>
    <n v="1"/>
    <n v="11.78"/>
    <n v="89146"/>
  </r>
  <r>
    <n v="22849"/>
    <x v="4"/>
    <n v="0.09"/>
    <n v="18.97"/>
    <n v="9.0299999999999994"/>
    <n v="2684"/>
    <n v="0"/>
    <s v="Edna Michael"/>
    <x v="2"/>
    <x v="2"/>
    <x v="0"/>
    <x v="7"/>
    <x v="3"/>
    <s v="Computer Printout Paper with Letter-Trim Perforations"/>
    <n v="0.37"/>
    <s v="United States"/>
    <x v="3"/>
    <x v="26"/>
    <s v="Port Charlotte"/>
    <n v="33952"/>
    <d v="2015-02-15T00:00:00"/>
    <x v="2"/>
    <d v="2015-02-20T00:00:00"/>
    <n v="-1748.0119999999999"/>
    <n v="1"/>
    <n v="20.96"/>
    <n v="89146"/>
  </r>
  <r>
    <n v="25649"/>
    <x v="4"/>
    <n v="7.0000000000000007E-2"/>
    <n v="4.97"/>
    <n v="5.71"/>
    <n v="2684"/>
    <n v="0"/>
    <s v="Edna Michael"/>
    <x v="2"/>
    <x v="2"/>
    <x v="1"/>
    <x v="2"/>
    <x v="4"/>
    <s v="DAX Value U-Channel Document Frames, Easel Back"/>
    <n v="0.54"/>
    <s v="United States"/>
    <x v="3"/>
    <x v="26"/>
    <s v="Port Charlotte"/>
    <n v="33952"/>
    <d v="2015-04-10T00:00:00"/>
    <x v="4"/>
    <d v="2015-04-15T00:00:00"/>
    <n v="-180.15199999999999"/>
    <n v="5"/>
    <n v="26.66"/>
    <n v="89148"/>
  </r>
  <r>
    <n v="25650"/>
    <x v="4"/>
    <n v="0.09"/>
    <n v="2.62"/>
    <n v="0.8"/>
    <n v="2684"/>
    <n v="0"/>
    <s v="Edna Michael"/>
    <x v="2"/>
    <x v="2"/>
    <x v="0"/>
    <x v="3"/>
    <x v="0"/>
    <s v="Staples Metal Binder Clips"/>
    <n v="0.39"/>
    <s v="United States"/>
    <x v="3"/>
    <x v="26"/>
    <s v="Port Charlotte"/>
    <n v="33952"/>
    <d v="2015-04-10T00:00:00"/>
    <x v="4"/>
    <d v="2015-04-12T00:00:00"/>
    <n v="8.3879999999999999"/>
    <n v="12"/>
    <n v="29.55"/>
    <n v="89148"/>
  </r>
  <r>
    <n v="25651"/>
    <x v="4"/>
    <n v="0.03"/>
    <n v="65.989999999999995"/>
    <n v="8.8000000000000007"/>
    <n v="2684"/>
    <n v="0"/>
    <s v="Edna Michael"/>
    <x v="2"/>
    <x v="2"/>
    <x v="2"/>
    <x v="5"/>
    <x v="3"/>
    <n v="6120"/>
    <n v="0.57999999999999996"/>
    <s v="United States"/>
    <x v="3"/>
    <x v="26"/>
    <s v="Port Charlotte"/>
    <n v="33952"/>
    <d v="2015-04-10T00:00:00"/>
    <x v="4"/>
    <d v="2015-04-10T00:00:00"/>
    <n v="9.9398999999999997"/>
    <n v="21"/>
    <n v="1237.4000000000001"/>
    <n v="89148"/>
  </r>
  <r>
    <n v="21114"/>
    <x v="0"/>
    <n v="0"/>
    <n v="7.38"/>
    <n v="11.51"/>
    <n v="2685"/>
    <n v="1"/>
    <s v="Kathryn Wolfe"/>
    <x v="2"/>
    <x v="2"/>
    <x v="0"/>
    <x v="8"/>
    <x v="3"/>
    <s v="GBC Plastic Binding Combs"/>
    <n v="0.36"/>
    <s v="United States"/>
    <x v="1"/>
    <x v="4"/>
    <s v="Plainview"/>
    <n v="11803"/>
    <d v="2015-04-04T00:00:00"/>
    <x v="4"/>
    <d v="2015-04-05T00:00:00"/>
    <n v="-66.171000000000006"/>
    <n v="2"/>
    <n v="17.64"/>
    <n v="89147"/>
  </r>
  <r>
    <n v="23299"/>
    <x v="2"/>
    <n v="0.09"/>
    <n v="3.75"/>
    <n v="0.5"/>
    <n v="2689"/>
    <n v="1"/>
    <s v="Marlene Gray"/>
    <x v="2"/>
    <x v="1"/>
    <x v="0"/>
    <x v="9"/>
    <x v="3"/>
    <s v="Avery 496"/>
    <n v="0.37"/>
    <s v="United States"/>
    <x v="1"/>
    <x v="2"/>
    <s v="Clifton"/>
    <n v="7011"/>
    <d v="2015-05-04T00:00:00"/>
    <x v="3"/>
    <d v="2015-05-06T00:00:00"/>
    <n v="51.218699999999998"/>
    <n v="21"/>
    <n v="74.23"/>
    <n v="90624"/>
  </r>
  <r>
    <n v="23298"/>
    <x v="2"/>
    <n v="0.01"/>
    <n v="30.98"/>
    <n v="9.18"/>
    <n v="2693"/>
    <n v="1"/>
    <s v="Lloyd Cannon"/>
    <x v="2"/>
    <x v="1"/>
    <x v="0"/>
    <x v="7"/>
    <x v="3"/>
    <s v="Xerox 1951"/>
    <n v="0.4"/>
    <s v="United States"/>
    <x v="1"/>
    <x v="9"/>
    <s v="Bennington"/>
    <n v="5201"/>
    <d v="2015-05-04T00:00:00"/>
    <x v="3"/>
    <d v="2015-05-04T00:00:00"/>
    <n v="380.46800000000002"/>
    <n v="20"/>
    <n v="627.19000000000005"/>
    <n v="90624"/>
  </r>
  <r>
    <n v="18354"/>
    <x v="2"/>
    <n v="0.05"/>
    <n v="107.53"/>
    <n v="5.81"/>
    <n v="2696"/>
    <n v="1"/>
    <s v="Sally Dunn"/>
    <x v="2"/>
    <x v="1"/>
    <x v="1"/>
    <x v="2"/>
    <x v="4"/>
    <s v="Tenex Contemporary Contur Chairmats for Low and Medium Pile Carpet, Computer, 39&quot; x 49&quot;"/>
    <n v="0.65"/>
    <s v="United States"/>
    <x v="3"/>
    <x v="43"/>
    <s v="Tuscaloosa"/>
    <n v="35401"/>
    <d v="2015-03-05T00:00:00"/>
    <x v="5"/>
    <d v="2015-03-06T00:00:00"/>
    <n v="-89.418000000000006"/>
    <n v="6"/>
    <n v="612.91999999999996"/>
    <n v="87676"/>
  </r>
  <r>
    <n v="19506"/>
    <x v="2"/>
    <n v="0.04"/>
    <n v="1.74"/>
    <n v="4.08"/>
    <n v="2697"/>
    <n v="1"/>
    <s v="Ricky W Clements"/>
    <x v="2"/>
    <x v="0"/>
    <x v="1"/>
    <x v="2"/>
    <x v="2"/>
    <s v="Eldon Regeneration Recycled Desk Accessories, Smoke"/>
    <n v="0.53"/>
    <s v="United States"/>
    <x v="3"/>
    <x v="43"/>
    <s v="Vestavia Hills"/>
    <n v="35216"/>
    <d v="2015-02-23T00:00:00"/>
    <x v="2"/>
    <d v="2015-02-25T00:00:00"/>
    <n v="9.2520000000000007"/>
    <n v="16"/>
    <n v="29.08"/>
    <n v="87678"/>
  </r>
  <r>
    <n v="19507"/>
    <x v="2"/>
    <n v="0.01"/>
    <n v="119.99"/>
    <n v="56.14"/>
    <n v="2697"/>
    <n v="0"/>
    <s v="Ricky W Clements"/>
    <x v="1"/>
    <x v="0"/>
    <x v="2"/>
    <x v="6"/>
    <x v="5"/>
    <s v="Hewlett-Packard 2600DN Business Color Inkjet Printer"/>
    <n v="0.39"/>
    <s v="United States"/>
    <x v="3"/>
    <x v="43"/>
    <s v="Vestavia Hills"/>
    <n v="35216"/>
    <d v="2015-02-23T00:00:00"/>
    <x v="2"/>
    <d v="2015-02-24T00:00:00"/>
    <n v="-1197.0419999999999"/>
    <n v="21"/>
    <n v="2569.5700000000002"/>
    <n v="87678"/>
  </r>
  <r>
    <n v="21580"/>
    <x v="2"/>
    <n v="0.06"/>
    <n v="4.9800000000000004"/>
    <n v="4.95"/>
    <n v="2699"/>
    <n v="1"/>
    <s v="Marcia Greenberg"/>
    <x v="2"/>
    <x v="0"/>
    <x v="0"/>
    <x v="8"/>
    <x v="3"/>
    <s v="Cardinal Holdit Business Card Pockets"/>
    <n v="0.37"/>
    <s v="United States"/>
    <x v="0"/>
    <x v="28"/>
    <s v="Bullhead City"/>
    <n v="86442"/>
    <d v="2015-05-22T00:00:00"/>
    <x v="3"/>
    <d v="2015-05-24T00:00:00"/>
    <n v="-103.224"/>
    <n v="16"/>
    <n v="78.989999999999995"/>
    <n v="87677"/>
  </r>
  <r>
    <n v="20983"/>
    <x v="1"/>
    <n v="0.04"/>
    <n v="70.98"/>
    <n v="26.74"/>
    <n v="2699"/>
    <n v="0"/>
    <s v="Marcia Greenberg"/>
    <x v="1"/>
    <x v="0"/>
    <x v="1"/>
    <x v="14"/>
    <x v="5"/>
    <s v="Hon Metal Bookcases, Black"/>
    <n v="0.6"/>
    <s v="United States"/>
    <x v="0"/>
    <x v="28"/>
    <s v="Bullhead City"/>
    <n v="86442"/>
    <d v="2015-04-08T00:00:00"/>
    <x v="4"/>
    <d v="2015-04-10T00:00:00"/>
    <n v="-84.628799999999998"/>
    <n v="19"/>
    <n v="1345.33"/>
    <n v="87679"/>
  </r>
  <r>
    <n v="24151"/>
    <x v="2"/>
    <n v="0.06"/>
    <n v="3.6"/>
    <n v="2.2000000000000002"/>
    <n v="2704"/>
    <n v="1"/>
    <s v="Juan Gold"/>
    <x v="2"/>
    <x v="3"/>
    <x v="0"/>
    <x v="7"/>
    <x v="0"/>
    <s v="Telephone Message Books with Fax/Mobile Section, 4 1/4&quot; x 6&quot;"/>
    <n v="0.39"/>
    <s v="United States"/>
    <x v="3"/>
    <x v="26"/>
    <s v="Pensacola"/>
    <n v="32503"/>
    <d v="2015-04-30T00:00:00"/>
    <x v="4"/>
    <d v="2015-05-02T00:00:00"/>
    <n v="2755.6421999999998"/>
    <n v="4"/>
    <n v="15.19"/>
    <n v="91407"/>
  </r>
  <r>
    <n v="21979"/>
    <x v="4"/>
    <n v="0.03"/>
    <n v="13.48"/>
    <n v="4.51"/>
    <n v="2704"/>
    <n v="0"/>
    <s v="Juan Gold"/>
    <x v="0"/>
    <x v="3"/>
    <x v="0"/>
    <x v="10"/>
    <x v="3"/>
    <s v="Tenex Personal Project File with Scoop Front Design, Black"/>
    <n v="0.59"/>
    <s v="United States"/>
    <x v="3"/>
    <x v="26"/>
    <s v="Pensacola"/>
    <n v="32503"/>
    <d v="2015-04-30T00:00:00"/>
    <x v="4"/>
    <d v="2015-05-04T00:00:00"/>
    <n v="-256.01799999999997"/>
    <n v="4"/>
    <n v="59.49"/>
    <n v="91408"/>
  </r>
  <r>
    <n v="18898"/>
    <x v="3"/>
    <n v="7.0000000000000007E-2"/>
    <n v="60.97"/>
    <n v="4.5"/>
    <n v="2709"/>
    <n v="1"/>
    <s v="Stanley Steele"/>
    <x v="2"/>
    <x v="3"/>
    <x v="0"/>
    <x v="15"/>
    <x v="3"/>
    <s v="Tripp Lite Isotel 6 Outlet Surge Protector with Fax/Modem Protection"/>
    <n v="0.56000000000000005"/>
    <s v="United States"/>
    <x v="1"/>
    <x v="30"/>
    <s v="Ellicott City"/>
    <n v="21042"/>
    <d v="2015-05-28T00:00:00"/>
    <x v="3"/>
    <d v="2015-05-30T00:00:00"/>
    <n v="-41.77"/>
    <n v="1"/>
    <n v="57.84"/>
    <n v="89240"/>
  </r>
  <r>
    <n v="18899"/>
    <x v="3"/>
    <n v="0"/>
    <n v="90.98"/>
    <n v="56.2"/>
    <n v="2709"/>
    <n v="0"/>
    <s v="Stanley Steele"/>
    <x v="2"/>
    <x v="3"/>
    <x v="1"/>
    <x v="2"/>
    <x v="4"/>
    <s v="Eldon ClusterMat Chair Mat with Cordless Antistatic Protection"/>
    <n v="0.74"/>
    <s v="United States"/>
    <x v="1"/>
    <x v="30"/>
    <s v="Ellicott City"/>
    <n v="21042"/>
    <d v="2015-05-28T00:00:00"/>
    <x v="3"/>
    <d v="2015-05-30T00:00:00"/>
    <n v="-1014.11"/>
    <n v="15"/>
    <n v="1425.71"/>
    <n v="89240"/>
  </r>
  <r>
    <n v="18855"/>
    <x v="2"/>
    <n v="7.0000000000000007E-2"/>
    <n v="2.88"/>
    <n v="0.5"/>
    <n v="2713"/>
    <n v="1"/>
    <s v="Lynda Banks"/>
    <x v="2"/>
    <x v="0"/>
    <x v="0"/>
    <x v="9"/>
    <x v="3"/>
    <s v="Avery 492"/>
    <n v="0.39"/>
    <s v="United States"/>
    <x v="2"/>
    <x v="22"/>
    <s v="Kalamazoo"/>
    <n v="49001"/>
    <d v="2015-06-21T00:00:00"/>
    <x v="1"/>
    <d v="2015-06-24T00:00:00"/>
    <n v="17.429400000000001"/>
    <n v="9"/>
    <n v="25.26"/>
    <n v="88701"/>
  </r>
  <r>
    <n v="18856"/>
    <x v="2"/>
    <n v="0.03"/>
    <n v="348.21"/>
    <n v="40.19"/>
    <n v="2713"/>
    <n v="0"/>
    <s v="Lynda Banks"/>
    <x v="1"/>
    <x v="0"/>
    <x v="1"/>
    <x v="11"/>
    <x v="5"/>
    <s v="Bretford CR4500 Series Slim Rectangular Table"/>
    <n v="0.62"/>
    <s v="United States"/>
    <x v="2"/>
    <x v="22"/>
    <s v="Kalamazoo"/>
    <n v="49001"/>
    <d v="2015-06-21T00:00:00"/>
    <x v="1"/>
    <d v="2015-06-22T00:00:00"/>
    <n v="-178.86959999999999"/>
    <n v="2"/>
    <n v="736.16"/>
    <n v="88701"/>
  </r>
  <r>
    <n v="21690"/>
    <x v="4"/>
    <n v="0.01"/>
    <n v="29.89"/>
    <n v="1.99"/>
    <n v="2715"/>
    <n v="1"/>
    <s v="Becky Farmer"/>
    <x v="2"/>
    <x v="0"/>
    <x v="2"/>
    <x v="13"/>
    <x v="2"/>
    <s v="Verbatim DVD-RAM, 5.2GB, Rewritable, Type 1, DS"/>
    <n v="0.5"/>
    <s v="United States"/>
    <x v="2"/>
    <x v="22"/>
    <s v="Lansing"/>
    <n v="48911"/>
    <d v="2015-01-12T00:00:00"/>
    <x v="0"/>
    <d v="2015-01-16T00:00:00"/>
    <n v="-74.64"/>
    <n v="1"/>
    <n v="31.96"/>
    <n v="88702"/>
  </r>
  <r>
    <n v="21863"/>
    <x v="2"/>
    <n v="0.1"/>
    <n v="6.74"/>
    <n v="1.72"/>
    <n v="2718"/>
    <n v="1"/>
    <s v="Caroline Stone"/>
    <x v="2"/>
    <x v="3"/>
    <x v="0"/>
    <x v="7"/>
    <x v="0"/>
    <s v="Memo Book, 100 Message Capacity, 5 3/8” x 11”"/>
    <n v="0.35"/>
    <s v="United States"/>
    <x v="2"/>
    <x v="12"/>
    <s v="Lansing"/>
    <n v="60438"/>
    <d v="2015-03-01T00:00:00"/>
    <x v="5"/>
    <d v="2015-03-03T00:00:00"/>
    <n v="65.41"/>
    <n v="15"/>
    <n v="98.17"/>
    <n v="89394"/>
  </r>
  <r>
    <n v="21399"/>
    <x v="2"/>
    <n v="0"/>
    <n v="40.479999999999997"/>
    <n v="19.989999999999998"/>
    <n v="2720"/>
    <n v="1"/>
    <s v="Donna Block"/>
    <x v="2"/>
    <x v="2"/>
    <x v="2"/>
    <x v="13"/>
    <x v="3"/>
    <s v="Keytronic Designer 104- Key Black Keyboard"/>
    <n v="0.77"/>
    <s v="United States"/>
    <x v="3"/>
    <x v="29"/>
    <s v="Dalton"/>
    <n v="30721"/>
    <d v="2015-06-16T00:00:00"/>
    <x v="1"/>
    <d v="2015-06-17T00:00:00"/>
    <n v="-25.634"/>
    <n v="6"/>
    <n v="264.95"/>
    <n v="88766"/>
  </r>
  <r>
    <n v="19907"/>
    <x v="2"/>
    <n v="0.06"/>
    <n v="4.9800000000000004"/>
    <n v="7.44"/>
    <n v="2724"/>
    <n v="1"/>
    <s v="Erika Clapp"/>
    <x v="2"/>
    <x v="1"/>
    <x v="0"/>
    <x v="7"/>
    <x v="3"/>
    <s v="Xerox 1922"/>
    <n v="0.36"/>
    <s v="United States"/>
    <x v="3"/>
    <x v="20"/>
    <s v="Chattanooga"/>
    <n v="37421"/>
    <d v="2015-05-01T00:00:00"/>
    <x v="3"/>
    <d v="2015-05-02T00:00:00"/>
    <n v="-37.561999999999998"/>
    <n v="10"/>
    <n v="53.21"/>
    <n v="88959"/>
  </r>
  <r>
    <n v="19908"/>
    <x v="2"/>
    <n v="0.01"/>
    <n v="6.48"/>
    <n v="7.37"/>
    <n v="2724"/>
    <n v="0"/>
    <s v="Erika Clapp"/>
    <x v="2"/>
    <x v="1"/>
    <x v="0"/>
    <x v="7"/>
    <x v="3"/>
    <s v="Xerox 210"/>
    <n v="0.37"/>
    <s v="United States"/>
    <x v="3"/>
    <x v="20"/>
    <s v="Chattanooga"/>
    <n v="37421"/>
    <d v="2015-05-01T00:00:00"/>
    <x v="3"/>
    <d v="2015-05-03T00:00:00"/>
    <n v="-449.69400000000002"/>
    <n v="18"/>
    <n v="122.8"/>
    <n v="88959"/>
  </r>
  <r>
    <n v="22612"/>
    <x v="1"/>
    <n v="0.05"/>
    <n v="28.15"/>
    <n v="6.17"/>
    <n v="2725"/>
    <n v="1"/>
    <s v="Katharine Hudson"/>
    <x v="2"/>
    <x v="1"/>
    <x v="0"/>
    <x v="0"/>
    <x v="2"/>
    <s v="Boston Model 1800 Electric Pencil Sharpener, Gray"/>
    <n v="0.55000000000000004"/>
    <s v="United States"/>
    <x v="3"/>
    <x v="20"/>
    <s v="Clarksville"/>
    <n v="37042"/>
    <d v="2015-01-17T00:00:00"/>
    <x v="0"/>
    <d v="2015-01-18T00:00:00"/>
    <n v="-66.248000000000005"/>
    <n v="10"/>
    <n v="282.38"/>
    <n v="88958"/>
  </r>
  <r>
    <n v="21422"/>
    <x v="4"/>
    <n v="0.08"/>
    <n v="230.98"/>
    <n v="23.78"/>
    <n v="2729"/>
    <n v="1"/>
    <s v="Penny O Caldwell"/>
    <x v="1"/>
    <x v="3"/>
    <x v="1"/>
    <x v="11"/>
    <x v="5"/>
    <s v="Bush® Cubix Conference Tables, Fully Assembled"/>
    <n v="0.6"/>
    <s v="United States"/>
    <x v="0"/>
    <x v="0"/>
    <s v="Bellingham"/>
    <n v="98226"/>
    <d v="2015-03-06T00:00:00"/>
    <x v="5"/>
    <d v="2015-03-10T00:00:00"/>
    <n v="501.69"/>
    <n v="4"/>
    <n v="924.8"/>
    <n v="88114"/>
  </r>
  <r>
    <n v="19819"/>
    <x v="1"/>
    <n v="0.05"/>
    <n v="100.98"/>
    <n v="7.18"/>
    <n v="2737"/>
    <n v="1"/>
    <s v="Rachel Bates"/>
    <x v="2"/>
    <x v="2"/>
    <x v="2"/>
    <x v="13"/>
    <x v="3"/>
    <s v="Logitech Cordless Elite Duo"/>
    <n v="0.4"/>
    <s v="United States"/>
    <x v="1"/>
    <x v="9"/>
    <s v="Rutland"/>
    <n v="5701"/>
    <d v="2015-04-22T00:00:00"/>
    <x v="4"/>
    <d v="2015-04-24T00:00:00"/>
    <n v="566.60730000000001"/>
    <n v="8"/>
    <n v="821.17"/>
    <n v="89018"/>
  </r>
  <r>
    <n v="18790"/>
    <x v="3"/>
    <n v="0.03"/>
    <n v="15.31"/>
    <n v="8.7799999999999994"/>
    <n v="2737"/>
    <n v="0"/>
    <s v="Rachel Bates"/>
    <x v="2"/>
    <x v="2"/>
    <x v="0"/>
    <x v="10"/>
    <x v="3"/>
    <s v="Eldon Jumbo ProFile™ Portable File Boxes Graphite/Black"/>
    <n v="0.56999999999999995"/>
    <s v="United States"/>
    <x v="1"/>
    <x v="9"/>
    <s v="Rutland"/>
    <n v="5701"/>
    <d v="2015-06-01T00:00:00"/>
    <x v="1"/>
    <d v="2015-06-02T00:00:00"/>
    <n v="-57.56"/>
    <n v="12"/>
    <n v="194.08"/>
    <n v="89019"/>
  </r>
  <r>
    <n v="24278"/>
    <x v="2"/>
    <n v="0.02"/>
    <n v="33.979999999999997"/>
    <n v="1.99"/>
    <n v="2738"/>
    <n v="1"/>
    <s v="Sherri Kramer"/>
    <x v="2"/>
    <x v="2"/>
    <x v="2"/>
    <x v="13"/>
    <x v="2"/>
    <s v="Imation Neon 80 Minute CD-R Spindle, 50/Pack"/>
    <n v="0.45"/>
    <s v="United States"/>
    <x v="1"/>
    <x v="9"/>
    <s v="South Burlington"/>
    <n v="5403"/>
    <d v="2015-04-13T00:00:00"/>
    <x v="4"/>
    <d v="2015-04-15T00:00:00"/>
    <n v="164.06129999999999"/>
    <n v="7"/>
    <n v="237.77"/>
    <n v="89017"/>
  </r>
  <r>
    <n v="19987"/>
    <x v="4"/>
    <n v="0.01"/>
    <n v="35.99"/>
    <n v="5.99"/>
    <n v="2741"/>
    <n v="1"/>
    <s v="Megan York"/>
    <x v="2"/>
    <x v="2"/>
    <x v="2"/>
    <x v="5"/>
    <x v="0"/>
    <s v="Accessory41"/>
    <n v="0.38"/>
    <s v="United States"/>
    <x v="0"/>
    <x v="44"/>
    <s v="Caldwell"/>
    <n v="83605"/>
    <d v="2015-03-12T00:00:00"/>
    <x v="5"/>
    <d v="2015-03-19T00:00:00"/>
    <n v="218.23320000000001"/>
    <n v="10"/>
    <n v="316.27999999999997"/>
    <n v="89481"/>
  </r>
  <r>
    <n v="21323"/>
    <x v="3"/>
    <n v="0.01"/>
    <n v="220.98"/>
    <n v="64.66"/>
    <n v="2745"/>
    <n v="1"/>
    <s v="Arnold Gay"/>
    <x v="1"/>
    <x v="0"/>
    <x v="1"/>
    <x v="14"/>
    <x v="5"/>
    <s v="Bush Cubix Collection Bookcases, Fully Assembled"/>
    <n v="0.62"/>
    <s v="United States"/>
    <x v="0"/>
    <x v="28"/>
    <s v="Chandler"/>
    <n v="85224"/>
    <d v="2015-03-18T00:00:00"/>
    <x v="5"/>
    <d v="2015-03-19T00:00:00"/>
    <n v="1049.03"/>
    <n v="11"/>
    <n v="2591.09"/>
    <n v="86184"/>
  </r>
  <r>
    <n v="4949"/>
    <x v="3"/>
    <n v="0.08"/>
    <n v="9.98"/>
    <n v="12.52"/>
    <n v="2747"/>
    <n v="1"/>
    <s v="Brian Grady"/>
    <x v="2"/>
    <x v="0"/>
    <x v="1"/>
    <x v="2"/>
    <x v="3"/>
    <s v="Eldon® Expressions™ Wood and Plastic Desk Accessories, Oak"/>
    <n v="0.56999999999999995"/>
    <s v="United States"/>
    <x v="1"/>
    <x v="4"/>
    <s v="New York City"/>
    <n v="10115"/>
    <d v="2015-02-05T00:00:00"/>
    <x v="2"/>
    <d v="2015-02-07T00:00:00"/>
    <n v="-102.93"/>
    <n v="15"/>
    <n v="150.24"/>
    <n v="35200"/>
  </r>
  <r>
    <n v="3323"/>
    <x v="3"/>
    <n v="0.01"/>
    <n v="220.98"/>
    <n v="64.66"/>
    <n v="2747"/>
    <n v="0"/>
    <s v="Brian Grady"/>
    <x v="1"/>
    <x v="0"/>
    <x v="1"/>
    <x v="14"/>
    <x v="5"/>
    <s v="Bush Cubix Collection Bookcases, Fully Assembled"/>
    <n v="0.62"/>
    <s v="United States"/>
    <x v="1"/>
    <x v="4"/>
    <s v="New York City"/>
    <n v="10115"/>
    <d v="2015-03-18T00:00:00"/>
    <x v="5"/>
    <d v="2015-03-19T00:00:00"/>
    <n v="1049.03"/>
    <n v="44"/>
    <n v="10364.36"/>
    <n v="23751"/>
  </r>
  <r>
    <n v="23271"/>
    <x v="2"/>
    <n v="0.02"/>
    <n v="161.55000000000001"/>
    <n v="19.989999999999998"/>
    <n v="2750"/>
    <n v="1"/>
    <s v="Allen Nash"/>
    <x v="2"/>
    <x v="2"/>
    <x v="0"/>
    <x v="10"/>
    <x v="3"/>
    <s v="Fellowes Super Stor/Drawer® Files"/>
    <n v="0.66"/>
    <s v="United States"/>
    <x v="3"/>
    <x v="8"/>
    <s v="Waynesboro"/>
    <n v="22980"/>
    <d v="2015-03-08T00:00:00"/>
    <x v="5"/>
    <d v="2015-03-08T00:00:00"/>
    <n v="664.51800000000003"/>
    <n v="4"/>
    <n v="657.61"/>
    <n v="91424"/>
  </r>
  <r>
    <n v="21630"/>
    <x v="3"/>
    <n v="0.08"/>
    <n v="22.01"/>
    <n v="5.53"/>
    <n v="2760"/>
    <n v="1"/>
    <s v="Evan Adkins"/>
    <x v="2"/>
    <x v="0"/>
    <x v="0"/>
    <x v="0"/>
    <x v="2"/>
    <s v="Boston 16801 Nautilus™ Battery Pencil Sharpener"/>
    <n v="0.59"/>
    <s v="United States"/>
    <x v="1"/>
    <x v="18"/>
    <s v="Waterbury"/>
    <n v="6708"/>
    <d v="2015-04-22T00:00:00"/>
    <x v="4"/>
    <d v="2015-04-24T00:00:00"/>
    <n v="105.7"/>
    <n v="11"/>
    <n v="241.97"/>
    <n v="90724"/>
  </r>
  <r>
    <n v="21629"/>
    <x v="3"/>
    <n v="0.02"/>
    <n v="29.74"/>
    <n v="6.64"/>
    <n v="2764"/>
    <n v="1"/>
    <s v="Arnold Johnson"/>
    <x v="2"/>
    <x v="0"/>
    <x v="0"/>
    <x v="10"/>
    <x v="3"/>
    <s v="Acco Perma® 2700 Stacking Storage Drawers"/>
    <n v="0.7"/>
    <s v="United States"/>
    <x v="1"/>
    <x v="2"/>
    <s v="Hackensack"/>
    <n v="7601"/>
    <d v="2015-04-22T00:00:00"/>
    <x v="4"/>
    <d v="2015-04-22T00:00:00"/>
    <n v="-21.06"/>
    <n v="4"/>
    <n v="120.81"/>
    <n v="90724"/>
  </r>
  <r>
    <n v="26156"/>
    <x v="4"/>
    <n v="0.03"/>
    <n v="5.85"/>
    <n v="2.27"/>
    <n v="2765"/>
    <n v="1"/>
    <s v="Tracy Schultz"/>
    <x v="2"/>
    <x v="0"/>
    <x v="0"/>
    <x v="0"/>
    <x v="0"/>
    <s v="Dixon My First Ticonderoga Pencil, #2"/>
    <n v="0.56000000000000005"/>
    <s v="United States"/>
    <x v="1"/>
    <x v="2"/>
    <s v="Lindenwold"/>
    <n v="8021"/>
    <d v="2015-05-28T00:00:00"/>
    <x v="3"/>
    <d v="2015-05-30T00:00:00"/>
    <n v="-5.08"/>
    <n v="7"/>
    <n v="41.4"/>
    <n v="90725"/>
  </r>
  <r>
    <n v="23342"/>
    <x v="2"/>
    <n v="0.02"/>
    <n v="11.55"/>
    <n v="2.36"/>
    <n v="2770"/>
    <n v="1"/>
    <s v="Joel Burnette"/>
    <x v="2"/>
    <x v="0"/>
    <x v="0"/>
    <x v="0"/>
    <x v="0"/>
    <s v="Newell 309"/>
    <n v="0.55000000000000004"/>
    <s v="United States"/>
    <x v="3"/>
    <x v="29"/>
    <s v="Dunwoody"/>
    <n v="30338"/>
    <d v="2015-03-08T00:00:00"/>
    <x v="5"/>
    <d v="2015-03-10T00:00:00"/>
    <n v="1289.3820000000001"/>
    <n v="14"/>
    <n v="159.53"/>
    <n v="88975"/>
  </r>
  <r>
    <n v="26157"/>
    <x v="0"/>
    <n v="7.0000000000000007E-2"/>
    <n v="177.98"/>
    <n v="0.99"/>
    <n v="2771"/>
    <n v="1"/>
    <s v="Kevin Wolfe"/>
    <x v="2"/>
    <x v="0"/>
    <x v="0"/>
    <x v="15"/>
    <x v="3"/>
    <s v="Kensington 7 Outlet MasterPiece Power Center"/>
    <n v="0.56000000000000005"/>
    <s v="United States"/>
    <x v="3"/>
    <x v="29"/>
    <s v="East Point"/>
    <n v="30344"/>
    <d v="2015-06-13T00:00:00"/>
    <x v="1"/>
    <d v="2015-06-13T00:00:00"/>
    <n v="-191.548"/>
    <n v="3"/>
    <n v="536.29"/>
    <n v="88974"/>
  </r>
  <r>
    <n v="24523"/>
    <x v="1"/>
    <n v="0.1"/>
    <n v="5.18"/>
    <n v="5.74"/>
    <n v="2773"/>
    <n v="1"/>
    <s v="Christina Zhu"/>
    <x v="2"/>
    <x v="0"/>
    <x v="0"/>
    <x v="8"/>
    <x v="3"/>
    <s v="Wilson Jones Impact Binders"/>
    <n v="0.36"/>
    <s v="United States"/>
    <x v="0"/>
    <x v="1"/>
    <s v="Dublin"/>
    <n v="94568"/>
    <d v="2015-03-26T00:00:00"/>
    <x v="5"/>
    <d v="2015-03-28T00:00:00"/>
    <n v="-29.003"/>
    <n v="2"/>
    <n v="10.96"/>
    <n v="91584"/>
  </r>
  <r>
    <n v="20956"/>
    <x v="4"/>
    <n v="7.0000000000000007E-2"/>
    <n v="574.74"/>
    <n v="24.49"/>
    <n v="2775"/>
    <n v="1"/>
    <s v="Theodore Rubin"/>
    <x v="2"/>
    <x v="3"/>
    <x v="2"/>
    <x v="6"/>
    <x v="6"/>
    <s v="Polycom ViaVideo™ Desktop Video Communications Unit"/>
    <n v="0.37"/>
    <s v="United States"/>
    <x v="2"/>
    <x v="12"/>
    <s v="Franklin Park"/>
    <n v="60131"/>
    <d v="2015-01-30T00:00:00"/>
    <x v="0"/>
    <d v="2015-02-04T00:00:00"/>
    <n v="2860.9331999999999"/>
    <n v="8"/>
    <n v="4146.28"/>
    <n v="91229"/>
  </r>
  <r>
    <n v="24122"/>
    <x v="2"/>
    <n v="0.03"/>
    <n v="350.98"/>
    <n v="30"/>
    <n v="2776"/>
    <n v="1"/>
    <s v="April Henson"/>
    <x v="1"/>
    <x v="3"/>
    <x v="1"/>
    <x v="1"/>
    <x v="1"/>
    <s v="Office Star - Professional Matrix Back Chair with 2-to-1 Synchro Tilt and Mesh Fabric Seat"/>
    <n v="0.61"/>
    <s v="United States"/>
    <x v="1"/>
    <x v="30"/>
    <s v="Gaithersburg"/>
    <n v="20877"/>
    <d v="2015-01-12T00:00:00"/>
    <x v="0"/>
    <d v="2015-01-15T00:00:00"/>
    <n v="2692.4421000000002"/>
    <n v="11"/>
    <n v="3902.09"/>
    <n v="91228"/>
  </r>
  <r>
    <n v="24123"/>
    <x v="2"/>
    <n v="0.04"/>
    <n v="1.68"/>
    <n v="1"/>
    <n v="2776"/>
    <n v="0"/>
    <s v="April Henson"/>
    <x v="2"/>
    <x v="3"/>
    <x v="0"/>
    <x v="0"/>
    <x v="0"/>
    <s v="Prang Dustless Chalk Sticks"/>
    <n v="0.35"/>
    <s v="United States"/>
    <x v="1"/>
    <x v="30"/>
    <s v="Gaithersburg"/>
    <n v="20877"/>
    <d v="2015-01-12T00:00:00"/>
    <x v="0"/>
    <d v="2015-01-14T00:00:00"/>
    <n v="2.0672000000000001"/>
    <n v="8"/>
    <n v="14.18"/>
    <n v="91228"/>
  </r>
  <r>
    <n v="20097"/>
    <x v="0"/>
    <n v="0.05"/>
    <n v="205.99"/>
    <n v="8.99"/>
    <n v="2778"/>
    <n v="1"/>
    <s v="Alison Jones"/>
    <x v="0"/>
    <x v="3"/>
    <x v="2"/>
    <x v="5"/>
    <x v="3"/>
    <s v="Talkabout T8097"/>
    <n v="0.57999999999999996"/>
    <s v="United States"/>
    <x v="3"/>
    <x v="24"/>
    <s v="Wilmington"/>
    <n v="28403"/>
    <d v="2015-02-11T00:00:00"/>
    <x v="2"/>
    <d v="2015-02-12T00:00:00"/>
    <n v="111.05249999999999"/>
    <n v="12"/>
    <n v="2118.9899999999998"/>
    <n v="87160"/>
  </r>
  <r>
    <n v="20098"/>
    <x v="0"/>
    <n v="0.08"/>
    <n v="205.99"/>
    <n v="8.99"/>
    <n v="2778"/>
    <n v="0"/>
    <s v="Alison Jones"/>
    <x v="2"/>
    <x v="3"/>
    <x v="2"/>
    <x v="5"/>
    <x v="3"/>
    <s v="TimeportP7382"/>
    <n v="0.56000000000000005"/>
    <s v="United States"/>
    <x v="3"/>
    <x v="24"/>
    <s v="Wilmington"/>
    <n v="28403"/>
    <d v="2015-02-11T00:00:00"/>
    <x v="2"/>
    <d v="2015-02-12T00:00:00"/>
    <n v="-1963.752"/>
    <n v="5"/>
    <n v="837.64"/>
    <n v="87160"/>
  </r>
  <r>
    <n v="21707"/>
    <x v="2"/>
    <n v="0.01"/>
    <n v="35.99"/>
    <n v="5.99"/>
    <n v="2779"/>
    <n v="1"/>
    <s v="Jacob Burgess"/>
    <x v="2"/>
    <x v="0"/>
    <x v="2"/>
    <x v="5"/>
    <x v="0"/>
    <s v="Accessory41"/>
    <n v="0.38"/>
    <s v="United States"/>
    <x v="3"/>
    <x v="24"/>
    <s v="Wilson"/>
    <n v="27893"/>
    <d v="2015-06-11T00:00:00"/>
    <x v="1"/>
    <d v="2015-06-12T00:00:00"/>
    <n v="-60.704000000000001"/>
    <n v="11"/>
    <n v="345.07"/>
    <n v="87161"/>
  </r>
  <r>
    <n v="22095"/>
    <x v="4"/>
    <n v="0.09"/>
    <n v="2.16"/>
    <n v="6.05"/>
    <n v="2781"/>
    <n v="1"/>
    <s v="Kelly Byers"/>
    <x v="2"/>
    <x v="3"/>
    <x v="0"/>
    <x v="8"/>
    <x v="3"/>
    <s v="Peel &amp; Stick Add-On Corner Pockets"/>
    <n v="0.37"/>
    <s v="United States"/>
    <x v="0"/>
    <x v="6"/>
    <s v="Woodburn"/>
    <n v="97071"/>
    <d v="2015-01-31T00:00:00"/>
    <x v="0"/>
    <d v="2015-02-04T00:00:00"/>
    <n v="-37.789000000000001"/>
    <n v="2"/>
    <n v="5.48"/>
    <n v="87162"/>
  </r>
  <r>
    <n v="22096"/>
    <x v="4"/>
    <n v="0.03"/>
    <n v="808.49"/>
    <n v="55.3"/>
    <n v="2781"/>
    <n v="0"/>
    <s v="Kelly Byers"/>
    <x v="1"/>
    <x v="3"/>
    <x v="2"/>
    <x v="6"/>
    <x v="1"/>
    <s v="Hewlett-Packard Business Color Inkjet 3000 [N, DTN] Series Printers"/>
    <n v="0.4"/>
    <s v="United States"/>
    <x v="0"/>
    <x v="6"/>
    <s v="Woodburn"/>
    <n v="97071"/>
    <d v="2015-01-31T00:00:00"/>
    <x v="0"/>
    <d v="2015-02-07T00:00:00"/>
    <n v="7576.11"/>
    <n v="11"/>
    <n v="8201.33"/>
    <n v="87162"/>
  </r>
  <r>
    <n v="22097"/>
    <x v="4"/>
    <n v="0"/>
    <n v="6.48"/>
    <n v="8.19"/>
    <n v="2781"/>
    <n v="0"/>
    <s v="Kelly Byers"/>
    <x v="2"/>
    <x v="3"/>
    <x v="0"/>
    <x v="7"/>
    <x v="3"/>
    <s v="Xerox 217"/>
    <n v="0.37"/>
    <s v="United States"/>
    <x v="0"/>
    <x v="6"/>
    <s v="Woodburn"/>
    <n v="97071"/>
    <d v="2015-01-31T00:00:00"/>
    <x v="0"/>
    <d v="2015-02-07T00:00:00"/>
    <n v="-43.26"/>
    <n v="3"/>
    <n v="22.67"/>
    <n v="87162"/>
  </r>
  <r>
    <n v="21587"/>
    <x v="1"/>
    <n v="0.01"/>
    <n v="47.98"/>
    <n v="3.61"/>
    <n v="2787"/>
    <n v="1"/>
    <s v="Rodney Kearney"/>
    <x v="0"/>
    <x v="3"/>
    <x v="2"/>
    <x v="13"/>
    <x v="2"/>
    <s v="DS/HD IBM Formatted Diskettes, 200/Pack - Staples"/>
    <n v="0.71"/>
    <s v="United States"/>
    <x v="3"/>
    <x v="11"/>
    <s v="Metairie"/>
    <n v="70003"/>
    <d v="2015-03-12T00:00:00"/>
    <x v="5"/>
    <d v="2015-03-13T00:00:00"/>
    <n v="-44.436"/>
    <n v="8"/>
    <n v="393.98"/>
    <n v="91316"/>
  </r>
  <r>
    <n v="19860"/>
    <x v="2"/>
    <n v="0.09"/>
    <n v="2.88"/>
    <n v="0.7"/>
    <n v="2791"/>
    <n v="1"/>
    <s v="Dawn Larson"/>
    <x v="2"/>
    <x v="0"/>
    <x v="0"/>
    <x v="0"/>
    <x v="0"/>
    <s v="Newell 346"/>
    <n v="0.56000000000000005"/>
    <s v="United States"/>
    <x v="2"/>
    <x v="22"/>
    <s v="Madison Heights"/>
    <n v="48071"/>
    <d v="2015-01-15T00:00:00"/>
    <x v="0"/>
    <d v="2015-01-15T00:00:00"/>
    <n v="4.8499999999999996"/>
    <n v="7"/>
    <n v="19.29"/>
    <n v="88758"/>
  </r>
  <r>
    <n v="18361"/>
    <x v="3"/>
    <n v="0.06"/>
    <n v="2.61"/>
    <n v="0.5"/>
    <n v="2794"/>
    <n v="1"/>
    <s v="Connie Bunn"/>
    <x v="2"/>
    <x v="0"/>
    <x v="0"/>
    <x v="9"/>
    <x v="3"/>
    <s v="Avery 479"/>
    <n v="0.39"/>
    <s v="United States"/>
    <x v="2"/>
    <x v="25"/>
    <s v="Marshalltown"/>
    <n v="50158"/>
    <d v="2015-03-20T00:00:00"/>
    <x v="5"/>
    <d v="2015-03-22T00:00:00"/>
    <n v="3.5949"/>
    <n v="2"/>
    <n v="5.21"/>
    <n v="87554"/>
  </r>
  <r>
    <n v="18895"/>
    <x v="0"/>
    <n v="7.0000000000000007E-2"/>
    <n v="4.76"/>
    <n v="0.88"/>
    <n v="2794"/>
    <n v="0"/>
    <s v="Connie Bunn"/>
    <x v="2"/>
    <x v="0"/>
    <x v="0"/>
    <x v="7"/>
    <x v="0"/>
    <s v="Wirebound Voice Message Log Book"/>
    <n v="0.39"/>
    <s v="United States"/>
    <x v="2"/>
    <x v="25"/>
    <s v="Marshalltown"/>
    <n v="50158"/>
    <d v="2015-06-07T00:00:00"/>
    <x v="1"/>
    <d v="2015-06-07T00:00:00"/>
    <n v="15.8148"/>
    <n v="5"/>
    <n v="22.92"/>
    <n v="87555"/>
  </r>
  <r>
    <n v="19486"/>
    <x v="4"/>
    <n v="0.04"/>
    <n v="3.57"/>
    <n v="4.17"/>
    <n v="2795"/>
    <n v="1"/>
    <s v="Harry Burns"/>
    <x v="2"/>
    <x v="0"/>
    <x v="0"/>
    <x v="0"/>
    <x v="2"/>
    <s v="Barrel Sharpener"/>
    <n v="0.59"/>
    <s v="United States"/>
    <x v="2"/>
    <x v="25"/>
    <s v="Mason City"/>
    <n v="50401"/>
    <d v="2015-01-26T00:00:00"/>
    <x v="0"/>
    <d v="2015-01-28T00:00:00"/>
    <n v="-69.91"/>
    <n v="8"/>
    <n v="30.9"/>
    <n v="87556"/>
  </r>
  <r>
    <n v="19487"/>
    <x v="4"/>
    <n v="0.05"/>
    <n v="200.99"/>
    <n v="4.2"/>
    <n v="2795"/>
    <n v="0"/>
    <s v="Harry Burns"/>
    <x v="2"/>
    <x v="0"/>
    <x v="2"/>
    <x v="5"/>
    <x v="3"/>
    <s v="2160i"/>
    <n v="0.59"/>
    <s v="United States"/>
    <x v="2"/>
    <x v="25"/>
    <s v="Mason City"/>
    <n v="50401"/>
    <d v="2015-01-26T00:00:00"/>
    <x v="0"/>
    <d v="2015-01-30T00:00:00"/>
    <n v="1630.5252"/>
    <n v="14"/>
    <n v="2363.08"/>
    <n v="87556"/>
  </r>
  <r>
    <n v="19488"/>
    <x v="4"/>
    <n v="7.0000000000000007E-2"/>
    <n v="195.99"/>
    <n v="8.99"/>
    <n v="2795"/>
    <n v="0"/>
    <s v="Harry Burns"/>
    <x v="2"/>
    <x v="0"/>
    <x v="2"/>
    <x v="5"/>
    <x v="3"/>
    <s v="A1228"/>
    <n v="0.57999999999999996"/>
    <s v="United States"/>
    <x v="2"/>
    <x v="25"/>
    <s v="Mason City"/>
    <n v="50401"/>
    <d v="2015-01-26T00:00:00"/>
    <x v="0"/>
    <d v="2015-01-26T00:00:00"/>
    <n v="-457.16"/>
    <n v="2"/>
    <n v="328.45"/>
    <n v="87556"/>
  </r>
  <r>
    <n v="23351"/>
    <x v="3"/>
    <n v="0.02"/>
    <n v="30.44"/>
    <n v="1.49"/>
    <n v="2796"/>
    <n v="1"/>
    <s v="Cindy McLeod"/>
    <x v="2"/>
    <x v="0"/>
    <x v="0"/>
    <x v="8"/>
    <x v="3"/>
    <s v="Premier Elliptical Ring Binder, Black"/>
    <n v="0.37"/>
    <s v="United States"/>
    <x v="2"/>
    <x v="25"/>
    <s v="Sioux City"/>
    <n v="51106"/>
    <d v="2015-01-21T00:00:00"/>
    <x v="0"/>
    <d v="2015-01-23T00:00:00"/>
    <n v="266.76089999999999"/>
    <n v="12"/>
    <n v="386.61"/>
    <n v="87553"/>
  </r>
  <r>
    <n v="22787"/>
    <x v="3"/>
    <n v="0"/>
    <n v="5.0199999999999996"/>
    <n v="5.14"/>
    <n v="2797"/>
    <n v="1"/>
    <s v="Cameron Kendall"/>
    <x v="2"/>
    <x v="3"/>
    <x v="2"/>
    <x v="13"/>
    <x v="2"/>
    <s v="Imation 3.5, DISKETTE 44766 HGHLD3.52HD/FM, 10/Pack"/>
    <n v="0.79"/>
    <s v="United States"/>
    <x v="1"/>
    <x v="19"/>
    <s v="Pittsburgh"/>
    <n v="15122"/>
    <d v="2015-01-10T00:00:00"/>
    <x v="0"/>
    <d v="2015-01-11T00:00:00"/>
    <n v="-159.30279999999999"/>
    <n v="8"/>
    <n v="43.94"/>
    <n v="87552"/>
  </r>
  <r>
    <n v="23350"/>
    <x v="3"/>
    <n v="0.02"/>
    <n v="4.91"/>
    <n v="0.5"/>
    <n v="2797"/>
    <n v="0"/>
    <s v="Cameron Kendall"/>
    <x v="2"/>
    <x v="0"/>
    <x v="0"/>
    <x v="9"/>
    <x v="3"/>
    <s v="Avery 508"/>
    <n v="0.36"/>
    <s v="United States"/>
    <x v="1"/>
    <x v="19"/>
    <s v="Pittsburgh"/>
    <n v="15122"/>
    <d v="2015-01-21T00:00:00"/>
    <x v="0"/>
    <d v="2015-01-22T00:00:00"/>
    <n v="29.883900000000001"/>
    <n v="9"/>
    <n v="43.31"/>
    <n v="87553"/>
  </r>
  <r>
    <n v="20618"/>
    <x v="4"/>
    <n v="0"/>
    <n v="17.52"/>
    <n v="8.17"/>
    <n v="2801"/>
    <n v="1"/>
    <s v="Jimmy Wang"/>
    <x v="2"/>
    <x v="1"/>
    <x v="0"/>
    <x v="15"/>
    <x v="4"/>
    <s v="Bionaire 99.97% HEPA Air Cleaner"/>
    <n v="0.5"/>
    <s v="United States"/>
    <x v="0"/>
    <x v="28"/>
    <s v="Chandler"/>
    <n v="85224"/>
    <d v="2015-06-28T00:00:00"/>
    <x v="1"/>
    <d v="2015-07-03T00:00:00"/>
    <n v="52.764000000000003"/>
    <n v="15"/>
    <n v="284.33999999999997"/>
    <n v="91049"/>
  </r>
  <r>
    <n v="18070"/>
    <x v="3"/>
    <n v="7.0000000000000007E-2"/>
    <n v="500.98"/>
    <n v="28.14"/>
    <n v="2803"/>
    <n v="1"/>
    <s v="Catherine Dorsey Burnett"/>
    <x v="1"/>
    <x v="2"/>
    <x v="2"/>
    <x v="6"/>
    <x v="1"/>
    <s v="Hewlett-Packard cp1700 [D, PS] Series Color Inkjet Printers"/>
    <n v="0.38"/>
    <s v="United States"/>
    <x v="0"/>
    <x v="1"/>
    <s v="East Los Angeles"/>
    <n v="90022"/>
    <d v="2015-02-05T00:00:00"/>
    <x v="2"/>
    <d v="2015-02-06T00:00:00"/>
    <n v="2699.9838"/>
    <n v="10"/>
    <n v="3913.02"/>
    <n v="86227"/>
  </r>
  <r>
    <n v="18071"/>
    <x v="3"/>
    <n v="0.1"/>
    <n v="178.47"/>
    <n v="19.989999999999998"/>
    <n v="2803"/>
    <n v="0"/>
    <s v="Catherine Dorsey Burnett"/>
    <x v="2"/>
    <x v="2"/>
    <x v="0"/>
    <x v="10"/>
    <x v="3"/>
    <s v="Hot File® 7-Pocket, Floor Stand"/>
    <n v="0.55000000000000004"/>
    <s v="United States"/>
    <x v="0"/>
    <x v="1"/>
    <s v="East Los Angeles"/>
    <n v="90022"/>
    <d v="2015-02-05T00:00:00"/>
    <x v="2"/>
    <d v="2015-02-07T00:00:00"/>
    <n v="-170.98"/>
    <n v="1"/>
    <n v="180.14"/>
    <n v="86227"/>
  </r>
  <r>
    <n v="24604"/>
    <x v="3"/>
    <n v="7.0000000000000007E-2"/>
    <n v="30.56"/>
    <n v="2.99"/>
    <n v="2813"/>
    <n v="1"/>
    <s v="Marjorie Burnette"/>
    <x v="2"/>
    <x v="0"/>
    <x v="0"/>
    <x v="8"/>
    <x v="3"/>
    <s v="Surelock™ Post Binders"/>
    <n v="0.35"/>
    <s v="United States"/>
    <x v="3"/>
    <x v="20"/>
    <s v="Cleveland"/>
    <n v="37311"/>
    <d v="2015-02-07T00:00:00"/>
    <x v="2"/>
    <d v="2015-02-07T00:00:00"/>
    <n v="-95.618600000000001"/>
    <n v="12"/>
    <n v="364.92"/>
    <n v="88819"/>
  </r>
  <r>
    <n v="24044"/>
    <x v="0"/>
    <n v="0.05"/>
    <n v="4.71"/>
    <n v="0.7"/>
    <n v="2817"/>
    <n v="1"/>
    <s v="Paul W French"/>
    <x v="0"/>
    <x v="0"/>
    <x v="0"/>
    <x v="3"/>
    <x v="0"/>
    <s v="Plymouth Boxed Rubber Bands by Plymouth"/>
    <n v="0.8"/>
    <s v="United States"/>
    <x v="1"/>
    <x v="10"/>
    <s v="Newark"/>
    <n v="43055"/>
    <d v="2015-06-01T00:00:00"/>
    <x v="1"/>
    <d v="2015-06-02T00:00:00"/>
    <n v="-2.3759999999999999"/>
    <n v="2"/>
    <n v="12.16"/>
    <n v="89743"/>
  </r>
  <r>
    <n v="24045"/>
    <x v="0"/>
    <n v="0.04"/>
    <n v="55.99"/>
    <n v="1.25"/>
    <n v="2817"/>
    <n v="0"/>
    <s v="Paul W French"/>
    <x v="0"/>
    <x v="0"/>
    <x v="2"/>
    <x v="5"/>
    <x v="2"/>
    <s v="Accessory32"/>
    <n v="0.35"/>
    <s v="United States"/>
    <x v="1"/>
    <x v="10"/>
    <s v="Newark"/>
    <n v="43055"/>
    <d v="2015-06-01T00:00:00"/>
    <x v="1"/>
    <d v="2015-06-02T00:00:00"/>
    <n v="-18.3216"/>
    <n v="3"/>
    <n v="147.56"/>
    <n v="89743"/>
  </r>
  <r>
    <n v="24373"/>
    <x v="4"/>
    <n v="0.08"/>
    <n v="6.48"/>
    <n v="2.74"/>
    <n v="2820"/>
    <n v="1"/>
    <s v="Laurence Simon"/>
    <x v="2"/>
    <x v="1"/>
    <x v="2"/>
    <x v="13"/>
    <x v="2"/>
    <s v="Sony MFD2HD Formatted Diskettes, 10/Pack"/>
    <n v="0.71"/>
    <s v="United States"/>
    <x v="2"/>
    <x v="33"/>
    <s v="Oakville"/>
    <n v="63129"/>
    <d v="2015-05-10T00:00:00"/>
    <x v="3"/>
    <d v="2015-05-12T00:00:00"/>
    <n v="-82.64"/>
    <n v="18"/>
    <n v="113.68"/>
    <n v="87899"/>
  </r>
  <r>
    <n v="24746"/>
    <x v="1"/>
    <n v="0.1"/>
    <n v="22.01"/>
    <n v="5.53"/>
    <n v="2820"/>
    <n v="0"/>
    <s v="Laurence Simon"/>
    <x v="2"/>
    <x v="1"/>
    <x v="0"/>
    <x v="0"/>
    <x v="2"/>
    <s v="Boston 16801 Nautilus™ Battery Pencil Sharpener"/>
    <n v="0.59"/>
    <s v="United States"/>
    <x v="2"/>
    <x v="33"/>
    <s v="Oakville"/>
    <n v="63129"/>
    <d v="2015-01-14T00:00:00"/>
    <x v="0"/>
    <d v="2015-01-15T00:00:00"/>
    <n v="31.59"/>
    <n v="14"/>
    <n v="281.75"/>
    <n v="87900"/>
  </r>
  <r>
    <n v="23803"/>
    <x v="4"/>
    <n v="0.02"/>
    <n v="21.98"/>
    <n v="2.87"/>
    <n v="2823"/>
    <n v="1"/>
    <s v="Max Hurley"/>
    <x v="2"/>
    <x v="0"/>
    <x v="0"/>
    <x v="0"/>
    <x v="2"/>
    <s v="Panasonic KP-310 Heavy-Duty Electric Pencil Sharpener"/>
    <n v="0.55000000000000004"/>
    <s v="United States"/>
    <x v="0"/>
    <x v="34"/>
    <s v="North Las Vegas"/>
    <n v="89031"/>
    <d v="2015-04-30T00:00:00"/>
    <x v="4"/>
    <d v="2015-05-02T00:00:00"/>
    <n v="165.6345"/>
    <n v="11"/>
    <n v="240.05"/>
    <n v="87240"/>
  </r>
  <r>
    <n v="22660"/>
    <x v="4"/>
    <n v="0.02"/>
    <n v="27.48"/>
    <n v="4"/>
    <n v="2825"/>
    <n v="1"/>
    <s v="Carole Rosen"/>
    <x v="2"/>
    <x v="3"/>
    <x v="2"/>
    <x v="13"/>
    <x v="3"/>
    <s v="Belkin MediaBoard 104- Keyboard"/>
    <n v="0.75"/>
    <s v="United States"/>
    <x v="0"/>
    <x v="44"/>
    <s v="Boise"/>
    <n v="83701"/>
    <d v="2015-05-20T00:00:00"/>
    <x v="3"/>
    <d v="2015-05-27T00:00:00"/>
    <n v="19.308"/>
    <n v="3"/>
    <n v="87.21"/>
    <n v="89497"/>
  </r>
  <r>
    <n v="22661"/>
    <x v="4"/>
    <n v="0.08"/>
    <n v="10.06"/>
    <n v="2.06"/>
    <n v="2825"/>
    <n v="0"/>
    <s v="Carole Rosen"/>
    <x v="2"/>
    <x v="3"/>
    <x v="0"/>
    <x v="7"/>
    <x v="0"/>
    <s v="Riverleaf Stik-Withit® Designer Note Cubes®"/>
    <n v="0.39"/>
    <s v="United States"/>
    <x v="0"/>
    <x v="44"/>
    <s v="Boise"/>
    <n v="83701"/>
    <d v="2015-05-20T00:00:00"/>
    <x v="3"/>
    <d v="2015-05-24T00:00:00"/>
    <n v="0.33"/>
    <n v="4"/>
    <n v="40.15"/>
    <n v="89497"/>
  </r>
  <r>
    <n v="24607"/>
    <x v="0"/>
    <n v="0.05"/>
    <n v="11.29"/>
    <n v="5.03"/>
    <n v="2828"/>
    <n v="1"/>
    <s v="Monica Howard"/>
    <x v="2"/>
    <x v="0"/>
    <x v="0"/>
    <x v="10"/>
    <x v="3"/>
    <s v="X-Rack™ File for Hanging Folders"/>
    <n v="0.59"/>
    <s v="United States"/>
    <x v="0"/>
    <x v="1"/>
    <s v="El Centro"/>
    <n v="92243"/>
    <d v="2015-02-19T00:00:00"/>
    <x v="2"/>
    <d v="2015-02-21T00:00:00"/>
    <n v="-35.26"/>
    <n v="8"/>
    <n v="90.46"/>
    <n v="87720"/>
  </r>
  <r>
    <n v="23431"/>
    <x v="3"/>
    <n v="7.0000000000000007E-2"/>
    <n v="39.479999999999997"/>
    <n v="1.99"/>
    <n v="2828"/>
    <n v="0"/>
    <s v="Monica Howard"/>
    <x v="2"/>
    <x v="0"/>
    <x v="2"/>
    <x v="13"/>
    <x v="2"/>
    <s v="80 Minute CD-R Spindle, 100/Pack - Staples"/>
    <n v="0.54"/>
    <s v="United States"/>
    <x v="0"/>
    <x v="1"/>
    <s v="El Centro"/>
    <n v="92243"/>
    <d v="2015-06-01T00:00:00"/>
    <x v="1"/>
    <d v="2015-06-02T00:00:00"/>
    <n v="322.25069999999999"/>
    <n v="12"/>
    <n v="467.03"/>
    <n v="87721"/>
  </r>
  <r>
    <n v="20594"/>
    <x v="1"/>
    <n v="0.03"/>
    <n v="140.97999999999999"/>
    <n v="36.090000000000003"/>
    <n v="2833"/>
    <n v="1"/>
    <s v="Tim Connolly"/>
    <x v="1"/>
    <x v="2"/>
    <x v="1"/>
    <x v="14"/>
    <x v="5"/>
    <s v="Sauder Forest Hills Library, Woodland Oak Finish"/>
    <n v="0.77"/>
    <s v="United States"/>
    <x v="2"/>
    <x v="3"/>
    <s v="Inver Grove Heights"/>
    <n v="55076"/>
    <d v="2015-03-25T00:00:00"/>
    <x v="5"/>
    <d v="2015-03-27T00:00:00"/>
    <n v="-221.5"/>
    <n v="4"/>
    <n v="608.80999999999995"/>
    <n v="91030"/>
  </r>
  <r>
    <n v="20595"/>
    <x v="1"/>
    <n v="0.08"/>
    <n v="65.989999999999995"/>
    <n v="8.99"/>
    <n v="2833"/>
    <n v="0"/>
    <s v="Tim Connolly"/>
    <x v="2"/>
    <x v="2"/>
    <x v="2"/>
    <x v="5"/>
    <x v="3"/>
    <s v="Talkabout T8367"/>
    <n v="0.56000000000000005"/>
    <s v="United States"/>
    <x v="2"/>
    <x v="3"/>
    <s v="Inver Grove Heights"/>
    <n v="55076"/>
    <d v="2015-03-25T00:00:00"/>
    <x v="5"/>
    <d v="2015-03-26T00:00:00"/>
    <n v="206.352"/>
    <n v="15"/>
    <n v="808.61"/>
    <n v="91030"/>
  </r>
  <r>
    <n v="19191"/>
    <x v="0"/>
    <n v="7.0000000000000007E-2"/>
    <n v="51.98"/>
    <n v="10.17"/>
    <n v="2837"/>
    <n v="1"/>
    <s v="Leslie Hawley"/>
    <x v="2"/>
    <x v="1"/>
    <x v="2"/>
    <x v="6"/>
    <x v="4"/>
    <s v="Canon MP25DIII Desktop Whisper-Quiet Printing Calculator"/>
    <n v="0.37"/>
    <s v="United States"/>
    <x v="2"/>
    <x v="23"/>
    <s v="Tulsa"/>
    <n v="74133"/>
    <d v="2015-03-08T00:00:00"/>
    <x v="5"/>
    <d v="2015-03-10T00:00:00"/>
    <n v="439.78530000000001"/>
    <n v="13"/>
    <n v="637.37"/>
    <n v="89801"/>
  </r>
  <r>
    <n v="19192"/>
    <x v="0"/>
    <n v="0.1"/>
    <n v="80.97"/>
    <n v="33.6"/>
    <n v="2837"/>
    <n v="0"/>
    <s v="Leslie Hawley"/>
    <x v="1"/>
    <x v="1"/>
    <x v="2"/>
    <x v="6"/>
    <x v="1"/>
    <s v="Lexmark Z25 Color Inkjet Printer"/>
    <n v="0.37"/>
    <s v="United States"/>
    <x v="2"/>
    <x v="23"/>
    <s v="Tulsa"/>
    <n v="74133"/>
    <d v="2015-03-08T00:00:00"/>
    <x v="5"/>
    <d v="2015-03-11T00:00:00"/>
    <n v="-149.4573"/>
    <n v="3"/>
    <n v="232.16"/>
    <n v="89801"/>
  </r>
  <r>
    <n v="18416"/>
    <x v="0"/>
    <n v="0"/>
    <n v="21.98"/>
    <n v="2.87"/>
    <n v="2840"/>
    <n v="1"/>
    <s v="Bob Berg"/>
    <x v="2"/>
    <x v="0"/>
    <x v="0"/>
    <x v="0"/>
    <x v="2"/>
    <s v="Panasonic KP-310 Heavy-Duty Electric Pencil Sharpener"/>
    <n v="0.55000000000000004"/>
    <s v="United States"/>
    <x v="3"/>
    <x v="26"/>
    <s v="North Miami"/>
    <n v="33161"/>
    <d v="2015-03-19T00:00:00"/>
    <x v="5"/>
    <d v="2015-03-20T00:00:00"/>
    <n v="21.096"/>
    <n v="16"/>
    <n v="360.03"/>
    <n v="87884"/>
  </r>
  <r>
    <n v="18419"/>
    <x v="3"/>
    <n v="0.05"/>
    <n v="15.68"/>
    <n v="3.73"/>
    <n v="2840"/>
    <n v="0"/>
    <s v="Bob Berg"/>
    <x v="2"/>
    <x v="0"/>
    <x v="1"/>
    <x v="2"/>
    <x v="2"/>
    <s v="Artistic Insta-Plaque"/>
    <n v="0.46"/>
    <s v="United States"/>
    <x v="3"/>
    <x v="26"/>
    <s v="North Miami"/>
    <n v="33161"/>
    <d v="2015-06-11T00:00:00"/>
    <x v="1"/>
    <d v="2015-06-13T00:00:00"/>
    <n v="1166.6279999999999"/>
    <n v="17"/>
    <n v="260.01"/>
    <n v="87885"/>
  </r>
  <r>
    <n v="18420"/>
    <x v="3"/>
    <n v="0"/>
    <n v="14.98"/>
    <n v="8.99"/>
    <n v="2840"/>
    <n v="0"/>
    <s v="Bob Berg"/>
    <x v="2"/>
    <x v="0"/>
    <x v="1"/>
    <x v="2"/>
    <x v="2"/>
    <s v="GE 4 Foot Flourescent Tube, 40 Watt"/>
    <n v="0.39"/>
    <s v="United States"/>
    <x v="3"/>
    <x v="26"/>
    <s v="North Miami"/>
    <n v="33161"/>
    <d v="2015-06-11T00:00:00"/>
    <x v="1"/>
    <d v="2015-06-12T00:00:00"/>
    <n v="-40.604199999999999"/>
    <n v="18"/>
    <n v="273.79000000000002"/>
    <n v="87885"/>
  </r>
  <r>
    <n v="18421"/>
    <x v="3"/>
    <n v="0.02"/>
    <n v="38.76"/>
    <n v="13.26"/>
    <n v="2840"/>
    <n v="0"/>
    <s v="Bob Berg"/>
    <x v="2"/>
    <x v="0"/>
    <x v="0"/>
    <x v="7"/>
    <x v="3"/>
    <s v="Xerox 1892"/>
    <n v="0.36"/>
    <s v="United States"/>
    <x v="3"/>
    <x v="26"/>
    <s v="North Miami"/>
    <n v="33161"/>
    <d v="2015-06-11T00:00:00"/>
    <x v="1"/>
    <d v="2015-06-12T00:00:00"/>
    <n v="-294.084"/>
    <n v="1"/>
    <n v="44.62"/>
    <n v="87885"/>
  </r>
  <r>
    <n v="21855"/>
    <x v="1"/>
    <n v="0.04"/>
    <n v="90.48"/>
    <n v="19.989999999999998"/>
    <n v="2847"/>
    <n v="1"/>
    <s v="Vanessa Day"/>
    <x v="2"/>
    <x v="0"/>
    <x v="0"/>
    <x v="4"/>
    <x v="3"/>
    <s v="Tyvek® Side-Opening Peel &amp; Seel® Expanding Envelopes"/>
    <n v="0.4"/>
    <s v="United States"/>
    <x v="3"/>
    <x v="20"/>
    <s v="Collierville"/>
    <n v="38017"/>
    <d v="2015-04-09T00:00:00"/>
    <x v="4"/>
    <d v="2015-04-11T00:00:00"/>
    <n v="55.555199999999999"/>
    <n v="3"/>
    <n v="268.64"/>
    <n v="85928"/>
  </r>
  <r>
    <n v="21856"/>
    <x v="1"/>
    <n v="0.02"/>
    <n v="9.77"/>
    <n v="6.02"/>
    <n v="2847"/>
    <n v="0"/>
    <s v="Vanessa Day"/>
    <x v="2"/>
    <x v="0"/>
    <x v="1"/>
    <x v="2"/>
    <x v="4"/>
    <s v="DAX Solid Wood Frames"/>
    <n v="0.48"/>
    <s v="United States"/>
    <x v="3"/>
    <x v="20"/>
    <s v="Collierville"/>
    <n v="38017"/>
    <d v="2015-04-09T00:00:00"/>
    <x v="4"/>
    <d v="2015-04-10T00:00:00"/>
    <n v="-535.33199999999999"/>
    <n v="9"/>
    <n v="87.68"/>
    <n v="85928"/>
  </r>
  <r>
    <n v="21857"/>
    <x v="1"/>
    <n v="0.09"/>
    <n v="34.99"/>
    <n v="7.73"/>
    <n v="2847"/>
    <n v="0"/>
    <s v="Vanessa Day"/>
    <x v="2"/>
    <x v="0"/>
    <x v="0"/>
    <x v="0"/>
    <x v="3"/>
    <s v="Hunt Boston® Vacuum Mount KS Pencil Sharpener"/>
    <n v="0.59"/>
    <s v="United States"/>
    <x v="3"/>
    <x v="20"/>
    <s v="Collierville"/>
    <n v="38017"/>
    <d v="2015-04-09T00:00:00"/>
    <x v="4"/>
    <d v="2015-04-11T00:00:00"/>
    <n v="-208.72040000000001"/>
    <n v="1"/>
    <n v="37.619999999999997"/>
    <n v="85928"/>
  </r>
  <r>
    <n v="24455"/>
    <x v="3"/>
    <n v="0"/>
    <n v="49.99"/>
    <n v="19.989999999999998"/>
    <n v="2848"/>
    <n v="1"/>
    <s v="Eileen Dalton"/>
    <x v="2"/>
    <x v="0"/>
    <x v="2"/>
    <x v="13"/>
    <x v="3"/>
    <s v="Zoom V.92 USB External Faxmodem"/>
    <n v="0.41"/>
    <s v="United States"/>
    <x v="3"/>
    <x v="20"/>
    <s v="Columbia"/>
    <n v="38401"/>
    <d v="2015-06-06T00:00:00"/>
    <x v="1"/>
    <d v="2015-06-08T00:00:00"/>
    <n v="38.886000000000003"/>
    <n v="16"/>
    <n v="832.97"/>
    <n v="85929"/>
  </r>
  <r>
    <n v="23622"/>
    <x v="4"/>
    <n v="0.05"/>
    <n v="115.99"/>
    <n v="8.99"/>
    <n v="2851"/>
    <n v="1"/>
    <s v="Annie Sherrill"/>
    <x v="2"/>
    <x v="3"/>
    <x v="2"/>
    <x v="5"/>
    <x v="3"/>
    <n v="5185"/>
    <n v="0.57999999999999996"/>
    <s v="United States"/>
    <x v="2"/>
    <x v="7"/>
    <s v="Odessa"/>
    <n v="79762"/>
    <d v="2015-04-09T00:00:00"/>
    <x v="4"/>
    <d v="2015-04-13T00:00:00"/>
    <n v="719.35260000000005"/>
    <n v="11"/>
    <n v="1042.54"/>
    <n v="86454"/>
  </r>
  <r>
    <n v="23042"/>
    <x v="3"/>
    <n v="0.08"/>
    <n v="7.84"/>
    <n v="4.71"/>
    <n v="2855"/>
    <n v="1"/>
    <s v="Vicki Womble"/>
    <x v="2"/>
    <x v="0"/>
    <x v="0"/>
    <x v="8"/>
    <x v="3"/>
    <s v="XtraLife® ClearVue™ Slant-D® Ring Binders by Cardinal"/>
    <n v="0.35"/>
    <s v="United States"/>
    <x v="0"/>
    <x v="0"/>
    <s v="Des Moines"/>
    <n v="98198"/>
    <d v="2015-01-21T00:00:00"/>
    <x v="0"/>
    <d v="2015-01-22T00:00:00"/>
    <n v="-12.87678"/>
    <n v="10"/>
    <n v="76.16"/>
    <n v="87316"/>
  </r>
  <r>
    <n v="23043"/>
    <x v="3"/>
    <n v="0.03"/>
    <n v="105.34"/>
    <n v="24.49"/>
    <n v="2855"/>
    <n v="0"/>
    <s v="Vicki Womble"/>
    <x v="2"/>
    <x v="0"/>
    <x v="1"/>
    <x v="2"/>
    <x v="6"/>
    <s v="Deflect-o DuraMat Antistatic Studded Beveled Mat for Medium Pile Carpeting"/>
    <n v="0.61"/>
    <s v="United States"/>
    <x v="0"/>
    <x v="0"/>
    <s v="Des Moines"/>
    <n v="98198"/>
    <d v="2015-01-21T00:00:00"/>
    <x v="0"/>
    <d v="2015-01-22T00:00:00"/>
    <n v="618.13080000000002"/>
    <n v="10"/>
    <n v="1038.1400000000001"/>
    <n v="87316"/>
  </r>
  <r>
    <n v="23213"/>
    <x v="4"/>
    <n v="0.09"/>
    <n v="6783.02"/>
    <n v="24.49"/>
    <n v="2855"/>
    <n v="0"/>
    <s v="Vicki Womble"/>
    <x v="2"/>
    <x v="3"/>
    <x v="2"/>
    <x v="6"/>
    <x v="6"/>
    <s v="Polycom ViewStation™ ISDN Videoconferencing Unit"/>
    <n v="0.39"/>
    <s v="United States"/>
    <x v="0"/>
    <x v="0"/>
    <s v="Des Moines"/>
    <n v="98198"/>
    <d v="2015-03-10T00:00:00"/>
    <x v="5"/>
    <d v="2015-03-14T00:00:00"/>
    <n v="-14140.7016"/>
    <n v="1"/>
    <n v="6296"/>
    <n v="87317"/>
  </r>
  <r>
    <n v="18516"/>
    <x v="3"/>
    <n v="0.06"/>
    <n v="2.94"/>
    <n v="0.96"/>
    <n v="2858"/>
    <n v="1"/>
    <s v="Jerry Webster"/>
    <x v="2"/>
    <x v="0"/>
    <x v="0"/>
    <x v="0"/>
    <x v="0"/>
    <s v="Newell 343"/>
    <n v="0.57999999999999996"/>
    <s v="United States"/>
    <x v="3"/>
    <x v="26"/>
    <s v="Fruit Cove"/>
    <n v="32259"/>
    <d v="2015-05-17T00:00:00"/>
    <x v="3"/>
    <d v="2015-05-18T00:00:00"/>
    <n v="-8.8759999999999994"/>
    <n v="3"/>
    <n v="8.7899999999999991"/>
    <n v="88279"/>
  </r>
  <r>
    <n v="18506"/>
    <x v="4"/>
    <n v="0.04"/>
    <n v="67.28"/>
    <n v="19.989999999999998"/>
    <n v="2858"/>
    <n v="0"/>
    <s v="Jerry Webster"/>
    <x v="2"/>
    <x v="0"/>
    <x v="0"/>
    <x v="8"/>
    <x v="3"/>
    <s v="Catalog Binders with Expanding Posts"/>
    <n v="0.4"/>
    <s v="United States"/>
    <x v="3"/>
    <x v="26"/>
    <s v="Fruit Cove"/>
    <n v="32259"/>
    <d v="2015-05-23T00:00:00"/>
    <x v="3"/>
    <d v="2015-05-28T00:00:00"/>
    <n v="14.754"/>
    <n v="30"/>
    <n v="2051.6799999999998"/>
    <n v="88282"/>
  </r>
  <r>
    <n v="18507"/>
    <x v="4"/>
    <n v="0.1"/>
    <n v="130.97999999999999"/>
    <n v="54.74"/>
    <n v="2858"/>
    <n v="0"/>
    <s v="Jerry Webster"/>
    <x v="1"/>
    <x v="0"/>
    <x v="1"/>
    <x v="14"/>
    <x v="5"/>
    <s v="O'Sullivan Elevations Bookcase, Cherry Finish"/>
    <n v="0.69"/>
    <s v="United States"/>
    <x v="3"/>
    <x v="26"/>
    <s v="Fruit Cove"/>
    <n v="32259"/>
    <d v="2015-05-23T00:00:00"/>
    <x v="3"/>
    <d v="2015-05-23T00:00:00"/>
    <n v="669.61199999999997"/>
    <n v="42"/>
    <n v="5295.03"/>
    <n v="88282"/>
  </r>
  <r>
    <n v="18508"/>
    <x v="4"/>
    <n v="0.04"/>
    <n v="2.78"/>
    <n v="1.25"/>
    <n v="2858"/>
    <n v="0"/>
    <s v="Jerry Webster"/>
    <x v="2"/>
    <x v="0"/>
    <x v="0"/>
    <x v="0"/>
    <x v="0"/>
    <s v="Newell 318"/>
    <n v="0.59"/>
    <s v="United States"/>
    <x v="3"/>
    <x v="26"/>
    <s v="Fruit Cove"/>
    <n v="32259"/>
    <d v="2015-05-23T00:00:00"/>
    <x v="3"/>
    <d v="2015-05-23T00:00:00"/>
    <n v="213"/>
    <n v="28"/>
    <n v="80.27"/>
    <n v="88282"/>
  </r>
  <r>
    <n v="20270"/>
    <x v="1"/>
    <n v="0.03"/>
    <n v="142.86000000000001"/>
    <n v="19.989999999999998"/>
    <n v="2859"/>
    <n v="1"/>
    <s v="Brad H Blake"/>
    <x v="2"/>
    <x v="0"/>
    <x v="0"/>
    <x v="10"/>
    <x v="3"/>
    <s v="Letter Size Cart"/>
    <n v="0.56000000000000005"/>
    <s v="United States"/>
    <x v="3"/>
    <x v="26"/>
    <s v="Gainesville"/>
    <n v="32601"/>
    <d v="2015-04-01T00:00:00"/>
    <x v="4"/>
    <d v="2015-04-03T00:00:00"/>
    <n v="-8.3880999999999997"/>
    <n v="23"/>
    <n v="3292.02"/>
    <n v="88281"/>
  </r>
  <r>
    <n v="23238"/>
    <x v="3"/>
    <n v="0.05"/>
    <n v="20.99"/>
    <n v="4.8099999999999996"/>
    <n v="2861"/>
    <n v="1"/>
    <s v="Dwight Robinson"/>
    <x v="2"/>
    <x v="0"/>
    <x v="2"/>
    <x v="5"/>
    <x v="4"/>
    <s v="1726 Digital Answering Machine"/>
    <n v="0.57999999999999996"/>
    <s v="United States"/>
    <x v="2"/>
    <x v="13"/>
    <s v="Hays"/>
    <n v="67601"/>
    <d v="2015-02-28T00:00:00"/>
    <x v="2"/>
    <d v="2015-02-28T00:00:00"/>
    <n v="4.9017600000000003"/>
    <n v="11"/>
    <n v="199.43"/>
    <n v="88280"/>
  </r>
  <r>
    <n v="25932"/>
    <x v="0"/>
    <n v="0"/>
    <n v="12.22"/>
    <n v="2.85"/>
    <n v="2862"/>
    <n v="1"/>
    <s v="Carrie High"/>
    <x v="2"/>
    <x v="0"/>
    <x v="1"/>
    <x v="2"/>
    <x v="2"/>
    <s v="Aluminum Document Frame"/>
    <n v="0.55000000000000004"/>
    <s v="United States"/>
    <x v="2"/>
    <x v="32"/>
    <s v="La Vista"/>
    <n v="68128"/>
    <d v="2015-04-11T00:00:00"/>
    <x v="4"/>
    <d v="2015-04-12T00:00:00"/>
    <n v="76.389899999999997"/>
    <n v="9"/>
    <n v="110.71"/>
    <n v="88278"/>
  </r>
  <r>
    <n v="23136"/>
    <x v="2"/>
    <n v="0.01"/>
    <n v="13.79"/>
    <n v="8.7799999999999994"/>
    <n v="2865"/>
    <n v="1"/>
    <s v="Roberta Mitchell"/>
    <x v="2"/>
    <x v="0"/>
    <x v="1"/>
    <x v="2"/>
    <x v="3"/>
    <s v="9-3/4 Diameter Round Wall Clock"/>
    <n v="0.43"/>
    <s v="United States"/>
    <x v="2"/>
    <x v="7"/>
    <s v="Paris"/>
    <n v="75460"/>
    <d v="2015-02-23T00:00:00"/>
    <x v="2"/>
    <d v="2015-02-25T00:00:00"/>
    <n v="-36.770000000000003"/>
    <n v="4"/>
    <n v="56.68"/>
    <n v="90871"/>
  </r>
  <r>
    <n v="23137"/>
    <x v="2"/>
    <n v="0.04"/>
    <n v="33.29"/>
    <n v="8.74"/>
    <n v="2865"/>
    <n v="0"/>
    <s v="Roberta Mitchell"/>
    <x v="2"/>
    <x v="0"/>
    <x v="0"/>
    <x v="10"/>
    <x v="3"/>
    <s v="Fellowes Bases and Tops For Staxonsteel®/High-Stak® Systems"/>
    <n v="0.61"/>
    <s v="United States"/>
    <x v="2"/>
    <x v="7"/>
    <s v="Paris"/>
    <n v="75460"/>
    <d v="2015-02-23T00:00:00"/>
    <x v="2"/>
    <d v="2015-02-24T00:00:00"/>
    <n v="87.03"/>
    <n v="8"/>
    <n v="273.33999999999997"/>
    <n v="90871"/>
  </r>
  <r>
    <n v="1529"/>
    <x v="0"/>
    <n v="0.01"/>
    <n v="125.99"/>
    <n v="8.99"/>
    <n v="2867"/>
    <n v="1"/>
    <s v="Dana Teague"/>
    <x v="2"/>
    <x v="0"/>
    <x v="2"/>
    <x v="5"/>
    <x v="3"/>
    <s v="M70"/>
    <n v="0.59"/>
    <s v="United States"/>
    <x v="1"/>
    <x v="41"/>
    <s v="Washington"/>
    <n v="20016"/>
    <d v="2015-04-17T00:00:00"/>
    <x v="4"/>
    <d v="2015-04-18T00:00:00"/>
    <n v="-582.64800000000002"/>
    <n v="2"/>
    <n v="226.88"/>
    <n v="11013"/>
  </r>
  <r>
    <n v="18998"/>
    <x v="0"/>
    <n v="0.03"/>
    <n v="896.99"/>
    <n v="19.989999999999998"/>
    <n v="2868"/>
    <n v="1"/>
    <s v="Eugene Clayton"/>
    <x v="2"/>
    <x v="0"/>
    <x v="0"/>
    <x v="8"/>
    <x v="3"/>
    <s v="GBC DocuBind TL300 Electric Binding System"/>
    <n v="0.38"/>
    <s v="United States"/>
    <x v="0"/>
    <x v="0"/>
    <s v="Edmonds"/>
    <n v="98026"/>
    <d v="2015-01-08T00:00:00"/>
    <x v="0"/>
    <d v="2015-01-10T00:00:00"/>
    <n v="3602.1311999999998"/>
    <n v="6"/>
    <n v="5220.4799999999996"/>
    <n v="85826"/>
  </r>
  <r>
    <n v="19529"/>
    <x v="0"/>
    <n v="0.01"/>
    <n v="125.99"/>
    <n v="8.99"/>
    <n v="2868"/>
    <n v="0"/>
    <s v="Eugene Clayton"/>
    <x v="2"/>
    <x v="0"/>
    <x v="2"/>
    <x v="5"/>
    <x v="3"/>
    <s v="M70"/>
    <n v="0.59"/>
    <s v="United States"/>
    <x v="0"/>
    <x v="0"/>
    <s v="Edmonds"/>
    <n v="98026"/>
    <d v="2015-04-17T00:00:00"/>
    <x v="4"/>
    <d v="2015-04-18T00:00:00"/>
    <n v="-582.64800000000002"/>
    <n v="1"/>
    <n v="113.44"/>
    <n v="85827"/>
  </r>
  <r>
    <n v="19293"/>
    <x v="1"/>
    <n v="0.08"/>
    <n v="15.99"/>
    <n v="13.18"/>
    <n v="2868"/>
    <n v="0"/>
    <s v="Eugene Clayton"/>
    <x v="0"/>
    <x v="0"/>
    <x v="0"/>
    <x v="8"/>
    <x v="3"/>
    <s v="GBC Pre-Punched Binding Paper, Plastic, White, 8-1/2&quot; x 11&quot;"/>
    <n v="0.37"/>
    <s v="United States"/>
    <x v="0"/>
    <x v="0"/>
    <s v="Edmonds"/>
    <n v="98026"/>
    <d v="2015-05-25T00:00:00"/>
    <x v="3"/>
    <d v="2015-05-27T00:00:00"/>
    <n v="-66.584999999999994"/>
    <n v="4"/>
    <n v="66.02"/>
    <n v="85828"/>
  </r>
  <r>
    <n v="25724"/>
    <x v="3"/>
    <n v="7.0000000000000007E-2"/>
    <n v="2.89"/>
    <n v="0.5"/>
    <n v="2873"/>
    <n v="1"/>
    <s v="Benjamin Gunter"/>
    <x v="2"/>
    <x v="2"/>
    <x v="0"/>
    <x v="9"/>
    <x v="3"/>
    <s v="Avery 498"/>
    <n v="0.38"/>
    <s v="United States"/>
    <x v="3"/>
    <x v="26"/>
    <s v="Hialeah"/>
    <n v="33012"/>
    <d v="2015-01-22T00:00:00"/>
    <x v="0"/>
    <d v="2015-01-24T00:00:00"/>
    <n v="441.59399999999999"/>
    <n v="12"/>
    <n v="33.020000000000003"/>
    <n v="89872"/>
  </r>
  <r>
    <n v="25725"/>
    <x v="3"/>
    <n v="0"/>
    <n v="217.85"/>
    <n v="29.1"/>
    <n v="2873"/>
    <n v="0"/>
    <s v="Benjamin Gunter"/>
    <x v="1"/>
    <x v="2"/>
    <x v="1"/>
    <x v="11"/>
    <x v="5"/>
    <s v="Chromcraft Bull-Nose Wood Round Conference Table Top, Wood Base"/>
    <n v="0.68"/>
    <s v="United States"/>
    <x v="3"/>
    <x v="26"/>
    <s v="Hialeah"/>
    <n v="33012"/>
    <d v="2015-01-22T00:00:00"/>
    <x v="0"/>
    <d v="2015-01-23T00:00:00"/>
    <n v="394.17"/>
    <n v="10"/>
    <n v="2273.1"/>
    <n v="89872"/>
  </r>
  <r>
    <n v="21768"/>
    <x v="4"/>
    <n v="0.05"/>
    <n v="4.84"/>
    <n v="0.71"/>
    <n v="2874"/>
    <n v="1"/>
    <s v="Marian Willis"/>
    <x v="2"/>
    <x v="1"/>
    <x v="0"/>
    <x v="0"/>
    <x v="0"/>
    <s v="*Staples* Highlighting Markers"/>
    <n v="0.52"/>
    <s v="United States"/>
    <x v="2"/>
    <x v="32"/>
    <s v="La Vista"/>
    <n v="68128"/>
    <d v="2015-04-06T00:00:00"/>
    <x v="4"/>
    <d v="2015-04-15T00:00:00"/>
    <n v="13.4481"/>
    <n v="4"/>
    <n v="19.489999999999998"/>
    <n v="89873"/>
  </r>
  <r>
    <n v="19246"/>
    <x v="2"/>
    <n v="0.03"/>
    <n v="304.99"/>
    <n v="19.989999999999998"/>
    <n v="2874"/>
    <n v="0"/>
    <s v="Marian Willis"/>
    <x v="2"/>
    <x v="1"/>
    <x v="0"/>
    <x v="8"/>
    <x v="3"/>
    <s v="Ibico Hi-Tech Manual Binding System"/>
    <n v="0.4"/>
    <s v="United States"/>
    <x v="2"/>
    <x v="32"/>
    <s v="La Vista"/>
    <n v="68128"/>
    <d v="2015-06-22T00:00:00"/>
    <x v="1"/>
    <d v="2015-06-24T00:00:00"/>
    <n v="4033.6089000000002"/>
    <n v="19"/>
    <n v="5845.81"/>
    <n v="89874"/>
  </r>
  <r>
    <n v="19247"/>
    <x v="2"/>
    <n v="0.09"/>
    <n v="65.989999999999995"/>
    <n v="8.99"/>
    <n v="2874"/>
    <n v="0"/>
    <s v="Marian Willis"/>
    <x v="2"/>
    <x v="1"/>
    <x v="2"/>
    <x v="5"/>
    <x v="3"/>
    <s v="V 3600 Series"/>
    <n v="0.57999999999999996"/>
    <s v="United States"/>
    <x v="2"/>
    <x v="32"/>
    <s v="La Vista"/>
    <n v="68128"/>
    <d v="2015-06-22T00:00:00"/>
    <x v="1"/>
    <d v="2015-06-24T00:00:00"/>
    <n v="141.7824"/>
    <n v="12"/>
    <n v="633.85"/>
    <n v="89874"/>
  </r>
  <r>
    <n v="25599"/>
    <x v="1"/>
    <n v="0"/>
    <n v="8.33"/>
    <n v="1.99"/>
    <n v="2877"/>
    <n v="1"/>
    <s v="Shannon Aldridge"/>
    <x v="0"/>
    <x v="3"/>
    <x v="2"/>
    <x v="13"/>
    <x v="2"/>
    <s v="80 Minute Slim Jewel Case CD-R , 10/Pack - Staples"/>
    <n v="0.52"/>
    <s v="United States"/>
    <x v="1"/>
    <x v="10"/>
    <s v="North Olmsted"/>
    <n v="44070"/>
    <d v="2015-03-02T00:00:00"/>
    <x v="5"/>
    <d v="2015-03-04T00:00:00"/>
    <n v="74.181899999999999"/>
    <n v="12"/>
    <n v="107.51"/>
    <n v="91492"/>
  </r>
  <r>
    <n v="7599"/>
    <x v="1"/>
    <n v="0"/>
    <n v="8.33"/>
    <n v="1.99"/>
    <n v="2878"/>
    <n v="1"/>
    <s v="Susan Carroll Berman"/>
    <x v="0"/>
    <x v="3"/>
    <x v="2"/>
    <x v="13"/>
    <x v="2"/>
    <s v="80 Minute Slim Jewel Case CD-R , 10/Pack - Staples"/>
    <n v="0.52"/>
    <s v="United States"/>
    <x v="0"/>
    <x v="0"/>
    <s v="Seattle"/>
    <n v="98107"/>
    <d v="2015-03-02T00:00:00"/>
    <x v="5"/>
    <d v="2015-03-04T00:00:00"/>
    <n v="82.31"/>
    <n v="47"/>
    <n v="421.08"/>
    <n v="54369"/>
  </r>
  <r>
    <n v="18642"/>
    <x v="3"/>
    <n v="0.05"/>
    <n v="6.68"/>
    <n v="6.93"/>
    <n v="2880"/>
    <n v="1"/>
    <s v="Grace Black"/>
    <x v="2"/>
    <x v="2"/>
    <x v="0"/>
    <x v="7"/>
    <x v="3"/>
    <s v="HP Office Paper (20Lb. and 87 Bright)"/>
    <n v="0.37"/>
    <s v="United States"/>
    <x v="3"/>
    <x v="26"/>
    <s v="North Miami Beach"/>
    <n v="33160"/>
    <d v="2015-03-28T00:00:00"/>
    <x v="5"/>
    <d v="2015-03-29T00:00:00"/>
    <n v="-2.3519999999999999"/>
    <n v="11"/>
    <n v="77.2"/>
    <n v="88626"/>
  </r>
  <r>
    <n v="20315"/>
    <x v="4"/>
    <n v="0.09"/>
    <n v="243.98"/>
    <n v="43.32"/>
    <n v="2880"/>
    <n v="0"/>
    <s v="Grace Black"/>
    <x v="1"/>
    <x v="2"/>
    <x v="1"/>
    <x v="1"/>
    <x v="1"/>
    <s v="Hon Deluxe Fabric Upholstered Stacking Chairs, Rounded Back"/>
    <n v="0.55000000000000004"/>
    <s v="United States"/>
    <x v="3"/>
    <x v="26"/>
    <s v="North Miami Beach"/>
    <n v="33160"/>
    <d v="2015-05-08T00:00:00"/>
    <x v="3"/>
    <d v="2015-05-13T00:00:00"/>
    <n v="1059.288"/>
    <n v="25"/>
    <n v="5587.89"/>
    <n v="88627"/>
  </r>
  <r>
    <n v="7718"/>
    <x v="0"/>
    <n v="0.03"/>
    <n v="4.0599999999999996"/>
    <n v="6.89"/>
    <n v="2882"/>
    <n v="1"/>
    <s v="Andrew Gonzalez"/>
    <x v="2"/>
    <x v="3"/>
    <x v="0"/>
    <x v="15"/>
    <x v="3"/>
    <s v="Eureka Disposable Bags for Sanitaire® Vibra Groomer I® Upright Vac"/>
    <n v="0.6"/>
    <s v="United States"/>
    <x v="3"/>
    <x v="24"/>
    <s v="Charlotte"/>
    <n v="28206"/>
    <d v="2015-02-20T00:00:00"/>
    <x v="2"/>
    <d v="2015-02-22T00:00:00"/>
    <n v="-246.27610000000001"/>
    <n v="37"/>
    <n v="159.88999999999999"/>
    <n v="55300"/>
  </r>
  <r>
    <n v="7719"/>
    <x v="0"/>
    <n v="0.01"/>
    <n v="3.75"/>
    <n v="0.5"/>
    <n v="2882"/>
    <n v="0"/>
    <s v="Andrew Gonzalez"/>
    <x v="2"/>
    <x v="3"/>
    <x v="0"/>
    <x v="9"/>
    <x v="3"/>
    <s v="Avery 510"/>
    <n v="0.37"/>
    <s v="United States"/>
    <x v="3"/>
    <x v="24"/>
    <s v="Charlotte"/>
    <n v="28206"/>
    <d v="2015-02-20T00:00:00"/>
    <x v="2"/>
    <d v="2015-02-21T00:00:00"/>
    <n v="55.194600000000001"/>
    <n v="48"/>
    <n v="180.48"/>
    <n v="55300"/>
  </r>
  <r>
    <n v="7720"/>
    <x v="0"/>
    <n v="0.02"/>
    <n v="10.68"/>
    <n v="13.04"/>
    <n v="2882"/>
    <n v="0"/>
    <s v="Andrew Gonzalez"/>
    <x v="2"/>
    <x v="3"/>
    <x v="1"/>
    <x v="2"/>
    <x v="6"/>
    <s v="Dana Swing-Arm Lamps"/>
    <n v="0.6"/>
    <s v="United States"/>
    <x v="3"/>
    <x v="24"/>
    <s v="Charlotte"/>
    <n v="28206"/>
    <d v="2015-02-20T00:00:00"/>
    <x v="2"/>
    <d v="2015-02-22T00:00:00"/>
    <n v="-307.29649999999998"/>
    <n v="31"/>
    <n v="350.48"/>
    <n v="55300"/>
  </r>
  <r>
    <n v="2314"/>
    <x v="0"/>
    <n v="7.0000000000000007E-2"/>
    <n v="28.99"/>
    <n v="8.59"/>
    <n v="2882"/>
    <n v="0"/>
    <s v="Andrew Gonzalez"/>
    <x v="2"/>
    <x v="3"/>
    <x v="2"/>
    <x v="5"/>
    <x v="4"/>
    <s v="SouthWestern Bell FA970 Digital Answering Machine with Time/Day Stamp"/>
    <n v="0.56000000000000005"/>
    <s v="United States"/>
    <x v="3"/>
    <x v="24"/>
    <s v="Charlotte"/>
    <n v="28206"/>
    <d v="2015-03-19T00:00:00"/>
    <x v="5"/>
    <d v="2015-03-19T00:00:00"/>
    <n v="-16.063739999999999"/>
    <n v="39"/>
    <n v="936.8"/>
    <n v="16676"/>
  </r>
  <r>
    <n v="694"/>
    <x v="2"/>
    <n v="0.05"/>
    <n v="6.48"/>
    <n v="8.73"/>
    <n v="2882"/>
    <n v="0"/>
    <s v="Andrew Gonzalez"/>
    <x v="2"/>
    <x v="3"/>
    <x v="0"/>
    <x v="7"/>
    <x v="3"/>
    <s v="Xerox 227"/>
    <n v="0.37"/>
    <s v="United States"/>
    <x v="3"/>
    <x v="24"/>
    <s v="Charlotte"/>
    <n v="28206"/>
    <d v="2015-05-09T00:00:00"/>
    <x v="3"/>
    <d v="2015-05-09T00:00:00"/>
    <n v="-160.38470000000001"/>
    <n v="35"/>
    <n v="232.5"/>
    <n v="4839"/>
  </r>
  <r>
    <n v="3065"/>
    <x v="0"/>
    <n v="0.09"/>
    <n v="363.25"/>
    <n v="19.989999999999998"/>
    <n v="2882"/>
    <n v="0"/>
    <s v="Andrew Gonzalez"/>
    <x v="2"/>
    <x v="3"/>
    <x v="0"/>
    <x v="15"/>
    <x v="3"/>
    <s v="Hoover WindTunnel™ Plus Canister Vacuum"/>
    <n v="0.56999999999999995"/>
    <s v="United States"/>
    <x v="3"/>
    <x v="24"/>
    <s v="Charlotte"/>
    <n v="28206"/>
    <d v="2015-06-05T00:00:00"/>
    <x v="1"/>
    <d v="2015-06-06T00:00:00"/>
    <n v="732.26980000000003"/>
    <n v="21"/>
    <n v="7497.05"/>
    <n v="21958"/>
  </r>
  <r>
    <n v="5689"/>
    <x v="4"/>
    <n v="0.05"/>
    <n v="63.94"/>
    <n v="14.48"/>
    <n v="2882"/>
    <n v="0"/>
    <s v="Andrew Gonzalez"/>
    <x v="0"/>
    <x v="3"/>
    <x v="1"/>
    <x v="2"/>
    <x v="3"/>
    <s v="Howard Miller 16&quot; Diameter Gallery Wall Clock"/>
    <n v="0.46"/>
    <s v="United States"/>
    <x v="3"/>
    <x v="24"/>
    <s v="Charlotte"/>
    <n v="28206"/>
    <d v="2015-06-30T00:00:00"/>
    <x v="1"/>
    <d v="2015-07-07T00:00:00"/>
    <n v="270.87430000000001"/>
    <n v="21"/>
    <n v="1336.35"/>
    <n v="40224"/>
  </r>
  <r>
    <n v="7137"/>
    <x v="4"/>
    <n v="0.02"/>
    <n v="43.98"/>
    <n v="1.99"/>
    <n v="2882"/>
    <n v="0"/>
    <s v="Andrew Gonzalez"/>
    <x v="2"/>
    <x v="3"/>
    <x v="2"/>
    <x v="13"/>
    <x v="2"/>
    <s v="Memorex 80 Minute CD-R Spindle, 100/Pack"/>
    <n v="0.44"/>
    <s v="United States"/>
    <x v="3"/>
    <x v="24"/>
    <s v="Charlotte"/>
    <n v="28206"/>
    <d v="2015-01-21T00:00:00"/>
    <x v="0"/>
    <d v="2015-01-25T00:00:00"/>
    <n v="333.76049999999998"/>
    <n v="40"/>
    <n v="1724.01"/>
    <n v="50917"/>
  </r>
  <r>
    <n v="18694"/>
    <x v="2"/>
    <n v="0.05"/>
    <n v="6.48"/>
    <n v="8.73"/>
    <n v="2883"/>
    <n v="1"/>
    <s v="Stuart Sharma"/>
    <x v="2"/>
    <x v="3"/>
    <x v="0"/>
    <x v="7"/>
    <x v="3"/>
    <s v="Xerox 227"/>
    <n v="0.37"/>
    <s v="United States"/>
    <x v="1"/>
    <x v="10"/>
    <s v="North Olmsted"/>
    <n v="44070"/>
    <d v="2015-05-09T00:00:00"/>
    <x v="3"/>
    <d v="2015-05-09T00:00:00"/>
    <n v="-120.59"/>
    <n v="9"/>
    <n v="59.79"/>
    <n v="87632"/>
  </r>
  <r>
    <n v="20314"/>
    <x v="0"/>
    <n v="7.0000000000000007E-2"/>
    <n v="28.99"/>
    <n v="8.59"/>
    <n v="2884"/>
    <n v="1"/>
    <s v="Stuart C Robinson"/>
    <x v="2"/>
    <x v="3"/>
    <x v="2"/>
    <x v="5"/>
    <x v="4"/>
    <s v="SouthWestern Bell FA970 Digital Answering Machine with Time/Day Stamp"/>
    <n v="0.56000000000000005"/>
    <s v="United States"/>
    <x v="1"/>
    <x v="10"/>
    <s v="North Ridgeville"/>
    <n v="44039"/>
    <d v="2015-03-19T00:00:00"/>
    <x v="5"/>
    <d v="2015-03-19T00:00:00"/>
    <n v="-12.077999999999999"/>
    <n v="10"/>
    <n v="240.21"/>
    <n v="87631"/>
  </r>
  <r>
    <n v="21065"/>
    <x v="0"/>
    <n v="0.09"/>
    <n v="363.25"/>
    <n v="19.989999999999998"/>
    <n v="2884"/>
    <n v="0"/>
    <s v="Stuart C Robinson"/>
    <x v="2"/>
    <x v="3"/>
    <x v="0"/>
    <x v="15"/>
    <x v="3"/>
    <s v="Hoover WindTunnel™ Plus Canister Vacuum"/>
    <n v="0.56999999999999995"/>
    <s v="United States"/>
    <x v="1"/>
    <x v="10"/>
    <s v="North Ridgeville"/>
    <n v="44039"/>
    <d v="2015-06-05T00:00:00"/>
    <x v="1"/>
    <d v="2015-06-06T00:00:00"/>
    <n v="1231.6569"/>
    <n v="5"/>
    <n v="1785.01"/>
    <n v="87633"/>
  </r>
  <r>
    <n v="23689"/>
    <x v="4"/>
    <n v="0.05"/>
    <n v="63.94"/>
    <n v="14.48"/>
    <n v="2885"/>
    <n v="1"/>
    <s v="Gary Frazier"/>
    <x v="0"/>
    <x v="3"/>
    <x v="1"/>
    <x v="2"/>
    <x v="3"/>
    <s v="Howard Miller 16&quot; Diameter Gallery Wall Clock"/>
    <n v="0.46"/>
    <s v="United States"/>
    <x v="1"/>
    <x v="10"/>
    <s v="North Royalton"/>
    <n v="44133"/>
    <d v="2015-06-30T00:00:00"/>
    <x v="1"/>
    <d v="2015-07-07T00:00:00"/>
    <n v="219.54419999999999"/>
    <n v="5"/>
    <n v="318.18"/>
    <n v="87634"/>
  </r>
  <r>
    <n v="25718"/>
    <x v="0"/>
    <n v="0.03"/>
    <n v="4.0599999999999996"/>
    <n v="6.89"/>
    <n v="2886"/>
    <n v="1"/>
    <s v="Gretchen McKinney"/>
    <x v="2"/>
    <x v="3"/>
    <x v="0"/>
    <x v="15"/>
    <x v="3"/>
    <s v="Eureka Disposable Bags for Sanitaire® Vibra Groomer I® Upright Vac"/>
    <n v="0.6"/>
    <s v="United States"/>
    <x v="1"/>
    <x v="10"/>
    <s v="Parma"/>
    <n v="44134"/>
    <d v="2015-02-20T00:00:00"/>
    <x v="2"/>
    <d v="2015-02-22T00:00:00"/>
    <n v="-185.17"/>
    <n v="9"/>
    <n v="38.89"/>
    <n v="87630"/>
  </r>
  <r>
    <n v="25719"/>
    <x v="0"/>
    <n v="0.01"/>
    <n v="3.75"/>
    <n v="0.5"/>
    <n v="2886"/>
    <n v="0"/>
    <s v="Gretchen McKinney"/>
    <x v="2"/>
    <x v="3"/>
    <x v="0"/>
    <x v="9"/>
    <x v="3"/>
    <s v="Avery 510"/>
    <n v="0.37"/>
    <s v="United States"/>
    <x v="1"/>
    <x v="10"/>
    <s v="Parma"/>
    <n v="44134"/>
    <d v="2015-02-20T00:00:00"/>
    <x v="2"/>
    <d v="2015-02-21T00:00:00"/>
    <n v="31.1328"/>
    <n v="12"/>
    <n v="45.12"/>
    <n v="87630"/>
  </r>
  <r>
    <n v="25720"/>
    <x v="0"/>
    <n v="0.02"/>
    <n v="10.68"/>
    <n v="13.04"/>
    <n v="2886"/>
    <n v="0"/>
    <s v="Gretchen McKinney"/>
    <x v="2"/>
    <x v="3"/>
    <x v="1"/>
    <x v="2"/>
    <x v="6"/>
    <s v="Dana Swing-Arm Lamps"/>
    <n v="0.6"/>
    <s v="United States"/>
    <x v="1"/>
    <x v="10"/>
    <s v="Parma"/>
    <n v="44134"/>
    <d v="2015-02-20T00:00:00"/>
    <x v="2"/>
    <d v="2015-02-22T00:00:00"/>
    <n v="-231.05"/>
    <n v="8"/>
    <n v="90.45"/>
    <n v="87630"/>
  </r>
  <r>
    <n v="21514"/>
    <x v="0"/>
    <n v="0.1"/>
    <n v="209.37"/>
    <n v="69"/>
    <n v="2892"/>
    <n v="1"/>
    <s v="Benjamin Porter"/>
    <x v="2"/>
    <x v="3"/>
    <x v="1"/>
    <x v="11"/>
    <x v="6"/>
    <s v="Hon 2111 Invitation™ Series Corner Table"/>
    <n v="0.79"/>
    <s v="United States"/>
    <x v="2"/>
    <x v="22"/>
    <s v="Livonia"/>
    <n v="48154"/>
    <d v="2015-02-23T00:00:00"/>
    <x v="2"/>
    <d v="2015-02-25T00:00:00"/>
    <n v="-165.59492040000001"/>
    <n v="11"/>
    <n v="2125.12"/>
    <n v="90011"/>
  </r>
  <r>
    <n v="21515"/>
    <x v="0"/>
    <n v="7.0000000000000007E-2"/>
    <n v="4.9800000000000004"/>
    <n v="4.7"/>
    <n v="2893"/>
    <n v="1"/>
    <s v="Kathryn Tate"/>
    <x v="2"/>
    <x v="3"/>
    <x v="0"/>
    <x v="7"/>
    <x v="3"/>
    <s v="Staples Copy Paper (20Lb. and 84 Bright)"/>
    <n v="0.38"/>
    <s v="United States"/>
    <x v="2"/>
    <x v="22"/>
    <s v="Madison Heights"/>
    <n v="48071"/>
    <d v="2015-02-23T00:00:00"/>
    <x v="2"/>
    <d v="2015-02-24T00:00:00"/>
    <n v="-21.684000000000001"/>
    <n v="9"/>
    <n v="45.05"/>
    <n v="90011"/>
  </r>
  <r>
    <n v="19909"/>
    <x v="4"/>
    <n v="0.02"/>
    <n v="880.98"/>
    <n v="44.55"/>
    <n v="2896"/>
    <n v="1"/>
    <s v="Anna Ellis"/>
    <x v="1"/>
    <x v="1"/>
    <x v="1"/>
    <x v="14"/>
    <x v="5"/>
    <s v="Riverside Palais Royal Lawyers Bookcase, Royale Cherry Finish"/>
    <n v="0.62"/>
    <s v="United States"/>
    <x v="2"/>
    <x v="3"/>
    <s v="Mankato"/>
    <n v="56001"/>
    <d v="2015-01-22T00:00:00"/>
    <x v="0"/>
    <d v="2015-01-26T00:00:00"/>
    <n v="4861.0637999999999"/>
    <n v="8"/>
    <n v="7045.02"/>
    <n v="86925"/>
  </r>
  <r>
    <n v="18198"/>
    <x v="2"/>
    <n v="0"/>
    <n v="22.84"/>
    <n v="16.920000000000002"/>
    <n v="2896"/>
    <n v="0"/>
    <s v="Anna Ellis"/>
    <x v="2"/>
    <x v="1"/>
    <x v="0"/>
    <x v="7"/>
    <x v="3"/>
    <s v="Xerox 1973"/>
    <n v="0.39"/>
    <s v="United States"/>
    <x v="2"/>
    <x v="3"/>
    <s v="Mankato"/>
    <n v="56001"/>
    <d v="2015-03-12T00:00:00"/>
    <x v="5"/>
    <d v="2015-03-14T00:00:00"/>
    <n v="-83.75"/>
    <n v="15"/>
    <n v="370.62"/>
    <n v="86927"/>
  </r>
  <r>
    <n v="20304"/>
    <x v="0"/>
    <n v="0.05"/>
    <n v="80.97"/>
    <n v="30.06"/>
    <n v="2897"/>
    <n v="1"/>
    <s v="Betty Giles"/>
    <x v="1"/>
    <x v="1"/>
    <x v="2"/>
    <x v="6"/>
    <x v="5"/>
    <s v="Hewlett-Packard Deskjet 940 REFURBISHED Color Inkjet Printer"/>
    <n v="0.4"/>
    <s v="United States"/>
    <x v="2"/>
    <x v="3"/>
    <s v="Maple Grove"/>
    <n v="55369"/>
    <d v="2015-02-13T00:00:00"/>
    <x v="2"/>
    <d v="2015-02-14T00:00:00"/>
    <n v="565.17999999999995"/>
    <n v="11"/>
    <n v="904.25"/>
    <n v="86926"/>
  </r>
  <r>
    <n v="20305"/>
    <x v="0"/>
    <n v="0"/>
    <n v="6.48"/>
    <n v="10.050000000000001"/>
    <n v="2897"/>
    <n v="0"/>
    <s v="Betty Giles"/>
    <x v="2"/>
    <x v="1"/>
    <x v="0"/>
    <x v="7"/>
    <x v="3"/>
    <s v="Xerox 1997"/>
    <n v="0.37"/>
    <s v="United States"/>
    <x v="2"/>
    <x v="3"/>
    <s v="Maple Grove"/>
    <n v="55369"/>
    <d v="2015-02-13T00:00:00"/>
    <x v="2"/>
    <d v="2015-02-15T00:00:00"/>
    <n v="-38.72"/>
    <n v="2"/>
    <n v="16.309999999999999"/>
    <n v="86926"/>
  </r>
  <r>
    <n v="23151"/>
    <x v="1"/>
    <n v="0.06"/>
    <n v="70.89"/>
    <n v="89.3"/>
    <n v="2903"/>
    <n v="1"/>
    <s v="Frances Powers"/>
    <x v="1"/>
    <x v="2"/>
    <x v="1"/>
    <x v="11"/>
    <x v="5"/>
    <s v="KI Conference Tables"/>
    <n v="0.72"/>
    <s v="United States"/>
    <x v="1"/>
    <x v="10"/>
    <s v="Reynoldsburg"/>
    <n v="43068"/>
    <d v="2015-06-25T00:00:00"/>
    <x v="1"/>
    <d v="2015-06-25T00:00:00"/>
    <n v="65.077020000000005"/>
    <n v="6"/>
    <n v="364.26"/>
    <n v="87374"/>
  </r>
  <r>
    <n v="18611"/>
    <x v="0"/>
    <n v="7.0000000000000007E-2"/>
    <n v="4.13"/>
    <n v="0.99"/>
    <n v="2908"/>
    <n v="1"/>
    <s v="Robyn Lyon"/>
    <x v="2"/>
    <x v="1"/>
    <x v="0"/>
    <x v="9"/>
    <x v="3"/>
    <s v="Avery 491"/>
    <n v="0.39"/>
    <s v="United States"/>
    <x v="1"/>
    <x v="10"/>
    <s v="Garfield Heights"/>
    <n v="44125"/>
    <d v="2015-01-08T00:00:00"/>
    <x v="0"/>
    <d v="2015-01-08T00:00:00"/>
    <n v="10.959199999999999"/>
    <n v="4"/>
    <n v="16.07"/>
    <n v="88156"/>
  </r>
  <r>
    <n v="18612"/>
    <x v="0"/>
    <n v="0.03"/>
    <n v="22.72"/>
    <n v="8.99"/>
    <n v="2908"/>
    <n v="0"/>
    <s v="Robyn Lyon"/>
    <x v="2"/>
    <x v="1"/>
    <x v="1"/>
    <x v="2"/>
    <x v="2"/>
    <s v="Executive Impressions 14&quot; Two-Color Numerals Wall Clock"/>
    <n v="0.44"/>
    <s v="United States"/>
    <x v="1"/>
    <x v="10"/>
    <s v="Garfield Heights"/>
    <n v="44125"/>
    <d v="2015-01-08T00:00:00"/>
    <x v="0"/>
    <d v="2015-01-08T00:00:00"/>
    <n v="17.429400000000001"/>
    <n v="1"/>
    <n v="25.26"/>
    <n v="88156"/>
  </r>
  <r>
    <n v="20827"/>
    <x v="1"/>
    <n v="0.05"/>
    <n v="34.979999999999997"/>
    <n v="7.53"/>
    <n v="2908"/>
    <n v="0"/>
    <s v="Robyn Lyon"/>
    <x v="0"/>
    <x v="1"/>
    <x v="2"/>
    <x v="13"/>
    <x v="3"/>
    <s v="Fellowes EZ Multi-Media Keyboard"/>
    <n v="0.76"/>
    <s v="United States"/>
    <x v="1"/>
    <x v="10"/>
    <s v="Garfield Heights"/>
    <n v="44125"/>
    <d v="2015-02-28T00:00:00"/>
    <x v="2"/>
    <d v="2015-03-03T00:00:00"/>
    <n v="-32.666400000000003"/>
    <n v="16"/>
    <n v="581.08000000000004"/>
    <n v="88157"/>
  </r>
  <r>
    <n v="20828"/>
    <x v="1"/>
    <n v="0"/>
    <n v="3.14"/>
    <n v="1.92"/>
    <n v="2908"/>
    <n v="0"/>
    <s v="Robyn Lyon"/>
    <x v="2"/>
    <x v="1"/>
    <x v="0"/>
    <x v="12"/>
    <x v="0"/>
    <s v="Serrated Blade or Curved Handle Hand Letter Openers"/>
    <n v="0.84"/>
    <s v="United States"/>
    <x v="1"/>
    <x v="10"/>
    <s v="Garfield Heights"/>
    <n v="44125"/>
    <d v="2015-02-28T00:00:00"/>
    <x v="2"/>
    <d v="2015-03-02T00:00:00"/>
    <n v="-13.135199999999999"/>
    <n v="8"/>
    <n v="27.53"/>
    <n v="88157"/>
  </r>
  <r>
    <n v="21290"/>
    <x v="0"/>
    <n v="0.04"/>
    <n v="4.13"/>
    <n v="0.99"/>
    <n v="2912"/>
    <n v="1"/>
    <s v="Hannah Carver"/>
    <x v="0"/>
    <x v="1"/>
    <x v="0"/>
    <x v="9"/>
    <x v="3"/>
    <s v="Avery 491"/>
    <n v="0.39"/>
    <s v="United States"/>
    <x v="2"/>
    <x v="48"/>
    <s v="Grand Forks"/>
    <n v="58201"/>
    <d v="2015-04-28T00:00:00"/>
    <x v="4"/>
    <d v="2015-04-30T00:00:00"/>
    <n v="22.307700000000001"/>
    <n v="7"/>
    <n v="32.33"/>
    <n v="87396"/>
  </r>
  <r>
    <n v="21291"/>
    <x v="0"/>
    <n v="0.06"/>
    <n v="55.48"/>
    <n v="14.3"/>
    <n v="2912"/>
    <n v="0"/>
    <s v="Hannah Carver"/>
    <x v="2"/>
    <x v="1"/>
    <x v="0"/>
    <x v="7"/>
    <x v="3"/>
    <s v="Xerox 194"/>
    <n v="0.37"/>
    <s v="United States"/>
    <x v="2"/>
    <x v="48"/>
    <s v="Grand Forks"/>
    <n v="58201"/>
    <d v="2015-04-28T00:00:00"/>
    <x v="4"/>
    <d v="2015-04-30T00:00:00"/>
    <n v="443.02140000000003"/>
    <n v="12"/>
    <n v="642.05999999999995"/>
    <n v="87396"/>
  </r>
  <r>
    <n v="8310"/>
    <x v="3"/>
    <n v="0.05"/>
    <n v="535.64"/>
    <n v="14.7"/>
    <n v="2920"/>
    <n v="1"/>
    <s v="Ernest Peele"/>
    <x v="1"/>
    <x v="1"/>
    <x v="2"/>
    <x v="6"/>
    <x v="1"/>
    <s v="Epson LQ-870 Dot Matrix Printer"/>
    <n v="0.59"/>
    <s v="United States"/>
    <x v="2"/>
    <x v="12"/>
    <s v="Chicago"/>
    <n v="60603"/>
    <d v="2015-06-07T00:00:00"/>
    <x v="1"/>
    <d v="2015-06-09T00:00:00"/>
    <n v="-1220.9145000000001"/>
    <n v="2"/>
    <n v="1068.5999999999999"/>
    <n v="59365"/>
  </r>
  <r>
    <n v="18166"/>
    <x v="3"/>
    <n v="0"/>
    <n v="6.37"/>
    <n v="5.19"/>
    <n v="2923"/>
    <n v="1"/>
    <s v="Lynne Griffith"/>
    <x v="2"/>
    <x v="3"/>
    <x v="0"/>
    <x v="8"/>
    <x v="3"/>
    <s v="C-Line Peel &amp; Stick Add-On Filing Pockets, 8-3/4 x 5-1/8, 10/Pack"/>
    <n v="0.38"/>
    <s v="United States"/>
    <x v="1"/>
    <x v="30"/>
    <s v="Hagerstown"/>
    <n v="21740"/>
    <d v="2015-02-28T00:00:00"/>
    <x v="2"/>
    <d v="2015-03-02T00:00:00"/>
    <n v="-27.1492"/>
    <n v="15"/>
    <n v="99.75"/>
    <n v="86592"/>
  </r>
  <r>
    <n v="18345"/>
    <x v="2"/>
    <n v="0.02"/>
    <n v="110.98"/>
    <n v="13.99"/>
    <n v="2924"/>
    <n v="1"/>
    <s v="Courtney Nelson"/>
    <x v="2"/>
    <x v="3"/>
    <x v="1"/>
    <x v="2"/>
    <x v="4"/>
    <s v="Rubbermaid ClusterMat Chairmats, Mat Size- 66&quot; x 60&quot;, Lip 20&quot; x 11&quot; -90 Degree Angle"/>
    <n v="0.69"/>
    <s v="United States"/>
    <x v="1"/>
    <x v="30"/>
    <s v="Laurel"/>
    <n v="20707"/>
    <d v="2015-01-16T00:00:00"/>
    <x v="0"/>
    <d v="2015-01-18T00:00:00"/>
    <n v="-106.3424"/>
    <n v="2"/>
    <n v="226.53"/>
    <n v="86591"/>
  </r>
  <r>
    <n v="18346"/>
    <x v="2"/>
    <n v="0.01"/>
    <n v="8.01"/>
    <n v="2.87"/>
    <n v="2924"/>
    <n v="0"/>
    <s v="Courtney Nelson"/>
    <x v="2"/>
    <x v="3"/>
    <x v="0"/>
    <x v="7"/>
    <x v="0"/>
    <s v="TOPS Money Receipt Book, Consecutively Numbered in Red,"/>
    <n v="0.4"/>
    <s v="United States"/>
    <x v="1"/>
    <x v="30"/>
    <s v="Laurel"/>
    <n v="20707"/>
    <d v="2015-01-16T00:00:00"/>
    <x v="0"/>
    <d v="2015-01-18T00:00:00"/>
    <n v="44.976799999999997"/>
    <n v="8"/>
    <n v="68.650000000000006"/>
    <n v="86591"/>
  </r>
  <r>
    <n v="25817"/>
    <x v="2"/>
    <n v="0.02"/>
    <n v="5.58"/>
    <n v="2.99"/>
    <n v="2928"/>
    <n v="1"/>
    <s v="Leslie Woodard"/>
    <x v="2"/>
    <x v="3"/>
    <x v="0"/>
    <x v="8"/>
    <x v="3"/>
    <s v="Avery Heavy-Duty EZD ™ Binder With Locking Rings"/>
    <n v="0.37"/>
    <s v="United States"/>
    <x v="3"/>
    <x v="39"/>
    <s v="Charleston"/>
    <n v="29418"/>
    <d v="2015-05-26T00:00:00"/>
    <x v="3"/>
    <d v="2015-05-28T00:00:00"/>
    <n v="689.32799999999997"/>
    <n v="42"/>
    <n v="236.83"/>
    <n v="90218"/>
  </r>
  <r>
    <n v="25819"/>
    <x v="2"/>
    <n v="0.02"/>
    <n v="54.1"/>
    <n v="19.989999999999998"/>
    <n v="2928"/>
    <n v="0"/>
    <s v="Leslie Woodard"/>
    <x v="2"/>
    <x v="3"/>
    <x v="0"/>
    <x v="10"/>
    <x v="3"/>
    <s v="Desktop 3-Pocket Hot File®"/>
    <n v="0.59"/>
    <s v="United States"/>
    <x v="3"/>
    <x v="39"/>
    <s v="Charleston"/>
    <n v="29418"/>
    <d v="2015-05-26T00:00:00"/>
    <x v="3"/>
    <d v="2015-05-27T00:00:00"/>
    <n v="-33.585999999999999"/>
    <n v="36"/>
    <n v="1944.87"/>
    <n v="90218"/>
  </r>
  <r>
    <n v="21313"/>
    <x v="1"/>
    <n v="0.1"/>
    <n v="11.55"/>
    <n v="2.36"/>
    <n v="2931"/>
    <n v="1"/>
    <s v="Faye Hanna"/>
    <x v="2"/>
    <x v="2"/>
    <x v="0"/>
    <x v="0"/>
    <x v="0"/>
    <s v="Newell 309"/>
    <n v="0.55000000000000004"/>
    <s v="United States"/>
    <x v="0"/>
    <x v="1"/>
    <s v="El Dorado Hills"/>
    <n v="95630"/>
    <d v="2015-02-28T00:00:00"/>
    <x v="2"/>
    <d v="2015-02-28T00:00:00"/>
    <n v="69.767200000000003"/>
    <n v="12"/>
    <n v="135.77000000000001"/>
    <n v="87619"/>
  </r>
  <r>
    <n v="24866"/>
    <x v="0"/>
    <n v="0.01"/>
    <n v="35.44"/>
    <n v="19.989999999999998"/>
    <n v="2932"/>
    <n v="1"/>
    <s v="Phyllis Hull"/>
    <x v="2"/>
    <x v="2"/>
    <x v="0"/>
    <x v="7"/>
    <x v="3"/>
    <s v="Xerox 1880"/>
    <n v="0.38"/>
    <s v="United States"/>
    <x v="1"/>
    <x v="18"/>
    <s v="Stratford"/>
    <n v="6614"/>
    <d v="2015-04-22T00:00:00"/>
    <x v="4"/>
    <d v="2015-04-23T00:00:00"/>
    <n v="-52.822800000000001"/>
    <n v="1"/>
    <n v="55.43"/>
    <n v="87620"/>
  </r>
  <r>
    <n v="24995"/>
    <x v="4"/>
    <n v="0.02"/>
    <n v="3.8"/>
    <n v="1.49"/>
    <n v="2935"/>
    <n v="1"/>
    <s v="Shirley Riley"/>
    <x v="2"/>
    <x v="2"/>
    <x v="0"/>
    <x v="8"/>
    <x v="3"/>
    <s v="Durable Pressboard Binders"/>
    <n v="0.38"/>
    <s v="United States"/>
    <x v="1"/>
    <x v="15"/>
    <s v="Boston"/>
    <n v="2215"/>
    <d v="2015-05-11T00:00:00"/>
    <x v="3"/>
    <d v="2015-05-15T00:00:00"/>
    <n v="7.31"/>
    <n v="5"/>
    <n v="20.46"/>
    <n v="87617"/>
  </r>
  <r>
    <n v="24865"/>
    <x v="0"/>
    <n v="0.03"/>
    <n v="47.9"/>
    <n v="5.86"/>
    <n v="2938"/>
    <n v="1"/>
    <s v="Laurie Case Daniel"/>
    <x v="2"/>
    <x v="2"/>
    <x v="0"/>
    <x v="7"/>
    <x v="3"/>
    <s v="Xerox 1938"/>
    <n v="0.37"/>
    <s v="United States"/>
    <x v="1"/>
    <x v="15"/>
    <s v="Stoneham"/>
    <n v="2180"/>
    <d v="2015-04-22T00:00:00"/>
    <x v="4"/>
    <d v="2015-04-25T00:00:00"/>
    <n v="642.99030000000005"/>
    <n v="20"/>
    <n v="931.87"/>
    <n v="87620"/>
  </r>
  <r>
    <n v="23567"/>
    <x v="2"/>
    <n v="0.05"/>
    <n v="2.62"/>
    <n v="0.8"/>
    <n v="2941"/>
    <n v="1"/>
    <s v="Leah Pollock"/>
    <x v="2"/>
    <x v="2"/>
    <x v="0"/>
    <x v="3"/>
    <x v="0"/>
    <s v="Staples Metal Binder Clips"/>
    <n v="0.39"/>
    <s v="United States"/>
    <x v="1"/>
    <x v="2"/>
    <s v="Morristown"/>
    <n v="7960"/>
    <d v="2015-05-26T00:00:00"/>
    <x v="3"/>
    <d v="2015-05-27T00:00:00"/>
    <n v="12.71"/>
    <n v="8"/>
    <n v="21.41"/>
    <n v="87618"/>
  </r>
  <r>
    <n v="19575"/>
    <x v="4"/>
    <n v="0.04"/>
    <n v="4.55"/>
    <n v="1.49"/>
    <n v="2944"/>
    <n v="1"/>
    <s v="Elsie Lane"/>
    <x v="2"/>
    <x v="0"/>
    <x v="0"/>
    <x v="8"/>
    <x v="3"/>
    <s v="Presstex Flexible Ring Binders"/>
    <n v="0.35"/>
    <s v="United States"/>
    <x v="2"/>
    <x v="22"/>
    <s v="Midland"/>
    <n v="48640"/>
    <d v="2015-03-05T00:00:00"/>
    <x v="5"/>
    <d v="2015-03-07T00:00:00"/>
    <n v="28.288"/>
    <n v="13"/>
    <n v="59.75"/>
    <n v="90309"/>
  </r>
  <r>
    <n v="26054"/>
    <x v="1"/>
    <n v="0.01"/>
    <n v="7.64"/>
    <n v="1.39"/>
    <n v="2947"/>
    <n v="1"/>
    <s v="Kathy Turner"/>
    <x v="2"/>
    <x v="3"/>
    <x v="0"/>
    <x v="4"/>
    <x v="3"/>
    <s v="Security-Tint Envelopes"/>
    <n v="0.36"/>
    <s v="United States"/>
    <x v="1"/>
    <x v="4"/>
    <s v="Depew"/>
    <n v="14043"/>
    <d v="2015-02-04T00:00:00"/>
    <x v="2"/>
    <d v="2015-02-07T00:00:00"/>
    <n v="112.1181"/>
    <n v="20"/>
    <n v="162.49"/>
    <n v="87511"/>
  </r>
  <r>
    <n v="25051"/>
    <x v="3"/>
    <n v="7.0000000000000007E-2"/>
    <n v="42.98"/>
    <n v="4.62"/>
    <n v="2951"/>
    <n v="1"/>
    <s v="Jordan Womble"/>
    <x v="0"/>
    <x v="0"/>
    <x v="0"/>
    <x v="15"/>
    <x v="3"/>
    <s v="Belkin F9M820V08 8 Outlet Surge"/>
    <n v="0.56000000000000005"/>
    <s v="United States"/>
    <x v="2"/>
    <x v="13"/>
    <s v="Hays"/>
    <n v="67601"/>
    <d v="2015-02-15T00:00:00"/>
    <x v="2"/>
    <d v="2015-02-17T00:00:00"/>
    <n v="565.38599999999997"/>
    <n v="19"/>
    <n v="819.4"/>
    <n v="91397"/>
  </r>
  <r>
    <n v="25052"/>
    <x v="3"/>
    <n v="0.03"/>
    <n v="89.99"/>
    <n v="42"/>
    <n v="2951"/>
    <n v="0"/>
    <s v="Jordan Womble"/>
    <x v="1"/>
    <x v="0"/>
    <x v="1"/>
    <x v="1"/>
    <x v="1"/>
    <s v="Global Leather Task Chair, Black"/>
    <n v="0.66"/>
    <s v="United States"/>
    <x v="2"/>
    <x v="13"/>
    <s v="Hays"/>
    <n v="67601"/>
    <d v="2015-02-15T00:00:00"/>
    <x v="2"/>
    <d v="2015-02-18T00:00:00"/>
    <n v="-230.9528"/>
    <n v="19"/>
    <n v="1809.75"/>
    <n v="91397"/>
  </r>
  <r>
    <n v="25970"/>
    <x v="3"/>
    <n v="0.08"/>
    <n v="5.74"/>
    <n v="5.01"/>
    <n v="2952"/>
    <n v="1"/>
    <s v="Thelma Murray"/>
    <x v="0"/>
    <x v="0"/>
    <x v="0"/>
    <x v="8"/>
    <x v="3"/>
    <s v="Binder Posts"/>
    <n v="0.39"/>
    <s v="United States"/>
    <x v="1"/>
    <x v="10"/>
    <s v="Grove City"/>
    <n v="43123"/>
    <d v="2015-04-15T00:00:00"/>
    <x v="4"/>
    <d v="2015-04-17T00:00:00"/>
    <n v="-61.628039999999999"/>
    <n v="12"/>
    <n v="70.03"/>
    <n v="91398"/>
  </r>
  <r>
    <n v="21200"/>
    <x v="4"/>
    <n v="0.09"/>
    <n v="12.22"/>
    <n v="2.85"/>
    <n v="2954"/>
    <n v="1"/>
    <s v="William Sharma"/>
    <x v="2"/>
    <x v="3"/>
    <x v="1"/>
    <x v="2"/>
    <x v="2"/>
    <s v="Aluminum Document Frame"/>
    <n v="0.55000000000000004"/>
    <s v="United States"/>
    <x v="2"/>
    <x v="3"/>
    <s v="Maplewood"/>
    <n v="55119"/>
    <d v="2015-06-18T00:00:00"/>
    <x v="1"/>
    <d v="2015-06-25T00:00:00"/>
    <n v="70.676699999999997"/>
    <n v="9"/>
    <n v="102.43"/>
    <n v="86427"/>
  </r>
  <r>
    <n v="24817"/>
    <x v="3"/>
    <n v="0.1"/>
    <n v="37.94"/>
    <n v="5.08"/>
    <n v="2957"/>
    <n v="1"/>
    <s v="Francis I Davis"/>
    <x v="0"/>
    <x v="0"/>
    <x v="0"/>
    <x v="7"/>
    <x v="0"/>
    <s v="Snap-A-Way® Black Print Carbonless Ruled Speed Letter, Triplicate"/>
    <n v="0.38"/>
    <s v="United States"/>
    <x v="2"/>
    <x v="45"/>
    <s v="Milwaukee"/>
    <n v="53209"/>
    <d v="2015-04-02T00:00:00"/>
    <x v="4"/>
    <d v="2015-04-04T00:00:00"/>
    <n v="95.054400000000001"/>
    <n v="4"/>
    <n v="137.76"/>
    <n v="90264"/>
  </r>
  <r>
    <n v="25709"/>
    <x v="4"/>
    <n v="0.06"/>
    <n v="20.99"/>
    <n v="0.99"/>
    <n v="2958"/>
    <n v="1"/>
    <s v="Ellen Sparks"/>
    <x v="2"/>
    <x v="0"/>
    <x v="2"/>
    <x v="5"/>
    <x v="0"/>
    <s v="Accessory21"/>
    <n v="0.37"/>
    <s v="United States"/>
    <x v="2"/>
    <x v="45"/>
    <s v="Neenah"/>
    <n v="54956"/>
    <d v="2015-03-23T00:00:00"/>
    <x v="5"/>
    <d v="2015-03-28T00:00:00"/>
    <n v="224.9607"/>
    <n v="18"/>
    <n v="326.02999999999997"/>
    <n v="90265"/>
  </r>
  <r>
    <n v="19923"/>
    <x v="1"/>
    <n v="0.1"/>
    <n v="36.549999999999997"/>
    <n v="13.89"/>
    <n v="2960"/>
    <n v="1"/>
    <s v="Allan Dickinson"/>
    <x v="2"/>
    <x v="0"/>
    <x v="0"/>
    <x v="0"/>
    <x v="0"/>
    <s v="Dixon Ticonderoga Core-Lock Colored Pencils, 48-Color Set"/>
    <n v="0.41"/>
    <s v="United States"/>
    <x v="3"/>
    <x v="40"/>
    <s v="Van Buren"/>
    <n v="72956"/>
    <d v="2015-04-05T00:00:00"/>
    <x v="4"/>
    <d v="2015-04-07T00:00:00"/>
    <n v="-89.572000000000003"/>
    <n v="11"/>
    <n v="379.72"/>
    <n v="90646"/>
  </r>
  <r>
    <n v="20390"/>
    <x v="0"/>
    <n v="7.0000000000000007E-2"/>
    <n v="4.76"/>
    <n v="0.88"/>
    <n v="2962"/>
    <n v="1"/>
    <s v="Leonard Strauss"/>
    <x v="0"/>
    <x v="3"/>
    <x v="0"/>
    <x v="7"/>
    <x v="0"/>
    <s v="Wirebound Voice Message Log Book"/>
    <n v="0.39"/>
    <s v="United States"/>
    <x v="0"/>
    <x v="21"/>
    <s v="Louisville"/>
    <n v="80027"/>
    <d v="2015-05-07T00:00:00"/>
    <x v="3"/>
    <d v="2015-05-09T00:00:00"/>
    <n v="33.347700000000003"/>
    <n v="10"/>
    <n v="48.33"/>
    <n v="88611"/>
  </r>
  <r>
    <n v="22175"/>
    <x v="2"/>
    <n v="0.01"/>
    <n v="7.98"/>
    <n v="6.5"/>
    <n v="2963"/>
    <n v="1"/>
    <s v="Frances Johnson"/>
    <x v="2"/>
    <x v="3"/>
    <x v="0"/>
    <x v="10"/>
    <x v="4"/>
    <s v="Iris Project Case"/>
    <n v="0.59"/>
    <s v="United States"/>
    <x v="1"/>
    <x v="30"/>
    <s v="Middle River"/>
    <n v="21220"/>
    <d v="2015-06-22T00:00:00"/>
    <x v="1"/>
    <d v="2015-06-23T00:00:00"/>
    <n v="-34.591999999999999"/>
    <n v="4"/>
    <n v="34.909999999999997"/>
    <n v="88612"/>
  </r>
  <r>
    <n v="25953"/>
    <x v="0"/>
    <n v="0.06"/>
    <n v="42.98"/>
    <n v="4.62"/>
    <n v="2964"/>
    <n v="1"/>
    <s v="Kathy Hinton"/>
    <x v="2"/>
    <x v="3"/>
    <x v="0"/>
    <x v="15"/>
    <x v="3"/>
    <s v="Belkin F9M820V08 8 Outlet Surge"/>
    <n v="0.56000000000000005"/>
    <s v="United States"/>
    <x v="1"/>
    <x v="10"/>
    <s v="Mount Vernon"/>
    <n v="43050"/>
    <d v="2015-04-21T00:00:00"/>
    <x v="4"/>
    <d v="2015-04-23T00:00:00"/>
    <n v="-24.63"/>
    <n v="1"/>
    <n v="47.04"/>
    <n v="88610"/>
  </r>
  <r>
    <n v="21390"/>
    <x v="1"/>
    <n v="0.08"/>
    <n v="9.68"/>
    <n v="2.0299999999999998"/>
    <n v="2968"/>
    <n v="1"/>
    <s v="Miriam Bowman"/>
    <x v="2"/>
    <x v="2"/>
    <x v="0"/>
    <x v="7"/>
    <x v="0"/>
    <s v="Wirebound Service Call Books, 5 1/2&quot; x 4&quot;"/>
    <n v="0.37"/>
    <s v="United States"/>
    <x v="3"/>
    <x v="26"/>
    <s v="Hollywood"/>
    <n v="33021"/>
    <d v="2015-02-22T00:00:00"/>
    <x v="2"/>
    <d v="2015-02-24T00:00:00"/>
    <n v="-536.24199999999996"/>
    <n v="1"/>
    <n v="10.94"/>
    <n v="86085"/>
  </r>
  <r>
    <n v="21391"/>
    <x v="1"/>
    <n v="0.04"/>
    <n v="150.97999999999999"/>
    <n v="16.010000000000002"/>
    <n v="2968"/>
    <n v="0"/>
    <s v="Miriam Bowman"/>
    <x v="1"/>
    <x v="2"/>
    <x v="1"/>
    <x v="11"/>
    <x v="5"/>
    <s v="Iceberg OfficeWorks 42&quot; Round Tables"/>
    <n v="0.7"/>
    <s v="United States"/>
    <x v="3"/>
    <x v="26"/>
    <s v="Hollywood"/>
    <n v="33021"/>
    <d v="2015-02-22T00:00:00"/>
    <x v="2"/>
    <d v="2015-02-23T00:00:00"/>
    <n v="-125.86"/>
    <n v="5"/>
    <n v="731.38"/>
    <n v="86085"/>
  </r>
  <r>
    <n v="18041"/>
    <x v="0"/>
    <n v="0.06"/>
    <n v="363.25"/>
    <n v="19.989999999999998"/>
    <n v="2968"/>
    <n v="0"/>
    <s v="Miriam Bowman"/>
    <x v="2"/>
    <x v="2"/>
    <x v="0"/>
    <x v="15"/>
    <x v="3"/>
    <s v="Hoover WindTunnel™ Plus Canister Vacuum"/>
    <n v="0.56999999999999995"/>
    <s v="United States"/>
    <x v="3"/>
    <x v="26"/>
    <s v="Hollywood"/>
    <n v="33021"/>
    <d v="2015-03-28T00:00:00"/>
    <x v="5"/>
    <d v="2015-03-30T00:00:00"/>
    <n v="36.164099999999998"/>
    <n v="1"/>
    <n v="344.87"/>
    <n v="86086"/>
  </r>
  <r>
    <n v="21096"/>
    <x v="0"/>
    <n v="0.01"/>
    <n v="30.97"/>
    <n v="4"/>
    <n v="2973"/>
    <n v="1"/>
    <s v="Sally Liu"/>
    <x v="2"/>
    <x v="1"/>
    <x v="2"/>
    <x v="13"/>
    <x v="3"/>
    <s v="Microsoft Multimedia Keyboard"/>
    <n v="0.74"/>
    <s v="United States"/>
    <x v="2"/>
    <x v="45"/>
    <s v="New Berlin"/>
    <n v="53151"/>
    <d v="2015-04-13T00:00:00"/>
    <x v="4"/>
    <d v="2015-04-15T00:00:00"/>
    <n v="17.102799999999998"/>
    <n v="17"/>
    <n v="523.05999999999995"/>
    <n v="87186"/>
  </r>
  <r>
    <n v="21097"/>
    <x v="0"/>
    <n v="0.08"/>
    <n v="125.99"/>
    <n v="7.69"/>
    <n v="2973"/>
    <n v="0"/>
    <s v="Sally Liu"/>
    <x v="2"/>
    <x v="1"/>
    <x v="2"/>
    <x v="5"/>
    <x v="3"/>
    <s v="Timeport L7089"/>
    <n v="0.57999999999999996"/>
    <s v="United States"/>
    <x v="2"/>
    <x v="45"/>
    <s v="New Berlin"/>
    <n v="53151"/>
    <d v="2015-04-13T00:00:00"/>
    <x v="4"/>
    <d v="2015-04-15T00:00:00"/>
    <n v="1269.3819599999999"/>
    <n v="23"/>
    <n v="2424.6799999999998"/>
    <n v="87186"/>
  </r>
  <r>
    <n v="24770"/>
    <x v="2"/>
    <n v="0.1"/>
    <n v="442.14"/>
    <n v="14.7"/>
    <n v="2973"/>
    <n v="0"/>
    <s v="Sally Liu"/>
    <x v="1"/>
    <x v="1"/>
    <x v="2"/>
    <x v="6"/>
    <x v="1"/>
    <s v="Okidata ML390 Turbo Dot Matrix Printers"/>
    <n v="0.56000000000000005"/>
    <s v="United States"/>
    <x v="2"/>
    <x v="45"/>
    <s v="New Berlin"/>
    <n v="53151"/>
    <d v="2015-05-20T00:00:00"/>
    <x v="3"/>
    <d v="2015-05-21T00:00:00"/>
    <n v="137.68794"/>
    <n v="6"/>
    <n v="2411.4299999999998"/>
    <n v="87187"/>
  </r>
  <r>
    <n v="19599"/>
    <x v="3"/>
    <n v="0.01"/>
    <n v="35.99"/>
    <n v="0.99"/>
    <n v="2976"/>
    <n v="1"/>
    <s v="Fred Barber"/>
    <x v="2"/>
    <x v="2"/>
    <x v="2"/>
    <x v="5"/>
    <x v="2"/>
    <s v="Accessory31"/>
    <n v="0.35"/>
    <s v="United States"/>
    <x v="2"/>
    <x v="45"/>
    <s v="Oak Creek"/>
    <n v="53154"/>
    <d v="2015-05-22T00:00:00"/>
    <x v="3"/>
    <d v="2015-05-23T00:00:00"/>
    <n v="882.48239999999998"/>
    <n v="41"/>
    <n v="1278.96"/>
    <n v="89047"/>
  </r>
  <r>
    <n v="20182"/>
    <x v="2"/>
    <n v="0.09"/>
    <n v="2.94"/>
    <n v="0.7"/>
    <n v="2979"/>
    <n v="1"/>
    <s v="Lloyd Dolan"/>
    <x v="2"/>
    <x v="0"/>
    <x v="0"/>
    <x v="0"/>
    <x v="0"/>
    <s v="Newell 338"/>
    <n v="0.57999999999999996"/>
    <s v="United States"/>
    <x v="2"/>
    <x v="48"/>
    <s v="Dickinson"/>
    <n v="58601"/>
    <d v="2015-01-27T00:00:00"/>
    <x v="0"/>
    <d v="2015-01-28T00:00:00"/>
    <n v="6.3840000000000003"/>
    <n v="9"/>
    <n v="25.22"/>
    <n v="86544"/>
  </r>
  <r>
    <n v="18169"/>
    <x v="2"/>
    <n v="0.02"/>
    <n v="5.34"/>
    <n v="2.99"/>
    <n v="2979"/>
    <n v="0"/>
    <s v="Lloyd Dolan"/>
    <x v="2"/>
    <x v="0"/>
    <x v="0"/>
    <x v="8"/>
    <x v="3"/>
    <s v="Wilson Jones 14 Line Acrylic Coated Pressboard Data Binders"/>
    <n v="0.38"/>
    <s v="United States"/>
    <x v="2"/>
    <x v="48"/>
    <s v="Dickinson"/>
    <n v="58601"/>
    <d v="2015-02-26T00:00:00"/>
    <x v="2"/>
    <d v="2015-02-28T00:00:00"/>
    <n v="5.2954999999999997"/>
    <n v="6"/>
    <n v="34.729999999999997"/>
    <n v="86545"/>
  </r>
  <r>
    <n v="18170"/>
    <x v="2"/>
    <n v="0.03"/>
    <n v="40.98"/>
    <n v="7.47"/>
    <n v="2979"/>
    <n v="0"/>
    <s v="Lloyd Dolan"/>
    <x v="2"/>
    <x v="0"/>
    <x v="0"/>
    <x v="8"/>
    <x v="3"/>
    <s v="Wilson Jones Ledger-Size, Piano-Hinge Binder, 2&quot;, Blue"/>
    <n v="0.37"/>
    <s v="United States"/>
    <x v="2"/>
    <x v="48"/>
    <s v="Dickinson"/>
    <n v="58601"/>
    <d v="2015-02-26T00:00:00"/>
    <x v="2"/>
    <d v="2015-02-27T00:00:00"/>
    <n v="170.79570000000001"/>
    <n v="6"/>
    <n v="247.53"/>
    <n v="86545"/>
  </r>
  <r>
    <n v="18133"/>
    <x v="1"/>
    <n v="0.01"/>
    <n v="5.84"/>
    <n v="0.83"/>
    <n v="2979"/>
    <n v="0"/>
    <s v="Lloyd Dolan"/>
    <x v="2"/>
    <x v="0"/>
    <x v="0"/>
    <x v="0"/>
    <x v="0"/>
    <s v="Avery Hi-Liter® Smear-Safe Highlighters"/>
    <n v="0.49"/>
    <s v="United States"/>
    <x v="2"/>
    <x v="48"/>
    <s v="Dickinson"/>
    <n v="58601"/>
    <d v="2015-06-14T00:00:00"/>
    <x v="1"/>
    <d v="2015-06-16T00:00:00"/>
    <n v="16.091999999999999"/>
    <n v="4"/>
    <n v="23.89"/>
    <n v="86546"/>
  </r>
  <r>
    <n v="20183"/>
    <x v="2"/>
    <n v="0.03"/>
    <n v="43.98"/>
    <n v="8.99"/>
    <n v="2980"/>
    <n v="1"/>
    <s v="Joanna Kenney"/>
    <x v="2"/>
    <x v="0"/>
    <x v="0"/>
    <x v="0"/>
    <x v="2"/>
    <s v="Boston 1645 Deluxe Heavier-Duty Electric Pencil Sharpener"/>
    <n v="0.57999999999999996"/>
    <s v="United States"/>
    <x v="1"/>
    <x v="10"/>
    <s v="Sandusky"/>
    <n v="44870"/>
    <d v="2015-01-27T00:00:00"/>
    <x v="0"/>
    <d v="2015-01-29T00:00:00"/>
    <n v="274.0788"/>
    <n v="10"/>
    <n v="454.4"/>
    <n v="86544"/>
  </r>
  <r>
    <n v="20184"/>
    <x v="2"/>
    <n v="0.06"/>
    <n v="1.1399999999999999"/>
    <n v="0.7"/>
    <n v="2980"/>
    <n v="0"/>
    <s v="Joanna Kenney"/>
    <x v="2"/>
    <x v="0"/>
    <x v="0"/>
    <x v="3"/>
    <x v="0"/>
    <s v="OIC Thumb-Tacks"/>
    <n v="0.38"/>
    <s v="United States"/>
    <x v="1"/>
    <x v="10"/>
    <s v="Sandusky"/>
    <n v="44870"/>
    <d v="2015-01-27T00:00:00"/>
    <x v="0"/>
    <d v="2015-01-30T00:00:00"/>
    <n v="-3.782"/>
    <n v="13"/>
    <n v="14.53"/>
    <n v="86544"/>
  </r>
  <r>
    <n v="20435"/>
    <x v="3"/>
    <n v="7.0000000000000007E-2"/>
    <n v="2.61"/>
    <n v="0.5"/>
    <n v="2980"/>
    <n v="0"/>
    <s v="Joanna Kenney"/>
    <x v="2"/>
    <x v="0"/>
    <x v="0"/>
    <x v="9"/>
    <x v="3"/>
    <s v="Avery 494"/>
    <n v="0.39"/>
    <s v="United States"/>
    <x v="1"/>
    <x v="10"/>
    <s v="Sandusky"/>
    <n v="44870"/>
    <d v="2015-02-25T00:00:00"/>
    <x v="2"/>
    <d v="2015-02-27T00:00:00"/>
    <n v="10.798500000000001"/>
    <n v="6"/>
    <n v="15.65"/>
    <n v="86547"/>
  </r>
  <r>
    <n v="23110"/>
    <x v="4"/>
    <n v="0.04"/>
    <n v="2.88"/>
    <n v="1.01"/>
    <n v="2980"/>
    <n v="0"/>
    <s v="Joanna Kenney"/>
    <x v="2"/>
    <x v="0"/>
    <x v="0"/>
    <x v="0"/>
    <x v="0"/>
    <s v="Sanford Colorific Colored Pencils, 12/Box"/>
    <n v="0.55000000000000004"/>
    <s v="United States"/>
    <x v="1"/>
    <x v="10"/>
    <s v="Sandusky"/>
    <n v="44870"/>
    <d v="2015-05-30T00:00:00"/>
    <x v="3"/>
    <d v="2015-06-04T00:00:00"/>
    <n v="15.246"/>
    <n v="39"/>
    <n v="111.92"/>
    <n v="86548"/>
  </r>
  <r>
    <n v="20816"/>
    <x v="2"/>
    <n v="0.09"/>
    <n v="100.98"/>
    <n v="35.840000000000003"/>
    <n v="2987"/>
    <n v="1"/>
    <s v="Natalie Watts"/>
    <x v="1"/>
    <x v="1"/>
    <x v="1"/>
    <x v="14"/>
    <x v="5"/>
    <s v="Bush Westfield Collection Bookcases, Fully Assembled"/>
    <n v="0.62"/>
    <s v="United States"/>
    <x v="2"/>
    <x v="25"/>
    <s v="West Des Moines"/>
    <n v="50265"/>
    <d v="2015-06-28T00:00:00"/>
    <x v="1"/>
    <d v="2015-06-28T00:00:00"/>
    <n v="-103.624"/>
    <n v="17"/>
    <n v="1700.38"/>
    <n v="91180"/>
  </r>
  <r>
    <n v="20817"/>
    <x v="2"/>
    <n v="0.1"/>
    <n v="5.78"/>
    <n v="7.96"/>
    <n v="2987"/>
    <n v="0"/>
    <s v="Natalie Watts"/>
    <x v="2"/>
    <x v="1"/>
    <x v="0"/>
    <x v="7"/>
    <x v="3"/>
    <s v="Xerox 196"/>
    <n v="0.36"/>
    <s v="United States"/>
    <x v="2"/>
    <x v="25"/>
    <s v="West Des Moines"/>
    <n v="50265"/>
    <d v="2015-06-28T00:00:00"/>
    <x v="1"/>
    <d v="2015-06-28T00:00:00"/>
    <n v="-57.823999999999998"/>
    <n v="6"/>
    <n v="35.96"/>
    <n v="91180"/>
  </r>
  <r>
    <n v="22473"/>
    <x v="4"/>
    <n v="0.05"/>
    <n v="70.97"/>
    <n v="3.5"/>
    <n v="2991"/>
    <n v="1"/>
    <s v="Sean Herbert"/>
    <x v="2"/>
    <x v="1"/>
    <x v="0"/>
    <x v="15"/>
    <x v="3"/>
    <s v="Tripp Lite Isotel 8 Ultra 8 Outlet Metal Surge"/>
    <n v="0.59"/>
    <s v="United States"/>
    <x v="2"/>
    <x v="45"/>
    <s v="Racine"/>
    <n v="53402"/>
    <d v="2015-05-08T00:00:00"/>
    <x v="3"/>
    <d v="2015-05-13T00:00:00"/>
    <n v="18.218"/>
    <n v="2"/>
    <n v="141.59"/>
    <n v="91466"/>
  </r>
  <r>
    <n v="22476"/>
    <x v="4"/>
    <n v="0"/>
    <n v="5.28"/>
    <n v="6.26"/>
    <n v="2992"/>
    <n v="1"/>
    <s v="Lindsay Webb"/>
    <x v="2"/>
    <x v="1"/>
    <x v="0"/>
    <x v="7"/>
    <x v="3"/>
    <s v="Xerox 1928"/>
    <n v="0.4"/>
    <s v="United States"/>
    <x v="2"/>
    <x v="45"/>
    <s v="Sheboygan"/>
    <n v="53081"/>
    <d v="2015-05-08T00:00:00"/>
    <x v="3"/>
    <d v="2015-05-15T00:00:00"/>
    <n v="25.058"/>
    <n v="36"/>
    <n v="203.05"/>
    <n v="91466"/>
  </r>
  <r>
    <n v="20891"/>
    <x v="1"/>
    <n v="0.03"/>
    <n v="10.98"/>
    <n v="3.37"/>
    <n v="2999"/>
    <n v="1"/>
    <s v="Kim McCarthy"/>
    <x v="2"/>
    <x v="3"/>
    <x v="0"/>
    <x v="12"/>
    <x v="2"/>
    <s v="Fiskars® Softgrip Scissors"/>
    <n v="0.56999999999999995"/>
    <s v="United States"/>
    <x v="2"/>
    <x v="22"/>
    <s v="Oak Park"/>
    <n v="48237"/>
    <d v="2015-04-10T00:00:00"/>
    <x v="4"/>
    <d v="2015-04-11T00:00:00"/>
    <n v="11.82"/>
    <n v="5"/>
    <n v="56.19"/>
    <n v="87041"/>
  </r>
  <r>
    <n v="21499"/>
    <x v="4"/>
    <n v="0.01"/>
    <n v="10.14"/>
    <n v="2.27"/>
    <n v="3000"/>
    <n v="1"/>
    <s v="Priscilla Allen"/>
    <x v="2"/>
    <x v="3"/>
    <x v="0"/>
    <x v="7"/>
    <x v="0"/>
    <s v="Staples Wirebound Steno Books, 6&quot; x 9&quot;, 12/Pack"/>
    <n v="0.36"/>
    <s v="United States"/>
    <x v="2"/>
    <x v="22"/>
    <s v="Pontiac"/>
    <n v="48342"/>
    <d v="2015-01-26T00:00:00"/>
    <x v="0"/>
    <d v="2015-01-28T00:00:00"/>
    <n v="28.152000000000001"/>
    <n v="4"/>
    <n v="40.799999999999997"/>
    <n v="87042"/>
  </r>
  <r>
    <n v="23836"/>
    <x v="1"/>
    <n v="0.03"/>
    <n v="5.4"/>
    <n v="7.78"/>
    <n v="3001"/>
    <n v="1"/>
    <s v="Anthony Foley"/>
    <x v="2"/>
    <x v="3"/>
    <x v="0"/>
    <x v="8"/>
    <x v="3"/>
    <s v="3M Organizer Strips"/>
    <n v="0.37"/>
    <s v="United States"/>
    <x v="2"/>
    <x v="22"/>
    <s v="Port Huron"/>
    <n v="48060"/>
    <d v="2015-03-17T00:00:00"/>
    <x v="5"/>
    <d v="2015-03-19T00:00:00"/>
    <n v="-237.54400000000001"/>
    <n v="21"/>
    <n v="117.87"/>
    <n v="87043"/>
  </r>
  <r>
    <n v="25282"/>
    <x v="3"/>
    <n v="0.03"/>
    <n v="85.99"/>
    <n v="0.99"/>
    <n v="3003"/>
    <n v="1"/>
    <s v="Roy Rouse"/>
    <x v="2"/>
    <x v="1"/>
    <x v="2"/>
    <x v="5"/>
    <x v="0"/>
    <s v="Accessory34"/>
    <n v="0.55000000000000004"/>
    <s v="United States"/>
    <x v="0"/>
    <x v="44"/>
    <s v="Coeur D Alene"/>
    <n v="83814"/>
    <d v="2015-03-05T00:00:00"/>
    <x v="5"/>
    <d v="2015-03-06T00:00:00"/>
    <n v="1037.1044999999999"/>
    <n v="20"/>
    <n v="1503.05"/>
    <n v="91586"/>
  </r>
  <r>
    <n v="7664"/>
    <x v="4"/>
    <n v="0.08"/>
    <n v="6.48"/>
    <n v="6.81"/>
    <n v="3004"/>
    <n v="1"/>
    <s v="Maurice Everett"/>
    <x v="2"/>
    <x v="0"/>
    <x v="0"/>
    <x v="7"/>
    <x v="3"/>
    <s v="Xerox 1930"/>
    <n v="0.36"/>
    <s v="United States"/>
    <x v="0"/>
    <x v="1"/>
    <s v="Los Angeles"/>
    <n v="90049"/>
    <d v="2015-02-10T00:00:00"/>
    <x v="2"/>
    <d v="2015-02-15T00:00:00"/>
    <n v="-94.59"/>
    <n v="58"/>
    <n v="382.33"/>
    <n v="54949"/>
  </r>
  <r>
    <n v="7665"/>
    <x v="4"/>
    <n v="0.09"/>
    <n v="20.98"/>
    <n v="53.03"/>
    <n v="3004"/>
    <n v="0"/>
    <s v="Maurice Everett"/>
    <x v="1"/>
    <x v="0"/>
    <x v="0"/>
    <x v="10"/>
    <x v="1"/>
    <s v="Tennsco Lockers, Gray"/>
    <n v="0.78"/>
    <s v="United States"/>
    <x v="0"/>
    <x v="1"/>
    <s v="Los Angeles"/>
    <n v="90049"/>
    <d v="2015-02-10T00:00:00"/>
    <x v="2"/>
    <d v="2015-02-17T00:00:00"/>
    <n v="-293.74"/>
    <n v="13"/>
    <n v="356.61"/>
    <n v="54949"/>
  </r>
  <r>
    <n v="23295"/>
    <x v="2"/>
    <n v="0.05"/>
    <n v="122.99"/>
    <n v="19.989999999999998"/>
    <n v="3005"/>
    <n v="1"/>
    <s v="Teresa Watts"/>
    <x v="0"/>
    <x v="0"/>
    <x v="0"/>
    <x v="8"/>
    <x v="3"/>
    <s v="GBC Therma-A-Bind 250T Electric Binding System"/>
    <n v="0.37"/>
    <s v="United States"/>
    <x v="0"/>
    <x v="44"/>
    <s v="Coeur D Alene"/>
    <n v="83814"/>
    <d v="2015-06-08T00:00:00"/>
    <x v="1"/>
    <d v="2015-06-11T00:00:00"/>
    <n v="1039.7541000000001"/>
    <n v="12"/>
    <n v="1506.89"/>
    <n v="91389"/>
  </r>
  <r>
    <n v="25664"/>
    <x v="4"/>
    <n v="0.08"/>
    <n v="6.48"/>
    <n v="6.81"/>
    <n v="3006"/>
    <n v="1"/>
    <s v="Thomas Spence"/>
    <x v="2"/>
    <x v="0"/>
    <x v="0"/>
    <x v="7"/>
    <x v="3"/>
    <s v="Xerox 1930"/>
    <n v="0.36"/>
    <s v="United States"/>
    <x v="0"/>
    <x v="44"/>
    <s v="Idaho Falls"/>
    <n v="83402"/>
    <d v="2015-02-10T00:00:00"/>
    <x v="2"/>
    <d v="2015-02-15T00:00:00"/>
    <n v="-49.186799999999998"/>
    <n v="14"/>
    <n v="92.29"/>
    <n v="91388"/>
  </r>
  <r>
    <n v="25665"/>
    <x v="4"/>
    <n v="0.09"/>
    <n v="20.98"/>
    <n v="53.03"/>
    <n v="3006"/>
    <n v="0"/>
    <s v="Thomas Spence"/>
    <x v="1"/>
    <x v="0"/>
    <x v="0"/>
    <x v="10"/>
    <x v="1"/>
    <s v="Tennsco Lockers, Gray"/>
    <n v="0.78"/>
    <s v="United States"/>
    <x v="0"/>
    <x v="44"/>
    <s v="Idaho Falls"/>
    <n v="83402"/>
    <d v="2015-02-10T00:00:00"/>
    <x v="2"/>
    <d v="2015-02-17T00:00:00"/>
    <n v="-152.7448"/>
    <n v="3"/>
    <n v="82.29"/>
    <n v="91388"/>
  </r>
  <r>
    <n v="23627"/>
    <x v="2"/>
    <n v="0.05"/>
    <n v="9.99"/>
    <n v="4.78"/>
    <n v="3008"/>
    <n v="1"/>
    <s v="Penny Rich"/>
    <x v="2"/>
    <x v="1"/>
    <x v="0"/>
    <x v="7"/>
    <x v="3"/>
    <s v="Xerox 1896"/>
    <n v="0.4"/>
    <s v="United States"/>
    <x v="2"/>
    <x v="3"/>
    <s v="Minnetonka Mills"/>
    <n v="55343"/>
    <d v="2015-03-06T00:00:00"/>
    <x v="5"/>
    <d v="2015-03-07T00:00:00"/>
    <n v="41.3"/>
    <n v="20"/>
    <n v="203.37"/>
    <n v="89414"/>
  </r>
  <r>
    <n v="24908"/>
    <x v="0"/>
    <n v="0.01"/>
    <n v="12.28"/>
    <n v="6.47"/>
    <n v="3008"/>
    <n v="0"/>
    <s v="Penny Rich"/>
    <x v="2"/>
    <x v="1"/>
    <x v="0"/>
    <x v="7"/>
    <x v="3"/>
    <s v="Xerox 1881"/>
    <n v="0.38"/>
    <s v="United States"/>
    <x v="2"/>
    <x v="3"/>
    <s v="Minnetonka Mills"/>
    <n v="55343"/>
    <d v="2015-06-11T00:00:00"/>
    <x v="1"/>
    <d v="2015-06-12T00:00:00"/>
    <n v="47.61"/>
    <n v="12"/>
    <n v="160.66"/>
    <n v="89415"/>
  </r>
  <r>
    <n v="7898"/>
    <x v="2"/>
    <n v="0.03"/>
    <n v="5.98"/>
    <n v="5.35"/>
    <n v="3011"/>
    <n v="1"/>
    <s v="Tammy Raynor"/>
    <x v="2"/>
    <x v="0"/>
    <x v="0"/>
    <x v="7"/>
    <x v="3"/>
    <s v="Xerox 1947"/>
    <n v="0.4"/>
    <s v="United States"/>
    <x v="1"/>
    <x v="15"/>
    <s v="Boston"/>
    <n v="2113"/>
    <d v="2015-05-28T00:00:00"/>
    <x v="3"/>
    <d v="2015-05-29T00:00:00"/>
    <n v="-23.5"/>
    <n v="16"/>
    <n v="107.08"/>
    <n v="56486"/>
  </r>
  <r>
    <n v="1041"/>
    <x v="2"/>
    <n v="0.03"/>
    <n v="300.64999999999998"/>
    <n v="24.49"/>
    <n v="3011"/>
    <n v="0"/>
    <s v="Tammy Raynor"/>
    <x v="2"/>
    <x v="0"/>
    <x v="0"/>
    <x v="15"/>
    <x v="6"/>
    <s v="Honeywell Enviracaire Portable HEPA Air Cleaner for 17' x 22' Room"/>
    <n v="0.52"/>
    <s v="United States"/>
    <x v="1"/>
    <x v="15"/>
    <s v="Boston"/>
    <n v="2113"/>
    <d v="2015-04-28T00:00:00"/>
    <x v="4"/>
    <d v="2015-04-30T00:00:00"/>
    <n v="1282.4960000000001"/>
    <n v="32"/>
    <n v="9705.4599999999991"/>
    <n v="7623"/>
  </r>
  <r>
    <n v="1042"/>
    <x v="2"/>
    <n v="0.06"/>
    <n v="49.99"/>
    <n v="19.989999999999998"/>
    <n v="3011"/>
    <n v="0"/>
    <s v="Tammy Raynor"/>
    <x v="2"/>
    <x v="0"/>
    <x v="2"/>
    <x v="13"/>
    <x v="3"/>
    <s v="US Robotics 56K V.92 Internal PCI Faxmodem"/>
    <n v="0.45"/>
    <s v="United States"/>
    <x v="1"/>
    <x v="15"/>
    <s v="Boston"/>
    <n v="2113"/>
    <d v="2015-04-28T00:00:00"/>
    <x v="4"/>
    <d v="2015-04-30T00:00:00"/>
    <n v="17.2"/>
    <n v="67"/>
    <n v="3247.54"/>
    <n v="7623"/>
  </r>
  <r>
    <n v="1043"/>
    <x v="2"/>
    <n v="0.1"/>
    <n v="104.85"/>
    <n v="4.6500000000000004"/>
    <n v="3011"/>
    <n v="0"/>
    <s v="Tammy Raynor"/>
    <x v="2"/>
    <x v="0"/>
    <x v="0"/>
    <x v="7"/>
    <x v="3"/>
    <s v="Xerox 1941"/>
    <n v="0.37"/>
    <s v="United States"/>
    <x v="1"/>
    <x v="15"/>
    <s v="Boston"/>
    <n v="2113"/>
    <d v="2015-04-28T00:00:00"/>
    <x v="4"/>
    <d v="2015-04-29T00:00:00"/>
    <n v="1184.1199999999999"/>
    <n v="58"/>
    <n v="5582.63"/>
    <n v="7623"/>
  </r>
  <r>
    <n v="19041"/>
    <x v="2"/>
    <n v="0.03"/>
    <n v="300.64999999999998"/>
    <n v="24.49"/>
    <n v="3012"/>
    <n v="1"/>
    <s v="Annie Livingston"/>
    <x v="2"/>
    <x v="0"/>
    <x v="0"/>
    <x v="15"/>
    <x v="6"/>
    <s v="Honeywell Enviracaire Portable HEPA Air Cleaner for 17' x 22' Room"/>
    <n v="0.52"/>
    <s v="United States"/>
    <x v="1"/>
    <x v="4"/>
    <s v="Rochester"/>
    <n v="14609"/>
    <d v="2015-04-28T00:00:00"/>
    <x v="4"/>
    <d v="2015-04-30T00:00:00"/>
    <n v="1474.8704"/>
    <n v="8"/>
    <n v="2426.36"/>
    <n v="86346"/>
  </r>
  <r>
    <n v="19042"/>
    <x v="2"/>
    <n v="0.06"/>
    <n v="49.99"/>
    <n v="19.989999999999998"/>
    <n v="3012"/>
    <n v="0"/>
    <s v="Annie Livingston"/>
    <x v="2"/>
    <x v="0"/>
    <x v="2"/>
    <x v="13"/>
    <x v="3"/>
    <s v="US Robotics 56K V.92 Internal PCI Faxmodem"/>
    <n v="0.45"/>
    <s v="United States"/>
    <x v="1"/>
    <x v="4"/>
    <s v="Rochester"/>
    <n v="14609"/>
    <d v="2015-04-28T00:00:00"/>
    <x v="4"/>
    <d v="2015-04-30T00:00:00"/>
    <n v="19.78"/>
    <n v="17"/>
    <n v="824"/>
    <n v="86346"/>
  </r>
  <r>
    <n v="19043"/>
    <x v="2"/>
    <n v="0.1"/>
    <n v="104.85"/>
    <n v="4.6500000000000004"/>
    <n v="3012"/>
    <n v="0"/>
    <s v="Annie Livingston"/>
    <x v="2"/>
    <x v="0"/>
    <x v="0"/>
    <x v="7"/>
    <x v="3"/>
    <s v="Xerox 1941"/>
    <n v="0.37"/>
    <s v="United States"/>
    <x v="1"/>
    <x v="4"/>
    <s v="Rochester"/>
    <n v="14609"/>
    <d v="2015-04-28T00:00:00"/>
    <x v="4"/>
    <d v="2015-04-29T00:00:00"/>
    <n v="929.79570000000001"/>
    <n v="14"/>
    <n v="1347.53"/>
    <n v="86346"/>
  </r>
  <r>
    <n v="22064"/>
    <x v="2"/>
    <n v="0.01"/>
    <n v="5.58"/>
    <n v="5.3"/>
    <n v="3017"/>
    <n v="1"/>
    <s v="Melvin Benton"/>
    <x v="2"/>
    <x v="0"/>
    <x v="0"/>
    <x v="4"/>
    <x v="3"/>
    <s v="Staples Brown Kraft Recycled Clasp Envelopes"/>
    <n v="0.35"/>
    <s v="United States"/>
    <x v="0"/>
    <x v="1"/>
    <s v="Encinitas"/>
    <n v="92024"/>
    <d v="2015-01-09T00:00:00"/>
    <x v="0"/>
    <d v="2015-01-10T00:00:00"/>
    <n v="-7.25"/>
    <n v="1"/>
    <n v="11.16"/>
    <n v="89071"/>
  </r>
  <r>
    <n v="22065"/>
    <x v="2"/>
    <n v="0.03"/>
    <n v="3.98"/>
    <n v="0.7"/>
    <n v="3017"/>
    <n v="0"/>
    <s v="Melvin Benton"/>
    <x v="2"/>
    <x v="0"/>
    <x v="0"/>
    <x v="0"/>
    <x v="0"/>
    <s v="4009® Highlighters by Sanford"/>
    <n v="0.52"/>
    <s v="United States"/>
    <x v="0"/>
    <x v="1"/>
    <s v="Encinitas"/>
    <n v="92024"/>
    <d v="2015-01-09T00:00:00"/>
    <x v="0"/>
    <d v="2015-01-10T00:00:00"/>
    <n v="31.201799999999999"/>
    <n v="11"/>
    <n v="45.22"/>
    <n v="89071"/>
  </r>
  <r>
    <n v="18950"/>
    <x v="4"/>
    <n v="0.01"/>
    <n v="4.9800000000000004"/>
    <n v="4.75"/>
    <n v="3035"/>
    <n v="1"/>
    <s v="Tina Evans"/>
    <x v="2"/>
    <x v="1"/>
    <x v="0"/>
    <x v="7"/>
    <x v="3"/>
    <s v="Hammermill CopyPlus Copy Paper (20Lb. and 84 Bright)"/>
    <n v="0.36"/>
    <s v="United States"/>
    <x v="2"/>
    <x v="12"/>
    <s v="Lombard"/>
    <n v="60148"/>
    <d v="2015-01-15T00:00:00"/>
    <x v="0"/>
    <d v="2015-01-20T00:00:00"/>
    <n v="-75.900400000000005"/>
    <n v="10"/>
    <n v="52.93"/>
    <n v="89128"/>
  </r>
  <r>
    <n v="18951"/>
    <x v="4"/>
    <n v="0.04"/>
    <n v="6.35"/>
    <n v="1.02"/>
    <n v="3035"/>
    <n v="0"/>
    <s v="Tina Evans"/>
    <x v="2"/>
    <x v="1"/>
    <x v="0"/>
    <x v="7"/>
    <x v="0"/>
    <s v="Telephone Message Books with Fax/Mobile Section, 5 1/2&quot; x 3 3/16&quot;"/>
    <n v="0.39"/>
    <s v="United States"/>
    <x v="2"/>
    <x v="12"/>
    <s v="Lombard"/>
    <n v="60148"/>
    <d v="2015-01-15T00:00:00"/>
    <x v="0"/>
    <d v="2015-01-20T00:00:00"/>
    <n v="52.170900000000003"/>
    <n v="12"/>
    <n v="75.61"/>
    <n v="89128"/>
  </r>
  <r>
    <n v="19849"/>
    <x v="1"/>
    <n v="0.02"/>
    <n v="12.99"/>
    <n v="14.37"/>
    <n v="3036"/>
    <n v="1"/>
    <s v="Edith Reynolds"/>
    <x v="2"/>
    <x v="1"/>
    <x v="1"/>
    <x v="2"/>
    <x v="6"/>
    <s v="Tensor &quot;Hersey Kiss&quot; Styled Floor Lamp"/>
    <n v="0.73"/>
    <s v="United States"/>
    <x v="2"/>
    <x v="48"/>
    <s v="Mandan"/>
    <n v="58554"/>
    <d v="2015-01-16T00:00:00"/>
    <x v="0"/>
    <d v="2015-01-18T00:00:00"/>
    <n v="-159.86000000000001"/>
    <n v="5"/>
    <n v="67.64"/>
    <n v="89129"/>
  </r>
  <r>
    <n v="19850"/>
    <x v="1"/>
    <n v="0.05"/>
    <n v="35.44"/>
    <n v="7.5"/>
    <n v="3036"/>
    <n v="0"/>
    <s v="Edith Reynolds"/>
    <x v="2"/>
    <x v="1"/>
    <x v="0"/>
    <x v="7"/>
    <x v="3"/>
    <s v="Xerox 1906"/>
    <n v="0.38"/>
    <s v="United States"/>
    <x v="2"/>
    <x v="48"/>
    <s v="Mandan"/>
    <n v="58554"/>
    <d v="2015-01-16T00:00:00"/>
    <x v="0"/>
    <d v="2015-01-18T00:00:00"/>
    <n v="165.88980000000001"/>
    <n v="7"/>
    <n v="240.42"/>
    <n v="89129"/>
  </r>
  <r>
    <n v="19851"/>
    <x v="1"/>
    <n v="0.02"/>
    <n v="12.98"/>
    <n v="3.14"/>
    <n v="3036"/>
    <n v="0"/>
    <s v="Edith Reynolds"/>
    <x v="2"/>
    <x v="1"/>
    <x v="0"/>
    <x v="12"/>
    <x v="2"/>
    <s v="Acme® 8&quot; Straight Scissors"/>
    <n v="0.6"/>
    <s v="United States"/>
    <x v="2"/>
    <x v="48"/>
    <s v="Mandan"/>
    <n v="58554"/>
    <d v="2015-01-16T00:00:00"/>
    <x v="0"/>
    <d v="2015-01-19T00:00:00"/>
    <n v="75.010000000000005"/>
    <n v="14"/>
    <n v="184.4"/>
    <n v="89129"/>
  </r>
  <r>
    <n v="22201"/>
    <x v="2"/>
    <n v="0.08"/>
    <n v="178.47"/>
    <n v="19.989999999999998"/>
    <n v="3036"/>
    <n v="0"/>
    <s v="Edith Reynolds"/>
    <x v="2"/>
    <x v="1"/>
    <x v="0"/>
    <x v="10"/>
    <x v="3"/>
    <s v="Hot File® 7-Pocket, Floor Stand"/>
    <n v="0.55000000000000004"/>
    <s v="United States"/>
    <x v="2"/>
    <x v="48"/>
    <s v="Mandan"/>
    <n v="58554"/>
    <d v="2015-03-13T00:00:00"/>
    <x v="5"/>
    <d v="2015-03-16T00:00:00"/>
    <n v="2267.2199999999998"/>
    <n v="22"/>
    <n v="3802.01"/>
    <n v="89130"/>
  </r>
  <r>
    <n v="19381"/>
    <x v="1"/>
    <n v="0.08"/>
    <n v="73.98"/>
    <n v="4"/>
    <n v="3041"/>
    <n v="1"/>
    <s v="Carrie Duke"/>
    <x v="2"/>
    <x v="0"/>
    <x v="2"/>
    <x v="13"/>
    <x v="3"/>
    <s v="Keytronic 105-Key Spanish Keyboard"/>
    <n v="0.77"/>
    <s v="United States"/>
    <x v="2"/>
    <x v="13"/>
    <s v="Garden City"/>
    <n v="67846"/>
    <d v="2015-05-15T00:00:00"/>
    <x v="3"/>
    <d v="2015-05-18T00:00:00"/>
    <n v="97.16"/>
    <n v="17"/>
    <n v="1181.67"/>
    <n v="86102"/>
  </r>
  <r>
    <n v="19382"/>
    <x v="1"/>
    <n v="0.02"/>
    <n v="3.68"/>
    <n v="1.32"/>
    <n v="3041"/>
    <n v="0"/>
    <s v="Carrie Duke"/>
    <x v="2"/>
    <x v="0"/>
    <x v="0"/>
    <x v="12"/>
    <x v="0"/>
    <s v="*Staples* vLetter Openers, 2/Pack"/>
    <n v="0.83"/>
    <s v="United States"/>
    <x v="2"/>
    <x v="13"/>
    <s v="Garden City"/>
    <n v="67846"/>
    <d v="2015-05-15T00:00:00"/>
    <x v="3"/>
    <d v="2015-05-17T00:00:00"/>
    <n v="-20.65"/>
    <n v="8"/>
    <n v="29.93"/>
    <n v="86102"/>
  </r>
  <r>
    <n v="20049"/>
    <x v="3"/>
    <n v="7.0000000000000007E-2"/>
    <n v="14.48"/>
    <n v="6.46"/>
    <n v="3042"/>
    <n v="1"/>
    <s v="Tara Gold"/>
    <x v="2"/>
    <x v="2"/>
    <x v="0"/>
    <x v="8"/>
    <x v="3"/>
    <s v="GBC White Gloss Covers, Plain Front"/>
    <n v="0.38"/>
    <s v="United States"/>
    <x v="2"/>
    <x v="13"/>
    <s v="Hutchinson"/>
    <n v="67501"/>
    <d v="2015-02-04T00:00:00"/>
    <x v="2"/>
    <d v="2015-02-05T00:00:00"/>
    <n v="67.864000000000004"/>
    <n v="12"/>
    <n v="171.33"/>
    <n v="86101"/>
  </r>
  <r>
    <n v="21475"/>
    <x v="0"/>
    <n v="0"/>
    <n v="6.48"/>
    <n v="5.19"/>
    <n v="3045"/>
    <n v="1"/>
    <s v="Jordan Beard"/>
    <x v="2"/>
    <x v="2"/>
    <x v="0"/>
    <x v="7"/>
    <x v="3"/>
    <s v="Xerox 1995"/>
    <n v="0.37"/>
    <s v="United States"/>
    <x v="2"/>
    <x v="13"/>
    <s v="Leavenworth"/>
    <n v="66048"/>
    <d v="2015-06-06T00:00:00"/>
    <x v="1"/>
    <d v="2015-06-07T00:00:00"/>
    <n v="-14.074999999999999"/>
    <n v="12"/>
    <n v="84.04"/>
    <n v="86104"/>
  </r>
  <r>
    <n v="24415"/>
    <x v="0"/>
    <n v="0.05"/>
    <n v="120.98"/>
    <n v="30"/>
    <n v="3046"/>
    <n v="1"/>
    <s v="Andrew Pearce"/>
    <x v="1"/>
    <x v="2"/>
    <x v="1"/>
    <x v="1"/>
    <x v="1"/>
    <s v="Hon Every-Day® Chair Series Swivel Task Chairs"/>
    <n v="0.64"/>
    <s v="United States"/>
    <x v="2"/>
    <x v="13"/>
    <s v="Leawood"/>
    <n v="66209"/>
    <d v="2015-02-12T00:00:00"/>
    <x v="2"/>
    <d v="2015-02-14T00:00:00"/>
    <n v="-78.759200000000007"/>
    <n v="2"/>
    <n v="251.06"/>
    <n v="86103"/>
  </r>
  <r>
    <n v="23188"/>
    <x v="0"/>
    <n v="0.06"/>
    <n v="276.2"/>
    <n v="24.49"/>
    <n v="3048"/>
    <n v="1"/>
    <s v="Tracy G Starr"/>
    <x v="0"/>
    <x v="0"/>
    <x v="1"/>
    <x v="1"/>
    <x v="6"/>
    <s v="SAFCO Arco Folding Chair"/>
    <m/>
    <s v="United States"/>
    <x v="0"/>
    <x v="1"/>
    <s v="Berkeley"/>
    <n v="94704"/>
    <d v="2015-03-05T00:00:00"/>
    <x v="5"/>
    <d v="2015-03-07T00:00:00"/>
    <n v="1167.3800000000001"/>
    <n v="10"/>
    <n v="2610.56"/>
    <n v="89789"/>
  </r>
  <r>
    <n v="25904"/>
    <x v="3"/>
    <n v="0.06"/>
    <n v="125.99"/>
    <n v="2.5"/>
    <n v="3053"/>
    <n v="1"/>
    <s v="Robin Tyler"/>
    <x v="2"/>
    <x v="0"/>
    <x v="2"/>
    <x v="5"/>
    <x v="3"/>
    <s v="i2000"/>
    <n v="0.6"/>
    <s v="United States"/>
    <x v="3"/>
    <x v="35"/>
    <s v="Murray"/>
    <n v="42071"/>
    <d v="2015-02-03T00:00:00"/>
    <x v="2"/>
    <d v="2015-02-05T00:00:00"/>
    <n v="402.06599999999997"/>
    <n v="11"/>
    <n v="1173.76"/>
    <n v="86662"/>
  </r>
  <r>
    <n v="20516"/>
    <x v="3"/>
    <n v="7.0000000000000007E-2"/>
    <n v="8.33"/>
    <n v="1.99"/>
    <n v="3063"/>
    <n v="1"/>
    <s v="Ann Steele"/>
    <x v="2"/>
    <x v="3"/>
    <x v="2"/>
    <x v="13"/>
    <x v="2"/>
    <s v="80 Minute Slim Jewel Case CD-R , 10/Pack - Staples"/>
    <n v="0.52"/>
    <s v="United States"/>
    <x v="0"/>
    <x v="0"/>
    <s v="Kirkland"/>
    <n v="98034"/>
    <d v="2015-02-26T00:00:00"/>
    <x v="2"/>
    <d v="2015-02-28T00:00:00"/>
    <n v="11.95"/>
    <n v="6"/>
    <n v="50.28"/>
    <n v="88447"/>
  </r>
  <r>
    <n v="20517"/>
    <x v="3"/>
    <n v="0.03"/>
    <n v="499.99"/>
    <n v="24.49"/>
    <n v="3063"/>
    <n v="0"/>
    <s v="Ann Steele"/>
    <x v="2"/>
    <x v="3"/>
    <x v="2"/>
    <x v="16"/>
    <x v="6"/>
    <s v="Sharp AL-1530CS Digital Copier"/>
    <n v="0.36"/>
    <s v="United States"/>
    <x v="0"/>
    <x v="0"/>
    <s v="Kirkland"/>
    <n v="98034"/>
    <d v="2015-02-26T00:00:00"/>
    <x v="2"/>
    <d v="2015-02-27T00:00:00"/>
    <n v="1773.6105"/>
    <n v="5"/>
    <n v="2570.4499999999998"/>
    <n v="88447"/>
  </r>
  <r>
    <n v="19652"/>
    <x v="1"/>
    <n v="0.03"/>
    <n v="20.99"/>
    <n v="0.99"/>
    <n v="3063"/>
    <n v="0"/>
    <s v="Ann Steele"/>
    <x v="2"/>
    <x v="3"/>
    <x v="2"/>
    <x v="5"/>
    <x v="0"/>
    <s v="Accessory25"/>
    <n v="0.56999999999999995"/>
    <s v="United States"/>
    <x v="0"/>
    <x v="0"/>
    <s v="Kirkland"/>
    <n v="98034"/>
    <d v="2015-05-24T00:00:00"/>
    <x v="3"/>
    <d v="2015-05-26T00:00:00"/>
    <n v="4.1821999999999999"/>
    <n v="9"/>
    <n v="158.87"/>
    <n v="88449"/>
  </r>
  <r>
    <n v="23811"/>
    <x v="4"/>
    <n v="0.03"/>
    <n v="6.45"/>
    <n v="1.34"/>
    <n v="3064"/>
    <n v="1"/>
    <s v="Clarence Crowder"/>
    <x v="2"/>
    <x v="3"/>
    <x v="0"/>
    <x v="7"/>
    <x v="0"/>
    <s v="Wirebound Four 2-3/4 x 5 Forms per Page, 400 Sets per Book"/>
    <n v="0.36"/>
    <s v="United States"/>
    <x v="0"/>
    <x v="0"/>
    <s v="Lacey"/>
    <n v="98503"/>
    <d v="2015-01-14T00:00:00"/>
    <x v="0"/>
    <d v="2015-01-19T00:00:00"/>
    <n v="39.129899999999999"/>
    <n v="9"/>
    <n v="56.71"/>
    <n v="88448"/>
  </r>
  <r>
    <n v="25239"/>
    <x v="1"/>
    <n v="0.06"/>
    <n v="355.98"/>
    <n v="58.92"/>
    <n v="3067"/>
    <n v="1"/>
    <s v="Carole Miller"/>
    <x v="1"/>
    <x v="3"/>
    <x v="1"/>
    <x v="1"/>
    <x v="1"/>
    <s v="Hon 4700 Series Mobuis™ Mid-Back Task Chairs with Adjustable Arms"/>
    <n v="0.64"/>
    <s v="United States"/>
    <x v="1"/>
    <x v="10"/>
    <s v="Austintown"/>
    <n v="44515"/>
    <d v="2015-03-02T00:00:00"/>
    <x v="5"/>
    <d v="2015-03-03T00:00:00"/>
    <n v="1660.92"/>
    <n v="14"/>
    <n v="5086.08"/>
    <n v="91376"/>
  </r>
  <r>
    <n v="21027"/>
    <x v="0"/>
    <n v="0.03"/>
    <n v="120.98"/>
    <n v="30"/>
    <n v="3069"/>
    <n v="1"/>
    <s v="Tiffany Merrill"/>
    <x v="1"/>
    <x v="3"/>
    <x v="1"/>
    <x v="1"/>
    <x v="1"/>
    <s v="Hon Every-Day® Chair Series Swivel Task Chairs"/>
    <n v="0.64"/>
    <s v="United States"/>
    <x v="2"/>
    <x v="3"/>
    <s v="Oakdale"/>
    <n v="55128"/>
    <d v="2015-06-01T00:00:00"/>
    <x v="1"/>
    <d v="2015-06-03T00:00:00"/>
    <n v="638.02800000000002"/>
    <n v="15"/>
    <n v="1894.45"/>
    <n v="88191"/>
  </r>
  <r>
    <n v="21028"/>
    <x v="0"/>
    <n v="0.01"/>
    <n v="15.68"/>
    <n v="3.73"/>
    <n v="3069"/>
    <n v="0"/>
    <s v="Tiffany Merrill"/>
    <x v="2"/>
    <x v="3"/>
    <x v="1"/>
    <x v="2"/>
    <x v="2"/>
    <s v="Artistic Insta-Plaque"/>
    <n v="0.46"/>
    <s v="United States"/>
    <x v="2"/>
    <x v="3"/>
    <s v="Oakdale"/>
    <n v="55128"/>
    <d v="2015-06-01T00:00:00"/>
    <x v="1"/>
    <d v="2015-06-03T00:00:00"/>
    <n v="138.49680000000001"/>
    <n v="12"/>
    <n v="200.72"/>
    <n v="88191"/>
  </r>
  <r>
    <n v="22213"/>
    <x v="2"/>
    <n v="0.09"/>
    <n v="1.82"/>
    <n v="0.83"/>
    <n v="3069"/>
    <n v="0"/>
    <s v="Tiffany Merrill"/>
    <x v="2"/>
    <x v="3"/>
    <x v="0"/>
    <x v="0"/>
    <x v="0"/>
    <s v="Newell 307"/>
    <n v="0.56999999999999995"/>
    <s v="United States"/>
    <x v="2"/>
    <x v="3"/>
    <s v="Oakdale"/>
    <n v="55128"/>
    <d v="2015-02-14T00:00:00"/>
    <x v="2"/>
    <d v="2015-02-15T00:00:00"/>
    <n v="-6.734"/>
    <n v="22"/>
    <n v="36.82"/>
    <n v="88192"/>
  </r>
  <r>
    <n v="2063"/>
    <x v="4"/>
    <n v="0.06"/>
    <n v="19.23"/>
    <n v="6.15"/>
    <n v="3075"/>
    <n v="1"/>
    <s v="Gordon Brandt"/>
    <x v="2"/>
    <x v="0"/>
    <x v="1"/>
    <x v="2"/>
    <x v="2"/>
    <s v="Executive Impressions 13&quot; Clairmont Wall Clock"/>
    <n v="0.44"/>
    <s v="United States"/>
    <x v="0"/>
    <x v="1"/>
    <s v="Los Angeles"/>
    <n v="90061"/>
    <d v="2015-02-28T00:00:00"/>
    <x v="2"/>
    <d v="2015-02-28T00:00:00"/>
    <n v="-25.38"/>
    <n v="4"/>
    <n v="84.6"/>
    <n v="14756"/>
  </r>
  <r>
    <n v="19739"/>
    <x v="3"/>
    <n v="0"/>
    <n v="137.47999999999999"/>
    <n v="32.18"/>
    <n v="3076"/>
    <n v="1"/>
    <s v="Peter Hardy"/>
    <x v="1"/>
    <x v="2"/>
    <x v="1"/>
    <x v="14"/>
    <x v="5"/>
    <s v="O'Sullivan Cherrywood Estates Traditional Barrister Bookcase"/>
    <n v="0.78"/>
    <s v="United States"/>
    <x v="1"/>
    <x v="10"/>
    <s v="Stow"/>
    <n v="44224"/>
    <d v="2015-01-07T00:00:00"/>
    <x v="0"/>
    <d v="2015-01-08T00:00:00"/>
    <n v="-203.27"/>
    <n v="2"/>
    <n v="296.75"/>
    <n v="88241"/>
  </r>
  <r>
    <n v="23816"/>
    <x v="3"/>
    <n v="7.0000000000000007E-2"/>
    <n v="300.97000000000003"/>
    <n v="7.18"/>
    <n v="3077"/>
    <n v="1"/>
    <s v="Lynne Reid"/>
    <x v="2"/>
    <x v="2"/>
    <x v="2"/>
    <x v="13"/>
    <x v="3"/>
    <s v="Gyration Ultra Professional Cordless Optical Suite"/>
    <n v="0.48"/>
    <s v="United States"/>
    <x v="1"/>
    <x v="10"/>
    <s v="Strongsville"/>
    <n v="44136"/>
    <d v="2015-05-07T00:00:00"/>
    <x v="3"/>
    <d v="2015-05-09T00:00:00"/>
    <n v="-807.59"/>
    <n v="2"/>
    <n v="582.20000000000005"/>
    <n v="88239"/>
  </r>
  <r>
    <n v="25489"/>
    <x v="1"/>
    <n v="0.04"/>
    <n v="35.44"/>
    <n v="5.09"/>
    <n v="3078"/>
    <n v="1"/>
    <s v="Kate McKenna"/>
    <x v="2"/>
    <x v="2"/>
    <x v="0"/>
    <x v="7"/>
    <x v="3"/>
    <s v="Xerox 1932"/>
    <n v="0.38"/>
    <s v="United States"/>
    <x v="1"/>
    <x v="10"/>
    <s v="Toledo"/>
    <n v="43615"/>
    <d v="2015-06-11T00:00:00"/>
    <x v="1"/>
    <d v="2015-06-11T00:00:00"/>
    <n v="118.6317"/>
    <n v="5"/>
    <n v="171.93"/>
    <n v="88240"/>
  </r>
  <r>
    <n v="25490"/>
    <x v="1"/>
    <n v="0.08"/>
    <n v="3.98"/>
    <n v="0.7"/>
    <n v="3078"/>
    <n v="0"/>
    <s v="Kate McKenna"/>
    <x v="2"/>
    <x v="2"/>
    <x v="0"/>
    <x v="0"/>
    <x v="0"/>
    <s v="4009® Highlighters by Sanford"/>
    <n v="0.52"/>
    <s v="United States"/>
    <x v="1"/>
    <x v="10"/>
    <s v="Toledo"/>
    <n v="43615"/>
    <d v="2015-06-11T00:00:00"/>
    <x v="1"/>
    <d v="2015-06-14T00:00:00"/>
    <n v="23.303999999999998"/>
    <n v="9"/>
    <n v="35.19"/>
    <n v="88240"/>
  </r>
  <r>
    <n v="5816"/>
    <x v="3"/>
    <n v="7.0000000000000007E-2"/>
    <n v="300.97000000000003"/>
    <n v="7.18"/>
    <n v="3079"/>
    <n v="1"/>
    <s v="Andrew Levine"/>
    <x v="2"/>
    <x v="2"/>
    <x v="2"/>
    <x v="13"/>
    <x v="3"/>
    <s v="Gyration Ultra Professional Cordless Optical Suite"/>
    <n v="0.48"/>
    <s v="United States"/>
    <x v="1"/>
    <x v="19"/>
    <s v="Philadelphia"/>
    <n v="19112"/>
    <d v="2015-05-07T00:00:00"/>
    <x v="3"/>
    <d v="2015-05-09T00:00:00"/>
    <n v="-807.59"/>
    <n v="7"/>
    <n v="2037.69"/>
    <n v="41253"/>
  </r>
  <r>
    <n v="7489"/>
    <x v="1"/>
    <n v="0.04"/>
    <n v="35.44"/>
    <n v="5.09"/>
    <n v="3079"/>
    <n v="0"/>
    <s v="Andrew Levine"/>
    <x v="2"/>
    <x v="2"/>
    <x v="0"/>
    <x v="7"/>
    <x v="3"/>
    <s v="Xerox 1932"/>
    <n v="0.38"/>
    <s v="United States"/>
    <x v="1"/>
    <x v="19"/>
    <s v="Philadelphia"/>
    <n v="19112"/>
    <d v="2015-06-11T00:00:00"/>
    <x v="1"/>
    <d v="2015-06-11T00:00:00"/>
    <n v="150.72"/>
    <n v="21"/>
    <n v="722.1"/>
    <n v="53476"/>
  </r>
  <r>
    <n v="7490"/>
    <x v="1"/>
    <n v="0.08"/>
    <n v="3.98"/>
    <n v="0.7"/>
    <n v="3079"/>
    <n v="0"/>
    <s v="Andrew Levine"/>
    <x v="2"/>
    <x v="2"/>
    <x v="0"/>
    <x v="0"/>
    <x v="0"/>
    <s v="4009® Highlighters by Sanford"/>
    <n v="0.52"/>
    <s v="United States"/>
    <x v="1"/>
    <x v="19"/>
    <s v="Philadelphia"/>
    <n v="19112"/>
    <d v="2015-06-11T00:00:00"/>
    <x v="1"/>
    <d v="2015-06-14T00:00:00"/>
    <n v="19.420000000000002"/>
    <n v="36"/>
    <n v="140.78"/>
    <n v="53476"/>
  </r>
  <r>
    <n v="7491"/>
    <x v="1"/>
    <n v="0.01"/>
    <n v="1.76"/>
    <n v="0.7"/>
    <n v="3079"/>
    <n v="0"/>
    <s v="Andrew Levine"/>
    <x v="2"/>
    <x v="2"/>
    <x v="0"/>
    <x v="0"/>
    <x v="0"/>
    <s v="Newell 310"/>
    <n v="0.56000000000000005"/>
    <s v="United States"/>
    <x v="1"/>
    <x v="19"/>
    <s v="Philadelphia"/>
    <n v="19112"/>
    <d v="2015-06-11T00:00:00"/>
    <x v="1"/>
    <d v="2015-06-12T00:00:00"/>
    <n v="3.13"/>
    <n v="71"/>
    <n v="129.72"/>
    <n v="53476"/>
  </r>
  <r>
    <n v="7492"/>
    <x v="1"/>
    <n v="0.01"/>
    <n v="193.17"/>
    <n v="19.989999999999998"/>
    <n v="3079"/>
    <n v="0"/>
    <s v="Andrew Levine"/>
    <x v="0"/>
    <x v="2"/>
    <x v="0"/>
    <x v="10"/>
    <x v="3"/>
    <s v="Fellowes Staxonsteel® Drawer Files"/>
    <n v="0.71"/>
    <s v="United States"/>
    <x v="1"/>
    <x v="19"/>
    <s v="Philadelphia"/>
    <n v="19112"/>
    <d v="2015-06-11T00:00:00"/>
    <x v="1"/>
    <d v="2015-06-11T00:00:00"/>
    <n v="1141.07"/>
    <n v="63"/>
    <n v="12190.98"/>
    <n v="53476"/>
  </r>
  <r>
    <n v="1739"/>
    <x v="3"/>
    <n v="0"/>
    <n v="137.47999999999999"/>
    <n v="32.18"/>
    <n v="3079"/>
    <n v="0"/>
    <s v="Andrew Levine"/>
    <x v="1"/>
    <x v="2"/>
    <x v="1"/>
    <x v="14"/>
    <x v="5"/>
    <s v="O'Sullivan Cherrywood Estates Traditional Barrister Bookcase"/>
    <n v="0.78"/>
    <s v="United States"/>
    <x v="1"/>
    <x v="19"/>
    <s v="Philadelphia"/>
    <n v="19112"/>
    <d v="2015-01-07T00:00:00"/>
    <x v="0"/>
    <d v="2015-01-08T00:00:00"/>
    <n v="-203.27"/>
    <n v="10"/>
    <n v="1483.76"/>
    <n v="12480"/>
  </r>
  <r>
    <n v="6807"/>
    <x v="2"/>
    <n v="0"/>
    <n v="2.21"/>
    <n v="1"/>
    <n v="3079"/>
    <n v="0"/>
    <s v="Andrew Levine"/>
    <x v="0"/>
    <x v="2"/>
    <x v="0"/>
    <x v="0"/>
    <x v="0"/>
    <s v="Quartet Alpha® White Chalk, 12/Pack"/>
    <n v="0.38"/>
    <s v="United States"/>
    <x v="1"/>
    <x v="19"/>
    <s v="Philadelphia"/>
    <n v="19112"/>
    <d v="2015-06-10T00:00:00"/>
    <x v="1"/>
    <d v="2015-06-11T00:00:00"/>
    <n v="10.01"/>
    <n v="33"/>
    <n v="87.18"/>
    <n v="48483"/>
  </r>
  <r>
    <n v="19756"/>
    <x v="0"/>
    <n v="0"/>
    <n v="65.989999999999995"/>
    <n v="5.99"/>
    <n v="3084"/>
    <n v="1"/>
    <s v="Debbie Hsu"/>
    <x v="0"/>
    <x v="2"/>
    <x v="2"/>
    <x v="5"/>
    <x v="3"/>
    <s v="i1000"/>
    <n v="0.57999999999999996"/>
    <s v="United States"/>
    <x v="0"/>
    <x v="0"/>
    <s v="Lacey"/>
    <n v="98503"/>
    <d v="2015-04-20T00:00:00"/>
    <x v="4"/>
    <d v="2015-04-22T00:00:00"/>
    <n v="313.81200000000001"/>
    <n v="14"/>
    <n v="798.89"/>
    <n v="89879"/>
  </r>
  <r>
    <n v="20589"/>
    <x v="1"/>
    <n v="0.01"/>
    <n v="7.1"/>
    <n v="6.05"/>
    <n v="3084"/>
    <n v="0"/>
    <s v="Debbie Hsu"/>
    <x v="2"/>
    <x v="2"/>
    <x v="0"/>
    <x v="8"/>
    <x v="3"/>
    <s v="Wilson Jones Hanging View Binder, White, 1&quot;"/>
    <n v="0.39"/>
    <s v="United States"/>
    <x v="0"/>
    <x v="0"/>
    <s v="Lacey"/>
    <n v="98503"/>
    <d v="2015-06-24T00:00:00"/>
    <x v="1"/>
    <d v="2015-06-25T00:00:00"/>
    <n v="-39.186250000000001"/>
    <n v="18"/>
    <n v="133.19"/>
    <n v="89880"/>
  </r>
  <r>
    <n v="20590"/>
    <x v="1"/>
    <n v="0.05"/>
    <n v="18.97"/>
    <n v="9.0299999999999994"/>
    <n v="3084"/>
    <n v="0"/>
    <s v="Debbie Hsu"/>
    <x v="2"/>
    <x v="2"/>
    <x v="0"/>
    <x v="7"/>
    <x v="3"/>
    <s v="Computer Printout Paper with Letter-Trim Perforations"/>
    <n v="0.37"/>
    <s v="United States"/>
    <x v="0"/>
    <x v="0"/>
    <s v="Lacey"/>
    <n v="98503"/>
    <d v="2015-06-24T00:00:00"/>
    <x v="1"/>
    <d v="2015-06-25T00:00:00"/>
    <n v="-1.89"/>
    <n v="5"/>
    <n v="97.33"/>
    <n v="89880"/>
  </r>
  <r>
    <n v="20008"/>
    <x v="0"/>
    <n v="0.05"/>
    <n v="39.99"/>
    <n v="10.25"/>
    <n v="3086"/>
    <n v="1"/>
    <s v="Ted Durham"/>
    <x v="0"/>
    <x v="3"/>
    <x v="2"/>
    <x v="13"/>
    <x v="3"/>
    <s v="Zoom V.92 V.44 PCI Internal Controllerless FaxModem"/>
    <n v="0.55000000000000004"/>
    <s v="United States"/>
    <x v="3"/>
    <x v="26"/>
    <s v="North Port"/>
    <n v="34287"/>
    <d v="2015-05-18T00:00:00"/>
    <x v="3"/>
    <d v="2015-05-19T00:00:00"/>
    <n v="4.29"/>
    <n v="3"/>
    <n v="130.91"/>
    <n v="88380"/>
  </r>
  <r>
    <n v="21085"/>
    <x v="4"/>
    <n v="7.0000000000000007E-2"/>
    <n v="49.43"/>
    <n v="19.989999999999998"/>
    <n v="3089"/>
    <n v="1"/>
    <s v="Sandy Cannon"/>
    <x v="2"/>
    <x v="0"/>
    <x v="0"/>
    <x v="15"/>
    <x v="3"/>
    <s v="Eureka Hand Vacuum, Bagless"/>
    <n v="0.56999999999999995"/>
    <s v="United States"/>
    <x v="2"/>
    <x v="13"/>
    <s v="Leawood"/>
    <n v="66209"/>
    <d v="2015-01-24T00:00:00"/>
    <x v="0"/>
    <d v="2015-01-29T00:00:00"/>
    <n v="-122.77"/>
    <n v="6"/>
    <n v="281.82"/>
    <n v="91219"/>
  </r>
  <r>
    <n v="20357"/>
    <x v="2"/>
    <n v="0.09"/>
    <n v="207.48"/>
    <n v="0.99"/>
    <n v="3095"/>
    <n v="1"/>
    <s v="Milton Lindsay"/>
    <x v="2"/>
    <x v="3"/>
    <x v="0"/>
    <x v="15"/>
    <x v="3"/>
    <s v="Kensington 7 Outlet MasterPiece Power Center with Fax/Phone Line Protection"/>
    <n v="0.55000000000000004"/>
    <s v="United States"/>
    <x v="1"/>
    <x v="10"/>
    <s v="Hamilton"/>
    <n v="45011"/>
    <d v="2015-01-19T00:00:00"/>
    <x v="0"/>
    <d v="2015-01-21T00:00:00"/>
    <n v="683.9556"/>
    <n v="5"/>
    <n v="991.24"/>
    <n v="86220"/>
  </r>
  <r>
    <n v="21235"/>
    <x v="0"/>
    <n v="0.08"/>
    <n v="40.98"/>
    <n v="7.2"/>
    <n v="3096"/>
    <n v="1"/>
    <s v="Mike Howard"/>
    <x v="0"/>
    <x v="3"/>
    <x v="0"/>
    <x v="15"/>
    <x v="3"/>
    <s v="Kensington 6 Outlet SmartSocket Surge Protector"/>
    <n v="0.6"/>
    <s v="United States"/>
    <x v="1"/>
    <x v="10"/>
    <s v="Hilliard"/>
    <n v="43026"/>
    <d v="2015-05-24T00:00:00"/>
    <x v="3"/>
    <d v="2015-05-25T00:00:00"/>
    <n v="-16.64"/>
    <n v="3"/>
    <n v="119.86"/>
    <n v="86221"/>
  </r>
  <r>
    <n v="21236"/>
    <x v="0"/>
    <n v="0.08"/>
    <n v="8.1199999999999992"/>
    <n v="2.83"/>
    <n v="3096"/>
    <n v="0"/>
    <s v="Mike Howard"/>
    <x v="0"/>
    <x v="3"/>
    <x v="2"/>
    <x v="13"/>
    <x v="2"/>
    <s v="Imation Neon Mac Format Diskettes, 10/Pack"/>
    <n v="0.77"/>
    <s v="United States"/>
    <x v="1"/>
    <x v="10"/>
    <s v="Hilliard"/>
    <n v="43026"/>
    <d v="2015-05-24T00:00:00"/>
    <x v="3"/>
    <d v="2015-05-25T00:00:00"/>
    <n v="-59.73"/>
    <n v="12"/>
    <n v="98.77"/>
    <n v="86221"/>
  </r>
  <r>
    <n v="21237"/>
    <x v="0"/>
    <n v="0.02"/>
    <n v="262.11"/>
    <n v="62.74"/>
    <n v="3096"/>
    <n v="0"/>
    <s v="Mike Howard"/>
    <x v="1"/>
    <x v="3"/>
    <x v="1"/>
    <x v="11"/>
    <x v="5"/>
    <s v="Bevis Boat-Shaped Conference Table"/>
    <n v="0.75"/>
    <s v="United States"/>
    <x v="1"/>
    <x v="10"/>
    <s v="Hilliard"/>
    <n v="43026"/>
    <d v="2015-05-24T00:00:00"/>
    <x v="3"/>
    <d v="2015-05-25T00:00:00"/>
    <n v="-633.441237"/>
    <n v="9"/>
    <n v="2495.35"/>
    <n v="86221"/>
  </r>
  <r>
    <n v="25999"/>
    <x v="2"/>
    <n v="0.04"/>
    <n v="33.89"/>
    <n v="5.0999999999999996"/>
    <n v="3096"/>
    <n v="0"/>
    <s v="Mike Howard"/>
    <x v="0"/>
    <x v="3"/>
    <x v="0"/>
    <x v="10"/>
    <x v="3"/>
    <s v="File Shuttle II and Handi-File, Black"/>
    <n v="0.6"/>
    <s v="United States"/>
    <x v="1"/>
    <x v="10"/>
    <s v="Hilliard"/>
    <n v="43026"/>
    <d v="2015-06-17T00:00:00"/>
    <x v="1"/>
    <d v="2015-06-18T00:00:00"/>
    <n v="72.983999999999995"/>
    <n v="6"/>
    <n v="200.83"/>
    <n v="86222"/>
  </r>
  <r>
    <n v="19816"/>
    <x v="2"/>
    <n v="0.05"/>
    <n v="35.44"/>
    <n v="5.09"/>
    <n v="3098"/>
    <n v="1"/>
    <s v="Lorraine Boykin"/>
    <x v="2"/>
    <x v="3"/>
    <x v="0"/>
    <x v="7"/>
    <x v="3"/>
    <s v="Xerox 1932"/>
    <n v="0.38"/>
    <s v="United States"/>
    <x v="1"/>
    <x v="4"/>
    <s v="Shirley"/>
    <n v="11967"/>
    <d v="2015-04-08T00:00:00"/>
    <x v="4"/>
    <d v="2015-04-09T00:00:00"/>
    <n v="240.17519999999999"/>
    <n v="10"/>
    <n v="348.08"/>
    <n v="89314"/>
  </r>
  <r>
    <n v="22503"/>
    <x v="4"/>
    <n v="0"/>
    <n v="11.7"/>
    <n v="6.96"/>
    <n v="3098"/>
    <n v="0"/>
    <s v="Lorraine Boykin"/>
    <x v="0"/>
    <x v="3"/>
    <x v="0"/>
    <x v="15"/>
    <x v="4"/>
    <s v="Harmony HEPA Quiet Air Purifiers"/>
    <n v="0.5"/>
    <s v="United States"/>
    <x v="1"/>
    <x v="4"/>
    <s v="Shirley"/>
    <n v="11967"/>
    <d v="2015-06-17T00:00:00"/>
    <x v="1"/>
    <d v="2015-06-19T00:00:00"/>
    <n v="-11.247999999999999"/>
    <n v="10"/>
    <n v="131.69"/>
    <n v="89315"/>
  </r>
  <r>
    <n v="18930"/>
    <x v="4"/>
    <n v="0.06"/>
    <n v="2.89"/>
    <n v="0.5"/>
    <n v="3098"/>
    <n v="0"/>
    <s v="Lorraine Boykin"/>
    <x v="2"/>
    <x v="3"/>
    <x v="0"/>
    <x v="9"/>
    <x v="3"/>
    <s v="Avery 498"/>
    <n v="0.38"/>
    <s v="United States"/>
    <x v="1"/>
    <x v="4"/>
    <s v="Shirley"/>
    <n v="11967"/>
    <d v="2015-02-28T00:00:00"/>
    <x v="2"/>
    <d v="2015-02-28T00:00:00"/>
    <n v="9.6117000000000008"/>
    <n v="5"/>
    <n v="13.93"/>
    <n v="89316"/>
  </r>
  <r>
    <n v="19805"/>
    <x v="2"/>
    <n v="7.0000000000000007E-2"/>
    <n v="35.99"/>
    <n v="5"/>
    <n v="3100"/>
    <n v="1"/>
    <s v="Gladys Holloway"/>
    <x v="2"/>
    <x v="3"/>
    <x v="2"/>
    <x v="5"/>
    <x v="0"/>
    <s v="Accessory17"/>
    <n v="0.82"/>
    <s v="United States"/>
    <x v="3"/>
    <x v="26"/>
    <s v="Oakland Park"/>
    <n v="33334"/>
    <d v="2015-03-25T00:00:00"/>
    <x v="5"/>
    <d v="2015-03-27T00:00:00"/>
    <n v="-299.81420000000003"/>
    <n v="1"/>
    <n v="31.71"/>
    <n v="89988"/>
  </r>
  <r>
    <n v="18087"/>
    <x v="2"/>
    <n v="0.04"/>
    <n v="3.08"/>
    <n v="0.99"/>
    <n v="3105"/>
    <n v="1"/>
    <s v="Lawrence Hester"/>
    <x v="2"/>
    <x v="1"/>
    <x v="0"/>
    <x v="9"/>
    <x v="3"/>
    <s v="Avery 481"/>
    <n v="0.37"/>
    <s v="United States"/>
    <x v="3"/>
    <x v="35"/>
    <s v="Murray"/>
    <n v="42071"/>
    <d v="2015-03-20T00:00:00"/>
    <x v="5"/>
    <d v="2015-03-21T00:00:00"/>
    <n v="13.8"/>
    <n v="19"/>
    <n v="60.01"/>
    <n v="86327"/>
  </r>
  <r>
    <n v="18088"/>
    <x v="2"/>
    <n v="0.02"/>
    <n v="6.48"/>
    <n v="5.9"/>
    <n v="3105"/>
    <n v="0"/>
    <s v="Lawrence Hester"/>
    <x v="2"/>
    <x v="1"/>
    <x v="0"/>
    <x v="7"/>
    <x v="3"/>
    <s v="Xerox 1976"/>
    <n v="0.37"/>
    <s v="United States"/>
    <x v="3"/>
    <x v="35"/>
    <s v="Murray"/>
    <n v="42071"/>
    <d v="2015-03-20T00:00:00"/>
    <x v="5"/>
    <d v="2015-03-21T00:00:00"/>
    <n v="4.3920000000000003"/>
    <n v="13"/>
    <n v="90.98"/>
    <n v="86327"/>
  </r>
  <r>
    <n v="18089"/>
    <x v="2"/>
    <n v="0.04"/>
    <n v="125.99"/>
    <n v="4.2"/>
    <n v="3105"/>
    <n v="0"/>
    <s v="Lawrence Hester"/>
    <x v="2"/>
    <x v="1"/>
    <x v="2"/>
    <x v="5"/>
    <x v="3"/>
    <s v="V3682"/>
    <n v="0.59"/>
    <s v="United States"/>
    <x v="3"/>
    <x v="35"/>
    <s v="Murray"/>
    <n v="42071"/>
    <d v="2015-03-20T00:00:00"/>
    <x v="5"/>
    <d v="2015-03-22T00:00:00"/>
    <n v="-236.25"/>
    <n v="12"/>
    <n v="1270.7"/>
    <n v="86327"/>
  </r>
  <r>
    <n v="87"/>
    <x v="2"/>
    <n v="0.04"/>
    <n v="3.08"/>
    <n v="0.99"/>
    <n v="3106"/>
    <n v="1"/>
    <s v="Alexander O'Brien"/>
    <x v="2"/>
    <x v="1"/>
    <x v="0"/>
    <x v="9"/>
    <x v="3"/>
    <s v="Avery 481"/>
    <n v="0.37"/>
    <s v="United States"/>
    <x v="2"/>
    <x v="7"/>
    <s v="Houston"/>
    <n v="77041"/>
    <d v="2015-03-20T00:00:00"/>
    <x v="5"/>
    <d v="2015-03-21T00:00:00"/>
    <n v="36.020000000000003"/>
    <n v="75"/>
    <n v="236.87"/>
    <n v="548"/>
  </r>
  <r>
    <n v="88"/>
    <x v="2"/>
    <n v="0.02"/>
    <n v="6.48"/>
    <n v="5.9"/>
    <n v="3106"/>
    <n v="0"/>
    <s v="Alexander O'Brien"/>
    <x v="2"/>
    <x v="1"/>
    <x v="0"/>
    <x v="7"/>
    <x v="3"/>
    <s v="Xerox 1976"/>
    <n v="0.37"/>
    <s v="United States"/>
    <x v="2"/>
    <x v="7"/>
    <s v="Houston"/>
    <n v="77041"/>
    <d v="2015-03-20T00:00:00"/>
    <x v="5"/>
    <d v="2015-03-21T00:00:00"/>
    <n v="-50.64"/>
    <n v="53"/>
    <n v="370.91"/>
    <n v="548"/>
  </r>
  <r>
    <n v="89"/>
    <x v="2"/>
    <n v="0.04"/>
    <n v="125.99"/>
    <n v="4.2"/>
    <n v="3106"/>
    <n v="0"/>
    <s v="Alexander O'Brien"/>
    <x v="2"/>
    <x v="1"/>
    <x v="2"/>
    <x v="5"/>
    <x v="3"/>
    <s v="V3682"/>
    <n v="0.59"/>
    <s v="United States"/>
    <x v="2"/>
    <x v="7"/>
    <s v="Houston"/>
    <n v="77041"/>
    <d v="2015-03-20T00:00:00"/>
    <x v="5"/>
    <d v="2015-03-22T00:00:00"/>
    <n v="510.48899999999998"/>
    <n v="47"/>
    <n v="4976.92"/>
    <n v="548"/>
  </r>
  <r>
    <n v="21120"/>
    <x v="1"/>
    <n v="7.0000000000000007E-2"/>
    <n v="34.54"/>
    <n v="14.72"/>
    <n v="3113"/>
    <n v="1"/>
    <s v="Wayne English"/>
    <x v="2"/>
    <x v="0"/>
    <x v="0"/>
    <x v="8"/>
    <x v="3"/>
    <s v="GBC Recycled Grain Textured Covers"/>
    <n v="0.37"/>
    <s v="United States"/>
    <x v="3"/>
    <x v="11"/>
    <s v="New Iberia"/>
    <n v="70560"/>
    <d v="2015-05-17T00:00:00"/>
    <x v="3"/>
    <d v="2015-05-18T00:00:00"/>
    <n v="-20.182259999999999"/>
    <n v="17"/>
    <n v="574.97"/>
    <n v="86860"/>
  </r>
  <r>
    <n v="21121"/>
    <x v="1"/>
    <n v="0.02"/>
    <n v="12.28"/>
    <n v="6.47"/>
    <n v="3113"/>
    <n v="0"/>
    <s v="Wayne English"/>
    <x v="2"/>
    <x v="0"/>
    <x v="0"/>
    <x v="7"/>
    <x v="3"/>
    <s v="Xerox 1881"/>
    <n v="0.38"/>
    <s v="United States"/>
    <x v="3"/>
    <x v="11"/>
    <s v="New Iberia"/>
    <n v="70560"/>
    <d v="2015-05-17T00:00:00"/>
    <x v="3"/>
    <d v="2015-05-17T00:00:00"/>
    <n v="-156.97219999999999"/>
    <n v="9"/>
    <n v="115.22"/>
    <n v="86860"/>
  </r>
  <r>
    <n v="21122"/>
    <x v="1"/>
    <n v="0.06"/>
    <n v="34.58"/>
    <n v="8.99"/>
    <n v="3113"/>
    <n v="0"/>
    <s v="Wayne English"/>
    <x v="0"/>
    <x v="0"/>
    <x v="0"/>
    <x v="0"/>
    <x v="2"/>
    <s v="Panasonic KP-350BK Electric Pencil Sharpener with Auto Stop"/>
    <n v="0.56000000000000005"/>
    <s v="United States"/>
    <x v="3"/>
    <x v="11"/>
    <s v="New Iberia"/>
    <n v="70560"/>
    <d v="2015-05-17T00:00:00"/>
    <x v="3"/>
    <d v="2015-05-19T00:00:00"/>
    <n v="384.5043"/>
    <n v="13"/>
    <n v="456.58"/>
    <n v="86860"/>
  </r>
  <r>
    <n v="20795"/>
    <x v="2"/>
    <n v="0.08"/>
    <n v="349.45"/>
    <n v="60"/>
    <n v="3119"/>
    <n v="1"/>
    <s v="Jay Hubbard"/>
    <x v="1"/>
    <x v="0"/>
    <x v="1"/>
    <x v="11"/>
    <x v="1"/>
    <s v="SAFCO PlanMaster Heigh-Adjustable Drafting Table Base, 43w x 30d x 30-37h, Black"/>
    <m/>
    <s v="United States"/>
    <x v="3"/>
    <x v="26"/>
    <s v="Orlando"/>
    <n v="32839"/>
    <d v="2015-06-30T00:00:00"/>
    <x v="1"/>
    <d v="2015-07-02T00:00:00"/>
    <n v="513.08399999999995"/>
    <n v="11"/>
    <n v="3772.19"/>
    <n v="86432"/>
  </r>
  <r>
    <n v="25473"/>
    <x v="1"/>
    <n v="0.08"/>
    <n v="315.98"/>
    <n v="19.989999999999998"/>
    <n v="3120"/>
    <n v="1"/>
    <s v="Daniel Christian"/>
    <x v="2"/>
    <x v="1"/>
    <x v="0"/>
    <x v="8"/>
    <x v="3"/>
    <s v="GBC ProClick™ 150 Presentation Binding System"/>
    <n v="0.38"/>
    <s v="United States"/>
    <x v="3"/>
    <x v="11"/>
    <s v="New Orleans"/>
    <n v="70117"/>
    <d v="2015-06-14T00:00:00"/>
    <x v="1"/>
    <d v="2015-06-14T00:00:00"/>
    <n v="44.52"/>
    <n v="9"/>
    <n v="2642.48"/>
    <n v="90160"/>
  </r>
  <r>
    <n v="23764"/>
    <x v="4"/>
    <n v="0.02"/>
    <n v="7.1"/>
    <n v="6.05"/>
    <n v="3123"/>
    <n v="1"/>
    <s v="Jamie Manning"/>
    <x v="2"/>
    <x v="1"/>
    <x v="0"/>
    <x v="8"/>
    <x v="3"/>
    <s v="Wilson Jones Hanging View Binder, White, 1&quot;"/>
    <n v="0.39"/>
    <s v="United States"/>
    <x v="2"/>
    <x v="12"/>
    <s v="Melrose Park"/>
    <n v="60160"/>
    <d v="2015-01-07T00:00:00"/>
    <x v="0"/>
    <d v="2015-01-09T00:00:00"/>
    <n v="-48.875"/>
    <n v="8"/>
    <n v="61.5"/>
    <n v="87287"/>
  </r>
  <r>
    <n v="25060"/>
    <x v="1"/>
    <n v="0.05"/>
    <n v="120.98"/>
    <n v="9.07"/>
    <n v="3124"/>
    <n v="1"/>
    <s v="Neil Barbee"/>
    <x v="2"/>
    <x v="1"/>
    <x v="0"/>
    <x v="8"/>
    <x v="3"/>
    <s v="GBC VeloBinder Electric Binding Machine"/>
    <n v="0.35"/>
    <s v="United States"/>
    <x v="2"/>
    <x v="12"/>
    <s v="Moline"/>
    <n v="61265"/>
    <d v="2015-05-30T00:00:00"/>
    <x v="3"/>
    <d v="2015-05-31T00:00:00"/>
    <n v="881.04719999999998"/>
    <n v="11"/>
    <n v="1276.8800000000001"/>
    <n v="87286"/>
  </r>
  <r>
    <n v="25352"/>
    <x v="0"/>
    <n v="0.08"/>
    <n v="120.97"/>
    <n v="26.3"/>
    <n v="3125"/>
    <n v="1"/>
    <s v="Guy McDonald"/>
    <x v="1"/>
    <x v="1"/>
    <x v="2"/>
    <x v="6"/>
    <x v="1"/>
    <s v="Canon S750 Color Inkjet Printer"/>
    <n v="0.38"/>
    <s v="United States"/>
    <x v="2"/>
    <x v="12"/>
    <s v="Mount Prospect"/>
    <n v="60056"/>
    <d v="2015-01-05T00:00:00"/>
    <x v="0"/>
    <d v="2015-01-07T00:00:00"/>
    <n v="-233.840688"/>
    <n v="2"/>
    <n v="233.58"/>
    <n v="87285"/>
  </r>
  <r>
    <n v="24457"/>
    <x v="4"/>
    <n v="0.08"/>
    <n v="3.69"/>
    <n v="2.5"/>
    <n v="3128"/>
    <n v="1"/>
    <s v="Cathy Burgess"/>
    <x v="2"/>
    <x v="2"/>
    <x v="0"/>
    <x v="4"/>
    <x v="3"/>
    <s v="Colored Envelopes"/>
    <n v="0.39"/>
    <s v="United States"/>
    <x v="3"/>
    <x v="11"/>
    <s v="Shreveport"/>
    <n v="71109"/>
    <d v="2015-06-25T00:00:00"/>
    <x v="1"/>
    <d v="2015-06-30T00:00:00"/>
    <n v="-139.07599999999999"/>
    <n v="9"/>
    <n v="31.98"/>
    <n v="89810"/>
  </r>
  <r>
    <n v="20483"/>
    <x v="0"/>
    <n v="0.1"/>
    <n v="180.98"/>
    <n v="26.2"/>
    <n v="3132"/>
    <n v="1"/>
    <s v="Anita Kang"/>
    <x v="1"/>
    <x v="0"/>
    <x v="1"/>
    <x v="1"/>
    <x v="1"/>
    <s v="Global Ergonomic Managers Chair"/>
    <n v="0.59"/>
    <s v="United States"/>
    <x v="2"/>
    <x v="12"/>
    <s v="Mundelein"/>
    <n v="60060"/>
    <d v="2015-06-22T00:00:00"/>
    <x v="1"/>
    <d v="2015-06-23T00:00:00"/>
    <n v="-64.664000000000001"/>
    <n v="3"/>
    <n v="519.41999999999996"/>
    <n v="86790"/>
  </r>
  <r>
    <n v="19258"/>
    <x v="3"/>
    <n v="0.04"/>
    <n v="62.05"/>
    <n v="3.99"/>
    <n v="3132"/>
    <n v="0"/>
    <s v="Anita Kang"/>
    <x v="2"/>
    <x v="0"/>
    <x v="0"/>
    <x v="15"/>
    <x v="3"/>
    <s v="Acco Smartsocket™ Table Surge Protector, 6 Color-Coded Adapter Outlets"/>
    <n v="0.55000000000000004"/>
    <s v="United States"/>
    <x v="2"/>
    <x v="12"/>
    <s v="Mundelein"/>
    <n v="60060"/>
    <d v="2015-05-17T00:00:00"/>
    <x v="3"/>
    <d v="2015-05-18T00:00:00"/>
    <n v="1644.0768"/>
    <n v="40"/>
    <n v="2382.7199999999998"/>
    <n v="86794"/>
  </r>
  <r>
    <n v="22459"/>
    <x v="3"/>
    <n v="0.1"/>
    <n v="5.81"/>
    <n v="8.49"/>
    <n v="3133"/>
    <n v="1"/>
    <s v="Kristine Singleton"/>
    <x v="2"/>
    <x v="0"/>
    <x v="0"/>
    <x v="8"/>
    <x v="3"/>
    <s v="Fellowes Black Plastic Comb Bindings"/>
    <n v="0.39"/>
    <s v="United States"/>
    <x v="2"/>
    <x v="12"/>
    <s v="Naperville"/>
    <n v="60540"/>
    <d v="2015-01-16T00:00:00"/>
    <x v="0"/>
    <d v="2015-01-17T00:00:00"/>
    <n v="-350.43950000000001"/>
    <n v="12"/>
    <n v="64.959999999999994"/>
    <n v="86789"/>
  </r>
  <r>
    <n v="22460"/>
    <x v="3"/>
    <n v="0.03"/>
    <n v="1.81"/>
    <n v="0.75"/>
    <n v="3133"/>
    <n v="0"/>
    <s v="Kristine Singleton"/>
    <x v="2"/>
    <x v="0"/>
    <x v="0"/>
    <x v="3"/>
    <x v="0"/>
    <s v="Assorted Color Push Pins"/>
    <n v="0.52"/>
    <s v="United States"/>
    <x v="2"/>
    <x v="12"/>
    <s v="Naperville"/>
    <n v="60540"/>
    <d v="2015-01-16T00:00:00"/>
    <x v="0"/>
    <d v="2015-01-17T00:00:00"/>
    <n v="4.2027999999999999"/>
    <n v="10"/>
    <n v="19.14"/>
    <n v="86789"/>
  </r>
  <r>
    <n v="21719"/>
    <x v="2"/>
    <n v="0.08"/>
    <n v="5.4"/>
    <n v="7.78"/>
    <n v="3133"/>
    <n v="0"/>
    <s v="Kristine Singleton"/>
    <x v="2"/>
    <x v="0"/>
    <x v="0"/>
    <x v="8"/>
    <x v="3"/>
    <s v="3M Organizer Strips"/>
    <n v="0.37"/>
    <s v="United States"/>
    <x v="2"/>
    <x v="12"/>
    <s v="Naperville"/>
    <n v="60540"/>
    <d v="2015-03-04T00:00:00"/>
    <x v="5"/>
    <d v="2015-03-04T00:00:00"/>
    <n v="-44.067999999999998"/>
    <n v="4"/>
    <n v="25.35"/>
    <n v="86792"/>
  </r>
  <r>
    <n v="21720"/>
    <x v="2"/>
    <n v="0.09"/>
    <n v="8.4600000000000009"/>
    <n v="8.99"/>
    <n v="3133"/>
    <n v="0"/>
    <s v="Kristine Singleton"/>
    <x v="0"/>
    <x v="0"/>
    <x v="2"/>
    <x v="13"/>
    <x v="2"/>
    <s v="Imation 3.5 IBM Diskettes, 10/Box"/>
    <n v="0.79"/>
    <s v="United States"/>
    <x v="2"/>
    <x v="12"/>
    <s v="Naperville"/>
    <n v="60540"/>
    <d v="2015-03-04T00:00:00"/>
    <x v="5"/>
    <d v="2015-03-07T00:00:00"/>
    <n v="-100.51"/>
    <n v="5"/>
    <n v="45.03"/>
    <n v="86792"/>
  </r>
  <r>
    <n v="21721"/>
    <x v="2"/>
    <n v="0.21"/>
    <n v="14.98"/>
    <n v="8.99"/>
    <n v="3133"/>
    <n v="0"/>
    <s v="Kristine Singleton"/>
    <x v="2"/>
    <x v="0"/>
    <x v="1"/>
    <x v="2"/>
    <x v="2"/>
    <s v="GE 4 Foot Flourescent Tube, 40 Watt"/>
    <n v="0.39"/>
    <s v="United States"/>
    <x v="2"/>
    <x v="12"/>
    <s v="Naperville"/>
    <n v="60540"/>
    <d v="2015-03-04T00:00:00"/>
    <x v="5"/>
    <d v="2015-03-05T00:00:00"/>
    <n v="-17.75"/>
    <n v="10"/>
    <n v="153.87"/>
    <n v="86792"/>
  </r>
  <r>
    <n v="21722"/>
    <x v="2"/>
    <n v="0.04"/>
    <n v="155.99"/>
    <n v="8.08"/>
    <n v="3133"/>
    <n v="0"/>
    <s v="Kristine Singleton"/>
    <x v="2"/>
    <x v="0"/>
    <x v="2"/>
    <x v="5"/>
    <x v="3"/>
    <s v="300 Series Non-Flip"/>
    <n v="0.6"/>
    <s v="United States"/>
    <x v="2"/>
    <x v="12"/>
    <s v="Naperville"/>
    <n v="60540"/>
    <d v="2015-03-04T00:00:00"/>
    <x v="5"/>
    <d v="2015-03-05T00:00:00"/>
    <n v="1374.9480000000001"/>
    <n v="22"/>
    <n v="2800.33"/>
    <n v="86792"/>
  </r>
  <r>
    <n v="23898"/>
    <x v="2"/>
    <n v="0.03"/>
    <n v="150.88999999999999"/>
    <n v="60.2"/>
    <n v="3136"/>
    <n v="1"/>
    <s v="Lee Hancock"/>
    <x v="1"/>
    <x v="3"/>
    <x v="1"/>
    <x v="1"/>
    <x v="1"/>
    <s v="Global Leather &amp; Oak Executive Chair, Burgundy"/>
    <n v="0.77"/>
    <s v="United States"/>
    <x v="1"/>
    <x v="14"/>
    <s v="Sanford"/>
    <n v="4073"/>
    <d v="2015-02-22T00:00:00"/>
    <x v="2"/>
    <d v="2015-02-22T00:00:00"/>
    <n v="-677.87199999999996"/>
    <n v="23"/>
    <n v="3596.03"/>
    <n v="86791"/>
  </r>
  <r>
    <n v="24691"/>
    <x v="1"/>
    <n v="0.09"/>
    <n v="304.99"/>
    <n v="19.989999999999998"/>
    <n v="3137"/>
    <n v="1"/>
    <s v="Alison Sharp"/>
    <x v="2"/>
    <x v="0"/>
    <x v="0"/>
    <x v="8"/>
    <x v="3"/>
    <s v="Ibico Hi-Tech Manual Binding System"/>
    <n v="0.4"/>
    <s v="United States"/>
    <x v="1"/>
    <x v="16"/>
    <s v="Laconia"/>
    <n v="3246"/>
    <d v="2015-06-08T00:00:00"/>
    <x v="1"/>
    <d v="2015-06-09T00:00:00"/>
    <n v="1623.9494999999999"/>
    <n v="8"/>
    <n v="2353.5500000000002"/>
    <n v="86795"/>
  </r>
  <r>
    <n v="23706"/>
    <x v="1"/>
    <n v="0.05"/>
    <n v="4.0599999999999996"/>
    <n v="6.89"/>
    <n v="3138"/>
    <n v="1"/>
    <s v="Herbert Donnelly Swanson"/>
    <x v="0"/>
    <x v="0"/>
    <x v="0"/>
    <x v="15"/>
    <x v="3"/>
    <s v="Eureka Disposable Bags for Sanitaire® Vibra Groomer I® Upright Vac"/>
    <n v="0.6"/>
    <s v="United States"/>
    <x v="1"/>
    <x v="16"/>
    <s v="Londonderry"/>
    <n v="3053"/>
    <d v="2015-06-19T00:00:00"/>
    <x v="1"/>
    <d v="2015-06-21T00:00:00"/>
    <n v="-122.83499999999999"/>
    <n v="22"/>
    <n v="92.57"/>
    <n v="86796"/>
  </r>
  <r>
    <n v="23427"/>
    <x v="2"/>
    <n v="0.09"/>
    <n v="280.98"/>
    <n v="57"/>
    <n v="3139"/>
    <n v="1"/>
    <s v="David Powell"/>
    <x v="1"/>
    <x v="1"/>
    <x v="1"/>
    <x v="1"/>
    <x v="1"/>
    <s v="Hon 2090 “Pillow Soft” Series Mid Back Swivel/Tilt Chairs"/>
    <n v="0.78"/>
    <s v="United States"/>
    <x v="1"/>
    <x v="2"/>
    <s v="Cranford"/>
    <n v="7016"/>
    <d v="2015-05-02T00:00:00"/>
    <x v="3"/>
    <d v="2015-05-05T00:00:00"/>
    <n v="252.488"/>
    <n v="31"/>
    <n v="7974.21"/>
    <n v="86793"/>
  </r>
  <r>
    <n v="18917"/>
    <x v="4"/>
    <n v="0.09"/>
    <n v="6.84"/>
    <n v="8.3699999999999992"/>
    <n v="3141"/>
    <n v="1"/>
    <s v="Jerome McIntosh"/>
    <x v="2"/>
    <x v="3"/>
    <x v="0"/>
    <x v="12"/>
    <x v="2"/>
    <s v="Acme Design Line 8&quot; Stainless Steel Bent Scissors w/Champagne Handles, 3-1/8&quot; Cut"/>
    <n v="0.57999999999999996"/>
    <s v="United States"/>
    <x v="2"/>
    <x v="7"/>
    <s v="Pasadena"/>
    <n v="77506"/>
    <d v="2015-06-01T00:00:00"/>
    <x v="1"/>
    <d v="2015-06-08T00:00:00"/>
    <n v="-88.584999999999994"/>
    <n v="13"/>
    <n v="87.1"/>
    <n v="86369"/>
  </r>
  <r>
    <n v="18918"/>
    <x v="4"/>
    <n v="7.0000000000000007E-2"/>
    <n v="48.91"/>
    <n v="35"/>
    <n v="3141"/>
    <n v="0"/>
    <s v="Jerome McIntosh"/>
    <x v="0"/>
    <x v="3"/>
    <x v="0"/>
    <x v="10"/>
    <x v="6"/>
    <s v="Tennsco Industrial Shelving"/>
    <n v="0.83"/>
    <s v="United States"/>
    <x v="2"/>
    <x v="7"/>
    <s v="Pasadena"/>
    <n v="77506"/>
    <d v="2015-06-01T00:00:00"/>
    <x v="1"/>
    <d v="2015-06-03T00:00:00"/>
    <n v="-485.68"/>
    <n v="15"/>
    <n v="736.86"/>
    <n v="86369"/>
  </r>
  <r>
    <n v="26039"/>
    <x v="3"/>
    <n v="0.02"/>
    <n v="15.42"/>
    <n v="5.41"/>
    <n v="3143"/>
    <n v="1"/>
    <s v="Neil Song"/>
    <x v="2"/>
    <x v="3"/>
    <x v="0"/>
    <x v="10"/>
    <x v="3"/>
    <s v="Decoflex Hanging Personal Folder File"/>
    <n v="0.59"/>
    <s v="United States"/>
    <x v="2"/>
    <x v="7"/>
    <s v="Pflugerville"/>
    <n v="78660"/>
    <d v="2015-03-24T00:00:00"/>
    <x v="5"/>
    <d v="2015-03-25T00:00:00"/>
    <n v="-16.37"/>
    <n v="2"/>
    <n v="33.840000000000003"/>
    <n v="86368"/>
  </r>
  <r>
    <n v="19193"/>
    <x v="2"/>
    <n v="0.03"/>
    <n v="3.36"/>
    <n v="6.27"/>
    <n v="3146"/>
    <n v="1"/>
    <s v="Maureen Stout"/>
    <x v="2"/>
    <x v="0"/>
    <x v="0"/>
    <x v="8"/>
    <x v="3"/>
    <s v="Cardinal Poly Pocket Divider Pockets for Ring Binders"/>
    <n v="0.4"/>
    <s v="United States"/>
    <x v="2"/>
    <x v="7"/>
    <s v="Pharr"/>
    <n v="78577"/>
    <d v="2015-01-04T00:00:00"/>
    <x v="0"/>
    <d v="2015-01-05T00:00:00"/>
    <n v="-94.258600000000001"/>
    <n v="4"/>
    <n v="14.9"/>
    <n v="85850"/>
  </r>
  <r>
    <n v="19194"/>
    <x v="2"/>
    <n v="7.0000000000000007E-2"/>
    <n v="3.71"/>
    <n v="1.93"/>
    <n v="3146"/>
    <n v="0"/>
    <s v="Maureen Stout"/>
    <x v="0"/>
    <x v="0"/>
    <x v="0"/>
    <x v="7"/>
    <x v="0"/>
    <s v="&quot;While you Were Out&quot; Message Book, One Form per Page"/>
    <n v="0.35"/>
    <s v="United States"/>
    <x v="2"/>
    <x v="7"/>
    <s v="Pharr"/>
    <n v="78577"/>
    <d v="2015-01-04T00:00:00"/>
    <x v="0"/>
    <d v="2015-01-06T00:00:00"/>
    <n v="6.3308"/>
    <n v="11"/>
    <n v="39.64"/>
    <n v="85850"/>
  </r>
  <r>
    <n v="24200"/>
    <x v="3"/>
    <n v="0.06"/>
    <n v="19.989999999999998"/>
    <n v="11.17"/>
    <n v="3148"/>
    <n v="1"/>
    <s v="Leroy Field"/>
    <x v="2"/>
    <x v="0"/>
    <x v="1"/>
    <x v="2"/>
    <x v="6"/>
    <s v="Telescoping Adjustable Floor Lamp"/>
    <n v="0.6"/>
    <s v="United States"/>
    <x v="0"/>
    <x v="44"/>
    <s v="Post Falls"/>
    <n v="83854"/>
    <d v="2015-01-14T00:00:00"/>
    <x v="0"/>
    <d v="2015-01-14T00:00:00"/>
    <n v="-66.823599999999999"/>
    <n v="7"/>
    <n v="139.49"/>
    <n v="89716"/>
  </r>
  <r>
    <n v="24202"/>
    <x v="3"/>
    <n v="0.06"/>
    <n v="320.98"/>
    <n v="58.95"/>
    <n v="3149"/>
    <n v="1"/>
    <s v="Harriet Moore"/>
    <x v="1"/>
    <x v="0"/>
    <x v="1"/>
    <x v="1"/>
    <x v="1"/>
    <s v="Hon 4070 Series Pagoda™ Round Back Stacking Chairs"/>
    <n v="0.56999999999999995"/>
    <s v="United States"/>
    <x v="0"/>
    <x v="44"/>
    <s v="Rexburg"/>
    <n v="83440"/>
    <d v="2015-01-14T00:00:00"/>
    <x v="0"/>
    <d v="2015-01-16T00:00:00"/>
    <n v="971.62199999999996"/>
    <n v="6"/>
    <n v="1952.43"/>
    <n v="89716"/>
  </r>
  <r>
    <n v="19625"/>
    <x v="1"/>
    <n v="0.01"/>
    <n v="145.97999999999999"/>
    <n v="46.2"/>
    <n v="3151"/>
    <n v="1"/>
    <s v="Glenda Hunter"/>
    <x v="1"/>
    <x v="0"/>
    <x v="1"/>
    <x v="11"/>
    <x v="5"/>
    <s v="Bevis Rectangular Conference Tables"/>
    <n v="0.69"/>
    <s v="United States"/>
    <x v="0"/>
    <x v="1"/>
    <s v="Twentynine Palms"/>
    <n v="92277"/>
    <d v="2015-06-03T00:00:00"/>
    <x v="1"/>
    <d v="2015-06-03T00:00:00"/>
    <n v="-134.512"/>
    <n v="9"/>
    <n v="1370.79"/>
    <n v="88543"/>
  </r>
  <r>
    <n v="19618"/>
    <x v="2"/>
    <n v="0.01"/>
    <n v="3502.14"/>
    <n v="8.73"/>
    <n v="3151"/>
    <n v="0"/>
    <s v="Glenda Hunter"/>
    <x v="1"/>
    <x v="0"/>
    <x v="2"/>
    <x v="6"/>
    <x v="5"/>
    <s v="Okidata Pacemark 4410N Wide Format Dot Matrix Printer"/>
    <n v="0.56999999999999995"/>
    <s v="United States"/>
    <x v="0"/>
    <x v="1"/>
    <s v="Twentynine Palms"/>
    <n v="92277"/>
    <d v="2015-02-04T00:00:00"/>
    <x v="2"/>
    <d v="2015-02-05T00:00:00"/>
    <n v="-4075.9339920000002"/>
    <n v="1"/>
    <n v="3501.79"/>
    <n v="88544"/>
  </r>
  <r>
    <n v="19619"/>
    <x v="2"/>
    <n v="0.06"/>
    <n v="15.73"/>
    <n v="7.42"/>
    <n v="3151"/>
    <n v="0"/>
    <s v="Glenda Hunter"/>
    <x v="2"/>
    <x v="0"/>
    <x v="0"/>
    <x v="12"/>
    <x v="2"/>
    <s v="Acme Galleria® Hot Forged Steel Scissors with Colored Handles"/>
    <n v="0.56000000000000005"/>
    <s v="United States"/>
    <x v="0"/>
    <x v="1"/>
    <s v="Twentynine Palms"/>
    <n v="92277"/>
    <d v="2015-02-04T00:00:00"/>
    <x v="2"/>
    <d v="2015-02-05T00:00:00"/>
    <n v="-18.558800000000002"/>
    <n v="4"/>
    <n v="63.04"/>
    <n v="88544"/>
  </r>
  <r>
    <n v="23322"/>
    <x v="1"/>
    <n v="0.05"/>
    <n v="25.99"/>
    <n v="5.37"/>
    <n v="3151"/>
    <n v="0"/>
    <s v="Glenda Hunter"/>
    <x v="0"/>
    <x v="0"/>
    <x v="0"/>
    <x v="0"/>
    <x v="3"/>
    <s v="BOSTON® Ranger® #55 Pencil Sharpener, Black"/>
    <n v="0.56000000000000005"/>
    <s v="United States"/>
    <x v="0"/>
    <x v="1"/>
    <s v="Twentynine Palms"/>
    <n v="92277"/>
    <d v="2015-02-16T00:00:00"/>
    <x v="2"/>
    <d v="2015-02-18T00:00:00"/>
    <n v="220.35720000000001"/>
    <n v="18"/>
    <n v="451.35"/>
    <n v="88545"/>
  </r>
  <r>
    <n v="24723"/>
    <x v="3"/>
    <n v="0.04"/>
    <n v="17.239999999999998"/>
    <n v="3.26"/>
    <n v="3151"/>
    <n v="0"/>
    <s v="Glenda Hunter"/>
    <x v="2"/>
    <x v="1"/>
    <x v="0"/>
    <x v="12"/>
    <x v="2"/>
    <s v="Fiskars 8&quot; Scissors, 2/Pack"/>
    <n v="0.56000000000000005"/>
    <s v="United States"/>
    <x v="0"/>
    <x v="1"/>
    <s v="Twentynine Palms"/>
    <n v="92277"/>
    <d v="2015-02-28T00:00:00"/>
    <x v="2"/>
    <d v="2015-02-28T00:00:00"/>
    <n v="47.73"/>
    <n v="7"/>
    <n v="119.6"/>
    <n v="88546"/>
  </r>
  <r>
    <n v="24329"/>
    <x v="3"/>
    <n v="0.02"/>
    <n v="5.98"/>
    <n v="1.49"/>
    <n v="3151"/>
    <n v="0"/>
    <s v="Glenda Hunter"/>
    <x v="2"/>
    <x v="0"/>
    <x v="0"/>
    <x v="8"/>
    <x v="3"/>
    <s v="Avery Hanging File Binders"/>
    <n v="0.39"/>
    <s v="United States"/>
    <x v="0"/>
    <x v="1"/>
    <s v="Twentynine Palms"/>
    <n v="92277"/>
    <d v="2015-03-11T00:00:00"/>
    <x v="5"/>
    <d v="2015-03-12T00:00:00"/>
    <n v="28.526"/>
    <n v="10"/>
    <n v="59.9"/>
    <n v="88547"/>
  </r>
  <r>
    <n v="21734"/>
    <x v="0"/>
    <n v="0.01"/>
    <n v="99.23"/>
    <n v="8.99"/>
    <n v="3151"/>
    <n v="0"/>
    <s v="Glenda Hunter"/>
    <x v="2"/>
    <x v="0"/>
    <x v="1"/>
    <x v="2"/>
    <x v="2"/>
    <s v="GE 48&quot; Fluorescent Tube, Cool White Energy Saver, 34 Watts, 30/Box"/>
    <n v="0.35"/>
    <s v="United States"/>
    <x v="0"/>
    <x v="1"/>
    <s v="Twentynine Palms"/>
    <n v="92277"/>
    <d v="2015-03-29T00:00:00"/>
    <x v="5"/>
    <d v="2015-04-02T00:00:00"/>
    <n v="-87.46"/>
    <n v="1"/>
    <n v="99.22"/>
    <n v="88548"/>
  </r>
  <r>
    <n v="21436"/>
    <x v="0"/>
    <n v="0.08"/>
    <n v="150.97999999999999"/>
    <n v="13.99"/>
    <n v="3154"/>
    <n v="1"/>
    <s v="Faye Manning"/>
    <x v="0"/>
    <x v="0"/>
    <x v="2"/>
    <x v="6"/>
    <x v="4"/>
    <s v="Canon MP41DH Printing Calculator"/>
    <n v="0.38"/>
    <s v="United States"/>
    <x v="3"/>
    <x v="26"/>
    <s v="Saint Petersburg"/>
    <n v="33710"/>
    <d v="2015-01-26T00:00:00"/>
    <x v="0"/>
    <d v="2015-01-27T00:00:00"/>
    <n v="-3.948"/>
    <n v="8"/>
    <n v="1183.82"/>
    <n v="86899"/>
  </r>
  <r>
    <n v="20253"/>
    <x v="2"/>
    <n v="0.03"/>
    <n v="17.7"/>
    <n v="9.4700000000000006"/>
    <n v="3154"/>
    <n v="0"/>
    <s v="Faye Manning"/>
    <x v="2"/>
    <x v="3"/>
    <x v="0"/>
    <x v="10"/>
    <x v="3"/>
    <s v="Portfile® Personal File Boxes"/>
    <n v="0.59"/>
    <s v="United States"/>
    <x v="3"/>
    <x v="26"/>
    <s v="Saint Petersburg"/>
    <n v="33710"/>
    <d v="2015-05-28T00:00:00"/>
    <x v="3"/>
    <d v="2015-05-30T00:00:00"/>
    <n v="28.182600000000001"/>
    <n v="11"/>
    <n v="201.77"/>
    <n v="86900"/>
  </r>
  <r>
    <n v="18635"/>
    <x v="2"/>
    <n v="0.04"/>
    <n v="21.38"/>
    <n v="8.99"/>
    <n v="3154"/>
    <n v="0"/>
    <s v="Faye Manning"/>
    <x v="2"/>
    <x v="0"/>
    <x v="0"/>
    <x v="0"/>
    <x v="2"/>
    <s v="Boston 1730 StandUp Electric Pencil Sharpener"/>
    <n v="0.59"/>
    <s v="United States"/>
    <x v="3"/>
    <x v="26"/>
    <s v="Saint Petersburg"/>
    <n v="33710"/>
    <d v="2015-03-30T00:00:00"/>
    <x v="5"/>
    <d v="2015-03-30T00:00:00"/>
    <n v="-51.66"/>
    <n v="21"/>
    <n v="443.66"/>
    <n v="86901"/>
  </r>
  <r>
    <n v="23392"/>
    <x v="2"/>
    <n v="0.02"/>
    <n v="60.22"/>
    <n v="3.5"/>
    <n v="3155"/>
    <n v="1"/>
    <s v="Julian Keith Mayer"/>
    <x v="2"/>
    <x v="0"/>
    <x v="0"/>
    <x v="15"/>
    <x v="3"/>
    <s v="Fellowes Smart Surge Ten-Outlet Protector, Platinum"/>
    <n v="0.56999999999999995"/>
    <s v="United States"/>
    <x v="3"/>
    <x v="26"/>
    <s v="Sanford"/>
    <n v="32771"/>
    <d v="2015-01-20T00:00:00"/>
    <x v="0"/>
    <d v="2015-01-21T00:00:00"/>
    <n v="-193.91399999999999"/>
    <n v="9"/>
    <n v="541.76"/>
    <n v="86898"/>
  </r>
  <r>
    <n v="21437"/>
    <x v="0"/>
    <n v="0.03"/>
    <n v="25.98"/>
    <n v="14.36"/>
    <n v="3155"/>
    <n v="0"/>
    <s v="Julian Keith Mayer"/>
    <x v="1"/>
    <x v="0"/>
    <x v="1"/>
    <x v="1"/>
    <x v="1"/>
    <s v="Global Stack Chair without Arms, Black"/>
    <n v="0.6"/>
    <s v="United States"/>
    <x v="3"/>
    <x v="26"/>
    <s v="Sanford"/>
    <n v="32771"/>
    <d v="2015-01-26T00:00:00"/>
    <x v="0"/>
    <d v="2015-01-27T00:00:00"/>
    <n v="57.545999999999999"/>
    <n v="4"/>
    <n v="107.66"/>
    <n v="86899"/>
  </r>
  <r>
    <n v="21438"/>
    <x v="0"/>
    <n v="0.1"/>
    <n v="32.479999999999997"/>
    <n v="35"/>
    <n v="3155"/>
    <n v="0"/>
    <s v="Julian Keith Mayer"/>
    <x v="2"/>
    <x v="0"/>
    <x v="0"/>
    <x v="10"/>
    <x v="6"/>
    <s v="Fellowes Neat Ideas® Storage Cubes"/>
    <n v="0.81"/>
    <s v="United States"/>
    <x v="3"/>
    <x v="26"/>
    <s v="Sanford"/>
    <n v="32771"/>
    <d v="2015-01-26T00:00:00"/>
    <x v="0"/>
    <d v="2015-01-27T00:00:00"/>
    <n v="-333.42540000000002"/>
    <n v="10"/>
    <n v="318.83"/>
    <n v="86899"/>
  </r>
  <r>
    <n v="22016"/>
    <x v="2"/>
    <n v="0.05"/>
    <n v="159.99"/>
    <n v="5.5"/>
    <n v="3155"/>
    <n v="0"/>
    <s v="Julian Keith Mayer"/>
    <x v="2"/>
    <x v="3"/>
    <x v="2"/>
    <x v="13"/>
    <x v="3"/>
    <s v="Gyration RF Keyboard"/>
    <n v="0.49"/>
    <s v="United States"/>
    <x v="3"/>
    <x v="26"/>
    <s v="Sanford"/>
    <n v="32771"/>
    <d v="2015-04-19T00:00:00"/>
    <x v="4"/>
    <d v="2015-04-21T00:00:00"/>
    <n v="12.263999999999999"/>
    <n v="23"/>
    <n v="3600.65"/>
    <n v="86902"/>
  </r>
  <r>
    <n v="19374"/>
    <x v="1"/>
    <n v="7.0000000000000007E-2"/>
    <n v="280.98"/>
    <n v="57"/>
    <n v="3167"/>
    <n v="1"/>
    <s v="Ray Silverman"/>
    <x v="1"/>
    <x v="0"/>
    <x v="1"/>
    <x v="1"/>
    <x v="1"/>
    <s v="Hon 2090 “Pillow Soft” Series Mid Back Swivel/Tilt Chairs"/>
    <n v="0.78"/>
    <s v="United States"/>
    <x v="3"/>
    <x v="26"/>
    <s v="Ponte Vedra Beach"/>
    <n v="32004"/>
    <d v="2015-06-19T00:00:00"/>
    <x v="1"/>
    <d v="2015-06-20T00:00:00"/>
    <n v="-283.9914"/>
    <n v="14"/>
    <n v="3936.61"/>
    <n v="86491"/>
  </r>
  <r>
    <n v="19375"/>
    <x v="1"/>
    <n v="0"/>
    <n v="4.9800000000000004"/>
    <n v="7.44"/>
    <n v="3167"/>
    <n v="0"/>
    <s v="Ray Silverman"/>
    <x v="2"/>
    <x v="0"/>
    <x v="0"/>
    <x v="7"/>
    <x v="3"/>
    <s v="Xerox 1922"/>
    <n v="0.36"/>
    <s v="United States"/>
    <x v="3"/>
    <x v="26"/>
    <s v="Ponte Vedra Beach"/>
    <n v="32004"/>
    <d v="2015-06-19T00:00:00"/>
    <x v="1"/>
    <d v="2015-06-21T00:00:00"/>
    <n v="-195.34200000000001"/>
    <n v="15"/>
    <n v="78.31"/>
    <n v="86491"/>
  </r>
  <r>
    <n v="19376"/>
    <x v="1"/>
    <n v="0.1"/>
    <n v="3.98"/>
    <n v="0.83"/>
    <n v="3167"/>
    <n v="0"/>
    <s v="Ray Silverman"/>
    <x v="2"/>
    <x v="0"/>
    <x v="0"/>
    <x v="0"/>
    <x v="0"/>
    <s v="Fluorescent Highlighters by Dixon"/>
    <n v="0.51"/>
    <s v="United States"/>
    <x v="3"/>
    <x v="26"/>
    <s v="Ponte Vedra Beach"/>
    <n v="32004"/>
    <d v="2015-06-19T00:00:00"/>
    <x v="1"/>
    <d v="2015-06-21T00:00:00"/>
    <n v="-89.709199999999996"/>
    <n v="11"/>
    <n v="42.46"/>
    <n v="86491"/>
  </r>
  <r>
    <n v="25683"/>
    <x v="2"/>
    <n v="0.08"/>
    <n v="7.28"/>
    <n v="11.15"/>
    <n v="3169"/>
    <n v="1"/>
    <s v="Janice Boswell"/>
    <x v="0"/>
    <x v="2"/>
    <x v="0"/>
    <x v="7"/>
    <x v="3"/>
    <s v="Array® Parchment Paper, Assorted Colors"/>
    <n v="0.37"/>
    <s v="United States"/>
    <x v="3"/>
    <x v="26"/>
    <s v="Port Orange"/>
    <n v="32127"/>
    <d v="2015-04-13T00:00:00"/>
    <x v="4"/>
    <d v="2015-04-14T00:00:00"/>
    <n v="-44.414999999999999"/>
    <n v="1"/>
    <n v="14.66"/>
    <n v="86490"/>
  </r>
  <r>
    <n v="26055"/>
    <x v="3"/>
    <n v="0.1"/>
    <n v="7.28"/>
    <n v="5.47"/>
    <n v="3170"/>
    <n v="1"/>
    <s v="Lawrence Haas"/>
    <x v="2"/>
    <x v="0"/>
    <x v="0"/>
    <x v="7"/>
    <x v="3"/>
    <s v="Southworth Structures Collection™"/>
    <n v="0.35"/>
    <s v="United States"/>
    <x v="3"/>
    <x v="26"/>
    <s v="Port Saint Lucie"/>
    <n v="34952"/>
    <d v="2015-02-13T00:00:00"/>
    <x v="2"/>
    <d v="2015-02-13T00:00:00"/>
    <n v="167.334"/>
    <n v="12"/>
    <n v="83.14"/>
    <n v="86489"/>
  </r>
  <r>
    <n v="21961"/>
    <x v="0"/>
    <n v="0.06"/>
    <n v="10.97"/>
    <n v="6.5"/>
    <n v="3176"/>
    <n v="1"/>
    <s v="Jackie McCullough"/>
    <x v="2"/>
    <x v="3"/>
    <x v="2"/>
    <x v="13"/>
    <x v="3"/>
    <s v="Micro Innovations 104 Keyboard"/>
    <n v="0.64"/>
    <s v="United States"/>
    <x v="3"/>
    <x v="26"/>
    <s v="Jacksonville"/>
    <n v="32216"/>
    <d v="2015-05-04T00:00:00"/>
    <x v="3"/>
    <d v="2015-05-06T00:00:00"/>
    <n v="65.597999999999999"/>
    <n v="19"/>
    <n v="215.25"/>
    <n v="90820"/>
  </r>
  <r>
    <n v="20964"/>
    <x v="4"/>
    <n v="0.02"/>
    <n v="58.14"/>
    <n v="36.61"/>
    <n v="3176"/>
    <n v="0"/>
    <s v="Jackie McCullough"/>
    <x v="1"/>
    <x v="3"/>
    <x v="1"/>
    <x v="14"/>
    <x v="5"/>
    <s v="O'Sullivan 3-Shelf Heavy-Duty Bookcases"/>
    <n v="0.61"/>
    <s v="United States"/>
    <x v="3"/>
    <x v="26"/>
    <s v="Jacksonville"/>
    <n v="32216"/>
    <d v="2015-06-25T00:00:00"/>
    <x v="1"/>
    <d v="2015-07-01T00:00:00"/>
    <n v="0.25800000000000001"/>
    <n v="22"/>
    <n v="1358.02"/>
    <n v="90821"/>
  </r>
  <r>
    <n v="20965"/>
    <x v="4"/>
    <n v="0.03"/>
    <n v="15.57"/>
    <n v="1.39"/>
    <n v="3176"/>
    <n v="0"/>
    <s v="Jackie McCullough"/>
    <x v="2"/>
    <x v="3"/>
    <x v="0"/>
    <x v="4"/>
    <x v="3"/>
    <s v="Park Ridge™ Embossed Executive Business Envelopes"/>
    <n v="0.38"/>
    <s v="United States"/>
    <x v="3"/>
    <x v="26"/>
    <s v="Jacksonville"/>
    <n v="32216"/>
    <d v="2015-06-25T00:00:00"/>
    <x v="1"/>
    <d v="2015-07-01T00:00:00"/>
    <n v="63.222000000000001"/>
    <n v="22"/>
    <n v="358.84"/>
    <n v="90821"/>
  </r>
  <r>
    <n v="24493"/>
    <x v="1"/>
    <n v="0.1"/>
    <n v="62.18"/>
    <n v="10.84"/>
    <n v="3177"/>
    <n v="1"/>
    <s v="Laurie Petty"/>
    <x v="2"/>
    <x v="3"/>
    <x v="1"/>
    <x v="2"/>
    <x v="4"/>
    <s v="Deflect-o Glass Clear Studded Chair Mats"/>
    <n v="0.63"/>
    <s v="United States"/>
    <x v="3"/>
    <x v="26"/>
    <s v="Jupiter"/>
    <n v="33458"/>
    <d v="2015-03-14T00:00:00"/>
    <x v="5"/>
    <d v="2015-03-16T00:00:00"/>
    <n v="-29.666"/>
    <n v="9"/>
    <n v="511.57"/>
    <n v="90818"/>
  </r>
  <r>
    <n v="22086"/>
    <x v="2"/>
    <n v="0.06"/>
    <n v="1.68"/>
    <n v="1"/>
    <n v="3177"/>
    <n v="0"/>
    <s v="Laurie Petty"/>
    <x v="2"/>
    <x v="3"/>
    <x v="0"/>
    <x v="0"/>
    <x v="0"/>
    <s v="Prang Dustless Chalk Sticks"/>
    <n v="0.35"/>
    <s v="United States"/>
    <x v="3"/>
    <x v="26"/>
    <s v="Jupiter"/>
    <n v="33458"/>
    <d v="2015-03-31T00:00:00"/>
    <x v="5"/>
    <d v="2015-04-02T00:00:00"/>
    <n v="-1319.5"/>
    <n v="5"/>
    <n v="8.65"/>
    <n v="90819"/>
  </r>
  <r>
    <n v="21554"/>
    <x v="4"/>
    <n v="7.0000000000000007E-2"/>
    <n v="35.44"/>
    <n v="7.5"/>
    <n v="3179"/>
    <n v="1"/>
    <s v="Marie Pittman"/>
    <x v="2"/>
    <x v="0"/>
    <x v="0"/>
    <x v="7"/>
    <x v="3"/>
    <s v="Xerox 1906"/>
    <n v="0.38"/>
    <s v="United States"/>
    <x v="2"/>
    <x v="3"/>
    <s v="Owatonna"/>
    <n v="55060"/>
    <d v="2015-06-12T00:00:00"/>
    <x v="1"/>
    <d v="2015-06-19T00:00:00"/>
    <n v="262.2"/>
    <n v="11"/>
    <n v="380"/>
    <n v="86989"/>
  </r>
  <r>
    <n v="24464"/>
    <x v="0"/>
    <n v="0.08"/>
    <n v="170.98"/>
    <n v="35.89"/>
    <n v="3187"/>
    <n v="1"/>
    <s v="Sidney Gilliam"/>
    <x v="1"/>
    <x v="2"/>
    <x v="1"/>
    <x v="14"/>
    <x v="5"/>
    <s v="Rush Hierlooms Collection 1&quot; Thick Stackable Bookcases"/>
    <n v="0.66"/>
    <s v="United States"/>
    <x v="3"/>
    <x v="26"/>
    <s v="Riverview"/>
    <n v="33569"/>
    <d v="2015-03-02T00:00:00"/>
    <x v="5"/>
    <d v="2015-03-04T00:00:00"/>
    <n v="-119.812"/>
    <n v="1"/>
    <n v="199.48"/>
    <n v="89025"/>
  </r>
  <r>
    <n v="20127"/>
    <x v="2"/>
    <n v="0.01"/>
    <n v="20.99"/>
    <n v="4.8099999999999996"/>
    <n v="3191"/>
    <n v="1"/>
    <s v="Jenny Hawkins"/>
    <x v="2"/>
    <x v="0"/>
    <x v="2"/>
    <x v="5"/>
    <x v="4"/>
    <s v="1726 Digital Answering Machine"/>
    <n v="0.57999999999999996"/>
    <s v="United States"/>
    <x v="2"/>
    <x v="45"/>
    <s v="Stevens Point"/>
    <n v="54481"/>
    <d v="2015-03-18T00:00:00"/>
    <x v="5"/>
    <d v="2015-03-18T00:00:00"/>
    <n v="-9.1080000000000005"/>
    <n v="5"/>
    <n v="93.81"/>
    <n v="86447"/>
  </r>
  <r>
    <n v="20303"/>
    <x v="0"/>
    <n v="0.09"/>
    <n v="35.94"/>
    <n v="6.66"/>
    <n v="3191"/>
    <n v="0"/>
    <s v="Jenny Hawkins"/>
    <x v="2"/>
    <x v="0"/>
    <x v="0"/>
    <x v="4"/>
    <x v="3"/>
    <s v="Tyvek ® Top-Opening Peel &amp; Seel ® Envelopes, Gray"/>
    <n v="0.4"/>
    <s v="United States"/>
    <x v="2"/>
    <x v="45"/>
    <s v="Stevens Point"/>
    <n v="54481"/>
    <d v="2015-04-10T00:00:00"/>
    <x v="4"/>
    <d v="2015-04-12T00:00:00"/>
    <n v="172.56440000000001"/>
    <n v="9"/>
    <n v="312.22000000000003"/>
    <n v="86448"/>
  </r>
  <r>
    <n v="22846"/>
    <x v="3"/>
    <n v="0.1"/>
    <n v="4.9800000000000004"/>
    <n v="7.54"/>
    <n v="3194"/>
    <n v="1"/>
    <s v="Angela Rose"/>
    <x v="2"/>
    <x v="3"/>
    <x v="0"/>
    <x v="7"/>
    <x v="3"/>
    <s v="Xerox 1961"/>
    <n v="0.38"/>
    <s v="United States"/>
    <x v="3"/>
    <x v="26"/>
    <s v="Spring Hill"/>
    <n v="34609"/>
    <d v="2015-03-10T00:00:00"/>
    <x v="5"/>
    <d v="2015-03-11T00:00:00"/>
    <n v="45.078000000000003"/>
    <n v="9"/>
    <n v="43.84"/>
    <n v="89805"/>
  </r>
  <r>
    <n v="22847"/>
    <x v="3"/>
    <n v="0"/>
    <n v="22.84"/>
    <n v="8.18"/>
    <n v="3194"/>
    <n v="0"/>
    <s v="Angela Rose"/>
    <x v="2"/>
    <x v="3"/>
    <x v="0"/>
    <x v="7"/>
    <x v="3"/>
    <s v="Xerox 1991"/>
    <n v="0.39"/>
    <s v="United States"/>
    <x v="3"/>
    <x v="26"/>
    <s v="Spring Hill"/>
    <n v="34609"/>
    <d v="2015-03-10T00:00:00"/>
    <x v="5"/>
    <d v="2015-03-12T00:00:00"/>
    <n v="-110.376"/>
    <n v="6"/>
    <n v="141.74"/>
    <n v="89805"/>
  </r>
  <r>
    <n v="3406"/>
    <x v="1"/>
    <n v="0.03"/>
    <n v="200.97"/>
    <n v="15.59"/>
    <n v="3196"/>
    <n v="1"/>
    <s v="Rick Foster Hawkins"/>
    <x v="1"/>
    <x v="1"/>
    <x v="2"/>
    <x v="6"/>
    <x v="1"/>
    <s v="Hewlett-Packard Deskjet 6122 Color Inkjet Printer"/>
    <n v="0.36"/>
    <s v="United States"/>
    <x v="0"/>
    <x v="1"/>
    <s v="San Francisco"/>
    <n v="94109"/>
    <d v="2015-02-02T00:00:00"/>
    <x v="2"/>
    <d v="2015-02-03T00:00:00"/>
    <n v="1951.3"/>
    <n v="43"/>
    <n v="8717.75"/>
    <n v="24294"/>
  </r>
  <r>
    <n v="21406"/>
    <x v="1"/>
    <n v="0.03"/>
    <n v="200.97"/>
    <n v="15.59"/>
    <n v="3197"/>
    <n v="1"/>
    <s v="Wallace Pugh"/>
    <x v="1"/>
    <x v="1"/>
    <x v="2"/>
    <x v="6"/>
    <x v="1"/>
    <s v="Hewlett-Packard Deskjet 6122 Color Inkjet Printer"/>
    <n v="0.36"/>
    <s v="United States"/>
    <x v="2"/>
    <x v="12"/>
    <s v="Northbrook"/>
    <n v="60062"/>
    <d v="2015-02-02T00:00:00"/>
    <x v="2"/>
    <d v="2015-02-03T00:00:00"/>
    <n v="1538.7828"/>
    <n v="11"/>
    <n v="2230.12"/>
    <n v="90850"/>
  </r>
  <r>
    <n v="18437"/>
    <x v="4"/>
    <n v="7.0000000000000007E-2"/>
    <n v="5.98"/>
    <n v="0.96"/>
    <n v="3205"/>
    <n v="1"/>
    <s v="Alvin Mullins"/>
    <x v="2"/>
    <x v="3"/>
    <x v="0"/>
    <x v="0"/>
    <x v="0"/>
    <s v="Newell 315"/>
    <n v="0.6"/>
    <s v="United States"/>
    <x v="0"/>
    <x v="44"/>
    <s v="Rexburg"/>
    <n v="83440"/>
    <d v="2015-03-30T00:00:00"/>
    <x v="5"/>
    <d v="2015-04-03T00:00:00"/>
    <n v="32.83"/>
    <n v="10"/>
    <n v="56.4"/>
    <n v="87933"/>
  </r>
  <r>
    <n v="18438"/>
    <x v="4"/>
    <n v="0.01"/>
    <n v="39.979999999999997"/>
    <n v="4"/>
    <n v="3206"/>
    <n v="1"/>
    <s v="Dana Rankin"/>
    <x v="2"/>
    <x v="3"/>
    <x v="2"/>
    <x v="13"/>
    <x v="3"/>
    <s v="Microsoft Natural Keyboard Elite"/>
    <n v="0.7"/>
    <s v="United States"/>
    <x v="0"/>
    <x v="44"/>
    <s v="Twin Falls"/>
    <n v="83301"/>
    <d v="2015-03-30T00:00:00"/>
    <x v="5"/>
    <d v="2015-04-04T00:00:00"/>
    <n v="51.59"/>
    <n v="6"/>
    <n v="257.52"/>
    <n v="87933"/>
  </r>
  <r>
    <n v="21229"/>
    <x v="1"/>
    <n v="0.06"/>
    <n v="218.08"/>
    <n v="18.059999999999999"/>
    <n v="3206"/>
    <n v="0"/>
    <s v="Dana Rankin"/>
    <x v="0"/>
    <x v="3"/>
    <x v="1"/>
    <x v="1"/>
    <x v="6"/>
    <s v="Lifetime Advantage™ Folding Chairs, 4/Carton"/>
    <n v="0.56999999999999995"/>
    <s v="United States"/>
    <x v="0"/>
    <x v="44"/>
    <s v="Twin Falls"/>
    <n v="83301"/>
    <d v="2015-05-21T00:00:00"/>
    <x v="3"/>
    <d v="2015-05-23T00:00:00"/>
    <n v="969.42"/>
    <n v="7"/>
    <n v="1488.51"/>
    <n v="87934"/>
  </r>
  <r>
    <n v="20156"/>
    <x v="1"/>
    <n v="0.05"/>
    <n v="35.44"/>
    <n v="5.09"/>
    <n v="3206"/>
    <n v="0"/>
    <s v="Dana Rankin"/>
    <x v="2"/>
    <x v="3"/>
    <x v="0"/>
    <x v="7"/>
    <x v="3"/>
    <s v="Xerox 1932"/>
    <n v="0.38"/>
    <s v="United States"/>
    <x v="0"/>
    <x v="44"/>
    <s v="Twin Falls"/>
    <n v="83301"/>
    <d v="2015-05-28T00:00:00"/>
    <x v="3"/>
    <d v="2015-05-29T00:00:00"/>
    <n v="553.33169999999996"/>
    <n v="23"/>
    <n v="801.93"/>
    <n v="87935"/>
  </r>
  <r>
    <n v="24637"/>
    <x v="2"/>
    <n v="0.03"/>
    <n v="4.9800000000000004"/>
    <n v="4.62"/>
    <n v="3209"/>
    <n v="1"/>
    <s v="Elsie Floyd"/>
    <x v="0"/>
    <x v="0"/>
    <x v="2"/>
    <x v="13"/>
    <x v="2"/>
    <s v="Imation 3.5&quot;, DISKETTE 44766 HGHLD3.52HD/FM, 10/Pack"/>
    <n v="0.64"/>
    <s v="United States"/>
    <x v="0"/>
    <x v="1"/>
    <s v="Beverly Hills"/>
    <n v="90210"/>
    <d v="2015-06-28T00:00:00"/>
    <x v="1"/>
    <d v="2015-06-29T00:00:00"/>
    <n v="-30.45"/>
    <n v="8"/>
    <n v="44.24"/>
    <n v="90739"/>
  </r>
  <r>
    <n v="22804"/>
    <x v="0"/>
    <n v="0.1"/>
    <n v="7.31"/>
    <n v="0.49"/>
    <n v="3211"/>
    <n v="1"/>
    <s v="Jonathan Crabtree"/>
    <x v="2"/>
    <x v="0"/>
    <x v="0"/>
    <x v="9"/>
    <x v="3"/>
    <s v="Self-Adhesive Address Labels for Typewriters by Universal"/>
    <n v="0.38"/>
    <s v="United States"/>
    <x v="2"/>
    <x v="12"/>
    <s v="Addison"/>
    <n v="60101"/>
    <d v="2015-02-15T00:00:00"/>
    <x v="2"/>
    <d v="2015-02-16T00:00:00"/>
    <n v="55.020600000000002"/>
    <n v="12"/>
    <n v="79.739999999999995"/>
    <n v="91522"/>
  </r>
  <r>
    <n v="22805"/>
    <x v="0"/>
    <n v="0.1"/>
    <n v="20.99"/>
    <n v="2.5"/>
    <n v="3211"/>
    <n v="0"/>
    <s v="Jonathan Crabtree"/>
    <x v="2"/>
    <x v="0"/>
    <x v="2"/>
    <x v="5"/>
    <x v="0"/>
    <s v="Accessory37"/>
    <n v="0.81"/>
    <s v="United States"/>
    <x v="2"/>
    <x v="12"/>
    <s v="Addison"/>
    <n v="60101"/>
    <d v="2015-02-15T00:00:00"/>
    <x v="2"/>
    <d v="2015-02-16T00:00:00"/>
    <n v="-43.65504"/>
    <n v="23"/>
    <n v="392.45"/>
    <n v="91522"/>
  </r>
  <r>
    <n v="23736"/>
    <x v="1"/>
    <n v="0.03"/>
    <n v="6.68"/>
    <n v="1.5"/>
    <n v="3221"/>
    <n v="1"/>
    <s v="Sean Pugh"/>
    <x v="2"/>
    <x v="0"/>
    <x v="0"/>
    <x v="0"/>
    <x v="0"/>
    <s v="Sanford Liquid Accent Highlighters"/>
    <n v="0.48"/>
    <s v="United States"/>
    <x v="3"/>
    <x v="26"/>
    <s v="Sunrise"/>
    <n v="33322"/>
    <d v="2015-04-12T00:00:00"/>
    <x v="4"/>
    <d v="2015-04-13T00:00:00"/>
    <n v="-577.30399999999997"/>
    <n v="7"/>
    <n v="48.32"/>
    <n v="90815"/>
  </r>
  <r>
    <n v="25605"/>
    <x v="0"/>
    <n v="0.04"/>
    <n v="39.479999999999997"/>
    <n v="1.99"/>
    <n v="3222"/>
    <n v="1"/>
    <s v="Diane Lu"/>
    <x v="0"/>
    <x v="0"/>
    <x v="2"/>
    <x v="13"/>
    <x v="2"/>
    <s v="80 Minute CD-R Spindle, 100/Pack - Staples"/>
    <n v="0.54"/>
    <s v="United States"/>
    <x v="3"/>
    <x v="26"/>
    <s v="Tallahassee"/>
    <n v="32303"/>
    <d v="2015-03-19T00:00:00"/>
    <x v="5"/>
    <d v="2015-03-19T00:00:00"/>
    <n v="-1535.4864"/>
    <n v="8"/>
    <n v="332.16"/>
    <n v="90814"/>
  </r>
  <r>
    <n v="25606"/>
    <x v="0"/>
    <n v="0"/>
    <n v="8.1199999999999992"/>
    <n v="2.83"/>
    <n v="3222"/>
    <n v="0"/>
    <s v="Diane Lu"/>
    <x v="2"/>
    <x v="0"/>
    <x v="2"/>
    <x v="13"/>
    <x v="2"/>
    <s v="Imation Neon Mac Format Diskettes, 10/Pack"/>
    <n v="0.77"/>
    <s v="United States"/>
    <x v="3"/>
    <x v="26"/>
    <s v="Tallahassee"/>
    <n v="32303"/>
    <d v="2015-03-19T00:00:00"/>
    <x v="5"/>
    <d v="2015-03-20T00:00:00"/>
    <n v="-159.32"/>
    <n v="17"/>
    <n v="147.62"/>
    <n v="90814"/>
  </r>
  <r>
    <n v="19517"/>
    <x v="2"/>
    <n v="0.06"/>
    <n v="60.98"/>
    <n v="30"/>
    <n v="3224"/>
    <n v="1"/>
    <s v="Claudia White"/>
    <x v="1"/>
    <x v="2"/>
    <x v="1"/>
    <x v="1"/>
    <x v="1"/>
    <s v="Novimex Fabric Task Chair"/>
    <n v="0.7"/>
    <s v="United States"/>
    <x v="3"/>
    <x v="20"/>
    <s v="Gallatin"/>
    <n v="37066"/>
    <d v="2015-04-01T00:00:00"/>
    <x v="4"/>
    <d v="2015-04-02T00:00:00"/>
    <n v="-74.087999999999994"/>
    <n v="2"/>
    <n v="125.9"/>
    <n v="86508"/>
  </r>
  <r>
    <n v="22291"/>
    <x v="1"/>
    <n v="0.1"/>
    <n v="208.16"/>
    <n v="68.02"/>
    <n v="3225"/>
    <n v="1"/>
    <s v="Robyn Crawford"/>
    <x v="1"/>
    <x v="2"/>
    <x v="0"/>
    <x v="15"/>
    <x v="1"/>
    <s v="1.7 Cubic Foot Compact &quot;Cube&quot; Office Refrigerators"/>
    <n v="0.57999999999999996"/>
    <s v="United States"/>
    <x v="3"/>
    <x v="20"/>
    <s v="Germantown"/>
    <n v="38138"/>
    <d v="2015-01-14T00:00:00"/>
    <x v="0"/>
    <d v="2015-01-14T00:00:00"/>
    <n v="-137.52199999999999"/>
    <n v="4"/>
    <n v="768.81"/>
    <n v="86507"/>
  </r>
  <r>
    <n v="22292"/>
    <x v="1"/>
    <n v="7.0000000000000007E-2"/>
    <n v="90.48"/>
    <n v="19.989999999999998"/>
    <n v="3226"/>
    <n v="1"/>
    <s v="Arthur Gold"/>
    <x v="2"/>
    <x v="2"/>
    <x v="0"/>
    <x v="4"/>
    <x v="3"/>
    <s v="Tyvek® Side-Opening Peel &amp; Seel® Expanding Envelopes"/>
    <n v="0.4"/>
    <s v="United States"/>
    <x v="3"/>
    <x v="20"/>
    <s v="Hendersonville"/>
    <n v="37075"/>
    <d v="2015-01-14T00:00:00"/>
    <x v="0"/>
    <d v="2015-01-15T00:00:00"/>
    <n v="-11.816000000000001"/>
    <n v="2"/>
    <n v="183.39"/>
    <n v="86507"/>
  </r>
  <r>
    <n v="22293"/>
    <x v="1"/>
    <n v="0.01"/>
    <n v="9.48"/>
    <n v="7.29"/>
    <n v="3226"/>
    <n v="0"/>
    <s v="Arthur Gold"/>
    <x v="0"/>
    <x v="2"/>
    <x v="1"/>
    <x v="2"/>
    <x v="2"/>
    <s v="DAX Two-Tone Rosewood/Black Document Frame, Desktop, 5 x 7"/>
    <n v="0.45"/>
    <s v="United States"/>
    <x v="3"/>
    <x v="20"/>
    <s v="Hendersonville"/>
    <n v="37075"/>
    <d v="2015-01-14T00:00:00"/>
    <x v="0"/>
    <d v="2015-01-16T00:00:00"/>
    <n v="238.93379999999999"/>
    <n v="1"/>
    <n v="12.9"/>
    <n v="86507"/>
  </r>
  <r>
    <n v="22294"/>
    <x v="1"/>
    <n v="0.02"/>
    <n v="4.28"/>
    <n v="0.94"/>
    <n v="3226"/>
    <n v="0"/>
    <s v="Arthur Gold"/>
    <x v="2"/>
    <x v="2"/>
    <x v="0"/>
    <x v="0"/>
    <x v="0"/>
    <s v="Newell 336"/>
    <n v="0.56000000000000005"/>
    <s v="United States"/>
    <x v="3"/>
    <x v="20"/>
    <s v="Hendersonville"/>
    <n v="37075"/>
    <d v="2015-01-14T00:00:00"/>
    <x v="0"/>
    <d v="2015-01-15T00:00:00"/>
    <n v="-105.126"/>
    <n v="4"/>
    <n v="17.89"/>
    <n v="86507"/>
  </r>
  <r>
    <n v="24343"/>
    <x v="3"/>
    <n v="0.06"/>
    <n v="22.24"/>
    <n v="1.99"/>
    <n v="3226"/>
    <n v="0"/>
    <s v="Arthur Gold"/>
    <x v="2"/>
    <x v="2"/>
    <x v="2"/>
    <x v="13"/>
    <x v="2"/>
    <s v="Verbatim DVD-R, 3.95GB, SR, Mitsubishi Branded, Jewel"/>
    <n v="0.43"/>
    <s v="United States"/>
    <x v="3"/>
    <x v="20"/>
    <s v="Hendersonville"/>
    <n v="37075"/>
    <d v="2015-06-28T00:00:00"/>
    <x v="1"/>
    <d v="2015-06-30T00:00:00"/>
    <n v="95.388000000000005"/>
    <n v="12"/>
    <n v="255.88"/>
    <n v="86509"/>
  </r>
  <r>
    <n v="18940"/>
    <x v="1"/>
    <n v="0.01"/>
    <n v="24.95"/>
    <n v="2.99"/>
    <n v="3229"/>
    <n v="1"/>
    <s v="Sharon Kessler"/>
    <x v="2"/>
    <x v="2"/>
    <x v="0"/>
    <x v="8"/>
    <x v="3"/>
    <s v="Large Capacity Hanging Post Binders"/>
    <n v="0.39"/>
    <s v="United States"/>
    <x v="2"/>
    <x v="45"/>
    <s v="Superior"/>
    <n v="54880"/>
    <d v="2015-01-21T00:00:00"/>
    <x v="0"/>
    <d v="2015-01-22T00:00:00"/>
    <n v="261.38580000000002"/>
    <n v="15"/>
    <n v="378.82"/>
    <n v="87435"/>
  </r>
  <r>
    <n v="18941"/>
    <x v="1"/>
    <n v="0"/>
    <n v="15.98"/>
    <n v="8.99"/>
    <n v="3230"/>
    <n v="1"/>
    <s v="Monica Stuart"/>
    <x v="2"/>
    <x v="2"/>
    <x v="2"/>
    <x v="13"/>
    <x v="2"/>
    <s v="Imation 3.5&quot; DS/HD IBM Formatted Diskettes, 50/Pack"/>
    <n v="0.64"/>
    <s v="United States"/>
    <x v="2"/>
    <x v="45"/>
    <s v="Waukesha"/>
    <n v="53186"/>
    <d v="2015-01-21T00:00:00"/>
    <x v="0"/>
    <d v="2015-01-23T00:00:00"/>
    <n v="-135.46"/>
    <n v="9"/>
    <n v="152.18"/>
    <n v="87435"/>
  </r>
  <r>
    <n v="19062"/>
    <x v="2"/>
    <n v="0.06"/>
    <n v="4.91"/>
    <n v="5.68"/>
    <n v="3230"/>
    <n v="0"/>
    <s v="Monica Stuart"/>
    <x v="0"/>
    <x v="2"/>
    <x v="0"/>
    <x v="8"/>
    <x v="3"/>
    <s v="Acco Pressboard Covers with Storage Hooks, 14 7/8&quot; x 11&quot;, Light Blue"/>
    <n v="0.36"/>
    <s v="United States"/>
    <x v="2"/>
    <x v="45"/>
    <s v="Waukesha"/>
    <n v="53186"/>
    <d v="2015-06-13T00:00:00"/>
    <x v="1"/>
    <d v="2015-06-13T00:00:00"/>
    <n v="-31.68825"/>
    <n v="10"/>
    <n v="53.89"/>
    <n v="87436"/>
  </r>
  <r>
    <n v="19063"/>
    <x v="2"/>
    <n v="7.0000000000000007E-2"/>
    <n v="48.94"/>
    <n v="5.86"/>
    <n v="3230"/>
    <n v="0"/>
    <s v="Monica Stuart"/>
    <x v="0"/>
    <x v="2"/>
    <x v="0"/>
    <x v="7"/>
    <x v="3"/>
    <s v="Xerox 1916"/>
    <n v="0.35"/>
    <s v="United States"/>
    <x v="2"/>
    <x v="45"/>
    <s v="Waukesha"/>
    <n v="53186"/>
    <d v="2015-06-13T00:00:00"/>
    <x v="1"/>
    <d v="2015-06-14T00:00:00"/>
    <n v="690.7038"/>
    <n v="21"/>
    <n v="1001.02"/>
    <n v="87436"/>
  </r>
  <r>
    <n v="19179"/>
    <x v="4"/>
    <n v="0.06"/>
    <n v="115.99"/>
    <n v="5.92"/>
    <n v="3238"/>
    <n v="1"/>
    <s v="Kathleen P Bloom"/>
    <x v="2"/>
    <x v="0"/>
    <x v="2"/>
    <x v="5"/>
    <x v="3"/>
    <n v="8890"/>
    <n v="0.57999999999999996"/>
    <s v="United States"/>
    <x v="0"/>
    <x v="6"/>
    <s v="Corvallis"/>
    <n v="97330"/>
    <d v="2015-06-04T00:00:00"/>
    <x v="1"/>
    <d v="2015-06-06T00:00:00"/>
    <n v="-13.068"/>
    <n v="5"/>
    <n v="495.82"/>
    <n v="89564"/>
  </r>
  <r>
    <n v="23084"/>
    <x v="0"/>
    <n v="0"/>
    <n v="7.28"/>
    <n v="3.52"/>
    <n v="3243"/>
    <n v="1"/>
    <s v="Marlene Phillips"/>
    <x v="2"/>
    <x v="2"/>
    <x v="2"/>
    <x v="13"/>
    <x v="2"/>
    <s v="Imation 3.5&quot; DS-HD Macintosh Formatted Diskettes, 10/Pack"/>
    <n v="0.68"/>
    <s v="United States"/>
    <x v="1"/>
    <x v="18"/>
    <s v="Bristol"/>
    <n v="6010"/>
    <d v="2015-06-10T00:00:00"/>
    <x v="1"/>
    <d v="2015-06-10T00:00:00"/>
    <n v="-25.103999999999999"/>
    <n v="3"/>
    <n v="24.44"/>
    <n v="88329"/>
  </r>
  <r>
    <n v="23267"/>
    <x v="4"/>
    <n v="0.06"/>
    <n v="5.18"/>
    <n v="2.04"/>
    <n v="3246"/>
    <n v="1"/>
    <s v="Wanda Harris"/>
    <x v="2"/>
    <x v="2"/>
    <x v="0"/>
    <x v="7"/>
    <x v="0"/>
    <s v="Array® Memo Cubes"/>
    <n v="0.36"/>
    <s v="United States"/>
    <x v="1"/>
    <x v="16"/>
    <s v="Hudson"/>
    <n v="3051"/>
    <d v="2015-04-01T00:00:00"/>
    <x v="4"/>
    <d v="2015-04-01T00:00:00"/>
    <n v="1.9503999999999999"/>
    <n v="4"/>
    <n v="21.86"/>
    <n v="88330"/>
  </r>
  <r>
    <n v="18265"/>
    <x v="0"/>
    <n v="7.0000000000000007E-2"/>
    <n v="2.78"/>
    <n v="1.49"/>
    <n v="3248"/>
    <n v="1"/>
    <s v="Earl Donnelly"/>
    <x v="2"/>
    <x v="2"/>
    <x v="0"/>
    <x v="8"/>
    <x v="3"/>
    <s v="Wilson Jones Suede Grain Vinyl Binders"/>
    <n v="0.36"/>
    <s v="United States"/>
    <x v="3"/>
    <x v="11"/>
    <s v="Slidell"/>
    <n v="70458"/>
    <d v="2015-05-07T00:00:00"/>
    <x v="3"/>
    <d v="2015-05-08T00:00:00"/>
    <n v="-340.53109999999998"/>
    <n v="17"/>
    <n v="47.12"/>
    <n v="87297"/>
  </r>
  <r>
    <n v="25820"/>
    <x v="0"/>
    <n v="0.03"/>
    <n v="42.8"/>
    <n v="2.99"/>
    <n v="3249"/>
    <n v="1"/>
    <s v="Nicole Goldstein"/>
    <x v="2"/>
    <x v="0"/>
    <x v="0"/>
    <x v="8"/>
    <x v="3"/>
    <s v="Wilson Jones Elliptical Ring 3 1/2&quot; Capacity Binders, 800 sheets"/>
    <n v="0.36"/>
    <s v="United States"/>
    <x v="1"/>
    <x v="30"/>
    <s v="Annapolis"/>
    <n v="21403"/>
    <d v="2015-05-23T00:00:00"/>
    <x v="3"/>
    <d v="2015-05-24T00:00:00"/>
    <n v="462.92099999999999"/>
    <n v="16"/>
    <n v="670.9"/>
    <n v="87298"/>
  </r>
  <r>
    <n v="5511"/>
    <x v="2"/>
    <n v="0.02"/>
    <n v="5.28"/>
    <n v="6.26"/>
    <n v="3251"/>
    <n v="1"/>
    <s v="Peter Brooks"/>
    <x v="2"/>
    <x v="0"/>
    <x v="0"/>
    <x v="7"/>
    <x v="3"/>
    <s v="Xerox 1928"/>
    <n v="0.4"/>
    <s v="United States"/>
    <x v="1"/>
    <x v="4"/>
    <s v="New York City"/>
    <n v="10112"/>
    <d v="2015-06-11T00:00:00"/>
    <x v="1"/>
    <d v="2015-06-12T00:00:00"/>
    <n v="-131.16"/>
    <n v="76"/>
    <n v="412.72"/>
    <n v="39076"/>
  </r>
  <r>
    <n v="23324"/>
    <x v="2"/>
    <n v="0.01"/>
    <n v="11.34"/>
    <n v="5.01"/>
    <n v="3252"/>
    <n v="1"/>
    <s v="Milton Harrell"/>
    <x v="2"/>
    <x v="2"/>
    <x v="0"/>
    <x v="7"/>
    <x v="3"/>
    <s v="Xerox 188"/>
    <n v="0.36"/>
    <s v="United States"/>
    <x v="1"/>
    <x v="4"/>
    <s v="Rotterdam"/>
    <n v="12306"/>
    <d v="2015-03-30T00:00:00"/>
    <x v="5"/>
    <d v="2015-04-01T00:00:00"/>
    <n v="-11.83"/>
    <n v="1"/>
    <n v="14.52"/>
    <n v="87296"/>
  </r>
  <r>
    <n v="23511"/>
    <x v="2"/>
    <n v="0.02"/>
    <n v="5.28"/>
    <n v="6.26"/>
    <n v="3252"/>
    <n v="0"/>
    <s v="Milton Harrell"/>
    <x v="2"/>
    <x v="0"/>
    <x v="0"/>
    <x v="7"/>
    <x v="3"/>
    <s v="Xerox 1928"/>
    <n v="0.4"/>
    <s v="United States"/>
    <x v="1"/>
    <x v="4"/>
    <s v="Rotterdam"/>
    <n v="12306"/>
    <d v="2015-06-11T00:00:00"/>
    <x v="1"/>
    <d v="2015-06-12T00:00:00"/>
    <n v="-65.58"/>
    <n v="19"/>
    <n v="103.18"/>
    <n v="87299"/>
  </r>
  <r>
    <n v="21046"/>
    <x v="2"/>
    <n v="0.06"/>
    <n v="47.98"/>
    <n v="3.61"/>
    <n v="3255"/>
    <n v="1"/>
    <s v="Maureen Whitley"/>
    <x v="2"/>
    <x v="1"/>
    <x v="2"/>
    <x v="13"/>
    <x v="2"/>
    <s v="DS/HD IBM Formatted Diskettes, 200/Pack - Staples"/>
    <n v="0.71"/>
    <s v="United States"/>
    <x v="3"/>
    <x v="26"/>
    <s v="Tamarac"/>
    <n v="33319"/>
    <d v="2015-02-18T00:00:00"/>
    <x v="2"/>
    <d v="2015-02-20T00:00:00"/>
    <n v="596.80799999999999"/>
    <n v="2"/>
    <n v="97.96"/>
    <n v="90488"/>
  </r>
  <r>
    <n v="18728"/>
    <x v="1"/>
    <n v="0.01"/>
    <n v="349.45"/>
    <n v="60"/>
    <n v="3257"/>
    <n v="1"/>
    <s v="Sharon Marcus"/>
    <x v="1"/>
    <x v="3"/>
    <x v="1"/>
    <x v="11"/>
    <x v="1"/>
    <s v="SAFCO PlanMaster Heigh-Adjustable Drafting Table Base, 43w x 30d x 30-37h, Black"/>
    <m/>
    <s v="United States"/>
    <x v="0"/>
    <x v="0"/>
    <s v="Longview"/>
    <n v="98632"/>
    <d v="2015-05-26T00:00:00"/>
    <x v="3"/>
    <d v="2015-05-27T00:00:00"/>
    <n v="3739.3928999999998"/>
    <n v="15"/>
    <n v="5419.41"/>
    <n v="88825"/>
  </r>
  <r>
    <n v="21852"/>
    <x v="3"/>
    <n v="0"/>
    <n v="25.38"/>
    <n v="8.99"/>
    <n v="3257"/>
    <n v="0"/>
    <s v="Sharon Marcus"/>
    <x v="2"/>
    <x v="3"/>
    <x v="1"/>
    <x v="2"/>
    <x v="2"/>
    <s v="Executive Impressions 13&quot; Chairman Wall Clock"/>
    <n v="0.5"/>
    <s v="United States"/>
    <x v="0"/>
    <x v="0"/>
    <s v="Longview"/>
    <n v="98632"/>
    <d v="2015-05-13T00:00:00"/>
    <x v="3"/>
    <d v="2015-05-15T00:00:00"/>
    <n v="470.33800000000002"/>
    <n v="26"/>
    <n v="700.41"/>
    <n v="88826"/>
  </r>
  <r>
    <n v="23010"/>
    <x v="1"/>
    <n v="0.02"/>
    <n v="55.94"/>
    <n v="6.55"/>
    <n v="3258"/>
    <n v="1"/>
    <s v="Gretchen Best Wilkins"/>
    <x v="2"/>
    <x v="3"/>
    <x v="2"/>
    <x v="13"/>
    <x v="3"/>
    <s v="Fellowes Smart Design 104-Key Enhanced Keyboard, PS/2 Adapter, Platinum"/>
    <n v="0.68"/>
    <s v="United States"/>
    <x v="0"/>
    <x v="0"/>
    <s v="Lynnwood"/>
    <n v="98037"/>
    <d v="2015-03-21T00:00:00"/>
    <x v="5"/>
    <d v="2015-03-23T00:00:00"/>
    <n v="401.85"/>
    <n v="11"/>
    <n v="646.88"/>
    <n v="88824"/>
  </r>
  <r>
    <n v="22576"/>
    <x v="1"/>
    <n v="7.0000000000000007E-2"/>
    <n v="105.34"/>
    <n v="24.49"/>
    <n v="3261"/>
    <n v="1"/>
    <s v="Steven Long"/>
    <x v="0"/>
    <x v="3"/>
    <x v="1"/>
    <x v="2"/>
    <x v="6"/>
    <s v="Deflect-o DuraMat Antistatic Studded Beveled Mat for Medium Pile Carpeting"/>
    <n v="0.61"/>
    <s v="United States"/>
    <x v="2"/>
    <x v="22"/>
    <s v="Adrian"/>
    <n v="49221"/>
    <d v="2015-06-25T00:00:00"/>
    <x v="1"/>
    <d v="2015-06-26T00:00:00"/>
    <n v="710.67240000000004"/>
    <n v="10"/>
    <n v="1029.96"/>
    <n v="90296"/>
  </r>
  <r>
    <n v="19214"/>
    <x v="3"/>
    <n v="0.04"/>
    <n v="9.99"/>
    <n v="11.59"/>
    <n v="3264"/>
    <n v="1"/>
    <s v="Becky Puckett"/>
    <x v="2"/>
    <x v="0"/>
    <x v="0"/>
    <x v="7"/>
    <x v="3"/>
    <s v="Hammermill Color Copier Paper (28Lb. and 96 Bright)"/>
    <n v="0.4"/>
    <s v="United States"/>
    <x v="0"/>
    <x v="1"/>
    <s v="Eureka"/>
    <n v="95501"/>
    <d v="2015-05-19T00:00:00"/>
    <x v="3"/>
    <d v="2015-05-21T00:00:00"/>
    <n v="-92.32"/>
    <n v="5"/>
    <n v="52.09"/>
    <n v="89835"/>
  </r>
  <r>
    <n v="21459"/>
    <x v="2"/>
    <n v="0"/>
    <n v="122.99"/>
    <n v="70.2"/>
    <n v="3266"/>
    <n v="1"/>
    <s v="Edgar Kumar"/>
    <x v="1"/>
    <x v="0"/>
    <x v="1"/>
    <x v="1"/>
    <x v="1"/>
    <s v="Global High-Back Leather Tilter, Burgundy"/>
    <n v="0.74"/>
    <s v="United States"/>
    <x v="1"/>
    <x v="14"/>
    <s v="Sanford"/>
    <n v="4073"/>
    <d v="2015-01-28T00:00:00"/>
    <x v="0"/>
    <d v="2015-01-29T00:00:00"/>
    <n v="-1764.29"/>
    <n v="14"/>
    <n v="1794.88"/>
    <n v="89836"/>
  </r>
  <r>
    <n v="21458"/>
    <x v="2"/>
    <n v="0.01"/>
    <n v="60.97"/>
    <n v="4.5"/>
    <n v="3269"/>
    <n v="1"/>
    <s v="Billie Stern"/>
    <x v="0"/>
    <x v="0"/>
    <x v="0"/>
    <x v="15"/>
    <x v="3"/>
    <s v="Tripp Lite Isotel 6 Outlet Surge Protector with Fax/Modem Protection"/>
    <n v="0.56000000000000005"/>
    <s v="United States"/>
    <x v="1"/>
    <x v="2"/>
    <s v="North Plainfield"/>
    <n v="7060"/>
    <d v="2015-01-28T00:00:00"/>
    <x v="0"/>
    <d v="2015-01-30T00:00:00"/>
    <n v="527.87760000000003"/>
    <n v="12"/>
    <n v="765.04"/>
    <n v="89836"/>
  </r>
  <r>
    <n v="19047"/>
    <x v="4"/>
    <n v="0.02"/>
    <n v="13.48"/>
    <n v="4.51"/>
    <n v="3275"/>
    <n v="1"/>
    <s v="Tamara Dickinson"/>
    <x v="2"/>
    <x v="1"/>
    <x v="0"/>
    <x v="10"/>
    <x v="3"/>
    <s v="Tenex Personal Project File with Scoop Front Design, Black"/>
    <n v="0.59"/>
    <s v="United States"/>
    <x v="0"/>
    <x v="0"/>
    <s v="Mount Vernon"/>
    <n v="98273"/>
    <d v="2015-03-21T00:00:00"/>
    <x v="5"/>
    <d v="2015-03-23T00:00:00"/>
    <n v="34.520000000000003"/>
    <n v="9"/>
    <n v="127.12"/>
    <n v="86233"/>
  </r>
  <r>
    <n v="19232"/>
    <x v="4"/>
    <n v="0.04"/>
    <n v="449.99"/>
    <n v="24.49"/>
    <n v="3275"/>
    <n v="0"/>
    <s v="Tamara Dickinson"/>
    <x v="2"/>
    <x v="2"/>
    <x v="2"/>
    <x v="16"/>
    <x v="6"/>
    <s v="Canon PC940 Copier"/>
    <n v="0.52"/>
    <s v="United States"/>
    <x v="0"/>
    <x v="0"/>
    <s v="Mount Vernon"/>
    <n v="98273"/>
    <d v="2015-01-01T00:00:00"/>
    <x v="0"/>
    <d v="2015-01-05T00:00:00"/>
    <n v="3576.8841000000002"/>
    <n v="12"/>
    <n v="5183.8900000000003"/>
    <n v="86234"/>
  </r>
  <r>
    <n v="19233"/>
    <x v="4"/>
    <n v="0.01"/>
    <n v="5.84"/>
    <n v="1.2"/>
    <n v="3275"/>
    <n v="0"/>
    <s v="Tamara Dickinson"/>
    <x v="2"/>
    <x v="2"/>
    <x v="0"/>
    <x v="0"/>
    <x v="0"/>
    <s v="Newell 312"/>
    <n v="0.55000000000000004"/>
    <s v="United States"/>
    <x v="0"/>
    <x v="0"/>
    <s v="Mount Vernon"/>
    <n v="98273"/>
    <d v="2015-01-01T00:00:00"/>
    <x v="0"/>
    <d v="2015-01-10T00:00:00"/>
    <n v="20.38"/>
    <n v="6"/>
    <n v="36.090000000000003"/>
    <n v="86234"/>
  </r>
  <r>
    <n v="20039"/>
    <x v="0"/>
    <n v="0.06"/>
    <n v="89.83"/>
    <n v="35"/>
    <n v="3279"/>
    <n v="1"/>
    <s v="Ricky Allred"/>
    <x v="2"/>
    <x v="1"/>
    <x v="0"/>
    <x v="10"/>
    <x v="6"/>
    <s v="Fellowes Officeware™ Wire Shelving"/>
    <n v="0.83"/>
    <s v="United States"/>
    <x v="3"/>
    <x v="39"/>
    <s v="Columbia"/>
    <n v="29203"/>
    <d v="2015-04-06T00:00:00"/>
    <x v="4"/>
    <d v="2015-04-08T00:00:00"/>
    <n v="31.11"/>
    <n v="4"/>
    <n v="366.26"/>
    <n v="90766"/>
  </r>
  <r>
    <n v="20040"/>
    <x v="0"/>
    <n v="0.1"/>
    <n v="13.43"/>
    <n v="5.5"/>
    <n v="3279"/>
    <n v="0"/>
    <s v="Ricky Allred"/>
    <x v="2"/>
    <x v="1"/>
    <x v="0"/>
    <x v="10"/>
    <x v="3"/>
    <s v="Fellowes Personal Hanging Folder Files, Navy"/>
    <n v="0.56999999999999995"/>
    <s v="United States"/>
    <x v="3"/>
    <x v="39"/>
    <s v="Columbia"/>
    <n v="29203"/>
    <d v="2015-04-06T00:00:00"/>
    <x v="4"/>
    <d v="2015-04-08T00:00:00"/>
    <n v="358.29539999999997"/>
    <n v="12"/>
    <n v="157.99"/>
    <n v="90766"/>
  </r>
  <r>
    <n v="20041"/>
    <x v="0"/>
    <n v="0.01"/>
    <n v="125.99"/>
    <n v="7.69"/>
    <n v="3279"/>
    <n v="0"/>
    <s v="Ricky Allred"/>
    <x v="2"/>
    <x v="1"/>
    <x v="2"/>
    <x v="5"/>
    <x v="3"/>
    <s v="Timeport L7089"/>
    <n v="0.57999999999999996"/>
    <s v="United States"/>
    <x v="3"/>
    <x v="39"/>
    <s v="Columbia"/>
    <n v="29203"/>
    <d v="2015-04-06T00:00:00"/>
    <x v="4"/>
    <d v="2015-04-06T00:00:00"/>
    <n v="8.3219999999999992"/>
    <n v="11"/>
    <n v="1212.8800000000001"/>
    <n v="90766"/>
  </r>
  <r>
    <n v="21620"/>
    <x v="3"/>
    <n v="0.01"/>
    <n v="45.99"/>
    <n v="4.99"/>
    <n v="3279"/>
    <n v="0"/>
    <s v="Ricky Allred"/>
    <x v="2"/>
    <x v="1"/>
    <x v="2"/>
    <x v="5"/>
    <x v="3"/>
    <s v="KF 788"/>
    <n v="0.56000000000000005"/>
    <s v="United States"/>
    <x v="3"/>
    <x v="39"/>
    <s v="Columbia"/>
    <n v="29203"/>
    <d v="2015-03-14T00:00:00"/>
    <x v="5"/>
    <d v="2015-03-16T00:00:00"/>
    <n v="24.018000000000001"/>
    <n v="3"/>
    <n v="125.19"/>
    <n v="90767"/>
  </r>
  <r>
    <n v="23022"/>
    <x v="2"/>
    <n v="0.05"/>
    <n v="363.25"/>
    <n v="19.989999999999998"/>
    <n v="3283"/>
    <n v="1"/>
    <s v="William Woodard"/>
    <x v="0"/>
    <x v="0"/>
    <x v="0"/>
    <x v="15"/>
    <x v="3"/>
    <s v="Hoover WindTunnel™ Plus Canister Vacuum"/>
    <n v="0.56999999999999995"/>
    <s v="United States"/>
    <x v="3"/>
    <x v="26"/>
    <s v="Kendall"/>
    <n v="33156"/>
    <d v="2015-04-21T00:00:00"/>
    <x v="4"/>
    <d v="2015-04-21T00:00:00"/>
    <n v="-269.75549999999998"/>
    <n v="5"/>
    <n v="1867.04"/>
    <n v="90752"/>
  </r>
  <r>
    <n v="23211"/>
    <x v="0"/>
    <n v="0.03"/>
    <n v="17.48"/>
    <n v="1.99"/>
    <n v="3283"/>
    <n v="0"/>
    <s v="William Woodard"/>
    <x v="2"/>
    <x v="0"/>
    <x v="2"/>
    <x v="13"/>
    <x v="2"/>
    <s v="Maxell Pro 80 Minute CD-R, 10/Pack"/>
    <n v="0.45"/>
    <s v="United States"/>
    <x v="3"/>
    <x v="26"/>
    <s v="Kendall"/>
    <n v="33156"/>
    <d v="2015-05-10T00:00:00"/>
    <x v="3"/>
    <d v="2015-05-11T00:00:00"/>
    <n v="710.80740000000003"/>
    <n v="31"/>
    <n v="537.79999999999995"/>
    <n v="90753"/>
  </r>
  <r>
    <n v="26141"/>
    <x v="0"/>
    <n v="0.05"/>
    <n v="19.23"/>
    <n v="6.15"/>
    <n v="3284"/>
    <n v="1"/>
    <s v="Michael Shaffer"/>
    <x v="0"/>
    <x v="0"/>
    <x v="1"/>
    <x v="2"/>
    <x v="2"/>
    <s v="Executive Impressions 13&quot; Clairmont Wall Clock"/>
    <n v="0.44"/>
    <s v="United States"/>
    <x v="3"/>
    <x v="26"/>
    <s v="Kissimmee"/>
    <n v="34741"/>
    <d v="2015-02-20T00:00:00"/>
    <x v="2"/>
    <d v="2015-02-22T00:00:00"/>
    <n v="-2133.2779999999998"/>
    <n v="6"/>
    <n v="119.78"/>
    <n v="90751"/>
  </r>
  <r>
    <n v="20350"/>
    <x v="1"/>
    <n v="0.06"/>
    <n v="1.7"/>
    <n v="1.99"/>
    <n v="3285"/>
    <n v="1"/>
    <s v="Ricky Garner"/>
    <x v="2"/>
    <x v="3"/>
    <x v="2"/>
    <x v="13"/>
    <x v="2"/>
    <s v="BASF Silver 74 Minute CD-R"/>
    <n v="0.51"/>
    <s v="United States"/>
    <x v="3"/>
    <x v="8"/>
    <s v="Herndon"/>
    <n v="20170"/>
    <d v="2015-01-06T00:00:00"/>
    <x v="0"/>
    <d v="2015-01-07T00:00:00"/>
    <n v="80.071200000000005"/>
    <n v="7"/>
    <n v="12.15"/>
    <n v="90750"/>
  </r>
  <r>
    <n v="20351"/>
    <x v="1"/>
    <n v="0.01"/>
    <n v="30.98"/>
    <n v="5.09"/>
    <n v="3285"/>
    <n v="0"/>
    <s v="Ricky Garner"/>
    <x v="2"/>
    <x v="3"/>
    <x v="0"/>
    <x v="7"/>
    <x v="3"/>
    <s v="Xerox 19"/>
    <n v="0.4"/>
    <s v="United States"/>
    <x v="3"/>
    <x v="8"/>
    <s v="Herndon"/>
    <n v="20170"/>
    <d v="2015-01-06T00:00:00"/>
    <x v="0"/>
    <d v="2015-01-08T00:00:00"/>
    <n v="896.40599999999995"/>
    <n v="9"/>
    <n v="288.42"/>
    <n v="90750"/>
  </r>
  <r>
    <n v="21567"/>
    <x v="4"/>
    <n v="0.08"/>
    <n v="30.56"/>
    <n v="2.99"/>
    <n v="3287"/>
    <n v="1"/>
    <s v="Mary Norman"/>
    <x v="2"/>
    <x v="2"/>
    <x v="0"/>
    <x v="8"/>
    <x v="3"/>
    <s v="Surelock™ Post Binders"/>
    <n v="0.35"/>
    <s v="United States"/>
    <x v="0"/>
    <x v="1"/>
    <s v="Granite Bay"/>
    <n v="95746"/>
    <d v="2015-05-25T00:00:00"/>
    <x v="3"/>
    <d v="2015-05-27T00:00:00"/>
    <n v="352.87979999999999"/>
    <n v="17"/>
    <n v="511.42"/>
    <n v="89897"/>
  </r>
  <r>
    <n v="23198"/>
    <x v="4"/>
    <n v="0.04"/>
    <n v="33.89"/>
    <n v="5.0999999999999996"/>
    <n v="3303"/>
    <n v="1"/>
    <s v="Carole Creech"/>
    <x v="2"/>
    <x v="1"/>
    <x v="0"/>
    <x v="10"/>
    <x v="3"/>
    <s v="File Shuttle II and Handi-File, Black"/>
    <n v="0.6"/>
    <s v="United States"/>
    <x v="3"/>
    <x v="26"/>
    <s v="Lake Worth"/>
    <n v="33461"/>
    <d v="2015-01-07T00:00:00"/>
    <x v="0"/>
    <d v="2015-01-12T00:00:00"/>
    <n v="68.676000000000002"/>
    <n v="6"/>
    <n v="200.64"/>
    <n v="87795"/>
  </r>
  <r>
    <n v="20447"/>
    <x v="3"/>
    <n v="0.06"/>
    <n v="11.33"/>
    <n v="6.12"/>
    <n v="3306"/>
    <n v="1"/>
    <s v="Claire Warren"/>
    <x v="2"/>
    <x v="2"/>
    <x v="0"/>
    <x v="15"/>
    <x v="4"/>
    <s v="Holmes Replacement Filter for HEPA Air Cleaner, Medium Room"/>
    <n v="0.42"/>
    <s v="United States"/>
    <x v="1"/>
    <x v="18"/>
    <s v="New London"/>
    <n v="6320"/>
    <d v="2015-04-01T00:00:00"/>
    <x v="4"/>
    <d v="2015-04-03T00:00:00"/>
    <n v="-15.92"/>
    <n v="1"/>
    <n v="17.62"/>
    <n v="90461"/>
  </r>
  <r>
    <n v="22732"/>
    <x v="4"/>
    <n v="7.0000000000000007E-2"/>
    <n v="16.739999999999998"/>
    <n v="7.04"/>
    <n v="3307"/>
    <n v="1"/>
    <s v="Edwin Blackburn"/>
    <x v="2"/>
    <x v="2"/>
    <x v="0"/>
    <x v="10"/>
    <x v="3"/>
    <s v="Rogers® Profile Extra Capacity Storage Tub"/>
    <n v="0.81"/>
    <s v="United States"/>
    <x v="1"/>
    <x v="15"/>
    <s v="Agawam"/>
    <n v="1001"/>
    <d v="2015-01-26T00:00:00"/>
    <x v="0"/>
    <d v="2015-02-02T00:00:00"/>
    <n v="-114.2"/>
    <n v="5"/>
    <n v="80.58"/>
    <n v="90462"/>
  </r>
  <r>
    <n v="23451"/>
    <x v="2"/>
    <n v="0.1"/>
    <n v="6.64"/>
    <n v="54.95"/>
    <n v="3309"/>
    <n v="1"/>
    <s v="Edwin Chung"/>
    <x v="2"/>
    <x v="2"/>
    <x v="1"/>
    <x v="2"/>
    <x v="2"/>
    <s v="G.E. Longer-Life Indoor Recessed Floodlight Bulbs"/>
    <n v="0.37"/>
    <s v="United States"/>
    <x v="1"/>
    <x v="15"/>
    <s v="Natick"/>
    <n v="1760"/>
    <d v="2015-03-24T00:00:00"/>
    <x v="5"/>
    <d v="2015-03-26T00:00:00"/>
    <n v="-25"/>
    <n v="4"/>
    <n v="25.31"/>
    <n v="90460"/>
  </r>
  <r>
    <n v="23452"/>
    <x v="2"/>
    <n v="0.05"/>
    <n v="90.48"/>
    <n v="19.989999999999998"/>
    <n v="3310"/>
    <n v="1"/>
    <s v="Tiffany Grossman Hardin"/>
    <x v="2"/>
    <x v="2"/>
    <x v="0"/>
    <x v="4"/>
    <x v="3"/>
    <s v="Tyvek® Side-Opening Peel &amp; Seel® Expanding Envelopes"/>
    <n v="0.4"/>
    <s v="United States"/>
    <x v="1"/>
    <x v="15"/>
    <s v="Sandwich"/>
    <n v="2563"/>
    <d v="2015-03-24T00:00:00"/>
    <x v="5"/>
    <d v="2015-03-25T00:00:00"/>
    <n v="255.1482"/>
    <n v="4"/>
    <n v="369.78"/>
    <n v="90460"/>
  </r>
  <r>
    <n v="22734"/>
    <x v="4"/>
    <n v="0.06"/>
    <n v="6.45"/>
    <n v="1.34"/>
    <n v="3311"/>
    <n v="1"/>
    <s v="Jackie Flynn"/>
    <x v="2"/>
    <x v="2"/>
    <x v="0"/>
    <x v="7"/>
    <x v="0"/>
    <s v="Wirebound Four 2-3/4 x 5 Forms per Page, 400 Sets per Book"/>
    <n v="0.36"/>
    <s v="United States"/>
    <x v="1"/>
    <x v="15"/>
    <s v="Winchester"/>
    <n v="1890"/>
    <d v="2015-01-26T00:00:00"/>
    <x v="0"/>
    <d v="2015-01-31T00:00:00"/>
    <n v="39.426600000000001"/>
    <n v="9"/>
    <n v="57.14"/>
    <n v="90462"/>
  </r>
  <r>
    <n v="22733"/>
    <x v="4"/>
    <n v="0.05"/>
    <n v="122.99"/>
    <n v="70.2"/>
    <n v="3314"/>
    <n v="1"/>
    <s v="Billy Hale"/>
    <x v="1"/>
    <x v="2"/>
    <x v="1"/>
    <x v="1"/>
    <x v="1"/>
    <s v="Global High-Back Leather Tilter, Burgundy"/>
    <n v="0.74"/>
    <s v="United States"/>
    <x v="1"/>
    <x v="2"/>
    <s v="Fort Lee"/>
    <n v="7024"/>
    <d v="2015-01-26T00:00:00"/>
    <x v="0"/>
    <d v="2015-01-30T00:00:00"/>
    <n v="-722.23"/>
    <n v="4"/>
    <n v="498.31"/>
    <n v="90462"/>
  </r>
  <r>
    <n v="19422"/>
    <x v="4"/>
    <n v="0.03"/>
    <n v="20.98"/>
    <n v="1.49"/>
    <n v="3319"/>
    <n v="1"/>
    <s v="Marlene Davidson"/>
    <x v="2"/>
    <x v="2"/>
    <x v="0"/>
    <x v="8"/>
    <x v="3"/>
    <s v="Avery Legal 4-Ring Binder"/>
    <n v="0.35"/>
    <s v="United States"/>
    <x v="3"/>
    <x v="20"/>
    <s v="Hendersonville"/>
    <n v="37075"/>
    <d v="2015-05-21T00:00:00"/>
    <x v="3"/>
    <d v="2015-05-21T00:00:00"/>
    <n v="30.024000000000001"/>
    <n v="20"/>
    <n v="431.43"/>
    <n v="90104"/>
  </r>
  <r>
    <n v="20203"/>
    <x v="1"/>
    <n v="0.08"/>
    <n v="3.28"/>
    <n v="3.97"/>
    <n v="3320"/>
    <n v="1"/>
    <s v="Alicia Maynard"/>
    <x v="2"/>
    <x v="2"/>
    <x v="0"/>
    <x v="0"/>
    <x v="0"/>
    <s v="Newell 342"/>
    <n v="0.56000000000000005"/>
    <s v="United States"/>
    <x v="3"/>
    <x v="20"/>
    <s v="Jackson"/>
    <n v="38301"/>
    <d v="2015-04-27T00:00:00"/>
    <x v="4"/>
    <d v="2015-04-28T00:00:00"/>
    <n v="0.42659999999999998"/>
    <n v="18"/>
    <n v="57.24"/>
    <n v="90103"/>
  </r>
  <r>
    <n v="20204"/>
    <x v="1"/>
    <n v="0.09"/>
    <n v="40.97"/>
    <n v="8.99"/>
    <n v="3320"/>
    <n v="0"/>
    <s v="Alicia Maynard"/>
    <x v="0"/>
    <x v="2"/>
    <x v="0"/>
    <x v="0"/>
    <x v="2"/>
    <s v="Sanford 52201 APSCO Electric Pencil Sharpener"/>
    <n v="0.59"/>
    <s v="United States"/>
    <x v="3"/>
    <x v="20"/>
    <s v="Jackson"/>
    <n v="38301"/>
    <d v="2015-04-27T00:00:00"/>
    <x v="4"/>
    <d v="2015-04-29T00:00:00"/>
    <n v="66.215999999999994"/>
    <n v="22"/>
    <n v="824.7"/>
    <n v="90103"/>
  </r>
  <r>
    <n v="25330"/>
    <x v="3"/>
    <n v="0.05"/>
    <n v="6.48"/>
    <n v="8.19"/>
    <n v="3324"/>
    <n v="1"/>
    <s v="Leslie Jacobson"/>
    <x v="2"/>
    <x v="3"/>
    <x v="0"/>
    <x v="7"/>
    <x v="3"/>
    <s v="Xerox 217"/>
    <n v="0.37"/>
    <s v="United States"/>
    <x v="0"/>
    <x v="28"/>
    <s v="El Mirage"/>
    <n v="85335"/>
    <d v="2015-02-12T00:00:00"/>
    <x v="2"/>
    <d v="2015-02-15T00:00:00"/>
    <n v="-164.18"/>
    <n v="9"/>
    <n v="58.5"/>
    <n v="90985"/>
  </r>
  <r>
    <n v="20488"/>
    <x v="4"/>
    <n v="0"/>
    <n v="8.74"/>
    <n v="8.2899999999999991"/>
    <n v="3325"/>
    <n v="1"/>
    <s v="Diane Barr"/>
    <x v="2"/>
    <x v="3"/>
    <x v="0"/>
    <x v="4"/>
    <x v="3"/>
    <s v="#10- 4 1/8&quot; x 9 1/2&quot; Recycled Envelopes"/>
    <n v="0.38"/>
    <s v="United States"/>
    <x v="0"/>
    <x v="6"/>
    <s v="Coos Bay"/>
    <n v="97420"/>
    <d v="2015-06-24T00:00:00"/>
    <x v="1"/>
    <d v="2015-06-26T00:00:00"/>
    <n v="-79.400000000000006"/>
    <n v="14"/>
    <n v="131.62"/>
    <n v="90986"/>
  </r>
  <r>
    <n v="23476"/>
    <x v="2"/>
    <n v="7.0000000000000007E-2"/>
    <n v="5.58"/>
    <n v="1.99"/>
    <n v="3325"/>
    <n v="0"/>
    <s v="Diane Barr"/>
    <x v="2"/>
    <x v="3"/>
    <x v="0"/>
    <x v="0"/>
    <x v="0"/>
    <s v="DIXON Ticonderoga® Erasable Checking Pencils"/>
    <n v="0.46"/>
    <s v="United States"/>
    <x v="0"/>
    <x v="6"/>
    <s v="Coos Bay"/>
    <n v="97420"/>
    <d v="2015-04-24T00:00:00"/>
    <x v="4"/>
    <d v="2015-04-26T00:00:00"/>
    <n v="23.045999999999999"/>
    <n v="23"/>
    <n v="121.46"/>
    <n v="90987"/>
  </r>
  <r>
    <n v="18259"/>
    <x v="1"/>
    <n v="0.06"/>
    <n v="113.98"/>
    <n v="30"/>
    <n v="3327"/>
    <n v="1"/>
    <s v="Bob Gibson"/>
    <x v="1"/>
    <x v="2"/>
    <x v="1"/>
    <x v="1"/>
    <x v="1"/>
    <s v="Hon Comfortask® Task/Swivel Chairs"/>
    <n v="0.69"/>
    <s v="United States"/>
    <x v="2"/>
    <x v="22"/>
    <s v="Port Huron"/>
    <n v="48060"/>
    <d v="2015-03-06T00:00:00"/>
    <x v="5"/>
    <d v="2015-03-08T00:00:00"/>
    <n v="-127.3"/>
    <n v="3"/>
    <n v="356.14"/>
    <n v="87272"/>
  </r>
  <r>
    <n v="18260"/>
    <x v="1"/>
    <n v="0.05"/>
    <n v="6.48"/>
    <n v="6.86"/>
    <n v="3327"/>
    <n v="0"/>
    <s v="Bob Gibson"/>
    <x v="2"/>
    <x v="2"/>
    <x v="0"/>
    <x v="7"/>
    <x v="3"/>
    <s v="Xerox 204"/>
    <n v="0.37"/>
    <s v="United States"/>
    <x v="2"/>
    <x v="22"/>
    <s v="Port Huron"/>
    <n v="48060"/>
    <d v="2015-03-06T00:00:00"/>
    <x v="5"/>
    <d v="2015-03-08T00:00:00"/>
    <n v="-52.77"/>
    <n v="4"/>
    <n v="27.08"/>
    <n v="87272"/>
  </r>
  <r>
    <n v="21588"/>
    <x v="3"/>
    <n v="0.09"/>
    <n v="5.98"/>
    <n v="4.6900000000000004"/>
    <n v="3331"/>
    <n v="1"/>
    <s v="Elisabeth Shaw"/>
    <x v="2"/>
    <x v="0"/>
    <x v="0"/>
    <x v="10"/>
    <x v="3"/>
    <s v="Perma STOR-ALL™ Hanging File Box, 13 1/8&quot;W x 12 1/4&quot;D x 10 1/2&quot;H"/>
    <n v="0.68"/>
    <s v="United States"/>
    <x v="3"/>
    <x v="26"/>
    <s v="Ormond Beach"/>
    <n v="32174"/>
    <d v="2015-01-05T00:00:00"/>
    <x v="0"/>
    <d v="2015-01-06T00:00:00"/>
    <n v="-781.13419999999996"/>
    <n v="11"/>
    <n v="65.849999999999994"/>
    <n v="86283"/>
  </r>
  <r>
    <n v="23294"/>
    <x v="1"/>
    <n v="0.02"/>
    <n v="4"/>
    <n v="1.3"/>
    <n v="3331"/>
    <n v="0"/>
    <s v="Elisabeth Shaw"/>
    <x v="2"/>
    <x v="0"/>
    <x v="0"/>
    <x v="7"/>
    <x v="0"/>
    <s v="EcoTones® Memo Sheets"/>
    <n v="0.37"/>
    <s v="United States"/>
    <x v="3"/>
    <x v="26"/>
    <s v="Ormond Beach"/>
    <n v="32174"/>
    <d v="2015-01-09T00:00:00"/>
    <x v="0"/>
    <d v="2015-01-09T00:00:00"/>
    <n v="-23.295999999999999"/>
    <n v="12"/>
    <n v="50.71"/>
    <n v="86284"/>
  </r>
  <r>
    <n v="21429"/>
    <x v="0"/>
    <n v="0.08"/>
    <n v="6.48"/>
    <n v="8.4"/>
    <n v="3338"/>
    <n v="1"/>
    <s v="Constance Robertson"/>
    <x v="2"/>
    <x v="3"/>
    <x v="0"/>
    <x v="7"/>
    <x v="3"/>
    <s v="Xerox 212"/>
    <n v="0.37"/>
    <s v="United States"/>
    <x v="3"/>
    <x v="26"/>
    <s v="Tampa"/>
    <n v="33614"/>
    <d v="2015-05-07T00:00:00"/>
    <x v="3"/>
    <d v="2015-05-07T00:00:00"/>
    <n v="58.811999999999998"/>
    <n v="7"/>
    <n v="45"/>
    <n v="85979"/>
  </r>
  <r>
    <n v="25613"/>
    <x v="0"/>
    <n v="0.03"/>
    <n v="2.61"/>
    <n v="0.5"/>
    <n v="3339"/>
    <n v="1"/>
    <s v="Lester Copeland"/>
    <x v="2"/>
    <x v="3"/>
    <x v="0"/>
    <x v="9"/>
    <x v="3"/>
    <s v="Avery 494"/>
    <n v="0.39"/>
    <s v="United States"/>
    <x v="3"/>
    <x v="26"/>
    <s v="Titusville"/>
    <n v="32780"/>
    <d v="2015-06-14T00:00:00"/>
    <x v="1"/>
    <d v="2015-06-15T00:00:00"/>
    <n v="4.0442999999999998"/>
    <n v="7"/>
    <n v="19.02"/>
    <n v="85981"/>
  </r>
  <r>
    <n v="25614"/>
    <x v="0"/>
    <n v="0.01"/>
    <n v="11.66"/>
    <n v="7.95"/>
    <n v="3339"/>
    <n v="0"/>
    <s v="Lester Copeland"/>
    <x v="2"/>
    <x v="3"/>
    <x v="0"/>
    <x v="0"/>
    <x v="2"/>
    <s v="Hunt BOSTON® Vista® Battery-Operated Pencil Sharpener, Black"/>
    <n v="0.57999999999999996"/>
    <s v="United States"/>
    <x v="3"/>
    <x v="26"/>
    <s v="Titusville"/>
    <n v="32780"/>
    <d v="2015-06-14T00:00:00"/>
    <x v="1"/>
    <d v="2015-06-15T00:00:00"/>
    <n v="-10.368399999999999"/>
    <n v="16"/>
    <n v="193.87"/>
    <n v="85981"/>
  </r>
  <r>
    <n v="22857"/>
    <x v="3"/>
    <n v="0.08"/>
    <n v="125.99"/>
    <n v="4.2"/>
    <n v="3340"/>
    <n v="1"/>
    <s v="Phillip Blum"/>
    <x v="2"/>
    <x v="3"/>
    <x v="2"/>
    <x v="5"/>
    <x v="3"/>
    <s v="i1000plus"/>
    <n v="0.56999999999999995"/>
    <s v="United States"/>
    <x v="0"/>
    <x v="6"/>
    <s v="Troutdale"/>
    <n v="97060"/>
    <d v="2015-01-13T00:00:00"/>
    <x v="0"/>
    <d v="2015-01-14T00:00:00"/>
    <n v="989.81190000000004"/>
    <n v="14"/>
    <n v="1434.51"/>
    <n v="85980"/>
  </r>
  <r>
    <n v="2986"/>
    <x v="2"/>
    <n v="0.03"/>
    <n v="194.3"/>
    <n v="11.54"/>
    <n v="3342"/>
    <n v="1"/>
    <s v="Paul Tate"/>
    <x v="2"/>
    <x v="1"/>
    <x v="1"/>
    <x v="2"/>
    <x v="6"/>
    <s v="Electrix Halogen Magnifier Lamp"/>
    <n v="0.59"/>
    <s v="United States"/>
    <x v="1"/>
    <x v="41"/>
    <s v="Washington"/>
    <n v="20006"/>
    <d v="2015-02-13T00:00:00"/>
    <x v="2"/>
    <d v="2015-02-15T00:00:00"/>
    <n v="2861.01"/>
    <n v="42"/>
    <n v="8549.0400000000009"/>
    <n v="21572"/>
  </r>
  <r>
    <n v="20986"/>
    <x v="2"/>
    <n v="0.03"/>
    <n v="194.3"/>
    <n v="11.54"/>
    <n v="3344"/>
    <n v="1"/>
    <s v="Jim Hinson"/>
    <x v="2"/>
    <x v="1"/>
    <x v="1"/>
    <x v="2"/>
    <x v="6"/>
    <s v="Electrix Halogen Magnifier Lamp"/>
    <n v="0.59"/>
    <s v="United States"/>
    <x v="2"/>
    <x v="22"/>
    <s v="Rochester Hills"/>
    <n v="48307"/>
    <d v="2015-02-13T00:00:00"/>
    <x v="2"/>
    <d v="2015-02-15T00:00:00"/>
    <n v="1544.9306999999999"/>
    <n v="11"/>
    <n v="2239.0300000000002"/>
    <n v="89928"/>
  </r>
  <r>
    <n v="18947"/>
    <x v="3"/>
    <n v="7.0000000000000007E-2"/>
    <n v="7.68"/>
    <n v="6.16"/>
    <n v="3347"/>
    <n v="1"/>
    <s v="Carrie McIntosh"/>
    <x v="0"/>
    <x v="3"/>
    <x v="0"/>
    <x v="8"/>
    <x v="3"/>
    <s v="GBC VeloBinder Strips"/>
    <n v="0.35"/>
    <s v="United States"/>
    <x v="3"/>
    <x v="26"/>
    <s v="Royal Palm Beach"/>
    <n v="33411"/>
    <d v="2015-01-06T00:00:00"/>
    <x v="0"/>
    <d v="2015-01-08T00:00:00"/>
    <n v="125.9982"/>
    <n v="1"/>
    <n v="22.13"/>
    <n v="89355"/>
  </r>
  <r>
    <n v="18948"/>
    <x v="3"/>
    <n v="0.05"/>
    <n v="6.64"/>
    <n v="4.95"/>
    <n v="3347"/>
    <n v="0"/>
    <s v="Carrie McIntosh"/>
    <x v="0"/>
    <x v="3"/>
    <x v="1"/>
    <x v="2"/>
    <x v="2"/>
    <s v="G.E. Longer-Life Indoor Recessed Floodlight Bulbs"/>
    <n v="0.37"/>
    <s v="United States"/>
    <x v="3"/>
    <x v="26"/>
    <s v="Royal Palm Beach"/>
    <n v="33411"/>
    <d v="2015-01-06T00:00:00"/>
    <x v="0"/>
    <d v="2015-01-08T00:00:00"/>
    <n v="-92.929199999999994"/>
    <n v="5"/>
    <n v="34.17"/>
    <n v="89355"/>
  </r>
  <r>
    <n v="19461"/>
    <x v="3"/>
    <n v="0.02"/>
    <n v="110.99"/>
    <n v="2.5"/>
    <n v="3347"/>
    <n v="0"/>
    <s v="Carrie McIntosh"/>
    <x v="2"/>
    <x v="3"/>
    <x v="2"/>
    <x v="5"/>
    <x v="3"/>
    <s v="T18"/>
    <n v="0.56999999999999995"/>
    <s v="United States"/>
    <x v="3"/>
    <x v="26"/>
    <s v="Royal Palm Beach"/>
    <n v="33411"/>
    <d v="2015-01-27T00:00:00"/>
    <x v="0"/>
    <d v="2015-01-29T00:00:00"/>
    <n v="-39.808999999999997"/>
    <n v="1"/>
    <n v="94.3"/>
    <n v="89356"/>
  </r>
  <r>
    <n v="21485"/>
    <x v="3"/>
    <n v="0.01"/>
    <n v="73.98"/>
    <n v="12.14"/>
    <n v="3350"/>
    <n v="1"/>
    <s v="Amy York"/>
    <x v="2"/>
    <x v="2"/>
    <x v="2"/>
    <x v="13"/>
    <x v="3"/>
    <s v="Keytronic 105-Key Spanish Keyboard"/>
    <n v="0.67"/>
    <s v="United States"/>
    <x v="0"/>
    <x v="0"/>
    <s v="Parkland"/>
    <n v="98444"/>
    <d v="2015-01-23T00:00:00"/>
    <x v="0"/>
    <d v="2015-01-25T00:00:00"/>
    <n v="-29.0656"/>
    <n v="5"/>
    <n v="384.22"/>
    <n v="91296"/>
  </r>
  <r>
    <n v="23248"/>
    <x v="2"/>
    <n v="0.1"/>
    <n v="10.89"/>
    <n v="4.5"/>
    <n v="3351"/>
    <n v="1"/>
    <s v="Nathan Wyatt"/>
    <x v="2"/>
    <x v="2"/>
    <x v="0"/>
    <x v="15"/>
    <x v="3"/>
    <s v="Belkin 6 Outlet Metallic Surge Strip"/>
    <n v="0.59"/>
    <s v="United States"/>
    <x v="0"/>
    <x v="0"/>
    <s v="Pasco"/>
    <n v="99301"/>
    <d v="2015-02-04T00:00:00"/>
    <x v="2"/>
    <d v="2015-02-06T00:00:00"/>
    <n v="-19.2972"/>
    <n v="17"/>
    <n v="178.68"/>
    <n v="91297"/>
  </r>
  <r>
    <n v="23474"/>
    <x v="0"/>
    <n v="0.06"/>
    <n v="6.7"/>
    <n v="1.56"/>
    <n v="3351"/>
    <n v="0"/>
    <s v="Nathan Wyatt"/>
    <x v="0"/>
    <x v="2"/>
    <x v="0"/>
    <x v="0"/>
    <x v="0"/>
    <s v="Turquoise Lead Holder with Pocket Clip"/>
    <n v="0.52"/>
    <s v="United States"/>
    <x v="0"/>
    <x v="0"/>
    <s v="Pasco"/>
    <n v="99301"/>
    <d v="2015-02-07T00:00:00"/>
    <x v="2"/>
    <d v="2015-02-09T00:00:00"/>
    <n v="40.6556"/>
    <n v="12"/>
    <n v="79.39"/>
    <n v="91298"/>
  </r>
  <r>
    <n v="19838"/>
    <x v="0"/>
    <n v="0.03"/>
    <n v="28.53"/>
    <n v="1.49"/>
    <n v="3354"/>
    <n v="1"/>
    <s v="Sara Faulkner"/>
    <x v="2"/>
    <x v="0"/>
    <x v="0"/>
    <x v="8"/>
    <x v="3"/>
    <s v="Lock-Up Easel 'Spel-Binder'"/>
    <n v="0.38"/>
    <s v="United States"/>
    <x v="0"/>
    <x v="1"/>
    <s v="Calexico"/>
    <n v="92231"/>
    <d v="2015-05-16T00:00:00"/>
    <x v="3"/>
    <d v="2015-05-17T00:00:00"/>
    <n v="137.67570000000001"/>
    <n v="7"/>
    <n v="199.53"/>
    <n v="88589"/>
  </r>
  <r>
    <n v="19839"/>
    <x v="0"/>
    <n v="7.0000000000000007E-2"/>
    <n v="5.98"/>
    <n v="7.15"/>
    <n v="3354"/>
    <n v="0"/>
    <s v="Sara Faulkner"/>
    <x v="2"/>
    <x v="0"/>
    <x v="0"/>
    <x v="7"/>
    <x v="3"/>
    <s v="Universal Premium White Copier/Laser Paper (20Lb. and 87 Bright)"/>
    <n v="0.36"/>
    <s v="United States"/>
    <x v="0"/>
    <x v="1"/>
    <s v="Calexico"/>
    <n v="92231"/>
    <d v="2015-05-16T00:00:00"/>
    <x v="3"/>
    <d v="2015-05-18T00:00:00"/>
    <n v="-62"/>
    <n v="6"/>
    <n v="37.049999999999997"/>
    <n v="88589"/>
  </r>
  <r>
    <n v="19666"/>
    <x v="1"/>
    <n v="0.04"/>
    <n v="3.69"/>
    <n v="0.5"/>
    <n v="3354"/>
    <n v="0"/>
    <s v="Sara Faulkner"/>
    <x v="2"/>
    <x v="0"/>
    <x v="0"/>
    <x v="9"/>
    <x v="3"/>
    <s v="Avery 487"/>
    <n v="0.38"/>
    <s v="United States"/>
    <x v="0"/>
    <x v="1"/>
    <s v="Calexico"/>
    <n v="92231"/>
    <d v="2015-03-27T00:00:00"/>
    <x v="5"/>
    <d v="2015-03-29T00:00:00"/>
    <n v="47.527200000000001"/>
    <n v="19"/>
    <n v="68.88"/>
    <n v="88590"/>
  </r>
  <r>
    <n v="23906"/>
    <x v="4"/>
    <n v="0.1"/>
    <n v="120.98"/>
    <n v="9.07"/>
    <n v="3355"/>
    <n v="1"/>
    <s v="Glenda Simon"/>
    <x v="2"/>
    <x v="0"/>
    <x v="0"/>
    <x v="8"/>
    <x v="3"/>
    <s v="GBC VeloBinder Electric Binding Machine"/>
    <n v="0.35"/>
    <s v="United States"/>
    <x v="0"/>
    <x v="1"/>
    <s v="Camarillo"/>
    <n v="93010"/>
    <d v="2015-02-28T00:00:00"/>
    <x v="2"/>
    <d v="2015-03-09T00:00:00"/>
    <n v="379.3965"/>
    <n v="5"/>
    <n v="549.85"/>
    <n v="88587"/>
  </r>
  <r>
    <n v="23907"/>
    <x v="4"/>
    <n v="0.08"/>
    <n v="8.32"/>
    <n v="2.38"/>
    <n v="3355"/>
    <n v="0"/>
    <s v="Glenda Simon"/>
    <x v="0"/>
    <x v="0"/>
    <x v="2"/>
    <x v="13"/>
    <x v="2"/>
    <s v="Imation 3.5 IBM Formatted Diskettes, 10/Box"/>
    <n v="0.74"/>
    <s v="United States"/>
    <x v="0"/>
    <x v="1"/>
    <s v="Camarillo"/>
    <n v="93010"/>
    <d v="2015-02-28T00:00:00"/>
    <x v="2"/>
    <d v="2015-03-04T00:00:00"/>
    <n v="-41.83"/>
    <n v="6"/>
    <n v="48.99"/>
    <n v="88587"/>
  </r>
  <r>
    <n v="23908"/>
    <x v="4"/>
    <n v="0.1"/>
    <n v="125.99"/>
    <n v="4.2"/>
    <n v="3355"/>
    <n v="0"/>
    <s v="Glenda Simon"/>
    <x v="2"/>
    <x v="0"/>
    <x v="2"/>
    <x v="5"/>
    <x v="3"/>
    <s v="V3682"/>
    <n v="0.59"/>
    <s v="United States"/>
    <x v="0"/>
    <x v="1"/>
    <s v="Camarillo"/>
    <n v="93010"/>
    <d v="2015-02-28T00:00:00"/>
    <x v="2"/>
    <d v="2015-02-28T00:00:00"/>
    <n v="372.40199999999999"/>
    <n v="7"/>
    <n v="681.42"/>
    <n v="88587"/>
  </r>
  <r>
    <n v="18628"/>
    <x v="3"/>
    <n v="7.0000000000000007E-2"/>
    <n v="5.34"/>
    <n v="5.63"/>
    <n v="3356"/>
    <n v="1"/>
    <s v="Richard Tan"/>
    <x v="2"/>
    <x v="0"/>
    <x v="0"/>
    <x v="8"/>
    <x v="3"/>
    <s v="Pressboard Data Binder, Crimson, 12&quot; X 8 1/2&quot;"/>
    <n v="0.39"/>
    <s v="United States"/>
    <x v="0"/>
    <x v="44"/>
    <s v="Eagle"/>
    <n v="83616"/>
    <d v="2015-05-04T00:00:00"/>
    <x v="3"/>
    <d v="2015-05-06T00:00:00"/>
    <n v="-116.3455"/>
    <n v="13"/>
    <n v="66.650000000000006"/>
    <n v="88588"/>
  </r>
  <r>
    <n v="18629"/>
    <x v="3"/>
    <n v="0.03"/>
    <n v="160.97999999999999"/>
    <n v="30"/>
    <n v="3356"/>
    <n v="0"/>
    <s v="Richard Tan"/>
    <x v="1"/>
    <x v="0"/>
    <x v="1"/>
    <x v="1"/>
    <x v="1"/>
    <s v="Office Star - Mid Back Dual function Ergonomic High Back Chair with 2-Way Adjustable Arms"/>
    <n v="0.62"/>
    <s v="United States"/>
    <x v="0"/>
    <x v="44"/>
    <s v="Eagle"/>
    <n v="83616"/>
    <d v="2015-05-04T00:00:00"/>
    <x v="3"/>
    <d v="2015-05-05T00:00:00"/>
    <n v="1304.9000000000001"/>
    <n v="18"/>
    <n v="2934.16"/>
    <n v="88588"/>
  </r>
  <r>
    <n v="18630"/>
    <x v="3"/>
    <n v="0.04"/>
    <n v="65.989999999999995"/>
    <n v="5.63"/>
    <n v="3356"/>
    <n v="0"/>
    <s v="Richard Tan"/>
    <x v="0"/>
    <x v="0"/>
    <x v="2"/>
    <x v="5"/>
    <x v="3"/>
    <n v="2190"/>
    <n v="0.56000000000000005"/>
    <s v="United States"/>
    <x v="0"/>
    <x v="44"/>
    <s v="Eagle"/>
    <n v="83616"/>
    <d v="2015-05-04T00:00:00"/>
    <x v="3"/>
    <d v="2015-05-04T00:00:00"/>
    <n v="605.04719999999998"/>
    <n v="15"/>
    <n v="876.88"/>
    <n v="88588"/>
  </r>
  <r>
    <n v="22597"/>
    <x v="0"/>
    <n v="0.09"/>
    <n v="28.53"/>
    <n v="1.49"/>
    <n v="3359"/>
    <n v="1"/>
    <s v="Jeffrey Cheng"/>
    <x v="2"/>
    <x v="1"/>
    <x v="0"/>
    <x v="8"/>
    <x v="3"/>
    <s v="Lock-Up Easel 'Spel-Binder'"/>
    <n v="0.38"/>
    <s v="United States"/>
    <x v="2"/>
    <x v="45"/>
    <s v="Wauwatosa"/>
    <n v="53213"/>
    <d v="2015-04-28T00:00:00"/>
    <x v="4"/>
    <d v="2015-04-30T00:00:00"/>
    <n v="107.45462000000001"/>
    <n v="6"/>
    <n v="157.33000000000001"/>
    <n v="91437"/>
  </r>
  <r>
    <n v="23359"/>
    <x v="1"/>
    <n v="0.02"/>
    <n v="9.11"/>
    <n v="2.15"/>
    <n v="3360"/>
    <n v="1"/>
    <s v="Daniel Huff"/>
    <x v="2"/>
    <x v="1"/>
    <x v="0"/>
    <x v="7"/>
    <x v="0"/>
    <s v="Black Print Carbonless Snap-Off® Rapid Letter, 8 1/2&quot; x 7&quot;"/>
    <n v="0.4"/>
    <s v="United States"/>
    <x v="2"/>
    <x v="45"/>
    <s v="West Allis"/>
    <n v="53214"/>
    <d v="2015-03-20T00:00:00"/>
    <x v="5"/>
    <d v="2015-03-22T00:00:00"/>
    <n v="18.41"/>
    <n v="3"/>
    <n v="27.37"/>
    <n v="91435"/>
  </r>
  <r>
    <n v="23360"/>
    <x v="1"/>
    <n v="0.06"/>
    <n v="12.64"/>
    <n v="4.9800000000000004"/>
    <n v="3361"/>
    <n v="1"/>
    <s v="Oscar Kenney"/>
    <x v="2"/>
    <x v="1"/>
    <x v="1"/>
    <x v="2"/>
    <x v="2"/>
    <s v="Nu-Dell Executive Frame"/>
    <n v="0.48"/>
    <s v="United States"/>
    <x v="2"/>
    <x v="45"/>
    <s v="West Bend"/>
    <n v="53095"/>
    <d v="2015-03-20T00:00:00"/>
    <x v="5"/>
    <d v="2015-03-22T00:00:00"/>
    <n v="65.63"/>
    <n v="8"/>
    <n v="98.16"/>
    <n v="91435"/>
  </r>
  <r>
    <n v="24802"/>
    <x v="3"/>
    <n v="0.04"/>
    <n v="7.96"/>
    <n v="4.95"/>
    <n v="3361"/>
    <n v="0"/>
    <s v="Oscar Kenney"/>
    <x v="2"/>
    <x v="1"/>
    <x v="1"/>
    <x v="2"/>
    <x v="3"/>
    <s v="Staples Plastic Wall Frames"/>
    <n v="0.41"/>
    <s v="United States"/>
    <x v="2"/>
    <x v="45"/>
    <s v="West Bend"/>
    <n v="53095"/>
    <d v="2015-01-26T00:00:00"/>
    <x v="0"/>
    <d v="2015-01-26T00:00:00"/>
    <n v="-7.73"/>
    <n v="15"/>
    <n v="116.11"/>
    <n v="91436"/>
  </r>
  <r>
    <n v="23887"/>
    <x v="3"/>
    <n v="0.03"/>
    <n v="4.9800000000000004"/>
    <n v="4.95"/>
    <n v="3361"/>
    <n v="0"/>
    <s v="Oscar Kenney"/>
    <x v="2"/>
    <x v="1"/>
    <x v="0"/>
    <x v="8"/>
    <x v="3"/>
    <s v="Cardinal Holdit Business Card Pockets"/>
    <n v="0.37"/>
    <s v="United States"/>
    <x v="2"/>
    <x v="45"/>
    <s v="West Bend"/>
    <n v="53095"/>
    <d v="2015-06-09T00:00:00"/>
    <x v="1"/>
    <d v="2015-06-11T00:00:00"/>
    <n v="-47.995249999999999"/>
    <n v="19"/>
    <n v="95"/>
    <n v="91438"/>
  </r>
  <r>
    <n v="19749"/>
    <x v="4"/>
    <n v="0.1"/>
    <n v="80.97"/>
    <n v="33.6"/>
    <n v="3366"/>
    <n v="1"/>
    <s v="Dana Boyle"/>
    <x v="1"/>
    <x v="1"/>
    <x v="2"/>
    <x v="6"/>
    <x v="1"/>
    <s v="Lexmark Z25 Color Inkjet Printer"/>
    <n v="0.37"/>
    <s v="United States"/>
    <x v="1"/>
    <x v="10"/>
    <s v="Troy"/>
    <n v="45373"/>
    <d v="2015-05-24T00:00:00"/>
    <x v="3"/>
    <d v="2015-05-29T00:00:00"/>
    <n v="66.22"/>
    <n v="11"/>
    <n v="837.57"/>
    <n v="90501"/>
  </r>
  <r>
    <n v="19750"/>
    <x v="4"/>
    <n v="0.02"/>
    <n v="6.48"/>
    <n v="5.1100000000000003"/>
    <n v="3366"/>
    <n v="0"/>
    <s v="Dana Boyle"/>
    <x v="2"/>
    <x v="1"/>
    <x v="0"/>
    <x v="7"/>
    <x v="3"/>
    <s v="Xerox 231"/>
    <n v="0.37"/>
    <s v="United States"/>
    <x v="1"/>
    <x v="10"/>
    <s v="Troy"/>
    <n v="45373"/>
    <d v="2015-05-24T00:00:00"/>
    <x v="3"/>
    <d v="2015-05-28T00:00:00"/>
    <n v="-23.53"/>
    <n v="8"/>
    <n v="56.22"/>
    <n v="90501"/>
  </r>
  <r>
    <n v="23428"/>
    <x v="2"/>
    <n v="0.08"/>
    <n v="30.97"/>
    <n v="4"/>
    <n v="3367"/>
    <n v="1"/>
    <s v="Renee McKenzie"/>
    <x v="2"/>
    <x v="1"/>
    <x v="2"/>
    <x v="13"/>
    <x v="3"/>
    <s v="Microsoft Multimedia Keyboard"/>
    <n v="0.74"/>
    <s v="United States"/>
    <x v="1"/>
    <x v="10"/>
    <s v="Upper Arlington"/>
    <n v="43221"/>
    <d v="2015-05-02T00:00:00"/>
    <x v="3"/>
    <d v="2015-05-03T00:00:00"/>
    <n v="10.68"/>
    <n v="26"/>
    <n v="758.97"/>
    <n v="90502"/>
  </r>
  <r>
    <n v="23429"/>
    <x v="2"/>
    <n v="0.1"/>
    <n v="4.13"/>
    <n v="0.5"/>
    <n v="3367"/>
    <n v="0"/>
    <s v="Renee McKenzie"/>
    <x v="0"/>
    <x v="1"/>
    <x v="0"/>
    <x v="9"/>
    <x v="3"/>
    <s v="Avery 506"/>
    <n v="0.39"/>
    <s v="United States"/>
    <x v="1"/>
    <x v="10"/>
    <s v="Upper Arlington"/>
    <n v="43221"/>
    <d v="2015-05-02T00:00:00"/>
    <x v="3"/>
    <d v="2015-05-04T00:00:00"/>
    <n v="58.263599999999997"/>
    <n v="18"/>
    <n v="84.44"/>
    <n v="90502"/>
  </r>
  <r>
    <n v="26104"/>
    <x v="3"/>
    <n v="0.06"/>
    <n v="7.1"/>
    <n v="6.05"/>
    <n v="3369"/>
    <n v="1"/>
    <s v="Stacy Byrne"/>
    <x v="2"/>
    <x v="1"/>
    <x v="0"/>
    <x v="8"/>
    <x v="3"/>
    <s v="Wilson Jones Hanging View Binder, White, 1&quot;"/>
    <n v="0.39"/>
    <s v="United States"/>
    <x v="1"/>
    <x v="10"/>
    <s v="Westerville"/>
    <n v="43081"/>
    <d v="2015-02-12T00:00:00"/>
    <x v="2"/>
    <d v="2015-02-13T00:00:00"/>
    <n v="-42.170499999999997"/>
    <n v="4"/>
    <n v="29.99"/>
    <n v="90500"/>
  </r>
  <r>
    <n v="18311"/>
    <x v="3"/>
    <n v="0.01"/>
    <n v="179.29"/>
    <n v="29.21"/>
    <n v="3374"/>
    <n v="1"/>
    <s v="Jamie Ward"/>
    <x v="1"/>
    <x v="0"/>
    <x v="1"/>
    <x v="11"/>
    <x v="5"/>
    <s v="Bevis Round Conference Table Top, X-Base"/>
    <n v="0.76"/>
    <s v="United States"/>
    <x v="1"/>
    <x v="30"/>
    <s v="Odenton"/>
    <n v="21113"/>
    <d v="2015-06-02T00:00:00"/>
    <x v="1"/>
    <d v="2015-06-04T00:00:00"/>
    <n v="66.362219999999994"/>
    <n v="8"/>
    <n v="1487.9"/>
    <n v="87473"/>
  </r>
  <r>
    <n v="18320"/>
    <x v="0"/>
    <n v="0.05"/>
    <n v="73.98"/>
    <n v="12.14"/>
    <n v="3374"/>
    <n v="0"/>
    <s v="Jamie Ward"/>
    <x v="2"/>
    <x v="1"/>
    <x v="2"/>
    <x v="13"/>
    <x v="3"/>
    <s v="Keytronic 105-Key Spanish Keyboard"/>
    <n v="0.67"/>
    <s v="United States"/>
    <x v="1"/>
    <x v="30"/>
    <s v="Odenton"/>
    <n v="21113"/>
    <d v="2015-06-29T00:00:00"/>
    <x v="1"/>
    <d v="2015-06-30T00:00:00"/>
    <n v="-1.9039999999999999"/>
    <n v="8"/>
    <n v="600.4"/>
    <n v="87474"/>
  </r>
  <r>
    <n v="18321"/>
    <x v="0"/>
    <n v="0"/>
    <n v="5.98"/>
    <n v="7.15"/>
    <n v="3374"/>
    <n v="0"/>
    <s v="Jamie Ward"/>
    <x v="2"/>
    <x v="1"/>
    <x v="0"/>
    <x v="7"/>
    <x v="3"/>
    <s v="Universal Premium White Copier/Laser Paper (20Lb. and 87 Bright)"/>
    <n v="0.36"/>
    <s v="United States"/>
    <x v="1"/>
    <x v="30"/>
    <s v="Odenton"/>
    <n v="21113"/>
    <d v="2015-06-29T00:00:00"/>
    <x v="1"/>
    <d v="2015-07-01T00:00:00"/>
    <n v="-37.048000000000002"/>
    <n v="5"/>
    <n v="34.25"/>
    <n v="87474"/>
  </r>
  <r>
    <n v="18322"/>
    <x v="0"/>
    <n v="0.09"/>
    <n v="3.57"/>
    <n v="4.17"/>
    <n v="3374"/>
    <n v="0"/>
    <s v="Jamie Ward"/>
    <x v="2"/>
    <x v="1"/>
    <x v="0"/>
    <x v="0"/>
    <x v="2"/>
    <s v="Barrel Sharpener"/>
    <n v="0.59"/>
    <s v="United States"/>
    <x v="1"/>
    <x v="30"/>
    <s v="Odenton"/>
    <n v="21113"/>
    <d v="2015-06-29T00:00:00"/>
    <x v="1"/>
    <d v="2015-07-01T00:00:00"/>
    <n v="-56.887999999999998"/>
    <n v="9"/>
    <n v="31.45"/>
    <n v="87474"/>
  </r>
  <r>
    <n v="22378"/>
    <x v="2"/>
    <n v="0"/>
    <n v="19.98"/>
    <n v="5.97"/>
    <n v="3379"/>
    <n v="1"/>
    <s v="Annette McIntyre"/>
    <x v="0"/>
    <x v="0"/>
    <x v="0"/>
    <x v="7"/>
    <x v="3"/>
    <s v="Xerox 1936"/>
    <n v="0.38"/>
    <s v="United States"/>
    <x v="3"/>
    <x v="29"/>
    <s v="Kennesaw"/>
    <n v="30144"/>
    <d v="2015-03-26T00:00:00"/>
    <x v="5"/>
    <d v="2015-03-29T00:00:00"/>
    <n v="-189.714"/>
    <n v="12"/>
    <n v="249.07"/>
    <n v="88837"/>
  </r>
  <r>
    <n v="20366"/>
    <x v="2"/>
    <n v="0.05"/>
    <n v="3.14"/>
    <n v="1.92"/>
    <n v="3379"/>
    <n v="0"/>
    <s v="Annette McIntyre"/>
    <x v="0"/>
    <x v="1"/>
    <x v="0"/>
    <x v="12"/>
    <x v="0"/>
    <s v="Serrated Blade or Curved Handle Hand Letter Openers"/>
    <n v="0.84"/>
    <s v="United States"/>
    <x v="3"/>
    <x v="29"/>
    <s v="Kennesaw"/>
    <n v="30144"/>
    <d v="2015-04-25T00:00:00"/>
    <x v="4"/>
    <d v="2015-04-26T00:00:00"/>
    <n v="1628.37"/>
    <n v="18"/>
    <n v="59.22"/>
    <n v="88839"/>
  </r>
  <r>
    <n v="23181"/>
    <x v="2"/>
    <n v="0.03"/>
    <n v="315.98"/>
    <n v="19.989999999999998"/>
    <n v="3380"/>
    <n v="1"/>
    <s v="Eva Decker"/>
    <x v="2"/>
    <x v="1"/>
    <x v="0"/>
    <x v="8"/>
    <x v="3"/>
    <s v="GBC ProClick™ 150 Presentation Binding System"/>
    <n v="0.38"/>
    <s v="United States"/>
    <x v="3"/>
    <x v="29"/>
    <s v="La Grange"/>
    <n v="30240"/>
    <d v="2015-04-20T00:00:00"/>
    <x v="4"/>
    <d v="2015-04-22T00:00:00"/>
    <n v="-4.4800000000000004"/>
    <n v="18"/>
    <n v="5572.18"/>
    <n v="88838"/>
  </r>
  <r>
    <n v="23182"/>
    <x v="2"/>
    <n v="0.09"/>
    <n v="276.2"/>
    <n v="24.49"/>
    <n v="3380"/>
    <n v="0"/>
    <s v="Eva Decker"/>
    <x v="2"/>
    <x v="1"/>
    <x v="1"/>
    <x v="1"/>
    <x v="6"/>
    <s v="SAFCO Arco Folding Chair"/>
    <m/>
    <s v="United States"/>
    <x v="3"/>
    <x v="29"/>
    <s v="La Grange"/>
    <n v="30240"/>
    <d v="2015-04-20T00:00:00"/>
    <x v="4"/>
    <d v="2015-04-21T00:00:00"/>
    <n v="3193.2840000000001"/>
    <n v="11"/>
    <n v="2941.42"/>
    <n v="88838"/>
  </r>
  <r>
    <n v="23183"/>
    <x v="2"/>
    <n v="0.03"/>
    <n v="63.94"/>
    <n v="14.48"/>
    <n v="3380"/>
    <n v="0"/>
    <s v="Eva Decker"/>
    <x v="2"/>
    <x v="1"/>
    <x v="1"/>
    <x v="2"/>
    <x v="3"/>
    <s v="Howard Miller 16&quot; Diameter Gallery Wall Clock"/>
    <n v="0.46"/>
    <s v="United States"/>
    <x v="3"/>
    <x v="29"/>
    <s v="La Grange"/>
    <n v="30240"/>
    <d v="2015-04-20T00:00:00"/>
    <x v="4"/>
    <d v="2015-04-21T00:00:00"/>
    <n v="43.691699999999997"/>
    <n v="8"/>
    <n v="522.46"/>
    <n v="88838"/>
  </r>
  <r>
    <n v="24161"/>
    <x v="1"/>
    <n v="0.05"/>
    <n v="11.97"/>
    <n v="5.81"/>
    <n v="3381"/>
    <n v="1"/>
    <s v="Christopher Norton Patterson"/>
    <x v="2"/>
    <x v="0"/>
    <x v="0"/>
    <x v="0"/>
    <x v="2"/>
    <s v="Staples SlimLine Pencil Sharpener"/>
    <n v="0.6"/>
    <s v="United States"/>
    <x v="3"/>
    <x v="29"/>
    <s v="Macon"/>
    <n v="31204"/>
    <d v="2015-03-23T00:00:00"/>
    <x v="5"/>
    <d v="2015-03-25T00:00:00"/>
    <n v="349.05930000000001"/>
    <n v="2"/>
    <n v="25.31"/>
    <n v="88836"/>
  </r>
  <r>
    <n v="25841"/>
    <x v="3"/>
    <n v="0.02"/>
    <n v="28.53"/>
    <n v="1.49"/>
    <n v="3381"/>
    <n v="0"/>
    <s v="Christopher Norton Patterson"/>
    <x v="2"/>
    <x v="1"/>
    <x v="0"/>
    <x v="8"/>
    <x v="3"/>
    <s v="Lock-Up Easel 'Spel-Binder'"/>
    <n v="0.38"/>
    <s v="United States"/>
    <x v="3"/>
    <x v="29"/>
    <s v="Macon"/>
    <n v="31204"/>
    <d v="2015-04-29T00:00:00"/>
    <x v="4"/>
    <d v="2015-04-29T00:00:00"/>
    <n v="1.992"/>
    <n v="18"/>
    <n v="513.33000000000004"/>
    <n v="88840"/>
  </r>
  <r>
    <n v="22341"/>
    <x v="4"/>
    <n v="0.04"/>
    <n v="2.98"/>
    <n v="2.0299999999999998"/>
    <n v="3385"/>
    <n v="1"/>
    <s v="Daniel Richmond"/>
    <x v="0"/>
    <x v="0"/>
    <x v="0"/>
    <x v="0"/>
    <x v="0"/>
    <s v="Premium Writing Pencils, Soft, #2 by Central Association for the Blind"/>
    <n v="0.56999999999999995"/>
    <s v="United States"/>
    <x v="1"/>
    <x v="10"/>
    <s v="Boardman"/>
    <n v="44512"/>
    <d v="2015-01-16T00:00:00"/>
    <x v="0"/>
    <d v="2015-01-16T00:00:00"/>
    <n v="-22.01"/>
    <n v="5"/>
    <n v="15.7"/>
    <n v="88745"/>
  </r>
  <r>
    <n v="22342"/>
    <x v="4"/>
    <n v="0.01"/>
    <n v="125.99"/>
    <n v="8.99"/>
    <n v="3385"/>
    <n v="0"/>
    <s v="Daniel Richmond"/>
    <x v="2"/>
    <x v="0"/>
    <x v="2"/>
    <x v="5"/>
    <x v="3"/>
    <s v="M70"/>
    <n v="0.59"/>
    <s v="United States"/>
    <x v="1"/>
    <x v="10"/>
    <s v="Boardman"/>
    <n v="44512"/>
    <d v="2015-01-16T00:00:00"/>
    <x v="0"/>
    <d v="2015-01-21T00:00:00"/>
    <n v="426.46032000000002"/>
    <n v="6"/>
    <n v="680.65"/>
    <n v="88745"/>
  </r>
  <r>
    <n v="23190"/>
    <x v="2"/>
    <n v="0"/>
    <n v="2.61"/>
    <n v="0.5"/>
    <n v="3386"/>
    <n v="1"/>
    <s v="Carmen Elmore"/>
    <x v="2"/>
    <x v="0"/>
    <x v="0"/>
    <x v="9"/>
    <x v="3"/>
    <s v="Avery 494"/>
    <n v="0.39"/>
    <s v="United States"/>
    <x v="1"/>
    <x v="10"/>
    <s v="Bowling Green"/>
    <n v="43402"/>
    <d v="2015-05-03T00:00:00"/>
    <x v="3"/>
    <d v="2015-05-05T00:00:00"/>
    <n v="19.554600000000001"/>
    <n v="10"/>
    <n v="28.34"/>
    <n v="88746"/>
  </r>
  <r>
    <n v="23191"/>
    <x v="2"/>
    <n v="0.04"/>
    <n v="25.38"/>
    <n v="8.99"/>
    <n v="3386"/>
    <n v="0"/>
    <s v="Carmen Elmore"/>
    <x v="0"/>
    <x v="0"/>
    <x v="1"/>
    <x v="2"/>
    <x v="2"/>
    <s v="Executive Impressions 13&quot; Chairman Wall Clock"/>
    <n v="0.5"/>
    <s v="United States"/>
    <x v="1"/>
    <x v="10"/>
    <s v="Bowling Green"/>
    <n v="43402"/>
    <d v="2015-05-03T00:00:00"/>
    <x v="3"/>
    <d v="2015-05-06T00:00:00"/>
    <n v="152.482"/>
    <n v="35"/>
    <n v="861.3"/>
    <n v="88746"/>
  </r>
  <r>
    <n v="19464"/>
    <x v="1"/>
    <n v="0.03"/>
    <n v="95.99"/>
    <n v="35"/>
    <n v="3388"/>
    <n v="1"/>
    <s v="Aaron Shaffer"/>
    <x v="2"/>
    <x v="0"/>
    <x v="0"/>
    <x v="10"/>
    <x v="6"/>
    <s v="Safco Industrial Wire Shelving"/>
    <m/>
    <s v="United States"/>
    <x v="0"/>
    <x v="1"/>
    <s v="Fairfield"/>
    <n v="94533"/>
    <d v="2015-05-11T00:00:00"/>
    <x v="3"/>
    <d v="2015-05-12T00:00:00"/>
    <n v="67.012"/>
    <n v="9"/>
    <n v="894.64"/>
    <n v="90154"/>
  </r>
  <r>
    <n v="18640"/>
    <x v="3"/>
    <n v="0.08"/>
    <n v="125.99"/>
    <n v="7.69"/>
    <n v="3393"/>
    <n v="1"/>
    <s v="Irene Murphy"/>
    <x v="2"/>
    <x v="3"/>
    <x v="2"/>
    <x v="5"/>
    <x v="3"/>
    <s v="StarTAC 3000"/>
    <n v="0.59"/>
    <s v="United States"/>
    <x v="0"/>
    <x v="0"/>
    <s v="Pullman"/>
    <n v="99163"/>
    <d v="2015-04-29T00:00:00"/>
    <x v="4"/>
    <d v="2015-04-30T00:00:00"/>
    <n v="374.625"/>
    <n v="7"/>
    <n v="710.36"/>
    <n v="87908"/>
  </r>
  <r>
    <n v="19635"/>
    <x v="2"/>
    <n v="0.08"/>
    <n v="4.4800000000000004"/>
    <n v="2.5"/>
    <n v="3393"/>
    <n v="0"/>
    <s v="Irene Murphy"/>
    <x v="2"/>
    <x v="3"/>
    <x v="0"/>
    <x v="4"/>
    <x v="3"/>
    <s v="Ampad #10 Peel &amp; Seel® Holiday Envelopes"/>
    <n v="0.37"/>
    <s v="United States"/>
    <x v="0"/>
    <x v="0"/>
    <s v="Pullman"/>
    <n v="99163"/>
    <d v="2015-02-14T00:00:00"/>
    <x v="2"/>
    <d v="2015-02-15T00:00:00"/>
    <n v="-3.2448000000000001"/>
    <n v="19"/>
    <n v="80.2"/>
    <n v="87909"/>
  </r>
  <r>
    <n v="20624"/>
    <x v="4"/>
    <n v="0"/>
    <n v="1270.99"/>
    <n v="19.989999999999998"/>
    <n v="3397"/>
    <n v="1"/>
    <s v="Andrea Shaw"/>
    <x v="2"/>
    <x v="2"/>
    <x v="0"/>
    <x v="8"/>
    <x v="3"/>
    <s v="Fellowes PB500 Electric Punch Plastic Comb Binding Machine with Manual Bind"/>
    <n v="0.35"/>
    <s v="United States"/>
    <x v="2"/>
    <x v="12"/>
    <s v="Danville"/>
    <n v="61832"/>
    <d v="2015-06-07T00:00:00"/>
    <x v="1"/>
    <d v="2015-06-09T00:00:00"/>
    <n v="6384.4389000000001"/>
    <n v="7"/>
    <n v="9252.81"/>
    <n v="87535"/>
  </r>
  <r>
    <n v="19842"/>
    <x v="0"/>
    <n v="0.01"/>
    <n v="10.9"/>
    <n v="7.46"/>
    <n v="3397"/>
    <n v="0"/>
    <s v="Andrea Shaw"/>
    <x v="2"/>
    <x v="2"/>
    <x v="0"/>
    <x v="10"/>
    <x v="3"/>
    <s v="Crate-A-Files™"/>
    <n v="0.59"/>
    <s v="United States"/>
    <x v="2"/>
    <x v="12"/>
    <s v="Danville"/>
    <n v="61832"/>
    <d v="2015-03-11T00:00:00"/>
    <x v="5"/>
    <d v="2015-03-12T00:00:00"/>
    <n v="-116.76"/>
    <n v="18"/>
    <n v="207.31"/>
    <n v="87536"/>
  </r>
  <r>
    <n v="19843"/>
    <x v="0"/>
    <n v="0.1"/>
    <n v="7.99"/>
    <n v="5.03"/>
    <n v="3397"/>
    <n v="0"/>
    <s v="Andrea Shaw"/>
    <x v="2"/>
    <x v="2"/>
    <x v="2"/>
    <x v="5"/>
    <x v="4"/>
    <s v="Bell Sonecor JB700 Caller ID"/>
    <n v="0.6"/>
    <s v="United States"/>
    <x v="2"/>
    <x v="12"/>
    <s v="Danville"/>
    <n v="61832"/>
    <d v="2015-03-11T00:00:00"/>
    <x v="5"/>
    <d v="2015-03-12T00:00:00"/>
    <n v="-160.952"/>
    <n v="22"/>
    <n v="143.12"/>
    <n v="87536"/>
  </r>
  <r>
    <n v="26208"/>
    <x v="1"/>
    <n v="0.08"/>
    <n v="11.97"/>
    <n v="5.81"/>
    <n v="3399"/>
    <n v="1"/>
    <s v="Marvin Reid"/>
    <x v="2"/>
    <x v="2"/>
    <x v="0"/>
    <x v="0"/>
    <x v="2"/>
    <s v="Staples SlimLine Pencil Sharpener"/>
    <n v="0.6"/>
    <s v="United States"/>
    <x v="2"/>
    <x v="12"/>
    <s v="Des Plaines"/>
    <n v="60016"/>
    <d v="2015-03-29T00:00:00"/>
    <x v="5"/>
    <d v="2015-03-31T00:00:00"/>
    <n v="-41.87"/>
    <n v="5"/>
    <n v="59.98"/>
    <n v="87534"/>
  </r>
  <r>
    <n v="24911"/>
    <x v="3"/>
    <n v="0.1"/>
    <n v="9.3800000000000008"/>
    <n v="4.93"/>
    <n v="3400"/>
    <n v="1"/>
    <s v="Florence Gold"/>
    <x v="0"/>
    <x v="2"/>
    <x v="1"/>
    <x v="2"/>
    <x v="3"/>
    <s v="Eldon Expressions Punched Metal &amp; Wood Desk Accessories, Black &amp; Cherry"/>
    <n v="0.56999999999999995"/>
    <s v="United States"/>
    <x v="1"/>
    <x v="36"/>
    <s v="Fairmont"/>
    <n v="26554"/>
    <d v="2015-04-04T00:00:00"/>
    <x v="4"/>
    <d v="2015-04-04T00:00:00"/>
    <n v="-24.7104"/>
    <n v="15"/>
    <n v="135.78"/>
    <n v="87537"/>
  </r>
  <r>
    <n v="25914"/>
    <x v="0"/>
    <n v="0.1"/>
    <n v="105.98"/>
    <n v="13.99"/>
    <n v="3403"/>
    <n v="1"/>
    <s v="Tammy Buckley"/>
    <x v="0"/>
    <x v="3"/>
    <x v="1"/>
    <x v="2"/>
    <x v="4"/>
    <s v="Tenex 46&quot; x 60&quot; Computer Anti-Static Chairmat, Rectangular Shaped"/>
    <n v="0.65"/>
    <s v="United States"/>
    <x v="0"/>
    <x v="47"/>
    <s v="Cheyenne"/>
    <n v="82001"/>
    <d v="2015-02-08T00:00:00"/>
    <x v="2"/>
    <d v="2015-02-11T00:00:00"/>
    <n v="349.48500000000001"/>
    <n v="5"/>
    <n v="506.5"/>
    <n v="875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1E291D-DE07-48CD-823F-C46DA1DF9392}" name="Rev by Prod cat"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25:D42" firstHeaderRow="1" firstDataRow="1" firstDataCol="2"/>
  <pivotFields count="2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items count="4">
        <item x="3"/>
        <item x="0"/>
        <item x="1"/>
        <item x="2"/>
      </items>
    </pivotField>
    <pivotField axis="axisRow" compact="0" outline="0" showAll="0" defaultSubtotal="0">
      <items count="3">
        <item x="1"/>
        <item x="0"/>
        <item x="2"/>
      </items>
    </pivotField>
    <pivotField axis="axisRow" compact="0" outline="0" showAll="0" defaultSubtotal="0">
      <items count="17">
        <item x="15"/>
        <item x="8"/>
        <item x="14"/>
        <item x="1"/>
        <item x="13"/>
        <item x="16"/>
        <item x="4"/>
        <item x="9"/>
        <item x="2"/>
        <item x="6"/>
        <item x="7"/>
        <item x="0"/>
        <item x="3"/>
        <item x="12"/>
        <item x="10"/>
        <item x="11"/>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1"/>
        <item x="3"/>
        <item x="0"/>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items count="6">
        <item x="0"/>
        <item x="2"/>
        <item x="5"/>
        <item x="4"/>
        <item x="3"/>
        <item x="1"/>
      </items>
    </pivotField>
    <pivotField compact="0" numFmtId="14" outline="0" showAll="0" defaultSubtotal="0"/>
    <pivotField compact="0" outline="0" showAll="0" defaultSubtotal="0"/>
    <pivotField compact="0" outline="0" showAll="0" defaultSubtotal="0"/>
    <pivotField dataField="1" compact="0" outline="0" showAll="0" defaultSubtotal="0"/>
    <pivotField compact="0" outline="0" showAll="0" defaultSubtotal="0"/>
  </pivotFields>
  <rowFields count="2">
    <field x="10"/>
    <field x="11"/>
  </rowFields>
  <rowItems count="17">
    <i>
      <x/>
      <x v="2"/>
    </i>
    <i r="1">
      <x v="3"/>
    </i>
    <i r="1">
      <x v="8"/>
    </i>
    <i r="1">
      <x v="15"/>
    </i>
    <i>
      <x v="1"/>
      <x/>
    </i>
    <i r="1">
      <x v="1"/>
    </i>
    <i r="1">
      <x v="6"/>
    </i>
    <i r="1">
      <x v="7"/>
    </i>
    <i r="1">
      <x v="10"/>
    </i>
    <i r="1">
      <x v="11"/>
    </i>
    <i r="1">
      <x v="12"/>
    </i>
    <i r="1">
      <x v="13"/>
    </i>
    <i r="1">
      <x v="14"/>
    </i>
    <i>
      <x v="2"/>
      <x v="4"/>
    </i>
    <i r="1">
      <x v="5"/>
    </i>
    <i r="1">
      <x v="9"/>
    </i>
    <i r="1">
      <x v="16"/>
    </i>
  </rowItems>
  <colItems count="1">
    <i/>
  </colItems>
  <dataFields count="1">
    <dataField name="Revenue" fld="25" baseField="0" baseItem="0" numFmtId="5"/>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CD0D67-D2F9-4CCA-94AE-7E15E1A7560A}" name="Rev by Ship mode and ordre priority"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5">
  <location ref="I16:N20" firstHeaderRow="1" firstDataRow="2" firstDataCol="1"/>
  <pivotFields count="27">
    <pivotField compact="0" outline="0" showAll="0"/>
    <pivotField axis="axisCol" compact="0" outline="0" showAll="0">
      <items count="7">
        <item x="2"/>
        <item m="1" x="5"/>
        <item x="0"/>
        <item x="4"/>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1"/>
        <item x="0"/>
        <item x="2"/>
        <item t="default"/>
      </items>
    </pivotField>
    <pivotField compact="0" outline="0" showAll="0">
      <items count="5">
        <item x="3"/>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1"/>
        <item x="3"/>
        <item x="0"/>
        <item t="default"/>
      </items>
    </pivotField>
    <pivotField compact="0" outline="0" showAll="0"/>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8"/>
  </rowFields>
  <rowItems count="3">
    <i>
      <x/>
    </i>
    <i>
      <x v="1"/>
    </i>
    <i>
      <x v="2"/>
    </i>
  </rowItems>
  <colFields count="1">
    <field x="1"/>
  </colFields>
  <colItems count="5">
    <i>
      <x/>
    </i>
    <i>
      <x v="2"/>
    </i>
    <i>
      <x v="3"/>
    </i>
    <i>
      <x v="4"/>
    </i>
    <i>
      <x v="5"/>
    </i>
  </colItems>
  <dataFields count="1">
    <dataField name="Revenue" fld="25" baseField="0" baseItem="0" numFmtId="5"/>
  </dataFields>
  <formats count="1">
    <format dxfId="1">
      <pivotArea outline="0" collapsedLevelsAreSubtotals="1" fieldPosition="0">
        <references count="1">
          <reference field="4294967294" count="1" selected="0">
            <x v="0"/>
          </reference>
        </references>
      </pivotArea>
    </format>
  </formats>
  <chartFormats count="10">
    <chartFormat chart="4" format="11" series="1">
      <pivotArea type="data" outline="0" fieldPosition="0">
        <references count="2">
          <reference field="4294967294" count="1" selected="0">
            <x v="0"/>
          </reference>
          <reference field="1" count="1" selected="0">
            <x v="0"/>
          </reference>
        </references>
      </pivotArea>
    </chartFormat>
    <chartFormat chart="4" format="12" series="1">
      <pivotArea type="data" outline="0" fieldPosition="0">
        <references count="2">
          <reference field="4294967294" count="1" selected="0">
            <x v="0"/>
          </reference>
          <reference field="1" count="1" selected="0">
            <x v="2"/>
          </reference>
        </references>
      </pivotArea>
    </chartFormat>
    <chartFormat chart="4" format="13" series="1">
      <pivotArea type="data" outline="0" fieldPosition="0">
        <references count="2">
          <reference field="4294967294" count="1" selected="0">
            <x v="0"/>
          </reference>
          <reference field="1" count="1" selected="0">
            <x v="3"/>
          </reference>
        </references>
      </pivotArea>
    </chartFormat>
    <chartFormat chart="4" format="14" series="1">
      <pivotArea type="data" outline="0" fieldPosition="0">
        <references count="2">
          <reference field="4294967294" count="1" selected="0">
            <x v="0"/>
          </reference>
          <reference field="1" count="1" selected="0">
            <x v="4"/>
          </reference>
        </references>
      </pivotArea>
    </chartFormat>
    <chartFormat chart="4" format="15" series="1">
      <pivotArea type="data" outline="0" fieldPosition="0">
        <references count="2">
          <reference field="4294967294" count="1" selected="0">
            <x v="0"/>
          </reference>
          <reference field="1" count="1" selected="0">
            <x v="5"/>
          </reference>
        </references>
      </pivotArea>
    </chartFormat>
    <chartFormat chart="8" format="21" series="1">
      <pivotArea type="data" outline="0" fieldPosition="0">
        <references count="2">
          <reference field="4294967294" count="1" selected="0">
            <x v="0"/>
          </reference>
          <reference field="1" count="1" selected="0">
            <x v="0"/>
          </reference>
        </references>
      </pivotArea>
    </chartFormat>
    <chartFormat chart="8" format="22" series="1">
      <pivotArea type="data" outline="0" fieldPosition="0">
        <references count="2">
          <reference field="4294967294" count="1" selected="0">
            <x v="0"/>
          </reference>
          <reference field="1" count="1" selected="0">
            <x v="2"/>
          </reference>
        </references>
      </pivotArea>
    </chartFormat>
    <chartFormat chart="8" format="23" series="1">
      <pivotArea type="data" outline="0" fieldPosition="0">
        <references count="2">
          <reference field="4294967294" count="1" selected="0">
            <x v="0"/>
          </reference>
          <reference field="1" count="1" selected="0">
            <x v="3"/>
          </reference>
        </references>
      </pivotArea>
    </chartFormat>
    <chartFormat chart="8" format="24" series="1">
      <pivotArea type="data" outline="0" fieldPosition="0">
        <references count="2">
          <reference field="4294967294" count="1" selected="0">
            <x v="0"/>
          </reference>
          <reference field="1" count="1" selected="0">
            <x v="4"/>
          </reference>
        </references>
      </pivotArea>
    </chartFormat>
    <chartFormat chart="8" format="25"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F9BCFD-7A9A-4902-A02D-712C2BB56E92}" name="Rev by Seg"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7">
  <location ref="I26:J30"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5">
        <item x="3"/>
        <item x="0"/>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1"/>
        <item x="3"/>
        <item x="0"/>
        <item t="default"/>
      </items>
    </pivotField>
    <pivotField compact="0" outline="0" showAll="0"/>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9"/>
  </rowFields>
  <rowItems count="4">
    <i>
      <x v="3"/>
    </i>
    <i>
      <x/>
    </i>
    <i>
      <x v="2"/>
    </i>
    <i>
      <x v="1"/>
    </i>
  </rowItems>
  <colItems count="1">
    <i/>
  </colItems>
  <dataFields count="1">
    <dataField name="Revenue" fld="25" baseField="0" baseItem="0" numFmtId="165"/>
  </dataFields>
  <formats count="2">
    <format dxfId="3">
      <pivotArea outline="0" collapsedLevelsAreSubtotals="1" fieldPosition="0">
        <references count="1">
          <reference field="4294967294" count="1" selected="0">
            <x v="0"/>
          </reference>
        </references>
      </pivotArea>
    </format>
    <format dxfId="2">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64BF35-943B-49F2-AD8D-415E5FB2B042}" name="Rev by Container"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4">
  <location ref="I34:J41"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0"/>
        <item x="1"/>
        <item x="2"/>
        <item t="default"/>
      </items>
    </pivotField>
    <pivotField compact="0" outline="0" showAll="0"/>
    <pivotField compact="0" outline="0" showAll="0"/>
    <pivotField axis="axisRow" compact="0" outline="0" showAll="0" sortType="descending">
      <items count="8">
        <item x="5"/>
        <item x="1"/>
        <item x="6"/>
        <item x="4"/>
        <item x="3"/>
        <item x="2"/>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5">
        <item x="2"/>
        <item x="1"/>
        <item x="3"/>
        <item x="0"/>
        <item t="default"/>
      </items>
    </pivotField>
    <pivotField compact="0" outline="0" showAll="0"/>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12"/>
  </rowFields>
  <rowItems count="7">
    <i>
      <x v="4"/>
    </i>
    <i>
      <x v="1"/>
    </i>
    <i>
      <x/>
    </i>
    <i>
      <x v="2"/>
    </i>
    <i>
      <x v="3"/>
    </i>
    <i>
      <x v="5"/>
    </i>
    <i>
      <x v="6"/>
    </i>
  </rowItems>
  <colItems count="1">
    <i/>
  </colItems>
  <dataFields count="1">
    <dataField name="Revenue" fld="25" baseField="0" baseItem="0" numFmtId="5"/>
  </dataFields>
  <formats count="1">
    <format dxfId="4">
      <pivotArea outline="0" collapsedLevelsAreSubtotals="1" fieldPosition="0">
        <references count="1">
          <reference field="4294967294" count="1" selected="0">
            <x v="0"/>
          </reference>
        </references>
      </pivotArea>
    </format>
  </formats>
  <chartFormats count="2">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D513BD-298D-4EB6-828F-D3C696457B65}" name="Rev by Cat"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6">
  <location ref="B8:C11"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0"/>
        <item x="1"/>
        <item x="2"/>
        <item t="default"/>
      </items>
    </pivotField>
    <pivotField axis="axisRow" compact="0" outline="0" showAll="0" sortType="descending">
      <items count="4">
        <item x="1"/>
        <item x="0"/>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5">
        <item x="2"/>
        <item x="1"/>
        <item x="3"/>
        <item x="0"/>
        <item t="default"/>
      </items>
    </pivotField>
    <pivotField compact="0" outline="0" showAll="0"/>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10"/>
  </rowFields>
  <rowItems count="3">
    <i>
      <x v="2"/>
    </i>
    <i>
      <x/>
    </i>
    <i>
      <x v="1"/>
    </i>
  </rowItems>
  <colItems count="1">
    <i/>
  </colItems>
  <dataFields count="1">
    <dataField name="Revenue" fld="25" baseField="0" baseItem="0" numFmtId="5"/>
  </dataFields>
  <formats count="1">
    <format dxfId="5">
      <pivotArea outline="0" collapsedLevelsAreSubtotals="1" fieldPosition="0">
        <references count="1">
          <reference field="4294967294" count="1" selected="0">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177D98C-C370-4278-B9D6-392B6475AD4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3:G4" firstHeaderRow="0" firstDataRow="1" firstDataCol="0"/>
  <pivotFields count="27">
    <pivotField dataField="1" showAll="0"/>
    <pivotField showAll="0"/>
    <pivotField showAll="0"/>
    <pivotField showAll="0"/>
    <pivotField showAll="0"/>
    <pivotField showAll="0"/>
    <pivotField dataField="1" showAll="0"/>
    <pivotField showAll="0"/>
    <pivotField showAll="0"/>
    <pivotField showAll="0">
      <items count="5">
        <item x="3"/>
        <item x="0"/>
        <item x="1"/>
        <item x="2"/>
        <item t="default"/>
      </items>
    </pivotField>
    <pivotField showAll="0"/>
    <pivotField showAll="0"/>
    <pivotField showAll="0"/>
    <pivotField showAll="0"/>
    <pivotField dataField="1" showAll="0"/>
    <pivotField showAll="0"/>
    <pivotField showAll="0">
      <items count="5">
        <item x="2"/>
        <item x="1"/>
        <item x="3"/>
        <item x="0"/>
        <item t="default"/>
      </items>
    </pivotField>
    <pivotField showAll="0"/>
    <pivotField showAll="0"/>
    <pivotField showAll="0"/>
    <pivotField numFmtId="14" showAll="0"/>
    <pivotField showAll="0">
      <items count="7">
        <item x="0"/>
        <item x="2"/>
        <item x="5"/>
        <item x="4"/>
        <item x="3"/>
        <item x="1"/>
        <item t="default"/>
      </items>
    </pivotField>
    <pivotField numFmtId="14" showAll="0"/>
    <pivotField dataField="1" showAll="0"/>
    <pivotField dataField="1" showAll="0"/>
    <pivotField dataField="1" showAll="0"/>
    <pivotField showAll="0"/>
  </pivotFields>
  <rowItems count="1">
    <i/>
  </rowItems>
  <colFields count="1">
    <field x="-2"/>
  </colFields>
  <colItems count="6">
    <i>
      <x/>
    </i>
    <i i="1">
      <x v="1"/>
    </i>
    <i i="2">
      <x v="2"/>
    </i>
    <i i="3">
      <x v="3"/>
    </i>
    <i i="4">
      <x v="4"/>
    </i>
    <i i="5">
      <x v="5"/>
    </i>
  </colItems>
  <dataFields count="6">
    <dataField name="Revenue" fld="25" baseField="0" baseItem="0" numFmtId="5"/>
    <dataField name=" Profit" fld="23" baseField="0" baseItem="0" numFmtId="5"/>
    <dataField name="% Profit Margin" fld="14" subtotal="average" baseField="0" baseItem="1" numFmtId="164"/>
    <dataField name="Orders" fld="0" subtotal="count" baseField="0" baseItem="3"/>
    <dataField name="Quantity Sold" fld="24" baseField="0" baseItem="4" numFmtId="3"/>
    <dataField name="Customers" fld="6" baseField="0" baseItem="5" numFmtId="3"/>
  </dataFields>
  <formats count="6">
    <format dxfId="11">
      <pivotArea outline="0" collapsedLevelsAreSubtotals="1" fieldPosition="0">
        <references count="1">
          <reference field="4294967294" count="1" selected="0">
            <x v="0"/>
          </reference>
        </references>
      </pivotArea>
    </format>
    <format dxfId="10">
      <pivotArea outline="0" collapsedLevelsAreSubtotals="1" fieldPosition="0">
        <references count="1">
          <reference field="4294967294" count="1" selected="0">
            <x v="1"/>
          </reference>
        </references>
      </pivotArea>
    </format>
    <format dxfId="9">
      <pivotArea outline="0" collapsedLevelsAreSubtotals="1" fieldPosition="0">
        <references count="1">
          <reference field="4294967294" count="1" selected="0">
            <x v="2"/>
          </reference>
        </references>
      </pivotArea>
    </format>
    <format dxfId="8">
      <pivotArea outline="0" collapsedLevelsAreSubtotals="1" fieldPosition="0">
        <references count="1">
          <reference field="4294967294" count="1" selected="0">
            <x v="3"/>
          </reference>
        </references>
      </pivotArea>
    </format>
    <format dxfId="7">
      <pivotArea outline="0" collapsedLevelsAreSubtotals="1" fieldPosition="0">
        <references count="1">
          <reference field="4294967294" count="1" selected="0">
            <x v="4"/>
          </reference>
        </references>
      </pivotArea>
    </format>
    <format dxfId="6">
      <pivotArea outline="0" collapsedLevelsAreSubtotals="1"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F058FC-4E8C-46F0-A3DF-2D01F927A5DD}" name="Rev by Region"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4">
  <location ref="I8:J12"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5">
        <item x="2"/>
        <item x="1"/>
        <item x="3"/>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16"/>
  </rowFields>
  <rowItems count="4">
    <i>
      <x v="1"/>
    </i>
    <i>
      <x v="3"/>
    </i>
    <i>
      <x/>
    </i>
    <i>
      <x v="2"/>
    </i>
  </rowItems>
  <colItems count="1">
    <i/>
  </colItems>
  <dataFields count="1">
    <dataField name="Revenue" fld="25" baseField="0" baseItem="0" numFmtId="165"/>
  </dataFields>
  <formats count="2">
    <format dxfId="13">
      <pivotArea outline="0" collapsedLevelsAreSubtotals="1" fieldPosition="0">
        <references count="1">
          <reference field="4294967294" count="1" selected="0">
            <x v="0"/>
          </reference>
        </references>
      </pivotArea>
    </format>
    <format dxfId="12">
      <pivotArea outline="0" collapsedLevelsAreSubtotals="1" fieldPosition="0"/>
    </format>
  </formats>
  <chartFormats count="2">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A8590D2-499D-4E0F-803B-BD58DFA9CA27}" name="Rev by State"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P6:Q55"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1"/>
        <item x="3"/>
        <item x="0"/>
        <item t="default"/>
      </items>
    </pivotField>
    <pivotField axis="axisRow" compact="0" outline="0" showAll="0">
      <items count="50">
        <item x="43"/>
        <item x="28"/>
        <item x="40"/>
        <item x="1"/>
        <item x="21"/>
        <item x="18"/>
        <item x="42"/>
        <item x="41"/>
        <item x="26"/>
        <item x="29"/>
        <item x="44"/>
        <item x="12"/>
        <item x="38"/>
        <item x="25"/>
        <item x="13"/>
        <item x="35"/>
        <item x="11"/>
        <item x="14"/>
        <item x="30"/>
        <item x="15"/>
        <item x="22"/>
        <item x="3"/>
        <item x="37"/>
        <item x="33"/>
        <item x="5"/>
        <item x="32"/>
        <item x="34"/>
        <item x="16"/>
        <item x="2"/>
        <item x="27"/>
        <item x="4"/>
        <item x="24"/>
        <item x="48"/>
        <item x="10"/>
        <item x="23"/>
        <item x="6"/>
        <item x="19"/>
        <item x="31"/>
        <item x="39"/>
        <item x="46"/>
        <item x="20"/>
        <item x="7"/>
        <item x="17"/>
        <item x="9"/>
        <item x="8"/>
        <item x="0"/>
        <item x="36"/>
        <item x="45"/>
        <item x="47"/>
        <item t="default"/>
      </items>
    </pivotField>
    <pivotField compact="0" outline="0" showAll="0"/>
    <pivotField compact="0" outline="0" showAll="0"/>
    <pivotField compact="0" numFmtId="14" outline="0" showAll="0"/>
    <pivotField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17"/>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Revenue" fld="25" baseField="0" baseItem="0" numFmtId="5"/>
  </dataFields>
  <formats count="1">
    <format dxfId="1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94EFCF-D0C9-4825-A511-548097AC5D99}" name="Rev by Month"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5">
  <location ref="B15:C21" firstHeaderRow="1" firstDataRow="1"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1"/>
        <item x="3"/>
        <item x="0"/>
        <item t="default"/>
      </items>
    </pivotField>
    <pivotField compact="0" outline="0" showAll="0"/>
    <pivotField compact="0" outline="0" showAll="0"/>
    <pivotField compact="0" outline="0" showAll="0"/>
    <pivotField compact="0" numFmtId="14" outline="0" showAll="0"/>
    <pivotField axis="axisRow" compact="0" outline="0" showAll="0">
      <items count="7">
        <item x="0"/>
        <item x="2"/>
        <item x="5"/>
        <item x="4"/>
        <item x="3"/>
        <item x="1"/>
        <item t="default"/>
      </items>
    </pivotField>
    <pivotField compact="0" numFmtId="14" outline="0" showAll="0"/>
    <pivotField compact="0" outline="0" showAll="0"/>
    <pivotField compact="0" outline="0" showAll="0"/>
    <pivotField dataField="1" compact="0" outline="0" showAll="0"/>
    <pivotField compact="0" outline="0" showAll="0"/>
  </pivotFields>
  <rowFields count="1">
    <field x="21"/>
  </rowFields>
  <rowItems count="6">
    <i>
      <x/>
    </i>
    <i>
      <x v="1"/>
    </i>
    <i>
      <x v="2"/>
    </i>
    <i>
      <x v="3"/>
    </i>
    <i>
      <x v="4"/>
    </i>
    <i>
      <x v="5"/>
    </i>
  </rowItems>
  <colItems count="1">
    <i/>
  </colItems>
  <dataFields count="1">
    <dataField name="Revenue" fld="25" baseField="0" baseItem="0" numFmtId="5"/>
  </dataFields>
  <formats count="1">
    <format dxfId="1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9EDD2036-C4D2-48EA-8760-D232D76B30C3}" sourceName="Customer Segment">
  <pivotTables>
    <pivotTable tabId="2" name="Rev by Cat"/>
    <pivotTable tabId="2" name="PivotTable1"/>
    <pivotTable tabId="2" name="Rev by Container"/>
    <pivotTable tabId="2" name="Rev by Month"/>
    <pivotTable tabId="2" name="Rev by Prod cat"/>
    <pivotTable tabId="2" name="Rev by Region"/>
    <pivotTable tabId="2" name="Rev by Ship mode and ordre priority"/>
    <pivotTable tabId="2" name="Rev by State"/>
  </pivotTables>
  <data>
    <tabular pivotCacheId="1176044948">
      <items count="4">
        <i x="3"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C87970B-BDFF-453D-9490-381AD44E31BC}" sourceName="Region">
  <pivotTables>
    <pivotTable tabId="2" name="Rev by Cat"/>
    <pivotTable tabId="2" name="PivotTable1"/>
    <pivotTable tabId="2" name="Rev by Container"/>
    <pivotTable tabId="2" name="Rev by Month"/>
    <pivotTable tabId="2" name="Rev by Prod cat"/>
    <pivotTable tabId="2" name="Rev by Seg"/>
    <pivotTable tabId="2" name="Rev by Ship mode and ordre priority"/>
    <pivotTable tabId="2" name="Rev by State"/>
  </pivotTables>
  <data>
    <tabular pivotCacheId="1176044948">
      <items count="4">
        <i x="2"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917CFEE-4929-4867-B3C7-82D2FEA481A0}" sourceName="Month">
  <pivotTables>
    <pivotTable tabId="2" name="Rev by Cat"/>
    <pivotTable tabId="2" name="PivotTable1"/>
    <pivotTable tabId="2" name="Rev by Container"/>
    <pivotTable tabId="2" name="Rev by Prod cat"/>
    <pivotTable tabId="2" name="Rev by Region"/>
    <pivotTable tabId="2" name="Rev by Seg"/>
    <pivotTable tabId="2" name="Rev by Ship mode and ordre priority"/>
    <pivotTable tabId="2" name="Rev by State"/>
  </pivotTables>
  <data>
    <tabular pivotCacheId="1176044948">
      <items count="6">
        <i x="0" s="1"/>
        <i x="2" s="1"/>
        <i x="5" s="1"/>
        <i x="4"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55B9B75C-E423-47CC-9E87-3E29B7984FF7}" cache="Slicer_Customer_Segment" caption="Customer Segment" columnCount="4" showCaption="0" style="SlicerStyleLight1 2 2" rowHeight="247650"/>
  <slicer name="Region" xr10:uid="{876A4155-063A-4E76-BE14-71F3A88E8B78}" cache="Slicer_Region" caption="Region" columnCount="4" showCaption="0" style="SlicerStyleLight1 2 2" rowHeight="247650"/>
  <slicer name="Month" xr10:uid="{4A7DD92B-0927-4761-B6CC-C14369B7A4BC}" cache="Slicer_Month" caption="Month" columnCount="6" showCaption="0" style="SlicerStyleLight1 2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1" xr10:uid="{5830E4C2-A04F-4729-AB37-0F1911BC6039}" cache="Slicer_Customer_Segment" caption="Customer Segment" columnCount="4" showCaption="0" style="SlicerStyleLight1 2" rowHeight="247650"/>
  <slicer name="Region 1" xr10:uid="{2FD7ADD3-5967-458B-9C42-E039C0CEB114}" cache="Slicer_Region" caption="Region" columnCount="4" showCaption="0" style="SlicerStyleLight1 2" rowHeight="247650"/>
  <slicer name="Month 1" xr10:uid="{BDB784CA-2A7A-401E-96AD-339F54341C2A}" cache="Slicer_Month" caption="Month" columnCount="6" showCaption="0" style="SlicerStyleLight1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B156F6-7BF5-4BCB-987B-BDDABB8373D6}" name="SuperStore_Data" displayName="SuperStore_Data" ref="A1:AA1953" totalsRowShown="0">
  <autoFilter ref="A1:AA1953" xr:uid="{92B156F6-7BF5-4BCB-987B-BDDABB8373D6}"/>
  <tableColumns count="27">
    <tableColumn id="1" xr3:uid="{058E6057-E10C-4F86-8072-78CEEEA1C480}" name="Row ID"/>
    <tableColumn id="2" xr3:uid="{6711683C-4FE7-407D-9153-A33099D38BFE}" name="Order Priority"/>
    <tableColumn id="3" xr3:uid="{C1B2D502-3D80-4CC7-A75A-1129AD02D12B}" name="Discount"/>
    <tableColumn id="4" xr3:uid="{6330CB56-0479-404A-9ACF-A598DFD34643}" name="Unit Price"/>
    <tableColumn id="5" xr3:uid="{22AB1838-90FA-42DF-9D5B-EF792D175B39}" name="Shipping Cost"/>
    <tableColumn id="6" xr3:uid="{593FD20B-10E9-49F7-A859-F4DC49EB6069}" name="Customer ID"/>
    <tableColumn id="28" xr3:uid="{A74BFDBB-1747-4985-A027-0B3F163E79D1}" name="Unique Flag" dataDxfId="19">
      <calculatedColumnFormula>IF(COUNTIF($F$2:F2,F2)=1,1,0)</calculatedColumnFormula>
    </tableColumn>
    <tableColumn id="7" xr3:uid="{BB1131F1-791B-41C1-8CB8-41CC19D681CA}" name="Customer Name"/>
    <tableColumn id="8" xr3:uid="{CE30FFED-8FA4-43D9-89A1-13ECE4D067E5}" name="Ship Mode"/>
    <tableColumn id="9" xr3:uid="{95762B90-5011-4777-95EF-3DFF4297FF93}" name="Customer Segment"/>
    <tableColumn id="10" xr3:uid="{3E98668D-B685-403B-83C3-C2517B824EB2}" name="Product Category"/>
    <tableColumn id="11" xr3:uid="{E39CE3B5-D5EC-4BF5-B9FF-87B5CB051846}" name="Product Sub-Category"/>
    <tableColumn id="12" xr3:uid="{5B5F2167-D870-4D83-B044-B3249225AE93}" name="Product Container"/>
    <tableColumn id="13" xr3:uid="{2885F0EB-F077-4721-8EC3-78E34EADDFC8}" name="Product Name"/>
    <tableColumn id="14" xr3:uid="{C31FDEE7-22F1-4BC4-936B-FE3AE11C9726}" name="Product Base Margin"/>
    <tableColumn id="15" xr3:uid="{CCC4AF60-E739-4FA2-89A6-FC71FC4D76CF}" name="Country"/>
    <tableColumn id="16" xr3:uid="{0D57F1C7-CBD1-4C77-B607-047FCC499F03}" name="Region"/>
    <tableColumn id="17" xr3:uid="{FC23A94F-E016-4321-AC6F-BD8D9F7E02D2}" name="State or Province"/>
    <tableColumn id="18" xr3:uid="{48D3DDA7-DCCA-4B69-B652-BA4D7B99A6BC}" name="City"/>
    <tableColumn id="19" xr3:uid="{EEE96359-546B-4524-AC64-8D687FA31D06}" name="Postal Code"/>
    <tableColumn id="20" xr3:uid="{7C72E8EA-2E26-4CD0-9305-88EBBA6F9D09}" name="Order Date" dataDxfId="18"/>
    <tableColumn id="26" xr3:uid="{85739269-8607-4BEC-89F5-A6AF8C930926}" name="Month" dataDxfId="17">
      <calculatedColumnFormula>TEXT(SuperStore_Data[[#This Row],[Order Date]],"mmm")</calculatedColumnFormula>
    </tableColumn>
    <tableColumn id="21" xr3:uid="{C374B212-6F45-453F-A8D9-7AE173C282CA}" name="Ship Date" dataDxfId="16"/>
    <tableColumn id="22" xr3:uid="{C2D8AB6D-C011-4EAC-BC60-A7D069B44350}" name="Profit"/>
    <tableColumn id="23" xr3:uid="{0706E6E3-B782-4A65-8D79-F74F83D31643}" name="Quantity ordered new"/>
    <tableColumn id="24" xr3:uid="{A609D17C-FD86-46F8-BFE9-1A8B298765DE}" name="Sales"/>
    <tableColumn id="25" xr3:uid="{5BA0DAAA-0EFD-4F3A-B0C3-74C60CC02121}" name="Order ID"/>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C1F19-80CF-42A4-BC91-D849599C10D7}">
  <sheetPr codeName="Sheet1"/>
  <dimension ref="A1:AA1953"/>
  <sheetViews>
    <sheetView workbookViewId="0">
      <selection activeCell="J6" sqref="J6"/>
    </sheetView>
  </sheetViews>
  <sheetFormatPr defaultRowHeight="14.4" x14ac:dyDescent="0.3"/>
  <cols>
    <col min="2" max="2" width="14.109375" customWidth="1"/>
    <col min="3" max="3" width="10.21875" customWidth="1"/>
    <col min="4" max="4" width="11" customWidth="1"/>
    <col min="5" max="5" width="14.33203125" customWidth="1"/>
    <col min="6" max="7" width="13.109375" customWidth="1"/>
    <col min="8" max="8" width="16.33203125" customWidth="1"/>
    <col min="9" max="9" width="11.5546875" customWidth="1"/>
    <col min="10" max="10" width="18.6640625" customWidth="1"/>
    <col min="11" max="11" width="17.109375" customWidth="1"/>
    <col min="12" max="12" width="21" customWidth="1"/>
    <col min="13" max="13" width="17.88671875" customWidth="1"/>
    <col min="14" max="14" width="14.77734375" customWidth="1"/>
    <col min="15" max="15" width="19.6640625" customWidth="1"/>
    <col min="16" max="16" width="14.21875" customWidth="1"/>
    <col min="17" max="17" width="13.44140625" customWidth="1"/>
    <col min="18" max="18" width="16.88671875" customWidth="1"/>
    <col min="19" max="19" width="15.6640625" customWidth="1"/>
    <col min="20" max="20" width="12.77734375" customWidth="1"/>
    <col min="21" max="22" width="11.88671875" customWidth="1"/>
    <col min="23" max="23" width="10.88671875" customWidth="1"/>
    <col min="25" max="25" width="20.5546875" customWidth="1"/>
    <col min="27" max="27" width="9.77734375" customWidth="1"/>
  </cols>
  <sheetData>
    <row r="1" spans="1:27" x14ac:dyDescent="0.3">
      <c r="A1" t="s">
        <v>0</v>
      </c>
      <c r="B1" t="s">
        <v>1</v>
      </c>
      <c r="C1" t="s">
        <v>2</v>
      </c>
      <c r="D1" t="s">
        <v>3</v>
      </c>
      <c r="E1" t="s">
        <v>4</v>
      </c>
      <c r="F1" t="s">
        <v>5</v>
      </c>
      <c r="G1" t="s">
        <v>3025</v>
      </c>
      <c r="H1" t="s">
        <v>6</v>
      </c>
      <c r="I1" t="s">
        <v>7</v>
      </c>
      <c r="J1" t="s">
        <v>8</v>
      </c>
      <c r="K1" t="s">
        <v>9</v>
      </c>
      <c r="L1" t="s">
        <v>10</v>
      </c>
      <c r="M1" t="s">
        <v>11</v>
      </c>
      <c r="N1" t="s">
        <v>12</v>
      </c>
      <c r="O1" t="s">
        <v>13</v>
      </c>
      <c r="P1" t="s">
        <v>14</v>
      </c>
      <c r="Q1" t="s">
        <v>15</v>
      </c>
      <c r="R1" t="s">
        <v>16</v>
      </c>
      <c r="S1" t="s">
        <v>17</v>
      </c>
      <c r="T1" t="s">
        <v>18</v>
      </c>
      <c r="U1" t="s">
        <v>19</v>
      </c>
      <c r="V1" t="s">
        <v>3013</v>
      </c>
      <c r="W1" t="s">
        <v>20</v>
      </c>
      <c r="X1" t="s">
        <v>21</v>
      </c>
      <c r="Y1" t="s">
        <v>22</v>
      </c>
      <c r="Z1" t="s">
        <v>23</v>
      </c>
      <c r="AA1" t="s">
        <v>24</v>
      </c>
    </row>
    <row r="2" spans="1:27" x14ac:dyDescent="0.3">
      <c r="A2">
        <v>20847</v>
      </c>
      <c r="B2" t="s">
        <v>25</v>
      </c>
      <c r="C2">
        <v>0.01</v>
      </c>
      <c r="D2">
        <v>2.84</v>
      </c>
      <c r="E2">
        <v>0.93</v>
      </c>
      <c r="F2">
        <v>3</v>
      </c>
      <c r="G2">
        <f>IF(COUNTIF($F$2:F2,F2)=1,1,0)</f>
        <v>1</v>
      </c>
      <c r="H2" t="s">
        <v>26</v>
      </c>
      <c r="I2" t="s">
        <v>27</v>
      </c>
      <c r="J2" t="s">
        <v>28</v>
      </c>
      <c r="K2" t="s">
        <v>29</v>
      </c>
      <c r="L2" t="s">
        <v>30</v>
      </c>
      <c r="M2" t="s">
        <v>31</v>
      </c>
      <c r="N2" t="s">
        <v>32</v>
      </c>
      <c r="O2">
        <v>0.54</v>
      </c>
      <c r="P2" t="s">
        <v>33</v>
      </c>
      <c r="Q2" t="s">
        <v>34</v>
      </c>
      <c r="R2" t="s">
        <v>35</v>
      </c>
      <c r="S2" t="s">
        <v>36</v>
      </c>
      <c r="T2">
        <v>98221</v>
      </c>
      <c r="U2" s="1">
        <v>42011</v>
      </c>
      <c r="V2" s="1" t="str">
        <f>TEXT(SuperStore_Data[[#This Row],[Order Date]],"mmm")</f>
        <v>Jan</v>
      </c>
      <c r="W2" s="1">
        <v>42012</v>
      </c>
      <c r="X2">
        <v>4.5599999999999996</v>
      </c>
      <c r="Y2">
        <v>4</v>
      </c>
      <c r="Z2">
        <v>13.01</v>
      </c>
      <c r="AA2">
        <v>88522</v>
      </c>
    </row>
    <row r="3" spans="1:27" x14ac:dyDescent="0.3">
      <c r="A3">
        <v>20228</v>
      </c>
      <c r="B3" t="s">
        <v>37</v>
      </c>
      <c r="C3">
        <v>0.02</v>
      </c>
      <c r="D3">
        <v>500.98</v>
      </c>
      <c r="E3">
        <v>26</v>
      </c>
      <c r="F3">
        <v>5</v>
      </c>
      <c r="G3">
        <f>IF(COUNTIF($F$2:F3,F3)=1,1,0)</f>
        <v>1</v>
      </c>
      <c r="H3" t="s">
        <v>38</v>
      </c>
      <c r="I3" t="s">
        <v>39</v>
      </c>
      <c r="J3" t="s">
        <v>40</v>
      </c>
      <c r="K3" t="s">
        <v>41</v>
      </c>
      <c r="L3" t="s">
        <v>42</v>
      </c>
      <c r="M3" t="s">
        <v>43</v>
      </c>
      <c r="N3" t="s">
        <v>44</v>
      </c>
      <c r="O3">
        <v>0.6</v>
      </c>
      <c r="P3" t="s">
        <v>33</v>
      </c>
      <c r="Q3" t="s">
        <v>34</v>
      </c>
      <c r="R3" t="s">
        <v>45</v>
      </c>
      <c r="S3" t="s">
        <v>46</v>
      </c>
      <c r="T3">
        <v>91776</v>
      </c>
      <c r="U3" s="1">
        <v>42168</v>
      </c>
      <c r="V3" s="1" t="str">
        <f>TEXT(SuperStore_Data[[#This Row],[Order Date]],"mmm")</f>
        <v>Jun</v>
      </c>
      <c r="W3" s="1">
        <v>42170</v>
      </c>
      <c r="X3">
        <v>4390.3665000000001</v>
      </c>
      <c r="Y3">
        <v>12</v>
      </c>
      <c r="Z3">
        <v>6362.85</v>
      </c>
      <c r="AA3">
        <v>90193</v>
      </c>
    </row>
    <row r="4" spans="1:27" x14ac:dyDescent="0.3">
      <c r="A4">
        <v>21776</v>
      </c>
      <c r="B4" t="s">
        <v>47</v>
      </c>
      <c r="C4">
        <v>0.06</v>
      </c>
      <c r="D4">
        <v>9.48</v>
      </c>
      <c r="E4">
        <v>7.29</v>
      </c>
      <c r="F4">
        <v>11</v>
      </c>
      <c r="G4">
        <f>IF(COUNTIF($F$2:F4,F4)=1,1,0)</f>
        <v>1</v>
      </c>
      <c r="H4" t="s">
        <v>48</v>
      </c>
      <c r="I4" t="s">
        <v>49</v>
      </c>
      <c r="J4" t="s">
        <v>40</v>
      </c>
      <c r="K4" t="s">
        <v>41</v>
      </c>
      <c r="L4" t="s">
        <v>50</v>
      </c>
      <c r="M4" t="s">
        <v>51</v>
      </c>
      <c r="N4" t="s">
        <v>52</v>
      </c>
      <c r="O4">
        <v>0.45</v>
      </c>
      <c r="P4" t="s">
        <v>33</v>
      </c>
      <c r="Q4" t="s">
        <v>53</v>
      </c>
      <c r="R4" t="s">
        <v>54</v>
      </c>
      <c r="S4" t="s">
        <v>55</v>
      </c>
      <c r="T4">
        <v>7203</v>
      </c>
      <c r="U4" s="1">
        <v>42050</v>
      </c>
      <c r="V4" s="1" t="str">
        <f>TEXT(SuperStore_Data[[#This Row],[Order Date]],"mmm")</f>
        <v>Feb</v>
      </c>
      <c r="W4" s="1">
        <v>42052</v>
      </c>
      <c r="X4">
        <v>-53.809600000000003</v>
      </c>
      <c r="Y4">
        <v>22</v>
      </c>
      <c r="Z4">
        <v>211.15</v>
      </c>
      <c r="AA4">
        <v>90192</v>
      </c>
    </row>
    <row r="5" spans="1:27" x14ac:dyDescent="0.3">
      <c r="A5">
        <v>24844</v>
      </c>
      <c r="B5" t="s">
        <v>56</v>
      </c>
      <c r="C5">
        <v>0.09</v>
      </c>
      <c r="D5">
        <v>78.69</v>
      </c>
      <c r="E5">
        <v>19.989999999999998</v>
      </c>
      <c r="F5">
        <v>14</v>
      </c>
      <c r="G5">
        <f>IF(COUNTIF($F$2:F5,F5)=1,1,0)</f>
        <v>1</v>
      </c>
      <c r="H5" t="s">
        <v>57</v>
      </c>
      <c r="I5" t="s">
        <v>49</v>
      </c>
      <c r="J5" t="s">
        <v>58</v>
      </c>
      <c r="K5" t="s">
        <v>41</v>
      </c>
      <c r="L5" t="s">
        <v>50</v>
      </c>
      <c r="M5" t="s">
        <v>59</v>
      </c>
      <c r="N5" t="s">
        <v>60</v>
      </c>
      <c r="O5">
        <v>0.43</v>
      </c>
      <c r="P5" t="s">
        <v>33</v>
      </c>
      <c r="Q5" t="s">
        <v>61</v>
      </c>
      <c r="R5" t="s">
        <v>62</v>
      </c>
      <c r="S5" t="s">
        <v>63</v>
      </c>
      <c r="T5">
        <v>55372</v>
      </c>
      <c r="U5" s="1">
        <v>42136</v>
      </c>
      <c r="V5" s="1" t="str">
        <f>TEXT(SuperStore_Data[[#This Row],[Order Date]],"mmm")</f>
        <v>May</v>
      </c>
      <c r="W5" s="1">
        <v>42138</v>
      </c>
      <c r="X5">
        <v>803.47050000000002</v>
      </c>
      <c r="Y5">
        <v>16</v>
      </c>
      <c r="Z5">
        <v>1164.45</v>
      </c>
      <c r="AA5">
        <v>86838</v>
      </c>
    </row>
    <row r="6" spans="1:27" x14ac:dyDescent="0.3">
      <c r="A6">
        <v>24846</v>
      </c>
      <c r="B6" t="s">
        <v>56</v>
      </c>
      <c r="C6">
        <v>0.08</v>
      </c>
      <c r="D6">
        <v>3.28</v>
      </c>
      <c r="E6">
        <v>2.31</v>
      </c>
      <c r="F6">
        <v>14</v>
      </c>
      <c r="G6">
        <f>IF(COUNTIF($F$2:F6,F6)=1,1,0)</f>
        <v>0</v>
      </c>
      <c r="H6" t="s">
        <v>57</v>
      </c>
      <c r="I6" t="s">
        <v>49</v>
      </c>
      <c r="J6" t="s">
        <v>58</v>
      </c>
      <c r="K6" t="s">
        <v>29</v>
      </c>
      <c r="L6" t="s">
        <v>30</v>
      </c>
      <c r="M6" t="s">
        <v>31</v>
      </c>
      <c r="N6" t="s">
        <v>64</v>
      </c>
      <c r="O6">
        <v>0.56000000000000005</v>
      </c>
      <c r="P6" t="s">
        <v>33</v>
      </c>
      <c r="Q6" t="s">
        <v>61</v>
      </c>
      <c r="R6" t="s">
        <v>62</v>
      </c>
      <c r="S6" t="s">
        <v>63</v>
      </c>
      <c r="T6">
        <v>55372</v>
      </c>
      <c r="U6" s="1">
        <v>42136</v>
      </c>
      <c r="V6" s="1" t="str">
        <f>TEXT(SuperStore_Data[[#This Row],[Order Date]],"mmm")</f>
        <v>May</v>
      </c>
      <c r="W6" s="1">
        <v>42137</v>
      </c>
      <c r="X6">
        <v>-24.03</v>
      </c>
      <c r="Y6">
        <v>7</v>
      </c>
      <c r="Z6">
        <v>22.23</v>
      </c>
      <c r="AA6">
        <v>86838</v>
      </c>
    </row>
    <row r="7" spans="1:27" x14ac:dyDescent="0.3">
      <c r="A7">
        <v>24847</v>
      </c>
      <c r="B7" t="s">
        <v>56</v>
      </c>
      <c r="C7">
        <v>0.05</v>
      </c>
      <c r="D7">
        <v>3.28</v>
      </c>
      <c r="E7">
        <v>4.2</v>
      </c>
      <c r="F7">
        <v>14</v>
      </c>
      <c r="G7">
        <f>IF(COUNTIF($F$2:F7,F7)=1,1,0)</f>
        <v>0</v>
      </c>
      <c r="H7" t="s">
        <v>57</v>
      </c>
      <c r="I7" t="s">
        <v>49</v>
      </c>
      <c r="J7" t="s">
        <v>58</v>
      </c>
      <c r="K7" t="s">
        <v>29</v>
      </c>
      <c r="L7" t="s">
        <v>30</v>
      </c>
      <c r="M7" t="s">
        <v>31</v>
      </c>
      <c r="N7" t="s">
        <v>65</v>
      </c>
      <c r="O7">
        <v>0.56000000000000005</v>
      </c>
      <c r="P7" t="s">
        <v>33</v>
      </c>
      <c r="Q7" t="s">
        <v>61</v>
      </c>
      <c r="R7" t="s">
        <v>62</v>
      </c>
      <c r="S7" t="s">
        <v>63</v>
      </c>
      <c r="T7">
        <v>55372</v>
      </c>
      <c r="U7" s="1">
        <v>42136</v>
      </c>
      <c r="V7" s="1" t="str">
        <f>TEXT(SuperStore_Data[[#This Row],[Order Date]],"mmm")</f>
        <v>May</v>
      </c>
      <c r="W7" s="1">
        <v>42137</v>
      </c>
      <c r="X7">
        <v>-37.03</v>
      </c>
      <c r="Y7">
        <v>4</v>
      </c>
      <c r="Z7">
        <v>13.99</v>
      </c>
      <c r="AA7">
        <v>86838</v>
      </c>
    </row>
    <row r="8" spans="1:27" x14ac:dyDescent="0.3">
      <c r="A8">
        <v>24848</v>
      </c>
      <c r="B8" t="s">
        <v>56</v>
      </c>
      <c r="C8">
        <v>0.05</v>
      </c>
      <c r="D8">
        <v>3.58</v>
      </c>
      <c r="E8">
        <v>1.63</v>
      </c>
      <c r="F8">
        <v>14</v>
      </c>
      <c r="G8">
        <f>IF(COUNTIF($F$2:F8,F8)=1,1,0)</f>
        <v>0</v>
      </c>
      <c r="H8" t="s">
        <v>57</v>
      </c>
      <c r="I8" t="s">
        <v>49</v>
      </c>
      <c r="J8" t="s">
        <v>58</v>
      </c>
      <c r="K8" t="s">
        <v>29</v>
      </c>
      <c r="L8" t="s">
        <v>66</v>
      </c>
      <c r="M8" t="s">
        <v>31</v>
      </c>
      <c r="N8" t="s">
        <v>67</v>
      </c>
      <c r="O8">
        <v>0.36</v>
      </c>
      <c r="P8" t="s">
        <v>33</v>
      </c>
      <c r="Q8" t="s">
        <v>61</v>
      </c>
      <c r="R8" t="s">
        <v>62</v>
      </c>
      <c r="S8" t="s">
        <v>63</v>
      </c>
      <c r="T8">
        <v>55372</v>
      </c>
      <c r="U8" s="1">
        <v>42136</v>
      </c>
      <c r="V8" s="1" t="str">
        <f>TEXT(SuperStore_Data[[#This Row],[Order Date]],"mmm")</f>
        <v>May</v>
      </c>
      <c r="W8" s="1">
        <v>42137</v>
      </c>
      <c r="X8">
        <v>-0.71</v>
      </c>
      <c r="Y8">
        <v>4</v>
      </c>
      <c r="Z8">
        <v>14.26</v>
      </c>
      <c r="AA8">
        <v>86838</v>
      </c>
    </row>
    <row r="9" spans="1:27" x14ac:dyDescent="0.3">
      <c r="A9">
        <v>18181</v>
      </c>
      <c r="B9" t="s">
        <v>47</v>
      </c>
      <c r="C9">
        <v>0</v>
      </c>
      <c r="D9">
        <v>4.42</v>
      </c>
      <c r="E9">
        <v>4.99</v>
      </c>
      <c r="F9">
        <v>15</v>
      </c>
      <c r="G9">
        <f>IF(COUNTIF($F$2:F9,F9)=1,1,0)</f>
        <v>1</v>
      </c>
      <c r="H9" t="s">
        <v>68</v>
      </c>
      <c r="I9" t="s">
        <v>49</v>
      </c>
      <c r="J9" t="s">
        <v>58</v>
      </c>
      <c r="K9" t="s">
        <v>29</v>
      </c>
      <c r="L9" t="s">
        <v>69</v>
      </c>
      <c r="M9" t="s">
        <v>59</v>
      </c>
      <c r="N9" t="s">
        <v>70</v>
      </c>
      <c r="O9">
        <v>0.38</v>
      </c>
      <c r="P9" t="s">
        <v>33</v>
      </c>
      <c r="Q9" t="s">
        <v>53</v>
      </c>
      <c r="R9" t="s">
        <v>71</v>
      </c>
      <c r="S9" t="s">
        <v>72</v>
      </c>
      <c r="T9">
        <v>11787</v>
      </c>
      <c r="U9" s="1">
        <v>42102</v>
      </c>
      <c r="V9" s="1" t="str">
        <f>TEXT(SuperStore_Data[[#This Row],[Order Date]],"mmm")</f>
        <v>Apr</v>
      </c>
      <c r="W9" s="1">
        <v>42103</v>
      </c>
      <c r="X9">
        <v>-59.82</v>
      </c>
      <c r="Y9">
        <v>7</v>
      </c>
      <c r="Z9">
        <v>33.47</v>
      </c>
      <c r="AA9">
        <v>86837</v>
      </c>
    </row>
    <row r="10" spans="1:27" x14ac:dyDescent="0.3">
      <c r="A10">
        <v>20925</v>
      </c>
      <c r="B10" t="s">
        <v>56</v>
      </c>
      <c r="C10">
        <v>0.01</v>
      </c>
      <c r="D10">
        <v>35.94</v>
      </c>
      <c r="E10">
        <v>6.66</v>
      </c>
      <c r="F10">
        <v>15</v>
      </c>
      <c r="G10">
        <f>IF(COUNTIF($F$2:F10,F10)=1,1,0)</f>
        <v>0</v>
      </c>
      <c r="H10" t="s">
        <v>68</v>
      </c>
      <c r="I10" t="s">
        <v>49</v>
      </c>
      <c r="J10" t="s">
        <v>58</v>
      </c>
      <c r="K10" t="s">
        <v>29</v>
      </c>
      <c r="L10" t="s">
        <v>69</v>
      </c>
      <c r="M10" t="s">
        <v>59</v>
      </c>
      <c r="N10" t="s">
        <v>73</v>
      </c>
      <c r="O10">
        <v>0.4</v>
      </c>
      <c r="P10" t="s">
        <v>33</v>
      </c>
      <c r="Q10" t="s">
        <v>53</v>
      </c>
      <c r="R10" t="s">
        <v>71</v>
      </c>
      <c r="S10" t="s">
        <v>72</v>
      </c>
      <c r="T10">
        <v>11787</v>
      </c>
      <c r="U10" s="1">
        <v>42152</v>
      </c>
      <c r="V10" s="1" t="str">
        <f>TEXT(SuperStore_Data[[#This Row],[Order Date]],"mmm")</f>
        <v>May</v>
      </c>
      <c r="W10" s="1">
        <v>42152</v>
      </c>
      <c r="X10">
        <v>261.87569999999999</v>
      </c>
      <c r="Y10">
        <v>10</v>
      </c>
      <c r="Z10">
        <v>379.53</v>
      </c>
      <c r="AA10">
        <v>86839</v>
      </c>
    </row>
    <row r="11" spans="1:27" x14ac:dyDescent="0.3">
      <c r="A11">
        <v>26267</v>
      </c>
      <c r="B11" t="s">
        <v>25</v>
      </c>
      <c r="C11">
        <v>0.04</v>
      </c>
      <c r="D11">
        <v>2.98</v>
      </c>
      <c r="E11">
        <v>1.58</v>
      </c>
      <c r="F11">
        <v>16</v>
      </c>
      <c r="G11">
        <f>IF(COUNTIF($F$2:F11,F11)=1,1,0)</f>
        <v>1</v>
      </c>
      <c r="H11" t="s">
        <v>74</v>
      </c>
      <c r="I11" t="s">
        <v>49</v>
      </c>
      <c r="J11" t="s">
        <v>58</v>
      </c>
      <c r="K11" t="s">
        <v>29</v>
      </c>
      <c r="L11" t="s">
        <v>66</v>
      </c>
      <c r="M11" t="s">
        <v>31</v>
      </c>
      <c r="N11" t="s">
        <v>75</v>
      </c>
      <c r="O11">
        <v>0.39</v>
      </c>
      <c r="P11" t="s">
        <v>33</v>
      </c>
      <c r="Q11" t="s">
        <v>53</v>
      </c>
      <c r="R11" t="s">
        <v>71</v>
      </c>
      <c r="S11" t="s">
        <v>76</v>
      </c>
      <c r="T11">
        <v>13210</v>
      </c>
      <c r="U11" s="1">
        <v>42047</v>
      </c>
      <c r="V11" s="1" t="str">
        <f>TEXT(SuperStore_Data[[#This Row],[Order Date]],"mmm")</f>
        <v>Feb</v>
      </c>
      <c r="W11" s="1">
        <v>42050</v>
      </c>
      <c r="X11">
        <v>2.63</v>
      </c>
      <c r="Y11">
        <v>6</v>
      </c>
      <c r="Z11">
        <v>18.8</v>
      </c>
      <c r="AA11">
        <v>86836</v>
      </c>
    </row>
    <row r="12" spans="1:27" x14ac:dyDescent="0.3">
      <c r="A12">
        <v>26268</v>
      </c>
      <c r="B12" t="s">
        <v>25</v>
      </c>
      <c r="C12">
        <v>0.05</v>
      </c>
      <c r="D12">
        <v>115.99</v>
      </c>
      <c r="E12">
        <v>2.5</v>
      </c>
      <c r="F12">
        <v>16</v>
      </c>
      <c r="G12">
        <f>IF(COUNTIF($F$2:F12,F12)=1,1,0)</f>
        <v>0</v>
      </c>
      <c r="H12" t="s">
        <v>74</v>
      </c>
      <c r="I12" t="s">
        <v>49</v>
      </c>
      <c r="J12" t="s">
        <v>58</v>
      </c>
      <c r="K12" t="s">
        <v>77</v>
      </c>
      <c r="L12" t="s">
        <v>78</v>
      </c>
      <c r="M12" t="s">
        <v>59</v>
      </c>
      <c r="N12" t="s">
        <v>79</v>
      </c>
      <c r="O12">
        <v>0.55000000000000004</v>
      </c>
      <c r="P12" t="s">
        <v>33</v>
      </c>
      <c r="Q12" t="s">
        <v>53</v>
      </c>
      <c r="R12" t="s">
        <v>71</v>
      </c>
      <c r="S12" t="s">
        <v>76</v>
      </c>
      <c r="T12">
        <v>13210</v>
      </c>
      <c r="U12" s="1">
        <v>42047</v>
      </c>
      <c r="V12" s="1" t="str">
        <f>TEXT(SuperStore_Data[[#This Row],[Order Date]],"mmm")</f>
        <v>Feb</v>
      </c>
      <c r="W12" s="1">
        <v>42049</v>
      </c>
      <c r="X12">
        <v>652.73310000000004</v>
      </c>
      <c r="Y12">
        <v>10</v>
      </c>
      <c r="Z12">
        <v>945.99</v>
      </c>
      <c r="AA12">
        <v>86836</v>
      </c>
    </row>
    <row r="13" spans="1:27" x14ac:dyDescent="0.3">
      <c r="A13">
        <v>23890</v>
      </c>
      <c r="B13" t="s">
        <v>25</v>
      </c>
      <c r="C13">
        <v>0.05</v>
      </c>
      <c r="D13">
        <v>26.48</v>
      </c>
      <c r="E13">
        <v>6.93</v>
      </c>
      <c r="F13">
        <v>18</v>
      </c>
      <c r="G13">
        <f>IF(COUNTIF($F$2:F13,F13)=1,1,0)</f>
        <v>1</v>
      </c>
      <c r="H13" t="s">
        <v>80</v>
      </c>
      <c r="I13" t="s">
        <v>49</v>
      </c>
      <c r="J13" t="s">
        <v>58</v>
      </c>
      <c r="K13" t="s">
        <v>41</v>
      </c>
      <c r="L13" t="s">
        <v>50</v>
      </c>
      <c r="M13" t="s">
        <v>59</v>
      </c>
      <c r="N13" t="s">
        <v>81</v>
      </c>
      <c r="O13">
        <v>0.49</v>
      </c>
      <c r="P13" t="s">
        <v>33</v>
      </c>
      <c r="Q13" t="s">
        <v>34</v>
      </c>
      <c r="R13" t="s">
        <v>82</v>
      </c>
      <c r="S13" t="s">
        <v>83</v>
      </c>
      <c r="T13">
        <v>59601</v>
      </c>
      <c r="U13" s="1">
        <v>42139</v>
      </c>
      <c r="V13" s="1" t="str">
        <f>TEXT(SuperStore_Data[[#This Row],[Order Date]],"mmm")</f>
        <v>May</v>
      </c>
      <c r="W13" s="1">
        <v>42140</v>
      </c>
      <c r="X13">
        <v>314.48129999999998</v>
      </c>
      <c r="Y13">
        <v>17</v>
      </c>
      <c r="Z13">
        <v>455.77</v>
      </c>
      <c r="AA13">
        <v>90031</v>
      </c>
    </row>
    <row r="14" spans="1:27" x14ac:dyDescent="0.3">
      <c r="A14">
        <v>24063</v>
      </c>
      <c r="B14" t="s">
        <v>37</v>
      </c>
      <c r="C14">
        <v>7.0000000000000007E-2</v>
      </c>
      <c r="D14">
        <v>12.99</v>
      </c>
      <c r="E14">
        <v>9.44</v>
      </c>
      <c r="F14">
        <v>19</v>
      </c>
      <c r="G14">
        <f>IF(COUNTIF($F$2:F14,F14)=1,1,0)</f>
        <v>1</v>
      </c>
      <c r="H14" t="s">
        <v>84</v>
      </c>
      <c r="I14" t="s">
        <v>49</v>
      </c>
      <c r="J14" t="s">
        <v>58</v>
      </c>
      <c r="K14" t="s">
        <v>77</v>
      </c>
      <c r="L14" t="s">
        <v>85</v>
      </c>
      <c r="M14" t="s">
        <v>86</v>
      </c>
      <c r="N14" t="s">
        <v>87</v>
      </c>
      <c r="O14">
        <v>0.39</v>
      </c>
      <c r="P14" t="s">
        <v>33</v>
      </c>
      <c r="Q14" t="s">
        <v>34</v>
      </c>
      <c r="R14" t="s">
        <v>82</v>
      </c>
      <c r="S14" t="s">
        <v>88</v>
      </c>
      <c r="T14">
        <v>59801</v>
      </c>
      <c r="U14" s="1">
        <v>42145</v>
      </c>
      <c r="V14" s="1" t="str">
        <f>TEXT(SuperStore_Data[[#This Row],[Order Date]],"mmm")</f>
        <v>May</v>
      </c>
      <c r="W14" s="1">
        <v>42147</v>
      </c>
      <c r="X14">
        <v>-114.6399</v>
      </c>
      <c r="Y14">
        <v>18</v>
      </c>
      <c r="Z14">
        <v>231.79</v>
      </c>
      <c r="AA14">
        <v>90032</v>
      </c>
    </row>
    <row r="15" spans="1:27" x14ac:dyDescent="0.3">
      <c r="A15">
        <v>5890</v>
      </c>
      <c r="B15" t="s">
        <v>25</v>
      </c>
      <c r="C15">
        <v>0.05</v>
      </c>
      <c r="D15">
        <v>26.48</v>
      </c>
      <c r="E15">
        <v>6.93</v>
      </c>
      <c r="F15">
        <v>21</v>
      </c>
      <c r="G15">
        <f>IF(COUNTIF($F$2:F15,F15)=1,1,0)</f>
        <v>1</v>
      </c>
      <c r="H15" t="s">
        <v>89</v>
      </c>
      <c r="I15" t="s">
        <v>49</v>
      </c>
      <c r="J15" t="s">
        <v>58</v>
      </c>
      <c r="K15" t="s">
        <v>41</v>
      </c>
      <c r="L15" t="s">
        <v>50</v>
      </c>
      <c r="M15" t="s">
        <v>59</v>
      </c>
      <c r="N15" t="s">
        <v>81</v>
      </c>
      <c r="O15">
        <v>0.49</v>
      </c>
      <c r="P15" t="s">
        <v>33</v>
      </c>
      <c r="Q15" t="s">
        <v>53</v>
      </c>
      <c r="R15" t="s">
        <v>71</v>
      </c>
      <c r="S15" t="s">
        <v>90</v>
      </c>
      <c r="T15">
        <v>10012</v>
      </c>
      <c r="U15" s="1">
        <v>42139</v>
      </c>
      <c r="V15" s="1" t="str">
        <f>TEXT(SuperStore_Data[[#This Row],[Order Date]],"mmm")</f>
        <v>May</v>
      </c>
      <c r="W15" s="1">
        <v>42140</v>
      </c>
      <c r="X15">
        <v>384.38</v>
      </c>
      <c r="Y15">
        <v>70</v>
      </c>
      <c r="Z15">
        <v>1876.69</v>
      </c>
      <c r="AA15">
        <v>41793</v>
      </c>
    </row>
    <row r="16" spans="1:27" x14ac:dyDescent="0.3">
      <c r="A16">
        <v>6062</v>
      </c>
      <c r="B16" t="s">
        <v>37</v>
      </c>
      <c r="C16">
        <v>0.08</v>
      </c>
      <c r="D16">
        <v>5</v>
      </c>
      <c r="E16">
        <v>3.39</v>
      </c>
      <c r="F16">
        <v>21</v>
      </c>
      <c r="G16">
        <f>IF(COUNTIF($F$2:F16,F16)=1,1,0)</f>
        <v>0</v>
      </c>
      <c r="H16" t="s">
        <v>89</v>
      </c>
      <c r="I16" t="s">
        <v>49</v>
      </c>
      <c r="J16" t="s">
        <v>58</v>
      </c>
      <c r="K16" t="s">
        <v>29</v>
      </c>
      <c r="L16" t="s">
        <v>66</v>
      </c>
      <c r="M16" t="s">
        <v>31</v>
      </c>
      <c r="N16" t="s">
        <v>91</v>
      </c>
      <c r="O16">
        <v>0.37</v>
      </c>
      <c r="P16" t="s">
        <v>33</v>
      </c>
      <c r="Q16" t="s">
        <v>53</v>
      </c>
      <c r="R16" t="s">
        <v>71</v>
      </c>
      <c r="S16" t="s">
        <v>90</v>
      </c>
      <c r="T16">
        <v>10012</v>
      </c>
      <c r="U16" s="1">
        <v>42145</v>
      </c>
      <c r="V16" s="1" t="str">
        <f>TEXT(SuperStore_Data[[#This Row],[Order Date]],"mmm")</f>
        <v>May</v>
      </c>
      <c r="W16" s="1">
        <v>42146</v>
      </c>
      <c r="X16">
        <v>-17.489999999999998</v>
      </c>
      <c r="Y16">
        <v>58</v>
      </c>
      <c r="Z16">
        <v>293.06</v>
      </c>
      <c r="AA16">
        <v>42949</v>
      </c>
    </row>
    <row r="17" spans="1:27" x14ac:dyDescent="0.3">
      <c r="A17">
        <v>6063</v>
      </c>
      <c r="B17" t="s">
        <v>37</v>
      </c>
      <c r="C17">
        <v>7.0000000000000007E-2</v>
      </c>
      <c r="D17">
        <v>12.99</v>
      </c>
      <c r="E17">
        <v>9.44</v>
      </c>
      <c r="F17">
        <v>21</v>
      </c>
      <c r="G17">
        <f>IF(COUNTIF($F$2:F17,F17)=1,1,0)</f>
        <v>0</v>
      </c>
      <c r="H17" t="s">
        <v>89</v>
      </c>
      <c r="I17" t="s">
        <v>49</v>
      </c>
      <c r="J17" t="s">
        <v>58</v>
      </c>
      <c r="K17" t="s">
        <v>77</v>
      </c>
      <c r="L17" t="s">
        <v>85</v>
      </c>
      <c r="M17" t="s">
        <v>86</v>
      </c>
      <c r="N17" t="s">
        <v>87</v>
      </c>
      <c r="O17">
        <v>0.39</v>
      </c>
      <c r="P17" t="s">
        <v>33</v>
      </c>
      <c r="Q17" t="s">
        <v>53</v>
      </c>
      <c r="R17" t="s">
        <v>71</v>
      </c>
      <c r="S17" t="s">
        <v>90</v>
      </c>
      <c r="T17">
        <v>10012</v>
      </c>
      <c r="U17" s="1">
        <v>42145</v>
      </c>
      <c r="V17" s="1" t="str">
        <f>TEXT(SuperStore_Data[[#This Row],[Order Date]],"mmm")</f>
        <v>May</v>
      </c>
      <c r="W17" s="1">
        <v>42147</v>
      </c>
      <c r="X17">
        <v>-114.6399</v>
      </c>
      <c r="Y17">
        <v>71</v>
      </c>
      <c r="Z17">
        <v>914.29</v>
      </c>
      <c r="AA17">
        <v>42949</v>
      </c>
    </row>
    <row r="18" spans="1:27" x14ac:dyDescent="0.3">
      <c r="A18">
        <v>20631</v>
      </c>
      <c r="B18" t="s">
        <v>25</v>
      </c>
      <c r="C18">
        <v>0.06</v>
      </c>
      <c r="D18">
        <v>55.48</v>
      </c>
      <c r="E18">
        <v>14.3</v>
      </c>
      <c r="F18">
        <v>24</v>
      </c>
      <c r="G18">
        <f>IF(COUNTIF($F$2:F18,F18)=1,1,0)</f>
        <v>1</v>
      </c>
      <c r="H18" t="s">
        <v>92</v>
      </c>
      <c r="I18" t="s">
        <v>49</v>
      </c>
      <c r="J18" t="s">
        <v>28</v>
      </c>
      <c r="K18" t="s">
        <v>29</v>
      </c>
      <c r="L18" t="s">
        <v>93</v>
      </c>
      <c r="M18" t="s">
        <v>59</v>
      </c>
      <c r="N18" t="s">
        <v>94</v>
      </c>
      <c r="O18">
        <v>0.37</v>
      </c>
      <c r="P18" t="s">
        <v>33</v>
      </c>
      <c r="Q18" t="s">
        <v>34</v>
      </c>
      <c r="R18" t="s">
        <v>45</v>
      </c>
      <c r="S18" t="s">
        <v>95</v>
      </c>
      <c r="T18">
        <v>92677</v>
      </c>
      <c r="U18" s="1">
        <v>42032</v>
      </c>
      <c r="V18" s="1" t="str">
        <f>TEXT(SuperStore_Data[[#This Row],[Order Date]],"mmm")</f>
        <v>Jan</v>
      </c>
      <c r="W18" s="1">
        <v>42033</v>
      </c>
      <c r="X18">
        <v>-28.296800000000001</v>
      </c>
      <c r="Y18">
        <v>1</v>
      </c>
      <c r="Z18">
        <v>67.489999999999995</v>
      </c>
      <c r="AA18">
        <v>87651</v>
      </c>
    </row>
    <row r="19" spans="1:27" x14ac:dyDescent="0.3">
      <c r="A19">
        <v>20632</v>
      </c>
      <c r="B19" t="s">
        <v>25</v>
      </c>
      <c r="C19">
        <v>0.02</v>
      </c>
      <c r="D19">
        <v>1.68</v>
      </c>
      <c r="E19">
        <v>1.57</v>
      </c>
      <c r="F19">
        <v>24</v>
      </c>
      <c r="G19">
        <f>IF(COUNTIF($F$2:F19,F19)=1,1,0)</f>
        <v>0</v>
      </c>
      <c r="H19" t="s">
        <v>92</v>
      </c>
      <c r="I19" t="s">
        <v>49</v>
      </c>
      <c r="J19" t="s">
        <v>28</v>
      </c>
      <c r="K19" t="s">
        <v>29</v>
      </c>
      <c r="L19" t="s">
        <v>30</v>
      </c>
      <c r="M19" t="s">
        <v>31</v>
      </c>
      <c r="N19" t="s">
        <v>96</v>
      </c>
      <c r="O19">
        <v>0.59</v>
      </c>
      <c r="P19" t="s">
        <v>33</v>
      </c>
      <c r="Q19" t="s">
        <v>34</v>
      </c>
      <c r="R19" t="s">
        <v>45</v>
      </c>
      <c r="S19" t="s">
        <v>95</v>
      </c>
      <c r="T19">
        <v>92677</v>
      </c>
      <c r="U19" s="1">
        <v>42032</v>
      </c>
      <c r="V19" s="1" t="str">
        <f>TEXT(SuperStore_Data[[#This Row],[Order Date]],"mmm")</f>
        <v>Jan</v>
      </c>
      <c r="W19" s="1">
        <v>42034</v>
      </c>
      <c r="X19">
        <v>-5.3071999999999999</v>
      </c>
      <c r="Y19">
        <v>1</v>
      </c>
      <c r="Z19">
        <v>2.25</v>
      </c>
      <c r="AA19">
        <v>87651</v>
      </c>
    </row>
    <row r="20" spans="1:27" x14ac:dyDescent="0.3">
      <c r="A20">
        <v>23967</v>
      </c>
      <c r="B20" t="s">
        <v>37</v>
      </c>
      <c r="C20">
        <v>0.04</v>
      </c>
      <c r="D20">
        <v>4.1399999999999997</v>
      </c>
      <c r="E20">
        <v>6.6</v>
      </c>
      <c r="F20">
        <v>27</v>
      </c>
      <c r="G20">
        <f>IF(COUNTIF($F$2:F20,F20)=1,1,0)</f>
        <v>1</v>
      </c>
      <c r="H20" t="s">
        <v>97</v>
      </c>
      <c r="I20" t="s">
        <v>49</v>
      </c>
      <c r="J20" t="s">
        <v>28</v>
      </c>
      <c r="K20" t="s">
        <v>41</v>
      </c>
      <c r="L20" t="s">
        <v>50</v>
      </c>
      <c r="M20" t="s">
        <v>59</v>
      </c>
      <c r="N20" t="s">
        <v>98</v>
      </c>
      <c r="O20">
        <v>0.49</v>
      </c>
      <c r="P20" t="s">
        <v>33</v>
      </c>
      <c r="Q20" t="s">
        <v>34</v>
      </c>
      <c r="R20" t="s">
        <v>45</v>
      </c>
      <c r="S20" t="s">
        <v>99</v>
      </c>
      <c r="T20">
        <v>90712</v>
      </c>
      <c r="U20" s="1">
        <v>42126</v>
      </c>
      <c r="V20" s="1" t="str">
        <f>TEXT(SuperStore_Data[[#This Row],[Order Date]],"mmm")</f>
        <v>May</v>
      </c>
      <c r="W20" s="1">
        <v>42128</v>
      </c>
      <c r="X20">
        <v>8.8940000000000001</v>
      </c>
      <c r="Y20">
        <v>12</v>
      </c>
      <c r="Z20">
        <v>54.78</v>
      </c>
      <c r="AA20">
        <v>87652</v>
      </c>
    </row>
    <row r="21" spans="1:27" x14ac:dyDescent="0.3">
      <c r="A21">
        <v>23509</v>
      </c>
      <c r="B21" t="s">
        <v>25</v>
      </c>
      <c r="C21">
        <v>0.08</v>
      </c>
      <c r="D21">
        <v>34.99</v>
      </c>
      <c r="E21">
        <v>7.73</v>
      </c>
      <c r="F21">
        <v>32</v>
      </c>
      <c r="G21">
        <f>IF(COUNTIF($F$2:F21,F21)=1,1,0)</f>
        <v>1</v>
      </c>
      <c r="H21" t="s">
        <v>100</v>
      </c>
      <c r="I21" t="s">
        <v>49</v>
      </c>
      <c r="J21" t="s">
        <v>28</v>
      </c>
      <c r="K21" t="s">
        <v>29</v>
      </c>
      <c r="L21" t="s">
        <v>30</v>
      </c>
      <c r="M21" t="s">
        <v>59</v>
      </c>
      <c r="N21" t="s">
        <v>101</v>
      </c>
      <c r="O21">
        <v>0.59</v>
      </c>
      <c r="P21" t="s">
        <v>33</v>
      </c>
      <c r="Q21" t="s">
        <v>34</v>
      </c>
      <c r="R21" t="s">
        <v>102</v>
      </c>
      <c r="S21" t="s">
        <v>103</v>
      </c>
      <c r="T21">
        <v>97526</v>
      </c>
      <c r="U21" s="1">
        <v>42057</v>
      </c>
      <c r="V21" s="1" t="str">
        <f>TEXT(SuperStore_Data[[#This Row],[Order Date]],"mmm")</f>
        <v>Feb</v>
      </c>
      <c r="W21" s="1">
        <v>42058</v>
      </c>
      <c r="X21">
        <v>144.69</v>
      </c>
      <c r="Y21">
        <v>13</v>
      </c>
      <c r="Z21">
        <v>424.68</v>
      </c>
      <c r="AA21">
        <v>89199</v>
      </c>
    </row>
    <row r="22" spans="1:27" x14ac:dyDescent="0.3">
      <c r="A22">
        <v>23612</v>
      </c>
      <c r="B22" t="s">
        <v>25</v>
      </c>
      <c r="C22">
        <v>0.01</v>
      </c>
      <c r="D22">
        <v>17.98</v>
      </c>
      <c r="E22">
        <v>8.51</v>
      </c>
      <c r="F22">
        <v>32</v>
      </c>
      <c r="G22">
        <f>IF(COUNTIF($F$2:F22,F22)=1,1,0)</f>
        <v>0</v>
      </c>
      <c r="H22" t="s">
        <v>100</v>
      </c>
      <c r="I22" t="s">
        <v>49</v>
      </c>
      <c r="J22" t="s">
        <v>28</v>
      </c>
      <c r="K22" t="s">
        <v>77</v>
      </c>
      <c r="L22" t="s">
        <v>85</v>
      </c>
      <c r="M22" t="s">
        <v>86</v>
      </c>
      <c r="N22" t="s">
        <v>104</v>
      </c>
      <c r="O22">
        <v>0.4</v>
      </c>
      <c r="P22" t="s">
        <v>33</v>
      </c>
      <c r="Q22" t="s">
        <v>34</v>
      </c>
      <c r="R22" t="s">
        <v>102</v>
      </c>
      <c r="S22" t="s">
        <v>103</v>
      </c>
      <c r="T22">
        <v>97526</v>
      </c>
      <c r="U22" s="1">
        <v>42090</v>
      </c>
      <c r="V22" s="1" t="str">
        <f>TEXT(SuperStore_Data[[#This Row],[Order Date]],"mmm")</f>
        <v>Mar</v>
      </c>
      <c r="W22" s="1">
        <v>42091</v>
      </c>
      <c r="X22">
        <v>-35.878799999999998</v>
      </c>
      <c r="Y22">
        <v>2</v>
      </c>
      <c r="Z22">
        <v>40.17</v>
      </c>
      <c r="AA22">
        <v>89200</v>
      </c>
    </row>
    <row r="23" spans="1:27" x14ac:dyDescent="0.3">
      <c r="A23">
        <v>23278</v>
      </c>
      <c r="B23" t="s">
        <v>56</v>
      </c>
      <c r="C23">
        <v>0.09</v>
      </c>
      <c r="D23">
        <v>125.99</v>
      </c>
      <c r="E23">
        <v>7.69</v>
      </c>
      <c r="F23">
        <v>32</v>
      </c>
      <c r="G23">
        <f>IF(COUNTIF($F$2:F23,F23)=1,1,0)</f>
        <v>0</v>
      </c>
      <c r="H23" t="s">
        <v>100</v>
      </c>
      <c r="I23" t="s">
        <v>27</v>
      </c>
      <c r="J23" t="s">
        <v>28</v>
      </c>
      <c r="K23" t="s">
        <v>77</v>
      </c>
      <c r="L23" t="s">
        <v>78</v>
      </c>
      <c r="M23" t="s">
        <v>59</v>
      </c>
      <c r="N23" t="s">
        <v>105</v>
      </c>
      <c r="O23">
        <v>0.59</v>
      </c>
      <c r="P23" t="s">
        <v>33</v>
      </c>
      <c r="Q23" t="s">
        <v>34</v>
      </c>
      <c r="R23" t="s">
        <v>102</v>
      </c>
      <c r="S23" t="s">
        <v>103</v>
      </c>
      <c r="T23">
        <v>97526</v>
      </c>
      <c r="U23" s="1">
        <v>42024</v>
      </c>
      <c r="V23" s="1" t="str">
        <f>TEXT(SuperStore_Data[[#This Row],[Order Date]],"mmm")</f>
        <v>Jan</v>
      </c>
      <c r="W23" s="1">
        <v>42026</v>
      </c>
      <c r="X23">
        <v>209.99700000000001</v>
      </c>
      <c r="Y23">
        <v>8</v>
      </c>
      <c r="Z23">
        <v>783.55</v>
      </c>
      <c r="AA23">
        <v>89202</v>
      </c>
    </row>
    <row r="24" spans="1:27" x14ac:dyDescent="0.3">
      <c r="A24">
        <v>19355</v>
      </c>
      <c r="B24" t="s">
        <v>106</v>
      </c>
      <c r="C24">
        <v>0.06</v>
      </c>
      <c r="D24">
        <v>205.99</v>
      </c>
      <c r="E24">
        <v>8.99</v>
      </c>
      <c r="F24">
        <v>32</v>
      </c>
      <c r="G24">
        <f>IF(COUNTIF($F$2:F24,F24)=1,1,0)</f>
        <v>0</v>
      </c>
      <c r="H24" t="s">
        <v>100</v>
      </c>
      <c r="I24" t="s">
        <v>49</v>
      </c>
      <c r="J24" t="s">
        <v>28</v>
      </c>
      <c r="K24" t="s">
        <v>77</v>
      </c>
      <c r="L24" t="s">
        <v>78</v>
      </c>
      <c r="M24" t="s">
        <v>59</v>
      </c>
      <c r="N24" t="s">
        <v>107</v>
      </c>
      <c r="O24">
        <v>0.56000000000000005</v>
      </c>
      <c r="P24" t="s">
        <v>33</v>
      </c>
      <c r="Q24" t="s">
        <v>34</v>
      </c>
      <c r="R24" t="s">
        <v>102</v>
      </c>
      <c r="S24" t="s">
        <v>103</v>
      </c>
      <c r="T24">
        <v>97526</v>
      </c>
      <c r="U24" s="1">
        <v>42075</v>
      </c>
      <c r="V24" s="1" t="str">
        <f>TEXT(SuperStore_Data[[#This Row],[Order Date]],"mmm")</f>
        <v>Mar</v>
      </c>
      <c r="W24" s="1">
        <v>42082</v>
      </c>
      <c r="X24">
        <v>3568.096</v>
      </c>
      <c r="Y24">
        <v>22</v>
      </c>
      <c r="Z24">
        <v>3838.14</v>
      </c>
      <c r="AA24">
        <v>89203</v>
      </c>
    </row>
    <row r="25" spans="1:27" x14ac:dyDescent="0.3">
      <c r="A25">
        <v>23654</v>
      </c>
      <c r="B25" t="s">
        <v>37</v>
      </c>
      <c r="C25">
        <v>0.03</v>
      </c>
      <c r="D25">
        <v>4.24</v>
      </c>
      <c r="E25">
        <v>5.41</v>
      </c>
      <c r="F25">
        <v>33</v>
      </c>
      <c r="G25">
        <f>IF(COUNTIF($F$2:F25,F25)=1,1,0)</f>
        <v>1</v>
      </c>
      <c r="H25" t="s">
        <v>108</v>
      </c>
      <c r="I25" t="s">
        <v>49</v>
      </c>
      <c r="J25" t="s">
        <v>28</v>
      </c>
      <c r="K25" t="s">
        <v>29</v>
      </c>
      <c r="L25" t="s">
        <v>109</v>
      </c>
      <c r="M25" t="s">
        <v>59</v>
      </c>
      <c r="N25" t="s">
        <v>110</v>
      </c>
      <c r="O25">
        <v>0.35</v>
      </c>
      <c r="P25" t="s">
        <v>33</v>
      </c>
      <c r="Q25" t="s">
        <v>34</v>
      </c>
      <c r="R25" t="s">
        <v>102</v>
      </c>
      <c r="S25" t="s">
        <v>111</v>
      </c>
      <c r="T25">
        <v>97030</v>
      </c>
      <c r="U25" s="1">
        <v>42170</v>
      </c>
      <c r="V25" s="1" t="str">
        <f>TEXT(SuperStore_Data[[#This Row],[Order Date]],"mmm")</f>
        <v>Jun</v>
      </c>
      <c r="W25" s="1">
        <v>42172</v>
      </c>
      <c r="X25">
        <v>-84.437600000000003</v>
      </c>
      <c r="Y25">
        <v>13</v>
      </c>
      <c r="Z25">
        <v>58.68</v>
      </c>
      <c r="AA25">
        <v>89201</v>
      </c>
    </row>
    <row r="26" spans="1:27" x14ac:dyDescent="0.3">
      <c r="A26">
        <v>23655</v>
      </c>
      <c r="B26" t="s">
        <v>37</v>
      </c>
      <c r="C26">
        <v>0.04</v>
      </c>
      <c r="D26">
        <v>2.94</v>
      </c>
      <c r="E26">
        <v>0.7</v>
      </c>
      <c r="F26">
        <v>33</v>
      </c>
      <c r="G26">
        <f>IF(COUNTIF($F$2:F26,F26)=1,1,0)</f>
        <v>0</v>
      </c>
      <c r="H26" t="s">
        <v>108</v>
      </c>
      <c r="I26" t="s">
        <v>49</v>
      </c>
      <c r="J26" t="s">
        <v>28</v>
      </c>
      <c r="K26" t="s">
        <v>29</v>
      </c>
      <c r="L26" t="s">
        <v>30</v>
      </c>
      <c r="M26" t="s">
        <v>31</v>
      </c>
      <c r="N26" t="s">
        <v>112</v>
      </c>
      <c r="O26">
        <v>0.57999999999999996</v>
      </c>
      <c r="P26" t="s">
        <v>33</v>
      </c>
      <c r="Q26" t="s">
        <v>34</v>
      </c>
      <c r="R26" t="s">
        <v>102</v>
      </c>
      <c r="S26" t="s">
        <v>111</v>
      </c>
      <c r="T26">
        <v>97030</v>
      </c>
      <c r="U26" s="1">
        <v>42170</v>
      </c>
      <c r="V26" s="1" t="str">
        <f>TEXT(SuperStore_Data[[#This Row],[Order Date]],"mmm")</f>
        <v>Jun</v>
      </c>
      <c r="W26" s="1">
        <v>42171</v>
      </c>
      <c r="X26">
        <v>24.312000000000001</v>
      </c>
      <c r="Y26">
        <v>18</v>
      </c>
      <c r="Z26">
        <v>53.1</v>
      </c>
      <c r="AA26">
        <v>89201</v>
      </c>
    </row>
    <row r="27" spans="1:27" x14ac:dyDescent="0.3">
      <c r="A27">
        <v>25933</v>
      </c>
      <c r="B27" t="s">
        <v>25</v>
      </c>
      <c r="C27">
        <v>0</v>
      </c>
      <c r="D27">
        <v>99.99</v>
      </c>
      <c r="E27">
        <v>19.989999999999998</v>
      </c>
      <c r="F27">
        <v>43</v>
      </c>
      <c r="G27">
        <f>IF(COUNTIF($F$2:F27,F27)=1,1,0)</f>
        <v>1</v>
      </c>
      <c r="H27" t="s">
        <v>113</v>
      </c>
      <c r="I27" t="s">
        <v>49</v>
      </c>
      <c r="J27" t="s">
        <v>114</v>
      </c>
      <c r="K27" t="s">
        <v>77</v>
      </c>
      <c r="L27" t="s">
        <v>85</v>
      </c>
      <c r="M27" t="s">
        <v>59</v>
      </c>
      <c r="N27" t="s">
        <v>115</v>
      </c>
      <c r="O27">
        <v>0.52</v>
      </c>
      <c r="P27" t="s">
        <v>33</v>
      </c>
      <c r="Q27" t="s">
        <v>34</v>
      </c>
      <c r="R27" t="s">
        <v>35</v>
      </c>
      <c r="S27" t="s">
        <v>116</v>
      </c>
      <c r="T27">
        <v>98052</v>
      </c>
      <c r="U27" s="1">
        <v>42134</v>
      </c>
      <c r="V27" s="1" t="str">
        <f>TEXT(SuperStore_Data[[#This Row],[Order Date]],"mmm")</f>
        <v>May</v>
      </c>
      <c r="W27" s="1">
        <v>42135</v>
      </c>
      <c r="X27">
        <v>25.913820000000001</v>
      </c>
      <c r="Y27">
        <v>6</v>
      </c>
      <c r="Z27">
        <v>647.07000000000005</v>
      </c>
      <c r="AA27">
        <v>91454</v>
      </c>
    </row>
    <row r="28" spans="1:27" x14ac:dyDescent="0.3">
      <c r="A28">
        <v>18551</v>
      </c>
      <c r="B28" t="s">
        <v>37</v>
      </c>
      <c r="C28">
        <v>0</v>
      </c>
      <c r="D28">
        <v>115.99</v>
      </c>
      <c r="E28">
        <v>2.5</v>
      </c>
      <c r="F28">
        <v>52</v>
      </c>
      <c r="G28">
        <f>IF(COUNTIF($F$2:F28,F28)=1,1,0)</f>
        <v>1</v>
      </c>
      <c r="H28" t="s">
        <v>117</v>
      </c>
      <c r="I28" t="s">
        <v>49</v>
      </c>
      <c r="J28" t="s">
        <v>28</v>
      </c>
      <c r="K28" t="s">
        <v>77</v>
      </c>
      <c r="L28" t="s">
        <v>78</v>
      </c>
      <c r="M28" t="s">
        <v>59</v>
      </c>
      <c r="N28">
        <v>6160</v>
      </c>
      <c r="O28">
        <v>0.56999999999999995</v>
      </c>
      <c r="P28" t="s">
        <v>33</v>
      </c>
      <c r="Q28" t="s">
        <v>34</v>
      </c>
      <c r="R28" t="s">
        <v>35</v>
      </c>
      <c r="S28" t="s">
        <v>118</v>
      </c>
      <c r="T28">
        <v>98373</v>
      </c>
      <c r="U28" s="1">
        <v>42073</v>
      </c>
      <c r="V28" s="1" t="str">
        <f>TEXT(SuperStore_Data[[#This Row],[Order Date]],"mmm")</f>
        <v>Mar</v>
      </c>
      <c r="W28" s="1">
        <v>42073</v>
      </c>
      <c r="X28">
        <v>162.666</v>
      </c>
      <c r="Y28">
        <v>6</v>
      </c>
      <c r="Z28">
        <v>627.04</v>
      </c>
      <c r="AA28">
        <v>88426</v>
      </c>
    </row>
    <row r="29" spans="1:27" x14ac:dyDescent="0.3">
      <c r="A29">
        <v>22117</v>
      </c>
      <c r="B29" t="s">
        <v>47</v>
      </c>
      <c r="C29">
        <v>7.0000000000000007E-2</v>
      </c>
      <c r="D29">
        <v>3502.14</v>
      </c>
      <c r="E29">
        <v>8.73</v>
      </c>
      <c r="F29">
        <v>53</v>
      </c>
      <c r="G29">
        <f>IF(COUNTIF($F$2:F29,F29)=1,1,0)</f>
        <v>1</v>
      </c>
      <c r="H29" t="s">
        <v>119</v>
      </c>
      <c r="I29" t="s">
        <v>39</v>
      </c>
      <c r="J29" t="s">
        <v>28</v>
      </c>
      <c r="K29" t="s">
        <v>77</v>
      </c>
      <c r="L29" t="s">
        <v>85</v>
      </c>
      <c r="M29" t="s">
        <v>120</v>
      </c>
      <c r="N29" t="s">
        <v>121</v>
      </c>
      <c r="O29">
        <v>0.56999999999999995</v>
      </c>
      <c r="P29" t="s">
        <v>33</v>
      </c>
      <c r="Q29" t="s">
        <v>34</v>
      </c>
      <c r="R29" t="s">
        <v>35</v>
      </c>
      <c r="S29" t="s">
        <v>116</v>
      </c>
      <c r="T29">
        <v>98052</v>
      </c>
      <c r="U29" s="1">
        <v>42032</v>
      </c>
      <c r="V29" s="1" t="str">
        <f>TEXT(SuperStore_Data[[#This Row],[Order Date]],"mmm")</f>
        <v>Jan</v>
      </c>
      <c r="W29" s="1">
        <v>42034</v>
      </c>
      <c r="X29">
        <v>-6923.5991999999997</v>
      </c>
      <c r="Y29">
        <v>1</v>
      </c>
      <c r="Z29">
        <v>3267.55</v>
      </c>
      <c r="AA29">
        <v>88425</v>
      </c>
    </row>
    <row r="30" spans="1:27" x14ac:dyDescent="0.3">
      <c r="A30">
        <v>18552</v>
      </c>
      <c r="B30" t="s">
        <v>37</v>
      </c>
      <c r="C30">
        <v>0.02</v>
      </c>
      <c r="D30">
        <v>5.98</v>
      </c>
      <c r="E30">
        <v>5.79</v>
      </c>
      <c r="F30">
        <v>53</v>
      </c>
      <c r="G30">
        <f>IF(COUNTIF($F$2:F30,F30)=1,1,0)</f>
        <v>0</v>
      </c>
      <c r="H30" t="s">
        <v>119</v>
      </c>
      <c r="I30" t="s">
        <v>49</v>
      </c>
      <c r="J30" t="s">
        <v>28</v>
      </c>
      <c r="K30" t="s">
        <v>29</v>
      </c>
      <c r="L30" t="s">
        <v>93</v>
      </c>
      <c r="M30" t="s">
        <v>59</v>
      </c>
      <c r="N30" t="s">
        <v>122</v>
      </c>
      <c r="O30">
        <v>0.36</v>
      </c>
      <c r="P30" t="s">
        <v>33</v>
      </c>
      <c r="Q30" t="s">
        <v>34</v>
      </c>
      <c r="R30" t="s">
        <v>35</v>
      </c>
      <c r="S30" t="s">
        <v>116</v>
      </c>
      <c r="T30">
        <v>98052</v>
      </c>
      <c r="U30" s="1">
        <v>42073</v>
      </c>
      <c r="V30" s="1" t="str">
        <f>TEXT(SuperStore_Data[[#This Row],[Order Date]],"mmm")</f>
        <v>Mar</v>
      </c>
      <c r="W30" s="1">
        <v>42074</v>
      </c>
      <c r="X30">
        <v>-67.489999999999995</v>
      </c>
      <c r="Y30">
        <v>17</v>
      </c>
      <c r="Z30">
        <v>110.19</v>
      </c>
      <c r="AA30">
        <v>88426</v>
      </c>
    </row>
    <row r="31" spans="1:27" x14ac:dyDescent="0.3">
      <c r="A31">
        <v>20697</v>
      </c>
      <c r="B31" t="s">
        <v>56</v>
      </c>
      <c r="C31">
        <v>0.06</v>
      </c>
      <c r="D31">
        <v>3.8</v>
      </c>
      <c r="E31">
        <v>1.49</v>
      </c>
      <c r="F31">
        <v>56</v>
      </c>
      <c r="G31">
        <f>IF(COUNTIF($F$2:F31,F31)=1,1,0)</f>
        <v>1</v>
      </c>
      <c r="H31" t="s">
        <v>123</v>
      </c>
      <c r="I31" t="s">
        <v>49</v>
      </c>
      <c r="J31" t="s">
        <v>114</v>
      </c>
      <c r="K31" t="s">
        <v>29</v>
      </c>
      <c r="L31" t="s">
        <v>109</v>
      </c>
      <c r="M31" t="s">
        <v>59</v>
      </c>
      <c r="N31" t="s">
        <v>124</v>
      </c>
      <c r="O31">
        <v>0.38</v>
      </c>
      <c r="P31" t="s">
        <v>33</v>
      </c>
      <c r="Q31" t="s">
        <v>53</v>
      </c>
      <c r="R31" t="s">
        <v>71</v>
      </c>
      <c r="S31" t="s">
        <v>125</v>
      </c>
      <c r="T31">
        <v>14150</v>
      </c>
      <c r="U31" s="1">
        <v>42114</v>
      </c>
      <c r="V31" s="1" t="str">
        <f>TEXT(SuperStore_Data[[#This Row],[Order Date]],"mmm")</f>
        <v>Apr</v>
      </c>
      <c r="W31" s="1">
        <v>42115</v>
      </c>
      <c r="X31">
        <v>19.6282</v>
      </c>
      <c r="Y31">
        <v>20</v>
      </c>
      <c r="Z31">
        <v>73.55</v>
      </c>
      <c r="AA31">
        <v>88075</v>
      </c>
    </row>
    <row r="32" spans="1:27" x14ac:dyDescent="0.3">
      <c r="A32">
        <v>20698</v>
      </c>
      <c r="B32" t="s">
        <v>56</v>
      </c>
      <c r="C32">
        <v>0.06</v>
      </c>
      <c r="D32">
        <v>1.76</v>
      </c>
      <c r="E32">
        <v>0.7</v>
      </c>
      <c r="F32">
        <v>56</v>
      </c>
      <c r="G32">
        <f>IF(COUNTIF($F$2:F32,F32)=1,1,0)</f>
        <v>0</v>
      </c>
      <c r="H32" t="s">
        <v>123</v>
      </c>
      <c r="I32" t="s">
        <v>49</v>
      </c>
      <c r="J32" t="s">
        <v>114</v>
      </c>
      <c r="K32" t="s">
        <v>29</v>
      </c>
      <c r="L32" t="s">
        <v>30</v>
      </c>
      <c r="M32" t="s">
        <v>31</v>
      </c>
      <c r="N32" t="s">
        <v>126</v>
      </c>
      <c r="O32">
        <v>0.56000000000000005</v>
      </c>
      <c r="P32" t="s">
        <v>33</v>
      </c>
      <c r="Q32" t="s">
        <v>53</v>
      </c>
      <c r="R32" t="s">
        <v>71</v>
      </c>
      <c r="S32" t="s">
        <v>125</v>
      </c>
      <c r="T32">
        <v>14150</v>
      </c>
      <c r="U32" s="1">
        <v>42114</v>
      </c>
      <c r="V32" s="1" t="str">
        <f>TEXT(SuperStore_Data[[#This Row],[Order Date]],"mmm")</f>
        <v>Apr</v>
      </c>
      <c r="W32" s="1">
        <v>42115</v>
      </c>
      <c r="X32">
        <v>-1.6524000000000001</v>
      </c>
      <c r="Y32">
        <v>17</v>
      </c>
      <c r="Z32">
        <v>29.57</v>
      </c>
      <c r="AA32">
        <v>88075</v>
      </c>
    </row>
    <row r="33" spans="1:27" x14ac:dyDescent="0.3">
      <c r="A33">
        <v>22890</v>
      </c>
      <c r="B33" t="s">
        <v>25</v>
      </c>
      <c r="C33">
        <v>0.02</v>
      </c>
      <c r="D33">
        <v>5.98</v>
      </c>
      <c r="E33">
        <v>5.15</v>
      </c>
      <c r="F33">
        <v>62</v>
      </c>
      <c r="G33">
        <f>IF(COUNTIF($F$2:F33,F33)=1,1,0)</f>
        <v>1</v>
      </c>
      <c r="H33" t="s">
        <v>127</v>
      </c>
      <c r="I33" t="s">
        <v>49</v>
      </c>
      <c r="J33" t="s">
        <v>28</v>
      </c>
      <c r="K33" t="s">
        <v>29</v>
      </c>
      <c r="L33" t="s">
        <v>93</v>
      </c>
      <c r="M33" t="s">
        <v>59</v>
      </c>
      <c r="N33" t="s">
        <v>128</v>
      </c>
      <c r="O33">
        <v>0.36</v>
      </c>
      <c r="P33" t="s">
        <v>33</v>
      </c>
      <c r="Q33" t="s">
        <v>61</v>
      </c>
      <c r="R33" t="s">
        <v>129</v>
      </c>
      <c r="S33" t="s">
        <v>130</v>
      </c>
      <c r="T33">
        <v>78664</v>
      </c>
      <c r="U33" s="1">
        <v>42133</v>
      </c>
      <c r="V33" s="1" t="str">
        <f>TEXT(SuperStore_Data[[#This Row],[Order Date]],"mmm")</f>
        <v>May</v>
      </c>
      <c r="W33" s="1">
        <v>42135</v>
      </c>
      <c r="X33">
        <v>2.14</v>
      </c>
      <c r="Y33">
        <v>3</v>
      </c>
      <c r="Z33">
        <v>22.85</v>
      </c>
      <c r="AA33">
        <v>87407</v>
      </c>
    </row>
    <row r="34" spans="1:27" x14ac:dyDescent="0.3">
      <c r="A34">
        <v>25354</v>
      </c>
      <c r="B34" t="s">
        <v>25</v>
      </c>
      <c r="C34">
        <v>0.04</v>
      </c>
      <c r="D34">
        <v>29.14</v>
      </c>
      <c r="E34">
        <v>4.8600000000000003</v>
      </c>
      <c r="F34">
        <v>62</v>
      </c>
      <c r="G34">
        <f>IF(COUNTIF($F$2:F34,F34)=1,1,0)</f>
        <v>0</v>
      </c>
      <c r="H34" t="s">
        <v>127</v>
      </c>
      <c r="I34" t="s">
        <v>49</v>
      </c>
      <c r="J34" t="s">
        <v>28</v>
      </c>
      <c r="K34" t="s">
        <v>29</v>
      </c>
      <c r="L34" t="s">
        <v>93</v>
      </c>
      <c r="M34" t="s">
        <v>31</v>
      </c>
      <c r="N34" t="s">
        <v>131</v>
      </c>
      <c r="O34">
        <v>0.38</v>
      </c>
      <c r="P34" t="s">
        <v>33</v>
      </c>
      <c r="Q34" t="s">
        <v>61</v>
      </c>
      <c r="R34" t="s">
        <v>129</v>
      </c>
      <c r="S34" t="s">
        <v>130</v>
      </c>
      <c r="T34">
        <v>78664</v>
      </c>
      <c r="U34" s="1">
        <v>42167</v>
      </c>
      <c r="V34" s="1" t="str">
        <f>TEXT(SuperStore_Data[[#This Row],[Order Date]],"mmm")</f>
        <v>Jun</v>
      </c>
      <c r="W34" s="1">
        <v>42169</v>
      </c>
      <c r="X34">
        <v>349.40910000000002</v>
      </c>
      <c r="Y34">
        <v>17</v>
      </c>
      <c r="Z34">
        <v>506.39</v>
      </c>
      <c r="AA34">
        <v>87408</v>
      </c>
    </row>
    <row r="35" spans="1:27" x14ac:dyDescent="0.3">
      <c r="A35">
        <v>21017</v>
      </c>
      <c r="B35" t="s">
        <v>37</v>
      </c>
      <c r="C35">
        <v>0</v>
      </c>
      <c r="D35">
        <v>3.69</v>
      </c>
      <c r="E35">
        <v>0.5</v>
      </c>
      <c r="F35">
        <v>64</v>
      </c>
      <c r="G35">
        <f>IF(COUNTIF($F$2:F35,F35)=1,1,0)</f>
        <v>1</v>
      </c>
      <c r="H35" t="s">
        <v>132</v>
      </c>
      <c r="I35" t="s">
        <v>49</v>
      </c>
      <c r="J35" t="s">
        <v>58</v>
      </c>
      <c r="K35" t="s">
        <v>29</v>
      </c>
      <c r="L35" t="s">
        <v>133</v>
      </c>
      <c r="M35" t="s">
        <v>59</v>
      </c>
      <c r="N35" t="s">
        <v>134</v>
      </c>
      <c r="O35">
        <v>0.38</v>
      </c>
      <c r="P35" t="s">
        <v>33</v>
      </c>
      <c r="Q35" t="s">
        <v>135</v>
      </c>
      <c r="R35" t="s">
        <v>136</v>
      </c>
      <c r="S35" t="s">
        <v>137</v>
      </c>
      <c r="T35">
        <v>24153</v>
      </c>
      <c r="U35" s="1">
        <v>42065</v>
      </c>
      <c r="V35" s="1" t="str">
        <f>TEXT(SuperStore_Data[[#This Row],[Order Date]],"mmm")</f>
        <v>Mar</v>
      </c>
      <c r="W35" s="1">
        <v>42067</v>
      </c>
      <c r="X35">
        <v>-37.5291</v>
      </c>
      <c r="Y35">
        <v>1</v>
      </c>
      <c r="Z35">
        <v>4</v>
      </c>
      <c r="AA35">
        <v>87406</v>
      </c>
    </row>
    <row r="36" spans="1:27" x14ac:dyDescent="0.3">
      <c r="A36">
        <v>21019</v>
      </c>
      <c r="B36" t="s">
        <v>37</v>
      </c>
      <c r="C36">
        <v>0.02</v>
      </c>
      <c r="D36">
        <v>175.99</v>
      </c>
      <c r="E36">
        <v>4.99</v>
      </c>
      <c r="F36">
        <v>64</v>
      </c>
      <c r="G36">
        <f>IF(COUNTIF($F$2:F36,F36)=1,1,0)</f>
        <v>0</v>
      </c>
      <c r="H36" t="s">
        <v>132</v>
      </c>
      <c r="I36" t="s">
        <v>27</v>
      </c>
      <c r="J36" t="s">
        <v>58</v>
      </c>
      <c r="K36" t="s">
        <v>77</v>
      </c>
      <c r="L36" t="s">
        <v>78</v>
      </c>
      <c r="M36" t="s">
        <v>59</v>
      </c>
      <c r="N36">
        <v>5165</v>
      </c>
      <c r="O36">
        <v>0.59</v>
      </c>
      <c r="P36" t="s">
        <v>33</v>
      </c>
      <c r="Q36" t="s">
        <v>135</v>
      </c>
      <c r="R36" t="s">
        <v>136</v>
      </c>
      <c r="S36" t="s">
        <v>137</v>
      </c>
      <c r="T36">
        <v>24153</v>
      </c>
      <c r="U36" s="1">
        <v>42065</v>
      </c>
      <c r="V36" s="1" t="str">
        <f>TEXT(SuperStore_Data[[#This Row],[Order Date]],"mmm")</f>
        <v>Mar</v>
      </c>
      <c r="W36" s="1">
        <v>42065</v>
      </c>
      <c r="X36">
        <v>101.49</v>
      </c>
      <c r="Y36">
        <v>4</v>
      </c>
      <c r="Z36">
        <v>589.79999999999995</v>
      </c>
      <c r="AA36">
        <v>87406</v>
      </c>
    </row>
    <row r="37" spans="1:27" x14ac:dyDescent="0.3">
      <c r="A37">
        <v>23274</v>
      </c>
      <c r="B37" t="s">
        <v>106</v>
      </c>
      <c r="C37">
        <v>0.05</v>
      </c>
      <c r="D37">
        <v>155.06</v>
      </c>
      <c r="E37">
        <v>7.07</v>
      </c>
      <c r="F37">
        <v>67</v>
      </c>
      <c r="G37">
        <f>IF(COUNTIF($F$2:F37,F37)=1,1,0)</f>
        <v>1</v>
      </c>
      <c r="H37" t="s">
        <v>138</v>
      </c>
      <c r="I37" t="s">
        <v>49</v>
      </c>
      <c r="J37" t="s">
        <v>28</v>
      </c>
      <c r="K37" t="s">
        <v>29</v>
      </c>
      <c r="L37" t="s">
        <v>139</v>
      </c>
      <c r="M37" t="s">
        <v>59</v>
      </c>
      <c r="N37" t="s">
        <v>140</v>
      </c>
      <c r="O37">
        <v>0.59</v>
      </c>
      <c r="P37" t="s">
        <v>33</v>
      </c>
      <c r="Q37" t="s">
        <v>34</v>
      </c>
      <c r="R37" t="s">
        <v>45</v>
      </c>
      <c r="S37" t="s">
        <v>141</v>
      </c>
      <c r="T37">
        <v>94559</v>
      </c>
      <c r="U37" s="1">
        <v>42006</v>
      </c>
      <c r="V37" s="1" t="str">
        <f>TEXT(SuperStore_Data[[#This Row],[Order Date]],"mmm")</f>
        <v>Jan</v>
      </c>
      <c r="W37" s="1">
        <v>42013</v>
      </c>
      <c r="X37">
        <v>845.66399999999999</v>
      </c>
      <c r="Y37">
        <v>8</v>
      </c>
      <c r="Z37">
        <v>1225.5999999999999</v>
      </c>
      <c r="AA37">
        <v>87946</v>
      </c>
    </row>
    <row r="38" spans="1:27" x14ac:dyDescent="0.3">
      <c r="A38">
        <v>5272</v>
      </c>
      <c r="B38" t="s">
        <v>106</v>
      </c>
      <c r="C38">
        <v>0</v>
      </c>
      <c r="D38">
        <v>291.73</v>
      </c>
      <c r="E38">
        <v>48.8</v>
      </c>
      <c r="F38">
        <v>68</v>
      </c>
      <c r="G38">
        <f>IF(COUNTIF($F$2:F38,F38)=1,1,0)</f>
        <v>1</v>
      </c>
      <c r="H38" t="s">
        <v>142</v>
      </c>
      <c r="I38" t="s">
        <v>39</v>
      </c>
      <c r="J38" t="s">
        <v>28</v>
      </c>
      <c r="K38" t="s">
        <v>41</v>
      </c>
      <c r="L38" t="s">
        <v>42</v>
      </c>
      <c r="M38" t="s">
        <v>43</v>
      </c>
      <c r="N38" t="s">
        <v>143</v>
      </c>
      <c r="O38">
        <v>0.56000000000000005</v>
      </c>
      <c r="P38" t="s">
        <v>33</v>
      </c>
      <c r="Q38" t="s">
        <v>53</v>
      </c>
      <c r="R38" t="s">
        <v>71</v>
      </c>
      <c r="S38" t="s">
        <v>90</v>
      </c>
      <c r="T38">
        <v>10177</v>
      </c>
      <c r="U38" s="1">
        <v>42006</v>
      </c>
      <c r="V38" s="1" t="str">
        <f>TEXT(SuperStore_Data[[#This Row],[Order Date]],"mmm")</f>
        <v>Jan</v>
      </c>
      <c r="W38" s="1">
        <v>42006</v>
      </c>
      <c r="X38">
        <v>-308.928</v>
      </c>
      <c r="Y38">
        <v>4</v>
      </c>
      <c r="Z38">
        <v>1239.06</v>
      </c>
      <c r="AA38">
        <v>37537</v>
      </c>
    </row>
    <row r="39" spans="1:27" x14ac:dyDescent="0.3">
      <c r="A39">
        <v>5273</v>
      </c>
      <c r="B39" t="s">
        <v>106</v>
      </c>
      <c r="C39">
        <v>7.0000000000000007E-2</v>
      </c>
      <c r="D39">
        <v>100.98</v>
      </c>
      <c r="E39">
        <v>45</v>
      </c>
      <c r="F39">
        <v>68</v>
      </c>
      <c r="G39">
        <f>IF(COUNTIF($F$2:F39,F39)=1,1,0)</f>
        <v>0</v>
      </c>
      <c r="H39" t="s">
        <v>142</v>
      </c>
      <c r="I39" t="s">
        <v>39</v>
      </c>
      <c r="J39" t="s">
        <v>28</v>
      </c>
      <c r="K39" t="s">
        <v>41</v>
      </c>
      <c r="L39" t="s">
        <v>42</v>
      </c>
      <c r="M39" t="s">
        <v>43</v>
      </c>
      <c r="N39" t="s">
        <v>144</v>
      </c>
      <c r="O39">
        <v>0.69</v>
      </c>
      <c r="P39" t="s">
        <v>33</v>
      </c>
      <c r="Q39" t="s">
        <v>53</v>
      </c>
      <c r="R39" t="s">
        <v>71</v>
      </c>
      <c r="S39" t="s">
        <v>90</v>
      </c>
      <c r="T39">
        <v>10177</v>
      </c>
      <c r="U39" s="1">
        <v>42006</v>
      </c>
      <c r="V39" s="1" t="str">
        <f>TEXT(SuperStore_Data[[#This Row],[Order Date]],"mmm")</f>
        <v>Jan</v>
      </c>
      <c r="W39" s="1">
        <v>42008</v>
      </c>
      <c r="X39">
        <v>-1679.76</v>
      </c>
      <c r="Y39">
        <v>43</v>
      </c>
      <c r="Z39">
        <v>4083.19</v>
      </c>
      <c r="AA39">
        <v>37537</v>
      </c>
    </row>
    <row r="40" spans="1:27" x14ac:dyDescent="0.3">
      <c r="A40">
        <v>5274</v>
      </c>
      <c r="B40" t="s">
        <v>106</v>
      </c>
      <c r="C40">
        <v>0.05</v>
      </c>
      <c r="D40">
        <v>155.06</v>
      </c>
      <c r="E40">
        <v>7.07</v>
      </c>
      <c r="F40">
        <v>68</v>
      </c>
      <c r="G40">
        <f>IF(COUNTIF($F$2:F40,F40)=1,1,0)</f>
        <v>0</v>
      </c>
      <c r="H40" t="s">
        <v>142</v>
      </c>
      <c r="I40" t="s">
        <v>49</v>
      </c>
      <c r="J40" t="s">
        <v>28</v>
      </c>
      <c r="K40" t="s">
        <v>29</v>
      </c>
      <c r="L40" t="s">
        <v>139</v>
      </c>
      <c r="M40" t="s">
        <v>59</v>
      </c>
      <c r="N40" t="s">
        <v>140</v>
      </c>
      <c r="O40">
        <v>0.59</v>
      </c>
      <c r="P40" t="s">
        <v>33</v>
      </c>
      <c r="Q40" t="s">
        <v>53</v>
      </c>
      <c r="R40" t="s">
        <v>71</v>
      </c>
      <c r="S40" t="s">
        <v>90</v>
      </c>
      <c r="T40">
        <v>10177</v>
      </c>
      <c r="U40" s="1">
        <v>42006</v>
      </c>
      <c r="V40" s="1" t="str">
        <f>TEXT(SuperStore_Data[[#This Row],[Order Date]],"mmm")</f>
        <v>Jan</v>
      </c>
      <c r="W40" s="1">
        <v>42013</v>
      </c>
      <c r="X40">
        <v>575.39599999999996</v>
      </c>
      <c r="Y40">
        <v>32</v>
      </c>
      <c r="Z40">
        <v>4902.38</v>
      </c>
      <c r="AA40">
        <v>37537</v>
      </c>
    </row>
    <row r="41" spans="1:27" x14ac:dyDescent="0.3">
      <c r="A41">
        <v>7786</v>
      </c>
      <c r="B41" t="s">
        <v>25</v>
      </c>
      <c r="C41">
        <v>0.09</v>
      </c>
      <c r="D41">
        <v>122.99</v>
      </c>
      <c r="E41">
        <v>70.2</v>
      </c>
      <c r="F41">
        <v>68</v>
      </c>
      <c r="G41">
        <f>IF(COUNTIF($F$2:F41,F41)=1,1,0)</f>
        <v>0</v>
      </c>
      <c r="H41" t="s">
        <v>142</v>
      </c>
      <c r="I41" t="s">
        <v>39</v>
      </c>
      <c r="J41" t="s">
        <v>28</v>
      </c>
      <c r="K41" t="s">
        <v>41</v>
      </c>
      <c r="L41" t="s">
        <v>42</v>
      </c>
      <c r="M41" t="s">
        <v>43</v>
      </c>
      <c r="N41" t="s">
        <v>145</v>
      </c>
      <c r="O41">
        <v>0.74</v>
      </c>
      <c r="P41" t="s">
        <v>33</v>
      </c>
      <c r="Q41" t="s">
        <v>53</v>
      </c>
      <c r="R41" t="s">
        <v>71</v>
      </c>
      <c r="S41" t="s">
        <v>90</v>
      </c>
      <c r="T41">
        <v>10177</v>
      </c>
      <c r="U41" s="1">
        <v>42037</v>
      </c>
      <c r="V41" s="1" t="str">
        <f>TEXT(SuperStore_Data[[#This Row],[Order Date]],"mmm")</f>
        <v>Feb</v>
      </c>
      <c r="W41" s="1">
        <v>42039</v>
      </c>
      <c r="X41">
        <v>-2426.5500000000002</v>
      </c>
      <c r="Y41">
        <v>49</v>
      </c>
      <c r="Z41">
        <v>5718.85</v>
      </c>
      <c r="AA41">
        <v>55713</v>
      </c>
    </row>
    <row r="42" spans="1:27" x14ac:dyDescent="0.3">
      <c r="A42">
        <v>25786</v>
      </c>
      <c r="B42" t="s">
        <v>25</v>
      </c>
      <c r="C42">
        <v>0.09</v>
      </c>
      <c r="D42">
        <v>122.99</v>
      </c>
      <c r="E42">
        <v>70.2</v>
      </c>
      <c r="F42">
        <v>70</v>
      </c>
      <c r="G42">
        <f>IF(COUNTIF($F$2:F42,F42)=1,1,0)</f>
        <v>1</v>
      </c>
      <c r="H42" t="s">
        <v>146</v>
      </c>
      <c r="I42" t="s">
        <v>39</v>
      </c>
      <c r="J42" t="s">
        <v>28</v>
      </c>
      <c r="K42" t="s">
        <v>41</v>
      </c>
      <c r="L42" t="s">
        <v>42</v>
      </c>
      <c r="M42" t="s">
        <v>43</v>
      </c>
      <c r="N42" t="s">
        <v>145</v>
      </c>
      <c r="O42">
        <v>0.74</v>
      </c>
      <c r="P42" t="s">
        <v>33</v>
      </c>
      <c r="Q42" t="s">
        <v>53</v>
      </c>
      <c r="R42" t="s">
        <v>147</v>
      </c>
      <c r="S42" t="s">
        <v>148</v>
      </c>
      <c r="T42">
        <v>5401</v>
      </c>
      <c r="U42" s="1">
        <v>42037</v>
      </c>
      <c r="V42" s="1" t="str">
        <f>TEXT(SuperStore_Data[[#This Row],[Order Date]],"mmm")</f>
        <v>Feb</v>
      </c>
      <c r="W42" s="1">
        <v>42039</v>
      </c>
      <c r="X42">
        <v>-2426.5500000000002</v>
      </c>
      <c r="Y42">
        <v>12</v>
      </c>
      <c r="Z42">
        <v>1400.53</v>
      </c>
      <c r="AA42">
        <v>87947</v>
      </c>
    </row>
    <row r="43" spans="1:27" x14ac:dyDescent="0.3">
      <c r="A43">
        <v>18281</v>
      </c>
      <c r="B43" t="s">
        <v>25</v>
      </c>
      <c r="C43">
        <v>0.04</v>
      </c>
      <c r="D43">
        <v>296.18</v>
      </c>
      <c r="E43">
        <v>54.12</v>
      </c>
      <c r="F43">
        <v>83</v>
      </c>
      <c r="G43">
        <f>IF(COUNTIF($F$2:F43,F43)=1,1,0)</f>
        <v>1</v>
      </c>
      <c r="H43" t="s">
        <v>149</v>
      </c>
      <c r="I43" t="s">
        <v>39</v>
      </c>
      <c r="J43" t="s">
        <v>28</v>
      </c>
      <c r="K43" t="s">
        <v>41</v>
      </c>
      <c r="L43" t="s">
        <v>150</v>
      </c>
      <c r="M43" t="s">
        <v>120</v>
      </c>
      <c r="N43" t="s">
        <v>151</v>
      </c>
      <c r="O43">
        <v>0.76</v>
      </c>
      <c r="P43" t="s">
        <v>33</v>
      </c>
      <c r="Q43" t="s">
        <v>53</v>
      </c>
      <c r="R43" t="s">
        <v>152</v>
      </c>
      <c r="S43" t="s">
        <v>153</v>
      </c>
      <c r="T43">
        <v>44708</v>
      </c>
      <c r="U43" s="1">
        <v>42078</v>
      </c>
      <c r="V43" s="1" t="str">
        <f>TEXT(SuperStore_Data[[#This Row],[Order Date]],"mmm")</f>
        <v>Mar</v>
      </c>
      <c r="W43" s="1">
        <v>42078</v>
      </c>
      <c r="X43">
        <v>-715.77820599999995</v>
      </c>
      <c r="Y43">
        <v>6</v>
      </c>
      <c r="Z43">
        <v>1821.89</v>
      </c>
      <c r="AA43">
        <v>87365</v>
      </c>
    </row>
    <row r="44" spans="1:27" x14ac:dyDescent="0.3">
      <c r="A44">
        <v>23639</v>
      </c>
      <c r="B44" t="s">
        <v>37</v>
      </c>
      <c r="C44">
        <v>0</v>
      </c>
      <c r="D44">
        <v>8.09</v>
      </c>
      <c r="E44">
        <v>7.96</v>
      </c>
      <c r="F44">
        <v>84</v>
      </c>
      <c r="G44">
        <f>IF(COUNTIF($F$2:F44,F44)=1,1,0)</f>
        <v>1</v>
      </c>
      <c r="H44" t="s">
        <v>154</v>
      </c>
      <c r="I44" t="s">
        <v>49</v>
      </c>
      <c r="J44" t="s">
        <v>114</v>
      </c>
      <c r="K44" t="s">
        <v>41</v>
      </c>
      <c r="L44" t="s">
        <v>50</v>
      </c>
      <c r="M44" t="s">
        <v>59</v>
      </c>
      <c r="N44" t="s">
        <v>155</v>
      </c>
      <c r="O44">
        <v>0.49</v>
      </c>
      <c r="P44" t="s">
        <v>33</v>
      </c>
      <c r="Q44" t="s">
        <v>53</v>
      </c>
      <c r="R44" t="s">
        <v>152</v>
      </c>
      <c r="S44" t="s">
        <v>156</v>
      </c>
      <c r="T44">
        <v>45231</v>
      </c>
      <c r="U44" s="1">
        <v>42037</v>
      </c>
      <c r="V44" s="1" t="str">
        <f>TEXT(SuperStore_Data[[#This Row],[Order Date]],"mmm")</f>
        <v>Feb</v>
      </c>
      <c r="W44" s="1">
        <v>42038</v>
      </c>
      <c r="X44">
        <v>-144.56</v>
      </c>
      <c r="Y44">
        <v>11</v>
      </c>
      <c r="Z44">
        <v>90.98</v>
      </c>
      <c r="AA44">
        <v>87364</v>
      </c>
    </row>
    <row r="45" spans="1:27" x14ac:dyDescent="0.3">
      <c r="A45">
        <v>23880</v>
      </c>
      <c r="B45" t="s">
        <v>25</v>
      </c>
      <c r="C45">
        <v>0.08</v>
      </c>
      <c r="D45">
        <v>896.99</v>
      </c>
      <c r="E45">
        <v>19.989999999999998</v>
      </c>
      <c r="F45">
        <v>84</v>
      </c>
      <c r="G45">
        <f>IF(COUNTIF($F$2:F45,F45)=1,1,0)</f>
        <v>0</v>
      </c>
      <c r="H45" t="s">
        <v>154</v>
      </c>
      <c r="I45" t="s">
        <v>49</v>
      </c>
      <c r="J45" t="s">
        <v>28</v>
      </c>
      <c r="K45" t="s">
        <v>29</v>
      </c>
      <c r="L45" t="s">
        <v>109</v>
      </c>
      <c r="M45" t="s">
        <v>59</v>
      </c>
      <c r="N45" t="s">
        <v>157</v>
      </c>
      <c r="O45">
        <v>0.38</v>
      </c>
      <c r="P45" t="s">
        <v>33</v>
      </c>
      <c r="Q45" t="s">
        <v>53</v>
      </c>
      <c r="R45" t="s">
        <v>152</v>
      </c>
      <c r="S45" t="s">
        <v>156</v>
      </c>
      <c r="T45">
        <v>45231</v>
      </c>
      <c r="U45" s="1">
        <v>42093</v>
      </c>
      <c r="V45" s="1" t="str">
        <f>TEXT(SuperStore_Data[[#This Row],[Order Date]],"mmm")</f>
        <v>Mar</v>
      </c>
      <c r="W45" s="1">
        <v>42096</v>
      </c>
      <c r="X45">
        <v>7402.32</v>
      </c>
      <c r="Y45">
        <v>13</v>
      </c>
      <c r="Z45">
        <v>10728</v>
      </c>
      <c r="AA45">
        <v>87366</v>
      </c>
    </row>
    <row r="46" spans="1:27" x14ac:dyDescent="0.3">
      <c r="A46">
        <v>24663</v>
      </c>
      <c r="B46" t="s">
        <v>106</v>
      </c>
      <c r="C46">
        <v>0.05</v>
      </c>
      <c r="D46">
        <v>161.55000000000001</v>
      </c>
      <c r="E46">
        <v>19.989999999999998</v>
      </c>
      <c r="F46">
        <v>87</v>
      </c>
      <c r="G46">
        <f>IF(COUNTIF($F$2:F46,F46)=1,1,0)</f>
        <v>1</v>
      </c>
      <c r="H46" t="s">
        <v>158</v>
      </c>
      <c r="I46" t="s">
        <v>49</v>
      </c>
      <c r="J46" t="s">
        <v>28</v>
      </c>
      <c r="K46" t="s">
        <v>29</v>
      </c>
      <c r="L46" t="s">
        <v>139</v>
      </c>
      <c r="M46" t="s">
        <v>59</v>
      </c>
      <c r="N46" t="s">
        <v>159</v>
      </c>
      <c r="O46">
        <v>0.66</v>
      </c>
      <c r="P46" t="s">
        <v>33</v>
      </c>
      <c r="Q46" t="s">
        <v>34</v>
      </c>
      <c r="R46" t="s">
        <v>45</v>
      </c>
      <c r="S46" t="s">
        <v>160</v>
      </c>
      <c r="T46">
        <v>95687</v>
      </c>
      <c r="U46" s="1">
        <v>42158</v>
      </c>
      <c r="V46" s="1" t="str">
        <f>TEXT(SuperStore_Data[[#This Row],[Order Date]],"mmm")</f>
        <v>Jun</v>
      </c>
      <c r="W46" s="1">
        <v>42163</v>
      </c>
      <c r="X46">
        <v>1892.424</v>
      </c>
      <c r="Y46">
        <v>19</v>
      </c>
      <c r="Z46">
        <v>3127.69</v>
      </c>
      <c r="AA46">
        <v>90596</v>
      </c>
    </row>
    <row r="47" spans="1:27" x14ac:dyDescent="0.3">
      <c r="A47">
        <v>23841</v>
      </c>
      <c r="B47" t="s">
        <v>25</v>
      </c>
      <c r="C47">
        <v>0.09</v>
      </c>
      <c r="D47">
        <v>4.91</v>
      </c>
      <c r="E47">
        <v>0.5</v>
      </c>
      <c r="F47">
        <v>87</v>
      </c>
      <c r="G47">
        <f>IF(COUNTIF($F$2:F47,F47)=1,1,0)</f>
        <v>0</v>
      </c>
      <c r="H47" t="s">
        <v>158</v>
      </c>
      <c r="I47" t="s">
        <v>49</v>
      </c>
      <c r="J47" t="s">
        <v>28</v>
      </c>
      <c r="K47" t="s">
        <v>29</v>
      </c>
      <c r="L47" t="s">
        <v>133</v>
      </c>
      <c r="M47" t="s">
        <v>59</v>
      </c>
      <c r="N47" t="s">
        <v>161</v>
      </c>
      <c r="O47">
        <v>0.36</v>
      </c>
      <c r="P47" t="s">
        <v>33</v>
      </c>
      <c r="Q47" t="s">
        <v>34</v>
      </c>
      <c r="R47" t="s">
        <v>45</v>
      </c>
      <c r="S47" t="s">
        <v>160</v>
      </c>
      <c r="T47">
        <v>95687</v>
      </c>
      <c r="U47" s="1">
        <v>42085</v>
      </c>
      <c r="V47" s="1" t="str">
        <f>TEXT(SuperStore_Data[[#This Row],[Order Date]],"mmm")</f>
        <v>Mar</v>
      </c>
      <c r="W47" s="1">
        <v>42086</v>
      </c>
      <c r="X47">
        <v>28.855799999999999</v>
      </c>
      <c r="Y47">
        <v>9</v>
      </c>
      <c r="Z47">
        <v>41.82</v>
      </c>
      <c r="AA47">
        <v>90597</v>
      </c>
    </row>
    <row r="48" spans="1:27" x14ac:dyDescent="0.3">
      <c r="A48">
        <v>23842</v>
      </c>
      <c r="B48" t="s">
        <v>25</v>
      </c>
      <c r="C48">
        <v>0.01</v>
      </c>
      <c r="D48">
        <v>296.18</v>
      </c>
      <c r="E48">
        <v>54.12</v>
      </c>
      <c r="F48">
        <v>87</v>
      </c>
      <c r="G48">
        <f>IF(COUNTIF($F$2:F48,F48)=1,1,0)</f>
        <v>0</v>
      </c>
      <c r="H48" t="s">
        <v>158</v>
      </c>
      <c r="I48" t="s">
        <v>39</v>
      </c>
      <c r="J48" t="s">
        <v>28</v>
      </c>
      <c r="K48" t="s">
        <v>41</v>
      </c>
      <c r="L48" t="s">
        <v>150</v>
      </c>
      <c r="M48" t="s">
        <v>120</v>
      </c>
      <c r="N48" t="s">
        <v>151</v>
      </c>
      <c r="O48">
        <v>0.76</v>
      </c>
      <c r="P48" t="s">
        <v>33</v>
      </c>
      <c r="Q48" t="s">
        <v>34</v>
      </c>
      <c r="R48" t="s">
        <v>45</v>
      </c>
      <c r="S48" t="s">
        <v>160</v>
      </c>
      <c r="T48">
        <v>95687</v>
      </c>
      <c r="U48" s="1">
        <v>42085</v>
      </c>
      <c r="V48" s="1" t="str">
        <f>TEXT(SuperStore_Data[[#This Row],[Order Date]],"mmm")</f>
        <v>Mar</v>
      </c>
      <c r="W48" s="1">
        <v>42088</v>
      </c>
      <c r="X48">
        <v>173.48</v>
      </c>
      <c r="Y48">
        <v>9</v>
      </c>
      <c r="Z48">
        <v>2875.72</v>
      </c>
      <c r="AA48">
        <v>90597</v>
      </c>
    </row>
    <row r="49" spans="1:27" x14ac:dyDescent="0.3">
      <c r="A49">
        <v>23071</v>
      </c>
      <c r="B49" t="s">
        <v>25</v>
      </c>
      <c r="C49">
        <v>7.0000000000000007E-2</v>
      </c>
      <c r="D49">
        <v>19.84</v>
      </c>
      <c r="E49">
        <v>4.0999999999999996</v>
      </c>
      <c r="F49">
        <v>91</v>
      </c>
      <c r="G49">
        <f>IF(COUNTIF($F$2:F49,F49)=1,1,0)</f>
        <v>1</v>
      </c>
      <c r="H49" t="s">
        <v>162</v>
      </c>
      <c r="I49" t="s">
        <v>49</v>
      </c>
      <c r="J49" t="s">
        <v>40</v>
      </c>
      <c r="K49" t="s">
        <v>29</v>
      </c>
      <c r="L49" t="s">
        <v>30</v>
      </c>
      <c r="M49" t="s">
        <v>31</v>
      </c>
      <c r="N49" t="s">
        <v>163</v>
      </c>
      <c r="O49">
        <v>0.44</v>
      </c>
      <c r="P49" t="s">
        <v>33</v>
      </c>
      <c r="Q49" t="s">
        <v>34</v>
      </c>
      <c r="R49" t="s">
        <v>45</v>
      </c>
      <c r="S49" t="s">
        <v>164</v>
      </c>
      <c r="T49">
        <v>94591</v>
      </c>
      <c r="U49" s="1">
        <v>42141</v>
      </c>
      <c r="V49" s="1" t="str">
        <f>TEXT(SuperStore_Data[[#This Row],[Order Date]],"mmm")</f>
        <v>May</v>
      </c>
      <c r="W49" s="1">
        <v>42142</v>
      </c>
      <c r="X49">
        <v>117.852</v>
      </c>
      <c r="Y49">
        <v>9</v>
      </c>
      <c r="Z49">
        <v>170.8</v>
      </c>
      <c r="AA49">
        <v>87175</v>
      </c>
    </row>
    <row r="50" spans="1:27" x14ac:dyDescent="0.3">
      <c r="A50">
        <v>19877</v>
      </c>
      <c r="B50" t="s">
        <v>56</v>
      </c>
      <c r="C50">
        <v>0.05</v>
      </c>
      <c r="D50">
        <v>5.18</v>
      </c>
      <c r="E50">
        <v>2.04</v>
      </c>
      <c r="F50">
        <v>91</v>
      </c>
      <c r="G50">
        <f>IF(COUNTIF($F$2:F50,F50)=1,1,0)</f>
        <v>0</v>
      </c>
      <c r="H50" t="s">
        <v>162</v>
      </c>
      <c r="I50" t="s">
        <v>49</v>
      </c>
      <c r="J50" t="s">
        <v>40</v>
      </c>
      <c r="K50" t="s">
        <v>29</v>
      </c>
      <c r="L50" t="s">
        <v>93</v>
      </c>
      <c r="M50" t="s">
        <v>31</v>
      </c>
      <c r="N50" t="s">
        <v>165</v>
      </c>
      <c r="O50">
        <v>0.36</v>
      </c>
      <c r="P50" t="s">
        <v>33</v>
      </c>
      <c r="Q50" t="s">
        <v>34</v>
      </c>
      <c r="R50" t="s">
        <v>45</v>
      </c>
      <c r="S50" t="s">
        <v>164</v>
      </c>
      <c r="T50">
        <v>94591</v>
      </c>
      <c r="U50" s="1">
        <v>42053</v>
      </c>
      <c r="V50" s="1" t="str">
        <f>TEXT(SuperStore_Data[[#This Row],[Order Date]],"mmm")</f>
        <v>Feb</v>
      </c>
      <c r="W50" s="1">
        <v>42055</v>
      </c>
      <c r="X50">
        <v>34.010399999999997</v>
      </c>
      <c r="Y50">
        <v>10</v>
      </c>
      <c r="Z50">
        <v>53.54</v>
      </c>
      <c r="AA50">
        <v>87176</v>
      </c>
    </row>
    <row r="51" spans="1:27" x14ac:dyDescent="0.3">
      <c r="A51">
        <v>19611</v>
      </c>
      <c r="B51" t="s">
        <v>56</v>
      </c>
      <c r="C51">
        <v>0.06</v>
      </c>
      <c r="D51">
        <v>175.99</v>
      </c>
      <c r="E51">
        <v>8.99</v>
      </c>
      <c r="F51">
        <v>91</v>
      </c>
      <c r="G51">
        <f>IF(COUNTIF($F$2:F51,F51)=1,1,0)</f>
        <v>0</v>
      </c>
      <c r="H51" t="s">
        <v>162</v>
      </c>
      <c r="I51" t="s">
        <v>49</v>
      </c>
      <c r="J51" t="s">
        <v>28</v>
      </c>
      <c r="K51" t="s">
        <v>77</v>
      </c>
      <c r="L51" t="s">
        <v>78</v>
      </c>
      <c r="M51" t="s">
        <v>59</v>
      </c>
      <c r="N51">
        <v>2180</v>
      </c>
      <c r="O51">
        <v>0.56999999999999995</v>
      </c>
      <c r="P51" t="s">
        <v>33</v>
      </c>
      <c r="Q51" t="s">
        <v>34</v>
      </c>
      <c r="R51" t="s">
        <v>45</v>
      </c>
      <c r="S51" t="s">
        <v>164</v>
      </c>
      <c r="T51">
        <v>94591</v>
      </c>
      <c r="U51" s="1">
        <v>42067</v>
      </c>
      <c r="V51" s="1" t="str">
        <f>TEXT(SuperStore_Data[[#This Row],[Order Date]],"mmm")</f>
        <v>Mar</v>
      </c>
      <c r="W51" s="1">
        <v>42069</v>
      </c>
      <c r="X51">
        <v>2031.5070000000001</v>
      </c>
      <c r="Y51">
        <v>23</v>
      </c>
      <c r="Z51">
        <v>3363.53</v>
      </c>
      <c r="AA51">
        <v>87177</v>
      </c>
    </row>
    <row r="52" spans="1:27" x14ac:dyDescent="0.3">
      <c r="A52">
        <v>23069</v>
      </c>
      <c r="B52" t="s">
        <v>25</v>
      </c>
      <c r="C52">
        <v>7.0000000000000007E-2</v>
      </c>
      <c r="D52">
        <v>8.34</v>
      </c>
      <c r="E52">
        <v>1.43</v>
      </c>
      <c r="F52">
        <v>92</v>
      </c>
      <c r="G52">
        <f>IF(COUNTIF($F$2:F52,F52)=1,1,0)</f>
        <v>1</v>
      </c>
      <c r="H52" t="s">
        <v>166</v>
      </c>
      <c r="I52" t="s">
        <v>49</v>
      </c>
      <c r="J52" t="s">
        <v>40</v>
      </c>
      <c r="K52" t="s">
        <v>29</v>
      </c>
      <c r="L52" t="s">
        <v>93</v>
      </c>
      <c r="M52" t="s">
        <v>31</v>
      </c>
      <c r="N52" t="s">
        <v>167</v>
      </c>
      <c r="O52">
        <v>0.35</v>
      </c>
      <c r="P52" t="s">
        <v>33</v>
      </c>
      <c r="Q52" t="s">
        <v>135</v>
      </c>
      <c r="R52" t="s">
        <v>168</v>
      </c>
      <c r="S52" t="s">
        <v>169</v>
      </c>
      <c r="T52">
        <v>70056</v>
      </c>
      <c r="U52" s="1">
        <v>42141</v>
      </c>
      <c r="V52" s="1" t="str">
        <f>TEXT(SuperStore_Data[[#This Row],[Order Date]],"mmm")</f>
        <v>May</v>
      </c>
      <c r="W52" s="1">
        <v>42143</v>
      </c>
      <c r="X52">
        <v>-190.68</v>
      </c>
      <c r="Y52">
        <v>16</v>
      </c>
      <c r="Z52">
        <v>132.08000000000001</v>
      </c>
      <c r="AA52">
        <v>87175</v>
      </c>
    </row>
    <row r="53" spans="1:27" x14ac:dyDescent="0.3">
      <c r="A53">
        <v>23070</v>
      </c>
      <c r="B53" t="s">
        <v>25</v>
      </c>
      <c r="C53">
        <v>0.09</v>
      </c>
      <c r="D53">
        <v>4.9800000000000004</v>
      </c>
      <c r="E53">
        <v>6.07</v>
      </c>
      <c r="F53">
        <v>92</v>
      </c>
      <c r="G53">
        <f>IF(COUNTIF($F$2:F53,F53)=1,1,0)</f>
        <v>0</v>
      </c>
      <c r="H53" t="s">
        <v>166</v>
      </c>
      <c r="I53" t="s">
        <v>49</v>
      </c>
      <c r="J53" t="s">
        <v>40</v>
      </c>
      <c r="K53" t="s">
        <v>29</v>
      </c>
      <c r="L53" t="s">
        <v>93</v>
      </c>
      <c r="M53" t="s">
        <v>59</v>
      </c>
      <c r="N53" t="s">
        <v>170</v>
      </c>
      <c r="O53">
        <v>0.36</v>
      </c>
      <c r="P53" t="s">
        <v>33</v>
      </c>
      <c r="Q53" t="s">
        <v>135</v>
      </c>
      <c r="R53" t="s">
        <v>168</v>
      </c>
      <c r="S53" t="s">
        <v>169</v>
      </c>
      <c r="T53">
        <v>70056</v>
      </c>
      <c r="U53" s="1">
        <v>42141</v>
      </c>
      <c r="V53" s="1" t="str">
        <f>TEXT(SuperStore_Data[[#This Row],[Order Date]],"mmm")</f>
        <v>May</v>
      </c>
      <c r="W53" s="1">
        <v>42142</v>
      </c>
      <c r="X53">
        <v>325.39800000000002</v>
      </c>
      <c r="Y53">
        <v>9</v>
      </c>
      <c r="Z53">
        <v>45.34</v>
      </c>
      <c r="AA53">
        <v>87175</v>
      </c>
    </row>
    <row r="54" spans="1:27" x14ac:dyDescent="0.3">
      <c r="A54">
        <v>23203</v>
      </c>
      <c r="B54" t="s">
        <v>56</v>
      </c>
      <c r="C54">
        <v>0.04</v>
      </c>
      <c r="D54">
        <v>12.98</v>
      </c>
      <c r="E54">
        <v>3.14</v>
      </c>
      <c r="F54">
        <v>92</v>
      </c>
      <c r="G54">
        <f>IF(COUNTIF($F$2:F54,F54)=1,1,0)</f>
        <v>0</v>
      </c>
      <c r="H54" t="s">
        <v>166</v>
      </c>
      <c r="I54" t="s">
        <v>27</v>
      </c>
      <c r="J54" t="s">
        <v>28</v>
      </c>
      <c r="K54" t="s">
        <v>29</v>
      </c>
      <c r="L54" t="s">
        <v>171</v>
      </c>
      <c r="M54" t="s">
        <v>51</v>
      </c>
      <c r="N54" t="s">
        <v>172</v>
      </c>
      <c r="O54">
        <v>0.6</v>
      </c>
      <c r="P54" t="s">
        <v>33</v>
      </c>
      <c r="Q54" t="s">
        <v>135</v>
      </c>
      <c r="R54" t="s">
        <v>168</v>
      </c>
      <c r="S54" t="s">
        <v>169</v>
      </c>
      <c r="T54">
        <v>70056</v>
      </c>
      <c r="U54" s="1">
        <v>42162</v>
      </c>
      <c r="V54" s="1" t="str">
        <f>TEXT(SuperStore_Data[[#This Row],[Order Date]],"mmm")</f>
        <v>Jun</v>
      </c>
      <c r="W54" s="1">
        <v>42164</v>
      </c>
      <c r="X54">
        <v>22.818000000000001</v>
      </c>
      <c r="Y54">
        <v>16</v>
      </c>
      <c r="Z54">
        <v>216.04</v>
      </c>
      <c r="AA54">
        <v>87178</v>
      </c>
    </row>
    <row r="55" spans="1:27" x14ac:dyDescent="0.3">
      <c r="A55">
        <v>6243</v>
      </c>
      <c r="B55" t="s">
        <v>37</v>
      </c>
      <c r="C55">
        <v>0.04</v>
      </c>
      <c r="D55">
        <v>160.97999999999999</v>
      </c>
      <c r="E55">
        <v>30</v>
      </c>
      <c r="F55">
        <v>94</v>
      </c>
      <c r="G55">
        <f>IF(COUNTIF($F$2:F55,F55)=1,1,0)</f>
        <v>1</v>
      </c>
      <c r="H55" t="s">
        <v>173</v>
      </c>
      <c r="I55" t="s">
        <v>39</v>
      </c>
      <c r="J55" t="s">
        <v>40</v>
      </c>
      <c r="K55" t="s">
        <v>41</v>
      </c>
      <c r="L55" t="s">
        <v>42</v>
      </c>
      <c r="M55" t="s">
        <v>43</v>
      </c>
      <c r="N55" t="s">
        <v>174</v>
      </c>
      <c r="O55">
        <v>0.62</v>
      </c>
      <c r="P55" t="s">
        <v>33</v>
      </c>
      <c r="Q55" t="s">
        <v>61</v>
      </c>
      <c r="R55" t="s">
        <v>175</v>
      </c>
      <c r="S55" t="s">
        <v>176</v>
      </c>
      <c r="T55">
        <v>60601</v>
      </c>
      <c r="U55" s="1">
        <v>42127</v>
      </c>
      <c r="V55" s="1" t="str">
        <f>TEXT(SuperStore_Data[[#This Row],[Order Date]],"mmm")</f>
        <v>May</v>
      </c>
      <c r="W55" s="1">
        <v>42129</v>
      </c>
      <c r="X55">
        <v>116.1</v>
      </c>
      <c r="Y55">
        <v>37</v>
      </c>
      <c r="Z55">
        <v>6276.34</v>
      </c>
      <c r="AA55">
        <v>44231</v>
      </c>
    </row>
    <row r="56" spans="1:27" x14ac:dyDescent="0.3">
      <c r="A56">
        <v>6244</v>
      </c>
      <c r="B56" t="s">
        <v>37</v>
      </c>
      <c r="C56">
        <v>0.01</v>
      </c>
      <c r="D56">
        <v>17.98</v>
      </c>
      <c r="E56">
        <v>4</v>
      </c>
      <c r="F56">
        <v>94</v>
      </c>
      <c r="G56">
        <f>IF(COUNTIF($F$2:F56,F56)=1,1,0)</f>
        <v>0</v>
      </c>
      <c r="H56" t="s">
        <v>173</v>
      </c>
      <c r="I56" t="s">
        <v>49</v>
      </c>
      <c r="J56" t="s">
        <v>40</v>
      </c>
      <c r="K56" t="s">
        <v>77</v>
      </c>
      <c r="L56" t="s">
        <v>177</v>
      </c>
      <c r="M56" t="s">
        <v>59</v>
      </c>
      <c r="N56" t="s">
        <v>178</v>
      </c>
      <c r="O56">
        <v>0.79</v>
      </c>
      <c r="P56" t="s">
        <v>33</v>
      </c>
      <c r="Q56" t="s">
        <v>61</v>
      </c>
      <c r="R56" t="s">
        <v>175</v>
      </c>
      <c r="S56" t="s">
        <v>176</v>
      </c>
      <c r="T56">
        <v>60601</v>
      </c>
      <c r="U56" s="1">
        <v>42127</v>
      </c>
      <c r="V56" s="1" t="str">
        <f>TEXT(SuperStore_Data[[#This Row],[Order Date]],"mmm")</f>
        <v>May</v>
      </c>
      <c r="W56" s="1">
        <v>42129</v>
      </c>
      <c r="X56">
        <v>-87.96</v>
      </c>
      <c r="Y56">
        <v>146</v>
      </c>
      <c r="Z56">
        <v>2664.4</v>
      </c>
      <c r="AA56">
        <v>44231</v>
      </c>
    </row>
    <row r="57" spans="1:27" x14ac:dyDescent="0.3">
      <c r="A57">
        <v>24243</v>
      </c>
      <c r="B57" t="s">
        <v>37</v>
      </c>
      <c r="C57">
        <v>0.04</v>
      </c>
      <c r="D57">
        <v>160.97999999999999</v>
      </c>
      <c r="E57">
        <v>30</v>
      </c>
      <c r="F57">
        <v>97</v>
      </c>
      <c r="G57">
        <f>IF(COUNTIF($F$2:F57,F57)=1,1,0)</f>
        <v>1</v>
      </c>
      <c r="H57" t="s">
        <v>179</v>
      </c>
      <c r="I57" t="s">
        <v>39</v>
      </c>
      <c r="J57" t="s">
        <v>40</v>
      </c>
      <c r="K57" t="s">
        <v>41</v>
      </c>
      <c r="L57" t="s">
        <v>42</v>
      </c>
      <c r="M57" t="s">
        <v>43</v>
      </c>
      <c r="N57" t="s">
        <v>174</v>
      </c>
      <c r="O57">
        <v>0.62</v>
      </c>
      <c r="P57" t="s">
        <v>33</v>
      </c>
      <c r="Q57" t="s">
        <v>61</v>
      </c>
      <c r="R57" t="s">
        <v>180</v>
      </c>
      <c r="S57" t="s">
        <v>181</v>
      </c>
      <c r="T57">
        <v>66502</v>
      </c>
      <c r="U57" s="1">
        <v>42127</v>
      </c>
      <c r="V57" s="1" t="str">
        <f>TEXT(SuperStore_Data[[#This Row],[Order Date]],"mmm")</f>
        <v>May</v>
      </c>
      <c r="W57" s="1">
        <v>42129</v>
      </c>
      <c r="X57">
        <v>255.42</v>
      </c>
      <c r="Y57">
        <v>9</v>
      </c>
      <c r="Z57">
        <v>1526.68</v>
      </c>
      <c r="AA57">
        <v>87306</v>
      </c>
    </row>
    <row r="58" spans="1:27" x14ac:dyDescent="0.3">
      <c r="A58">
        <v>24245</v>
      </c>
      <c r="B58" t="s">
        <v>37</v>
      </c>
      <c r="C58">
        <v>0.06</v>
      </c>
      <c r="D58">
        <v>115.99</v>
      </c>
      <c r="E58">
        <v>8.99</v>
      </c>
      <c r="F58">
        <v>97</v>
      </c>
      <c r="G58">
        <f>IF(COUNTIF($F$2:F58,F58)=1,1,0)</f>
        <v>0</v>
      </c>
      <c r="H58" t="s">
        <v>179</v>
      </c>
      <c r="I58" t="s">
        <v>49</v>
      </c>
      <c r="J58" t="s">
        <v>40</v>
      </c>
      <c r="K58" t="s">
        <v>77</v>
      </c>
      <c r="L58" t="s">
        <v>78</v>
      </c>
      <c r="M58" t="s">
        <v>59</v>
      </c>
      <c r="N58">
        <v>5185</v>
      </c>
      <c r="O58">
        <v>0.57999999999999996</v>
      </c>
      <c r="P58" t="s">
        <v>33</v>
      </c>
      <c r="Q58" t="s">
        <v>61</v>
      </c>
      <c r="R58" t="s">
        <v>180</v>
      </c>
      <c r="S58" t="s">
        <v>181</v>
      </c>
      <c r="T58">
        <v>66502</v>
      </c>
      <c r="U58" s="1">
        <v>42127</v>
      </c>
      <c r="V58" s="1" t="str">
        <f>TEXT(SuperStore_Data[[#This Row],[Order Date]],"mmm")</f>
        <v>May</v>
      </c>
      <c r="W58" s="1">
        <v>42128</v>
      </c>
      <c r="X58">
        <v>685.6146</v>
      </c>
      <c r="Y58">
        <v>20</v>
      </c>
      <c r="Z58">
        <v>1952.56</v>
      </c>
      <c r="AA58">
        <v>87306</v>
      </c>
    </row>
    <row r="59" spans="1:27" x14ac:dyDescent="0.3">
      <c r="A59">
        <v>18494</v>
      </c>
      <c r="B59" t="s">
        <v>56</v>
      </c>
      <c r="C59">
        <v>0.1</v>
      </c>
      <c r="D59">
        <v>19.98</v>
      </c>
      <c r="E59">
        <v>4</v>
      </c>
      <c r="F59">
        <v>101</v>
      </c>
      <c r="G59">
        <f>IF(COUNTIF($F$2:F59,F59)=1,1,0)</f>
        <v>1</v>
      </c>
      <c r="H59" t="s">
        <v>182</v>
      </c>
      <c r="I59" t="s">
        <v>49</v>
      </c>
      <c r="J59" t="s">
        <v>114</v>
      </c>
      <c r="K59" t="s">
        <v>77</v>
      </c>
      <c r="L59" t="s">
        <v>177</v>
      </c>
      <c r="M59" t="s">
        <v>59</v>
      </c>
      <c r="N59" t="s">
        <v>183</v>
      </c>
      <c r="O59">
        <v>0.68</v>
      </c>
      <c r="P59" t="s">
        <v>33</v>
      </c>
      <c r="Q59" t="s">
        <v>53</v>
      </c>
      <c r="R59" t="s">
        <v>184</v>
      </c>
      <c r="S59" t="s">
        <v>185</v>
      </c>
      <c r="T59">
        <v>4005</v>
      </c>
      <c r="U59" s="1">
        <v>42177</v>
      </c>
      <c r="V59" s="1" t="str">
        <f>TEXT(SuperStore_Data[[#This Row],[Order Date]],"mmm")</f>
        <v>Jun</v>
      </c>
      <c r="W59" s="1">
        <v>42179</v>
      </c>
      <c r="X59">
        <v>-16.2</v>
      </c>
      <c r="Y59">
        <v>16</v>
      </c>
      <c r="Z59">
        <v>303.58999999999997</v>
      </c>
      <c r="AA59">
        <v>88205</v>
      </c>
    </row>
    <row r="60" spans="1:27" x14ac:dyDescent="0.3">
      <c r="A60">
        <v>6014</v>
      </c>
      <c r="B60" t="s">
        <v>56</v>
      </c>
      <c r="C60">
        <v>0.04</v>
      </c>
      <c r="D60">
        <v>300.98</v>
      </c>
      <c r="E60">
        <v>54.92</v>
      </c>
      <c r="F60">
        <v>102</v>
      </c>
      <c r="G60">
        <f>IF(COUNTIF($F$2:F60,F60)=1,1,0)</f>
        <v>1</v>
      </c>
      <c r="H60" t="s">
        <v>186</v>
      </c>
      <c r="I60" t="s">
        <v>39</v>
      </c>
      <c r="J60" t="s">
        <v>114</v>
      </c>
      <c r="K60" t="s">
        <v>41</v>
      </c>
      <c r="L60" t="s">
        <v>187</v>
      </c>
      <c r="M60" t="s">
        <v>120</v>
      </c>
      <c r="N60" t="s">
        <v>188</v>
      </c>
      <c r="O60">
        <v>0.55000000000000004</v>
      </c>
      <c r="P60" t="s">
        <v>33</v>
      </c>
      <c r="Q60" t="s">
        <v>53</v>
      </c>
      <c r="R60" t="s">
        <v>189</v>
      </c>
      <c r="S60" t="s">
        <v>190</v>
      </c>
      <c r="T60">
        <v>2129</v>
      </c>
      <c r="U60" s="1">
        <v>42100</v>
      </c>
      <c r="V60" s="1" t="str">
        <f>TEXT(SuperStore_Data[[#This Row],[Order Date]],"mmm")</f>
        <v>Apr</v>
      </c>
      <c r="W60" s="1">
        <v>42101</v>
      </c>
      <c r="X60">
        <v>2023.75</v>
      </c>
      <c r="Y60">
        <v>31</v>
      </c>
      <c r="Z60">
        <v>9459.94</v>
      </c>
      <c r="AA60">
        <v>42599</v>
      </c>
    </row>
    <row r="61" spans="1:27" x14ac:dyDescent="0.3">
      <c r="A61">
        <v>494</v>
      </c>
      <c r="B61" t="s">
        <v>56</v>
      </c>
      <c r="C61">
        <v>0.1</v>
      </c>
      <c r="D61">
        <v>19.98</v>
      </c>
      <c r="E61">
        <v>4</v>
      </c>
      <c r="F61">
        <v>102</v>
      </c>
      <c r="G61">
        <f>IF(COUNTIF($F$2:F61,F61)=1,1,0)</f>
        <v>0</v>
      </c>
      <c r="H61" t="s">
        <v>186</v>
      </c>
      <c r="I61" t="s">
        <v>49</v>
      </c>
      <c r="J61" t="s">
        <v>114</v>
      </c>
      <c r="K61" t="s">
        <v>77</v>
      </c>
      <c r="L61" t="s">
        <v>177</v>
      </c>
      <c r="M61" t="s">
        <v>59</v>
      </c>
      <c r="N61" t="s">
        <v>183</v>
      </c>
      <c r="O61">
        <v>0.68</v>
      </c>
      <c r="P61" t="s">
        <v>33</v>
      </c>
      <c r="Q61" t="s">
        <v>53</v>
      </c>
      <c r="R61" t="s">
        <v>189</v>
      </c>
      <c r="S61" t="s">
        <v>190</v>
      </c>
      <c r="T61">
        <v>2129</v>
      </c>
      <c r="U61" s="1">
        <v>42177</v>
      </c>
      <c r="V61" s="1" t="str">
        <f>TEXT(SuperStore_Data[[#This Row],[Order Date]],"mmm")</f>
        <v>Jun</v>
      </c>
      <c r="W61" s="1">
        <v>42179</v>
      </c>
      <c r="X61">
        <v>-20.25</v>
      </c>
      <c r="Y61">
        <v>65</v>
      </c>
      <c r="Z61">
        <v>1233.32</v>
      </c>
      <c r="AA61">
        <v>3397</v>
      </c>
    </row>
    <row r="62" spans="1:27" x14ac:dyDescent="0.3">
      <c r="A62">
        <v>495</v>
      </c>
      <c r="B62" t="s">
        <v>56</v>
      </c>
      <c r="C62">
        <v>0.09</v>
      </c>
      <c r="D62">
        <v>2.88</v>
      </c>
      <c r="E62">
        <v>1.49</v>
      </c>
      <c r="F62">
        <v>102</v>
      </c>
      <c r="G62">
        <f>IF(COUNTIF($F$2:F62,F62)=1,1,0)</f>
        <v>0</v>
      </c>
      <c r="H62" t="s">
        <v>186</v>
      </c>
      <c r="I62" t="s">
        <v>49</v>
      </c>
      <c r="J62" t="s">
        <v>114</v>
      </c>
      <c r="K62" t="s">
        <v>29</v>
      </c>
      <c r="L62" t="s">
        <v>109</v>
      </c>
      <c r="M62" t="s">
        <v>59</v>
      </c>
      <c r="N62" t="s">
        <v>191</v>
      </c>
      <c r="O62">
        <v>0.36</v>
      </c>
      <c r="P62" t="s">
        <v>33</v>
      </c>
      <c r="Q62" t="s">
        <v>53</v>
      </c>
      <c r="R62" t="s">
        <v>189</v>
      </c>
      <c r="S62" t="s">
        <v>190</v>
      </c>
      <c r="T62">
        <v>2129</v>
      </c>
      <c r="U62" s="1">
        <v>42177</v>
      </c>
      <c r="V62" s="1" t="str">
        <f>TEXT(SuperStore_Data[[#This Row],[Order Date]],"mmm")</f>
        <v>Jun</v>
      </c>
      <c r="W62" s="1">
        <v>42178</v>
      </c>
      <c r="X62">
        <v>-3.3809999999999998</v>
      </c>
      <c r="Y62">
        <v>17</v>
      </c>
      <c r="Z62">
        <v>47.31</v>
      </c>
      <c r="AA62">
        <v>3397</v>
      </c>
    </row>
    <row r="63" spans="1:27" x14ac:dyDescent="0.3">
      <c r="A63">
        <v>24014</v>
      </c>
      <c r="B63" t="s">
        <v>56</v>
      </c>
      <c r="C63">
        <v>0.04</v>
      </c>
      <c r="D63">
        <v>300.98</v>
      </c>
      <c r="E63">
        <v>54.92</v>
      </c>
      <c r="F63">
        <v>107</v>
      </c>
      <c r="G63">
        <f>IF(COUNTIF($F$2:F63,F63)=1,1,0)</f>
        <v>1</v>
      </c>
      <c r="H63" t="s">
        <v>192</v>
      </c>
      <c r="I63" t="s">
        <v>39</v>
      </c>
      <c r="J63" t="s">
        <v>114</v>
      </c>
      <c r="K63" t="s">
        <v>41</v>
      </c>
      <c r="L63" t="s">
        <v>187</v>
      </c>
      <c r="M63" t="s">
        <v>120</v>
      </c>
      <c r="N63" t="s">
        <v>188</v>
      </c>
      <c r="O63">
        <v>0.55000000000000004</v>
      </c>
      <c r="P63" t="s">
        <v>33</v>
      </c>
      <c r="Q63" t="s">
        <v>53</v>
      </c>
      <c r="R63" t="s">
        <v>193</v>
      </c>
      <c r="S63" t="s">
        <v>194</v>
      </c>
      <c r="T63">
        <v>3820</v>
      </c>
      <c r="U63" s="1">
        <v>42100</v>
      </c>
      <c r="V63" s="1" t="str">
        <f>TEXT(SuperStore_Data[[#This Row],[Order Date]],"mmm")</f>
        <v>Apr</v>
      </c>
      <c r="W63" s="1">
        <v>42101</v>
      </c>
      <c r="X63">
        <v>1684.4763</v>
      </c>
      <c r="Y63">
        <v>8</v>
      </c>
      <c r="Z63">
        <v>2441.27</v>
      </c>
      <c r="AA63">
        <v>88204</v>
      </c>
    </row>
    <row r="64" spans="1:27" x14ac:dyDescent="0.3">
      <c r="A64">
        <v>18495</v>
      </c>
      <c r="B64" t="s">
        <v>56</v>
      </c>
      <c r="C64">
        <v>0.09</v>
      </c>
      <c r="D64">
        <v>2.88</v>
      </c>
      <c r="E64">
        <v>1.49</v>
      </c>
      <c r="F64">
        <v>109</v>
      </c>
      <c r="G64">
        <f>IF(COUNTIF($F$2:F64,F64)=1,1,0)</f>
        <v>1</v>
      </c>
      <c r="H64" t="s">
        <v>195</v>
      </c>
      <c r="I64" t="s">
        <v>49</v>
      </c>
      <c r="J64" t="s">
        <v>114</v>
      </c>
      <c r="K64" t="s">
        <v>29</v>
      </c>
      <c r="L64" t="s">
        <v>109</v>
      </c>
      <c r="M64" t="s">
        <v>59</v>
      </c>
      <c r="N64" t="s">
        <v>191</v>
      </c>
      <c r="O64">
        <v>0.36</v>
      </c>
      <c r="P64" t="s">
        <v>33</v>
      </c>
      <c r="Q64" t="s">
        <v>53</v>
      </c>
      <c r="R64" t="s">
        <v>54</v>
      </c>
      <c r="S64" t="s">
        <v>196</v>
      </c>
      <c r="T64">
        <v>7644</v>
      </c>
      <c r="U64" s="1">
        <v>42177</v>
      </c>
      <c r="V64" s="1" t="str">
        <f>TEXT(SuperStore_Data[[#This Row],[Order Date]],"mmm")</f>
        <v>Jun</v>
      </c>
      <c r="W64" s="1">
        <v>42178</v>
      </c>
      <c r="X64">
        <v>-2.7048000000000001</v>
      </c>
      <c r="Y64">
        <v>4</v>
      </c>
      <c r="Z64">
        <v>11.13</v>
      </c>
      <c r="AA64">
        <v>88205</v>
      </c>
    </row>
    <row r="65" spans="1:27" x14ac:dyDescent="0.3">
      <c r="A65">
        <v>19074</v>
      </c>
      <c r="B65" t="s">
        <v>25</v>
      </c>
      <c r="C65">
        <v>0.03</v>
      </c>
      <c r="D65">
        <v>4.26</v>
      </c>
      <c r="E65">
        <v>1.2</v>
      </c>
      <c r="F65">
        <v>114</v>
      </c>
      <c r="G65">
        <f>IF(COUNTIF($F$2:F65,F65)=1,1,0)</f>
        <v>1</v>
      </c>
      <c r="H65" t="s">
        <v>197</v>
      </c>
      <c r="I65" t="s">
        <v>49</v>
      </c>
      <c r="J65" t="s">
        <v>40</v>
      </c>
      <c r="K65" t="s">
        <v>29</v>
      </c>
      <c r="L65" t="s">
        <v>30</v>
      </c>
      <c r="M65" t="s">
        <v>31</v>
      </c>
      <c r="N65" t="s">
        <v>198</v>
      </c>
      <c r="O65">
        <v>0.44</v>
      </c>
      <c r="P65" t="s">
        <v>33</v>
      </c>
      <c r="Q65" t="s">
        <v>34</v>
      </c>
      <c r="R65" t="s">
        <v>102</v>
      </c>
      <c r="S65" t="s">
        <v>199</v>
      </c>
      <c r="T65">
        <v>97035</v>
      </c>
      <c r="U65" s="1">
        <v>42007</v>
      </c>
      <c r="V65" s="1" t="str">
        <f>TEXT(SuperStore_Data[[#This Row],[Order Date]],"mmm")</f>
        <v>Jan</v>
      </c>
      <c r="W65" s="1">
        <v>42008</v>
      </c>
      <c r="X65">
        <v>18.658000000000001</v>
      </c>
      <c r="Y65">
        <v>7</v>
      </c>
      <c r="Z65">
        <v>29.5</v>
      </c>
      <c r="AA65">
        <v>89583</v>
      </c>
    </row>
    <row r="66" spans="1:27" x14ac:dyDescent="0.3">
      <c r="A66">
        <v>19950</v>
      </c>
      <c r="B66" t="s">
        <v>56</v>
      </c>
      <c r="C66">
        <v>0.01</v>
      </c>
      <c r="D66">
        <v>4.91</v>
      </c>
      <c r="E66">
        <v>0.5</v>
      </c>
      <c r="F66">
        <v>114</v>
      </c>
      <c r="G66">
        <f>IF(COUNTIF($F$2:F66,F66)=1,1,0)</f>
        <v>0</v>
      </c>
      <c r="H66" t="s">
        <v>197</v>
      </c>
      <c r="I66" t="s">
        <v>49</v>
      </c>
      <c r="J66" t="s">
        <v>40</v>
      </c>
      <c r="K66" t="s">
        <v>29</v>
      </c>
      <c r="L66" t="s">
        <v>133</v>
      </c>
      <c r="M66" t="s">
        <v>59</v>
      </c>
      <c r="N66" t="s">
        <v>161</v>
      </c>
      <c r="O66">
        <v>0.36</v>
      </c>
      <c r="P66" t="s">
        <v>33</v>
      </c>
      <c r="Q66" t="s">
        <v>34</v>
      </c>
      <c r="R66" t="s">
        <v>102</v>
      </c>
      <c r="S66" t="s">
        <v>199</v>
      </c>
      <c r="T66">
        <v>97035</v>
      </c>
      <c r="U66" s="1">
        <v>42098</v>
      </c>
      <c r="V66" s="1" t="str">
        <f>TEXT(SuperStore_Data[[#This Row],[Order Date]],"mmm")</f>
        <v>Apr</v>
      </c>
      <c r="W66" s="1">
        <v>42100</v>
      </c>
      <c r="X66">
        <v>40.247700000000002</v>
      </c>
      <c r="Y66">
        <v>12</v>
      </c>
      <c r="Z66">
        <v>58.33</v>
      </c>
      <c r="AA66">
        <v>89584</v>
      </c>
    </row>
    <row r="67" spans="1:27" x14ac:dyDescent="0.3">
      <c r="A67">
        <v>19951</v>
      </c>
      <c r="B67" t="s">
        <v>56</v>
      </c>
      <c r="C67">
        <v>0.09</v>
      </c>
      <c r="D67">
        <v>4</v>
      </c>
      <c r="E67">
        <v>1.3</v>
      </c>
      <c r="F67">
        <v>114</v>
      </c>
      <c r="G67">
        <f>IF(COUNTIF($F$2:F67,F67)=1,1,0)</f>
        <v>0</v>
      </c>
      <c r="H67" t="s">
        <v>197</v>
      </c>
      <c r="I67" t="s">
        <v>27</v>
      </c>
      <c r="J67" t="s">
        <v>40</v>
      </c>
      <c r="K67" t="s">
        <v>29</v>
      </c>
      <c r="L67" t="s">
        <v>93</v>
      </c>
      <c r="M67" t="s">
        <v>31</v>
      </c>
      <c r="N67" t="s">
        <v>200</v>
      </c>
      <c r="O67">
        <v>0.37</v>
      </c>
      <c r="P67" t="s">
        <v>33</v>
      </c>
      <c r="Q67" t="s">
        <v>34</v>
      </c>
      <c r="R67" t="s">
        <v>102</v>
      </c>
      <c r="S67" t="s">
        <v>199</v>
      </c>
      <c r="T67">
        <v>97035</v>
      </c>
      <c r="U67" s="1">
        <v>42098</v>
      </c>
      <c r="V67" s="1" t="str">
        <f>TEXT(SuperStore_Data[[#This Row],[Order Date]],"mmm")</f>
        <v>Apr</v>
      </c>
      <c r="W67" s="1">
        <v>42100</v>
      </c>
      <c r="X67">
        <v>14.0898</v>
      </c>
      <c r="Y67">
        <v>5</v>
      </c>
      <c r="Z67">
        <v>20.420000000000002</v>
      </c>
      <c r="AA67">
        <v>89584</v>
      </c>
    </row>
    <row r="68" spans="1:27" x14ac:dyDescent="0.3">
      <c r="A68">
        <v>26241</v>
      </c>
      <c r="B68" t="s">
        <v>106</v>
      </c>
      <c r="C68">
        <v>7.0000000000000007E-2</v>
      </c>
      <c r="D68">
        <v>2.12</v>
      </c>
      <c r="E68">
        <v>1.99</v>
      </c>
      <c r="F68">
        <v>115</v>
      </c>
      <c r="G68">
        <f>IF(COUNTIF($F$2:F68,F68)=1,1,0)</f>
        <v>1</v>
      </c>
      <c r="H68" t="s">
        <v>201</v>
      </c>
      <c r="I68" t="s">
        <v>49</v>
      </c>
      <c r="J68" t="s">
        <v>40</v>
      </c>
      <c r="K68" t="s">
        <v>77</v>
      </c>
      <c r="L68" t="s">
        <v>177</v>
      </c>
      <c r="M68" t="s">
        <v>51</v>
      </c>
      <c r="N68" t="s">
        <v>202</v>
      </c>
      <c r="O68">
        <v>0.55000000000000004</v>
      </c>
      <c r="P68" t="s">
        <v>33</v>
      </c>
      <c r="Q68" t="s">
        <v>34</v>
      </c>
      <c r="R68" t="s">
        <v>102</v>
      </c>
      <c r="S68" t="s">
        <v>203</v>
      </c>
      <c r="T68">
        <v>97128</v>
      </c>
      <c r="U68" s="1">
        <v>42103</v>
      </c>
      <c r="V68" s="1" t="str">
        <f>TEXT(SuperStore_Data[[#This Row],[Order Date]],"mmm")</f>
        <v>Apr</v>
      </c>
      <c r="W68" s="1">
        <v>42105</v>
      </c>
      <c r="X68">
        <v>-55.84</v>
      </c>
      <c r="Y68">
        <v>12</v>
      </c>
      <c r="Z68">
        <v>26.07</v>
      </c>
      <c r="AA68">
        <v>89585</v>
      </c>
    </row>
    <row r="69" spans="1:27" x14ac:dyDescent="0.3">
      <c r="A69">
        <v>1074</v>
      </c>
      <c r="B69" t="s">
        <v>25</v>
      </c>
      <c r="C69">
        <v>0.03</v>
      </c>
      <c r="D69">
        <v>4.26</v>
      </c>
      <c r="E69">
        <v>1.2</v>
      </c>
      <c r="F69">
        <v>117</v>
      </c>
      <c r="G69">
        <f>IF(COUNTIF($F$2:F69,F69)=1,1,0)</f>
        <v>1</v>
      </c>
      <c r="H69" t="s">
        <v>204</v>
      </c>
      <c r="I69" t="s">
        <v>49</v>
      </c>
      <c r="J69" t="s">
        <v>40</v>
      </c>
      <c r="K69" t="s">
        <v>29</v>
      </c>
      <c r="L69" t="s">
        <v>30</v>
      </c>
      <c r="M69" t="s">
        <v>31</v>
      </c>
      <c r="N69" t="s">
        <v>198</v>
      </c>
      <c r="O69">
        <v>0.44</v>
      </c>
      <c r="P69" t="s">
        <v>33</v>
      </c>
      <c r="Q69" t="s">
        <v>34</v>
      </c>
      <c r="R69" t="s">
        <v>35</v>
      </c>
      <c r="S69" t="s">
        <v>205</v>
      </c>
      <c r="T69">
        <v>98103</v>
      </c>
      <c r="U69" s="1">
        <v>42007</v>
      </c>
      <c r="V69" s="1" t="str">
        <f>TEXT(SuperStore_Data[[#This Row],[Order Date]],"mmm")</f>
        <v>Jan</v>
      </c>
      <c r="W69" s="1">
        <v>42008</v>
      </c>
      <c r="X69">
        <v>9.82</v>
      </c>
      <c r="Y69">
        <v>29</v>
      </c>
      <c r="Z69">
        <v>122.23</v>
      </c>
      <c r="AA69">
        <v>7909</v>
      </c>
    </row>
    <row r="70" spans="1:27" x14ac:dyDescent="0.3">
      <c r="A70">
        <v>1950</v>
      </c>
      <c r="B70" t="s">
        <v>56</v>
      </c>
      <c r="C70">
        <v>0.01</v>
      </c>
      <c r="D70">
        <v>4.91</v>
      </c>
      <c r="E70">
        <v>0.5</v>
      </c>
      <c r="F70">
        <v>117</v>
      </c>
      <c r="G70">
        <f>IF(COUNTIF($F$2:F70,F70)=1,1,0)</f>
        <v>0</v>
      </c>
      <c r="H70" t="s">
        <v>204</v>
      </c>
      <c r="I70" t="s">
        <v>49</v>
      </c>
      <c r="J70" t="s">
        <v>40</v>
      </c>
      <c r="K70" t="s">
        <v>29</v>
      </c>
      <c r="L70" t="s">
        <v>133</v>
      </c>
      <c r="M70" t="s">
        <v>59</v>
      </c>
      <c r="N70" t="s">
        <v>161</v>
      </c>
      <c r="O70">
        <v>0.36</v>
      </c>
      <c r="P70" t="s">
        <v>33</v>
      </c>
      <c r="Q70" t="s">
        <v>34</v>
      </c>
      <c r="R70" t="s">
        <v>35</v>
      </c>
      <c r="S70" t="s">
        <v>205</v>
      </c>
      <c r="T70">
        <v>98103</v>
      </c>
      <c r="U70" s="1">
        <v>42098</v>
      </c>
      <c r="V70" s="1" t="str">
        <f>TEXT(SuperStore_Data[[#This Row],[Order Date]],"mmm")</f>
        <v>Apr</v>
      </c>
      <c r="W70" s="1">
        <v>42100</v>
      </c>
      <c r="X70">
        <v>112.06</v>
      </c>
      <c r="Y70">
        <v>47</v>
      </c>
      <c r="Z70">
        <v>228.46</v>
      </c>
      <c r="AA70">
        <v>13959</v>
      </c>
    </row>
    <row r="71" spans="1:27" x14ac:dyDescent="0.3">
      <c r="A71">
        <v>1951</v>
      </c>
      <c r="B71" t="s">
        <v>56</v>
      </c>
      <c r="C71">
        <v>0.09</v>
      </c>
      <c r="D71">
        <v>4</v>
      </c>
      <c r="E71">
        <v>1.3</v>
      </c>
      <c r="F71">
        <v>117</v>
      </c>
      <c r="G71">
        <f>IF(COUNTIF($F$2:F71,F71)=1,1,0)</f>
        <v>0</v>
      </c>
      <c r="H71" t="s">
        <v>204</v>
      </c>
      <c r="I71" t="s">
        <v>27</v>
      </c>
      <c r="J71" t="s">
        <v>40</v>
      </c>
      <c r="K71" t="s">
        <v>29</v>
      </c>
      <c r="L71" t="s">
        <v>93</v>
      </c>
      <c r="M71" t="s">
        <v>31</v>
      </c>
      <c r="N71" t="s">
        <v>200</v>
      </c>
      <c r="O71">
        <v>0.37</v>
      </c>
      <c r="P71" t="s">
        <v>33</v>
      </c>
      <c r="Q71" t="s">
        <v>34</v>
      </c>
      <c r="R71" t="s">
        <v>35</v>
      </c>
      <c r="S71" t="s">
        <v>205</v>
      </c>
      <c r="T71">
        <v>98103</v>
      </c>
      <c r="U71" s="1">
        <v>42098</v>
      </c>
      <c r="V71" s="1" t="str">
        <f>TEXT(SuperStore_Data[[#This Row],[Order Date]],"mmm")</f>
        <v>Apr</v>
      </c>
      <c r="W71" s="1">
        <v>42100</v>
      </c>
      <c r="X71">
        <v>16.79</v>
      </c>
      <c r="Y71">
        <v>19</v>
      </c>
      <c r="Z71">
        <v>77.61</v>
      </c>
      <c r="AA71">
        <v>13959</v>
      </c>
    </row>
    <row r="72" spans="1:27" x14ac:dyDescent="0.3">
      <c r="A72">
        <v>8241</v>
      </c>
      <c r="B72" t="s">
        <v>106</v>
      </c>
      <c r="C72">
        <v>7.0000000000000007E-2</v>
      </c>
      <c r="D72">
        <v>2.12</v>
      </c>
      <c r="E72">
        <v>1.99</v>
      </c>
      <c r="F72">
        <v>117</v>
      </c>
      <c r="G72">
        <f>IF(COUNTIF($F$2:F72,F72)=1,1,0)</f>
        <v>0</v>
      </c>
      <c r="H72" t="s">
        <v>204</v>
      </c>
      <c r="I72" t="s">
        <v>49</v>
      </c>
      <c r="J72" t="s">
        <v>40</v>
      </c>
      <c r="K72" t="s">
        <v>77</v>
      </c>
      <c r="L72" t="s">
        <v>177</v>
      </c>
      <c r="M72" t="s">
        <v>51</v>
      </c>
      <c r="N72" t="s">
        <v>202</v>
      </c>
      <c r="O72">
        <v>0.55000000000000004</v>
      </c>
      <c r="P72" t="s">
        <v>33</v>
      </c>
      <c r="Q72" t="s">
        <v>34</v>
      </c>
      <c r="R72" t="s">
        <v>35</v>
      </c>
      <c r="S72" t="s">
        <v>205</v>
      </c>
      <c r="T72">
        <v>98103</v>
      </c>
      <c r="U72" s="1">
        <v>42103</v>
      </c>
      <c r="V72" s="1" t="str">
        <f>TEXT(SuperStore_Data[[#This Row],[Order Date]],"mmm")</f>
        <v>Apr</v>
      </c>
      <c r="W72" s="1">
        <v>42105</v>
      </c>
      <c r="X72">
        <v>-55.84</v>
      </c>
      <c r="Y72">
        <v>46</v>
      </c>
      <c r="Z72">
        <v>99.94</v>
      </c>
      <c r="AA72">
        <v>58914</v>
      </c>
    </row>
    <row r="73" spans="1:27" x14ac:dyDescent="0.3">
      <c r="A73">
        <v>20688</v>
      </c>
      <c r="B73" t="s">
        <v>25</v>
      </c>
      <c r="C73">
        <v>0.05</v>
      </c>
      <c r="D73">
        <v>6.3</v>
      </c>
      <c r="E73">
        <v>0.5</v>
      </c>
      <c r="F73">
        <v>120</v>
      </c>
      <c r="G73">
        <f>IF(COUNTIF($F$2:F73,F73)=1,1,0)</f>
        <v>1</v>
      </c>
      <c r="H73" t="s">
        <v>206</v>
      </c>
      <c r="I73" t="s">
        <v>49</v>
      </c>
      <c r="J73" t="s">
        <v>28</v>
      </c>
      <c r="K73" t="s">
        <v>29</v>
      </c>
      <c r="L73" t="s">
        <v>133</v>
      </c>
      <c r="M73" t="s">
        <v>59</v>
      </c>
      <c r="N73" t="s">
        <v>207</v>
      </c>
      <c r="O73">
        <v>0.39</v>
      </c>
      <c r="P73" t="s">
        <v>33</v>
      </c>
      <c r="Q73" t="s">
        <v>34</v>
      </c>
      <c r="R73" t="s">
        <v>208</v>
      </c>
      <c r="S73" t="s">
        <v>209</v>
      </c>
      <c r="T73">
        <v>84041</v>
      </c>
      <c r="U73" s="1">
        <v>42016</v>
      </c>
      <c r="V73" s="1" t="str">
        <f>TEXT(SuperStore_Data[[#This Row],[Order Date]],"mmm")</f>
        <v>Jan</v>
      </c>
      <c r="W73" s="1">
        <v>42017</v>
      </c>
      <c r="X73">
        <v>41.296500000000002</v>
      </c>
      <c r="Y73">
        <v>10</v>
      </c>
      <c r="Z73">
        <v>59.85</v>
      </c>
      <c r="AA73">
        <v>86520</v>
      </c>
    </row>
    <row r="74" spans="1:27" x14ac:dyDescent="0.3">
      <c r="A74">
        <v>20689</v>
      </c>
      <c r="B74" t="s">
        <v>25</v>
      </c>
      <c r="C74">
        <v>0.09</v>
      </c>
      <c r="D74">
        <v>205.99</v>
      </c>
      <c r="E74">
        <v>3</v>
      </c>
      <c r="F74">
        <v>120</v>
      </c>
      <c r="G74">
        <f>IF(COUNTIF($F$2:F74,F74)=1,1,0)</f>
        <v>0</v>
      </c>
      <c r="H74" t="s">
        <v>206</v>
      </c>
      <c r="I74" t="s">
        <v>27</v>
      </c>
      <c r="J74" t="s">
        <v>28</v>
      </c>
      <c r="K74" t="s">
        <v>77</v>
      </c>
      <c r="L74" t="s">
        <v>78</v>
      </c>
      <c r="M74" t="s">
        <v>59</v>
      </c>
      <c r="N74">
        <v>6185</v>
      </c>
      <c r="O74">
        <v>0.57999999999999996</v>
      </c>
      <c r="P74" t="s">
        <v>33</v>
      </c>
      <c r="Q74" t="s">
        <v>34</v>
      </c>
      <c r="R74" t="s">
        <v>208</v>
      </c>
      <c r="S74" t="s">
        <v>209</v>
      </c>
      <c r="T74">
        <v>84041</v>
      </c>
      <c r="U74" s="1">
        <v>42016</v>
      </c>
      <c r="V74" s="1" t="str">
        <f>TEXT(SuperStore_Data[[#This Row],[Order Date]],"mmm")</f>
        <v>Jan</v>
      </c>
      <c r="W74" s="1">
        <v>42018</v>
      </c>
      <c r="X74">
        <v>1179.0237</v>
      </c>
      <c r="Y74">
        <v>10</v>
      </c>
      <c r="Z74">
        <v>1708.73</v>
      </c>
      <c r="AA74">
        <v>86520</v>
      </c>
    </row>
    <row r="75" spans="1:27" x14ac:dyDescent="0.3">
      <c r="A75">
        <v>19942</v>
      </c>
      <c r="B75" t="s">
        <v>47</v>
      </c>
      <c r="C75">
        <v>0.06</v>
      </c>
      <c r="D75">
        <v>8.57</v>
      </c>
      <c r="E75">
        <v>6.14</v>
      </c>
      <c r="F75">
        <v>123</v>
      </c>
      <c r="G75">
        <f>IF(COUNTIF($F$2:F75,F75)=1,1,0)</f>
        <v>1</v>
      </c>
      <c r="H75" t="s">
        <v>210</v>
      </c>
      <c r="I75" t="s">
        <v>49</v>
      </c>
      <c r="J75" t="s">
        <v>40</v>
      </c>
      <c r="K75" t="s">
        <v>29</v>
      </c>
      <c r="L75" t="s">
        <v>171</v>
      </c>
      <c r="M75" t="s">
        <v>51</v>
      </c>
      <c r="N75" t="s">
        <v>211</v>
      </c>
      <c r="O75">
        <v>0.59</v>
      </c>
      <c r="P75" t="s">
        <v>33</v>
      </c>
      <c r="Q75" t="s">
        <v>135</v>
      </c>
      <c r="R75" t="s">
        <v>136</v>
      </c>
      <c r="S75" t="s">
        <v>212</v>
      </c>
      <c r="T75">
        <v>22102</v>
      </c>
      <c r="U75" s="1">
        <v>42103</v>
      </c>
      <c r="V75" s="1" t="str">
        <f>TEXT(SuperStore_Data[[#This Row],[Order Date]],"mmm")</f>
        <v>Apr</v>
      </c>
      <c r="W75" s="1">
        <v>42104</v>
      </c>
      <c r="X75">
        <v>105.678</v>
      </c>
      <c r="Y75">
        <v>11</v>
      </c>
      <c r="Z75">
        <v>94.97</v>
      </c>
      <c r="AA75">
        <v>90669</v>
      </c>
    </row>
    <row r="76" spans="1:27" x14ac:dyDescent="0.3">
      <c r="A76">
        <v>24319</v>
      </c>
      <c r="B76" t="s">
        <v>37</v>
      </c>
      <c r="C76">
        <v>0.02</v>
      </c>
      <c r="D76">
        <v>1.74</v>
      </c>
      <c r="E76">
        <v>4.08</v>
      </c>
      <c r="F76">
        <v>129</v>
      </c>
      <c r="G76">
        <f>IF(COUNTIF($F$2:F76,F76)=1,1,0)</f>
        <v>1</v>
      </c>
      <c r="H76" t="s">
        <v>213</v>
      </c>
      <c r="I76" t="s">
        <v>49</v>
      </c>
      <c r="J76" t="s">
        <v>58</v>
      </c>
      <c r="K76" t="s">
        <v>41</v>
      </c>
      <c r="L76" t="s">
        <v>50</v>
      </c>
      <c r="M76" t="s">
        <v>51</v>
      </c>
      <c r="N76" t="s">
        <v>214</v>
      </c>
      <c r="O76">
        <v>0.53</v>
      </c>
      <c r="P76" t="s">
        <v>33</v>
      </c>
      <c r="Q76" t="s">
        <v>61</v>
      </c>
      <c r="R76" t="s">
        <v>175</v>
      </c>
      <c r="S76" t="s">
        <v>215</v>
      </c>
      <c r="T76">
        <v>62002</v>
      </c>
      <c r="U76" s="1">
        <v>42031</v>
      </c>
      <c r="V76" s="1" t="str">
        <f>TEXT(SuperStore_Data[[#This Row],[Order Date]],"mmm")</f>
        <v>Jan</v>
      </c>
      <c r="W76" s="1">
        <v>42032</v>
      </c>
      <c r="X76">
        <v>-37.39</v>
      </c>
      <c r="Y76">
        <v>5</v>
      </c>
      <c r="Z76">
        <v>10.23</v>
      </c>
      <c r="AA76">
        <v>86693</v>
      </c>
    </row>
    <row r="77" spans="1:27" x14ac:dyDescent="0.3">
      <c r="A77">
        <v>18161</v>
      </c>
      <c r="B77" t="s">
        <v>37</v>
      </c>
      <c r="C77">
        <v>7.0000000000000007E-2</v>
      </c>
      <c r="D77">
        <v>15.74</v>
      </c>
      <c r="E77">
        <v>1.39</v>
      </c>
      <c r="F77">
        <v>129</v>
      </c>
      <c r="G77">
        <f>IF(COUNTIF($F$2:F77,F77)=1,1,0)</f>
        <v>0</v>
      </c>
      <c r="H77" t="s">
        <v>213</v>
      </c>
      <c r="I77" t="s">
        <v>49</v>
      </c>
      <c r="J77" t="s">
        <v>58</v>
      </c>
      <c r="K77" t="s">
        <v>29</v>
      </c>
      <c r="L77" t="s">
        <v>69</v>
      </c>
      <c r="M77" t="s">
        <v>59</v>
      </c>
      <c r="N77" t="s">
        <v>216</v>
      </c>
      <c r="O77">
        <v>0.4</v>
      </c>
      <c r="P77" t="s">
        <v>33</v>
      </c>
      <c r="Q77" t="s">
        <v>61</v>
      </c>
      <c r="R77" t="s">
        <v>175</v>
      </c>
      <c r="S77" t="s">
        <v>215</v>
      </c>
      <c r="T77">
        <v>62002</v>
      </c>
      <c r="U77" s="1">
        <v>42149</v>
      </c>
      <c r="V77" s="1" t="str">
        <f>TEXT(SuperStore_Data[[#This Row],[Order Date]],"mmm")</f>
        <v>May</v>
      </c>
      <c r="W77" s="1">
        <v>42150</v>
      </c>
      <c r="X77">
        <v>149.8887</v>
      </c>
      <c r="Y77">
        <v>14</v>
      </c>
      <c r="Z77">
        <v>217.23</v>
      </c>
      <c r="AA77">
        <v>86694</v>
      </c>
    </row>
    <row r="78" spans="1:27" x14ac:dyDescent="0.3">
      <c r="A78">
        <v>25762</v>
      </c>
      <c r="B78" t="s">
        <v>47</v>
      </c>
      <c r="C78">
        <v>0.04</v>
      </c>
      <c r="D78">
        <v>18.97</v>
      </c>
      <c r="E78">
        <v>9.5399999999999991</v>
      </c>
      <c r="F78">
        <v>136</v>
      </c>
      <c r="G78">
        <f>IF(COUNTIF($F$2:F78,F78)=1,1,0)</f>
        <v>1</v>
      </c>
      <c r="H78" t="s">
        <v>217</v>
      </c>
      <c r="I78" t="s">
        <v>49</v>
      </c>
      <c r="J78" t="s">
        <v>58</v>
      </c>
      <c r="K78" t="s">
        <v>29</v>
      </c>
      <c r="L78" t="s">
        <v>93</v>
      </c>
      <c r="M78" t="s">
        <v>59</v>
      </c>
      <c r="N78" t="s">
        <v>218</v>
      </c>
      <c r="O78">
        <v>0.37</v>
      </c>
      <c r="P78" t="s">
        <v>33</v>
      </c>
      <c r="Q78" t="s">
        <v>34</v>
      </c>
      <c r="R78" t="s">
        <v>45</v>
      </c>
      <c r="S78" t="s">
        <v>219</v>
      </c>
      <c r="T78">
        <v>94952</v>
      </c>
      <c r="U78" s="1">
        <v>42140</v>
      </c>
      <c r="V78" s="1" t="str">
        <f>TEXT(SuperStore_Data[[#This Row],[Order Date]],"mmm")</f>
        <v>May</v>
      </c>
      <c r="W78" s="1">
        <v>42141</v>
      </c>
      <c r="X78">
        <v>3.04</v>
      </c>
      <c r="Y78">
        <v>5</v>
      </c>
      <c r="Z78">
        <v>101.74</v>
      </c>
      <c r="AA78">
        <v>88534</v>
      </c>
    </row>
    <row r="79" spans="1:27" x14ac:dyDescent="0.3">
      <c r="A79">
        <v>25764</v>
      </c>
      <c r="B79" t="s">
        <v>47</v>
      </c>
      <c r="C79">
        <v>0.09</v>
      </c>
      <c r="D79">
        <v>10.98</v>
      </c>
      <c r="E79">
        <v>3.37</v>
      </c>
      <c r="F79">
        <v>136</v>
      </c>
      <c r="G79">
        <f>IF(COUNTIF($F$2:F79,F79)=1,1,0)</f>
        <v>0</v>
      </c>
      <c r="H79" t="s">
        <v>217</v>
      </c>
      <c r="I79" t="s">
        <v>49</v>
      </c>
      <c r="J79" t="s">
        <v>58</v>
      </c>
      <c r="K79" t="s">
        <v>29</v>
      </c>
      <c r="L79" t="s">
        <v>171</v>
      </c>
      <c r="M79" t="s">
        <v>51</v>
      </c>
      <c r="N79" t="s">
        <v>220</v>
      </c>
      <c r="O79">
        <v>0.56999999999999995</v>
      </c>
      <c r="P79" t="s">
        <v>33</v>
      </c>
      <c r="Q79" t="s">
        <v>34</v>
      </c>
      <c r="R79" t="s">
        <v>45</v>
      </c>
      <c r="S79" t="s">
        <v>219</v>
      </c>
      <c r="T79">
        <v>94952</v>
      </c>
      <c r="U79" s="1">
        <v>42140</v>
      </c>
      <c r="V79" s="1" t="str">
        <f>TEXT(SuperStore_Data[[#This Row],[Order Date]],"mmm")</f>
        <v>May</v>
      </c>
      <c r="W79" s="1">
        <v>42141</v>
      </c>
      <c r="X79">
        <v>2.706</v>
      </c>
      <c r="Y79">
        <v>8</v>
      </c>
      <c r="Z79">
        <v>84.52</v>
      </c>
      <c r="AA79">
        <v>88534</v>
      </c>
    </row>
    <row r="80" spans="1:27" x14ac:dyDescent="0.3">
      <c r="A80">
        <v>24803</v>
      </c>
      <c r="B80" t="s">
        <v>47</v>
      </c>
      <c r="C80">
        <v>0.03</v>
      </c>
      <c r="D80">
        <v>22.84</v>
      </c>
      <c r="E80">
        <v>11.54</v>
      </c>
      <c r="F80">
        <v>142</v>
      </c>
      <c r="G80">
        <f>IF(COUNTIF($F$2:F80,F80)=1,1,0)</f>
        <v>1</v>
      </c>
      <c r="H80" t="s">
        <v>221</v>
      </c>
      <c r="I80" t="s">
        <v>49</v>
      </c>
      <c r="J80" t="s">
        <v>58</v>
      </c>
      <c r="K80" t="s">
        <v>29</v>
      </c>
      <c r="L80" t="s">
        <v>93</v>
      </c>
      <c r="M80" t="s">
        <v>59</v>
      </c>
      <c r="N80" t="s">
        <v>222</v>
      </c>
      <c r="O80">
        <v>0.39</v>
      </c>
      <c r="P80" t="s">
        <v>33</v>
      </c>
      <c r="Q80" t="s">
        <v>53</v>
      </c>
      <c r="R80" t="s">
        <v>223</v>
      </c>
      <c r="S80" t="s">
        <v>224</v>
      </c>
      <c r="T80">
        <v>6401</v>
      </c>
      <c r="U80" s="1">
        <v>42157</v>
      </c>
      <c r="V80" s="1" t="str">
        <f>TEXT(SuperStore_Data[[#This Row],[Order Date]],"mmm")</f>
        <v>Jun</v>
      </c>
      <c r="W80" s="1">
        <v>42158</v>
      </c>
      <c r="X80">
        <v>91.956000000000003</v>
      </c>
      <c r="Y80">
        <v>13</v>
      </c>
      <c r="Z80">
        <v>312.58999999999997</v>
      </c>
      <c r="AA80">
        <v>91087</v>
      </c>
    </row>
    <row r="81" spans="1:27" x14ac:dyDescent="0.3">
      <c r="A81">
        <v>24805</v>
      </c>
      <c r="B81" t="s">
        <v>47</v>
      </c>
      <c r="C81">
        <v>0.05</v>
      </c>
      <c r="D81">
        <v>10.98</v>
      </c>
      <c r="E81">
        <v>3.37</v>
      </c>
      <c r="F81">
        <v>144</v>
      </c>
      <c r="G81">
        <f>IF(COUNTIF($F$2:F81,F81)=1,1,0)</f>
        <v>1</v>
      </c>
      <c r="H81" t="s">
        <v>225</v>
      </c>
      <c r="I81" t="s">
        <v>49</v>
      </c>
      <c r="J81" t="s">
        <v>58</v>
      </c>
      <c r="K81" t="s">
        <v>29</v>
      </c>
      <c r="L81" t="s">
        <v>171</v>
      </c>
      <c r="M81" t="s">
        <v>51</v>
      </c>
      <c r="N81" t="s">
        <v>220</v>
      </c>
      <c r="O81">
        <v>0.56999999999999995</v>
      </c>
      <c r="P81" t="s">
        <v>33</v>
      </c>
      <c r="Q81" t="s">
        <v>53</v>
      </c>
      <c r="R81" t="s">
        <v>189</v>
      </c>
      <c r="S81" t="s">
        <v>226</v>
      </c>
      <c r="T81">
        <v>2664</v>
      </c>
      <c r="U81" s="1">
        <v>42157</v>
      </c>
      <c r="V81" s="1" t="str">
        <f>TEXT(SuperStore_Data[[#This Row],[Order Date]],"mmm")</f>
        <v>Jun</v>
      </c>
      <c r="W81" s="1">
        <v>42158</v>
      </c>
      <c r="X81">
        <v>-2.544</v>
      </c>
      <c r="Y81">
        <v>6</v>
      </c>
      <c r="Z81">
        <v>64.400000000000006</v>
      </c>
      <c r="AA81">
        <v>91087</v>
      </c>
    </row>
    <row r="82" spans="1:27" x14ac:dyDescent="0.3">
      <c r="A82">
        <v>24849</v>
      </c>
      <c r="B82" t="s">
        <v>56</v>
      </c>
      <c r="C82">
        <v>0.06</v>
      </c>
      <c r="D82">
        <v>7.04</v>
      </c>
      <c r="E82">
        <v>2.17</v>
      </c>
      <c r="F82">
        <v>145</v>
      </c>
      <c r="G82">
        <f>IF(COUNTIF($F$2:F82,F82)=1,1,0)</f>
        <v>1</v>
      </c>
      <c r="H82" t="s">
        <v>227</v>
      </c>
      <c r="I82" t="s">
        <v>49</v>
      </c>
      <c r="J82" t="s">
        <v>58</v>
      </c>
      <c r="K82" t="s">
        <v>29</v>
      </c>
      <c r="L82" t="s">
        <v>93</v>
      </c>
      <c r="M82" t="s">
        <v>31</v>
      </c>
      <c r="N82" t="s">
        <v>228</v>
      </c>
      <c r="O82">
        <v>0.38</v>
      </c>
      <c r="P82" t="s">
        <v>33</v>
      </c>
      <c r="Q82" t="s">
        <v>53</v>
      </c>
      <c r="R82" t="s">
        <v>229</v>
      </c>
      <c r="S82" t="s">
        <v>230</v>
      </c>
      <c r="T82">
        <v>15122</v>
      </c>
      <c r="U82" s="1">
        <v>42019</v>
      </c>
      <c r="V82" s="1" t="str">
        <f>TEXT(SuperStore_Data[[#This Row],[Order Date]],"mmm")</f>
        <v>Jan</v>
      </c>
      <c r="W82" s="1">
        <v>42021</v>
      </c>
      <c r="X82">
        <v>2.4851999999999999</v>
      </c>
      <c r="Y82">
        <v>2</v>
      </c>
      <c r="Z82">
        <v>14.65</v>
      </c>
      <c r="AA82">
        <v>91086</v>
      </c>
    </row>
    <row r="83" spans="1:27" x14ac:dyDescent="0.3">
      <c r="A83">
        <v>25582</v>
      </c>
      <c r="B83" t="s">
        <v>106</v>
      </c>
      <c r="C83">
        <v>7.0000000000000007E-2</v>
      </c>
      <c r="D83">
        <v>154.13</v>
      </c>
      <c r="E83">
        <v>69</v>
      </c>
      <c r="F83">
        <v>145</v>
      </c>
      <c r="G83">
        <f>IF(COUNTIF($F$2:F83,F83)=1,1,0)</f>
        <v>0</v>
      </c>
      <c r="H83" t="s">
        <v>227</v>
      </c>
      <c r="I83" t="s">
        <v>27</v>
      </c>
      <c r="J83" t="s">
        <v>40</v>
      </c>
      <c r="K83" t="s">
        <v>41</v>
      </c>
      <c r="L83" t="s">
        <v>150</v>
      </c>
      <c r="M83" t="s">
        <v>231</v>
      </c>
      <c r="N83" t="s">
        <v>232</v>
      </c>
      <c r="O83">
        <v>0.68</v>
      </c>
      <c r="P83" t="s">
        <v>33</v>
      </c>
      <c r="Q83" t="s">
        <v>53</v>
      </c>
      <c r="R83" t="s">
        <v>229</v>
      </c>
      <c r="S83" t="s">
        <v>230</v>
      </c>
      <c r="T83">
        <v>15122</v>
      </c>
      <c r="U83" s="1">
        <v>42079</v>
      </c>
      <c r="V83" s="1" t="str">
        <f>TEXT(SuperStore_Data[[#This Row],[Order Date]],"mmm")</f>
        <v>Mar</v>
      </c>
      <c r="W83" s="1">
        <v>42079</v>
      </c>
      <c r="X83">
        <v>-634.73410000000001</v>
      </c>
      <c r="Y83">
        <v>3</v>
      </c>
      <c r="Z83">
        <v>453.62</v>
      </c>
      <c r="AA83">
        <v>91089</v>
      </c>
    </row>
    <row r="84" spans="1:27" x14ac:dyDescent="0.3">
      <c r="A84">
        <v>23365</v>
      </c>
      <c r="B84" t="s">
        <v>37</v>
      </c>
      <c r="C84">
        <v>0.01</v>
      </c>
      <c r="D84">
        <v>45.98</v>
      </c>
      <c r="E84">
        <v>4.8</v>
      </c>
      <c r="F84">
        <v>146</v>
      </c>
      <c r="G84">
        <f>IF(COUNTIF($F$2:F84,F84)=1,1,0)</f>
        <v>1</v>
      </c>
      <c r="H84" t="s">
        <v>233</v>
      </c>
      <c r="I84" t="s">
        <v>49</v>
      </c>
      <c r="J84" t="s">
        <v>58</v>
      </c>
      <c r="K84" t="s">
        <v>41</v>
      </c>
      <c r="L84" t="s">
        <v>50</v>
      </c>
      <c r="M84" t="s">
        <v>31</v>
      </c>
      <c r="N84" t="s">
        <v>234</v>
      </c>
      <c r="O84">
        <v>0.68</v>
      </c>
      <c r="P84" t="s">
        <v>33</v>
      </c>
      <c r="Q84" t="s">
        <v>61</v>
      </c>
      <c r="R84" t="s">
        <v>129</v>
      </c>
      <c r="S84" t="s">
        <v>235</v>
      </c>
      <c r="T84">
        <v>76148</v>
      </c>
      <c r="U84" s="1">
        <v>42075</v>
      </c>
      <c r="V84" s="1" t="str">
        <f>TEXT(SuperStore_Data[[#This Row],[Order Date]],"mmm")</f>
        <v>Mar</v>
      </c>
      <c r="W84" s="1">
        <v>42076</v>
      </c>
      <c r="X84">
        <v>133.5771</v>
      </c>
      <c r="Y84">
        <v>4</v>
      </c>
      <c r="Z84">
        <v>193.59</v>
      </c>
      <c r="AA84">
        <v>91088</v>
      </c>
    </row>
    <row r="85" spans="1:27" x14ac:dyDescent="0.3">
      <c r="A85">
        <v>22907</v>
      </c>
      <c r="B85" t="s">
        <v>56</v>
      </c>
      <c r="C85">
        <v>0.06</v>
      </c>
      <c r="D85">
        <v>180.98</v>
      </c>
      <c r="E85">
        <v>26.2</v>
      </c>
      <c r="F85">
        <v>146</v>
      </c>
      <c r="G85">
        <f>IF(COUNTIF($F$2:F85,F85)=1,1,0)</f>
        <v>0</v>
      </c>
      <c r="H85" t="s">
        <v>233</v>
      </c>
      <c r="I85" t="s">
        <v>39</v>
      </c>
      <c r="J85" t="s">
        <v>28</v>
      </c>
      <c r="K85" t="s">
        <v>41</v>
      </c>
      <c r="L85" t="s">
        <v>42</v>
      </c>
      <c r="M85" t="s">
        <v>43</v>
      </c>
      <c r="N85" t="s">
        <v>236</v>
      </c>
      <c r="O85">
        <v>0.59</v>
      </c>
      <c r="P85" t="s">
        <v>33</v>
      </c>
      <c r="Q85" t="s">
        <v>61</v>
      </c>
      <c r="R85" t="s">
        <v>129</v>
      </c>
      <c r="S85" t="s">
        <v>235</v>
      </c>
      <c r="T85">
        <v>76148</v>
      </c>
      <c r="U85" s="1">
        <v>42117</v>
      </c>
      <c r="V85" s="1" t="str">
        <f>TEXT(SuperStore_Data[[#This Row],[Order Date]],"mmm")</f>
        <v>Apr</v>
      </c>
      <c r="W85" s="1">
        <v>42118</v>
      </c>
      <c r="X85">
        <v>251.4084</v>
      </c>
      <c r="Y85">
        <v>5</v>
      </c>
      <c r="Z85">
        <v>929.57</v>
      </c>
      <c r="AA85">
        <v>91090</v>
      </c>
    </row>
    <row r="86" spans="1:27" x14ac:dyDescent="0.3">
      <c r="A86">
        <v>19058</v>
      </c>
      <c r="B86" t="s">
        <v>47</v>
      </c>
      <c r="C86">
        <v>0.09</v>
      </c>
      <c r="D86">
        <v>32.979999999999997</v>
      </c>
      <c r="E86">
        <v>5.5</v>
      </c>
      <c r="F86">
        <v>151</v>
      </c>
      <c r="G86">
        <f>IF(COUNTIF($F$2:F86,F86)=1,1,0)</f>
        <v>1</v>
      </c>
      <c r="H86" t="s">
        <v>237</v>
      </c>
      <c r="I86" t="s">
        <v>49</v>
      </c>
      <c r="J86" t="s">
        <v>40</v>
      </c>
      <c r="K86" t="s">
        <v>77</v>
      </c>
      <c r="L86" t="s">
        <v>177</v>
      </c>
      <c r="M86" t="s">
        <v>59</v>
      </c>
      <c r="N86" t="s">
        <v>238</v>
      </c>
      <c r="O86">
        <v>0.75</v>
      </c>
      <c r="P86" t="s">
        <v>33</v>
      </c>
      <c r="Q86" t="s">
        <v>135</v>
      </c>
      <c r="R86" t="s">
        <v>239</v>
      </c>
      <c r="S86" t="s">
        <v>240</v>
      </c>
      <c r="T86">
        <v>37664</v>
      </c>
      <c r="U86" s="1">
        <v>42026</v>
      </c>
      <c r="V86" s="1" t="str">
        <f>TEXT(SuperStore_Data[[#This Row],[Order Date]],"mmm")</f>
        <v>Jan</v>
      </c>
      <c r="W86" s="1">
        <v>42027</v>
      </c>
      <c r="X86">
        <v>-20.257999999999999</v>
      </c>
      <c r="Y86">
        <v>2</v>
      </c>
      <c r="Z86">
        <v>62.46</v>
      </c>
      <c r="AA86">
        <v>89521</v>
      </c>
    </row>
    <row r="87" spans="1:27" x14ac:dyDescent="0.3">
      <c r="A87">
        <v>20679</v>
      </c>
      <c r="B87" t="s">
        <v>25</v>
      </c>
      <c r="C87">
        <v>0.09</v>
      </c>
      <c r="D87">
        <v>5.98</v>
      </c>
      <c r="E87">
        <v>2.5</v>
      </c>
      <c r="F87">
        <v>151</v>
      </c>
      <c r="G87">
        <f>IF(COUNTIF($F$2:F87,F87)=1,1,0)</f>
        <v>0</v>
      </c>
      <c r="H87" t="s">
        <v>237</v>
      </c>
      <c r="I87" t="s">
        <v>49</v>
      </c>
      <c r="J87" t="s">
        <v>40</v>
      </c>
      <c r="K87" t="s">
        <v>29</v>
      </c>
      <c r="L87" t="s">
        <v>69</v>
      </c>
      <c r="M87" t="s">
        <v>59</v>
      </c>
      <c r="N87" t="s">
        <v>241</v>
      </c>
      <c r="O87">
        <v>0.36</v>
      </c>
      <c r="P87" t="s">
        <v>33</v>
      </c>
      <c r="Q87" t="s">
        <v>135</v>
      </c>
      <c r="R87" t="s">
        <v>239</v>
      </c>
      <c r="S87" t="s">
        <v>240</v>
      </c>
      <c r="T87">
        <v>37664</v>
      </c>
      <c r="U87" s="1">
        <v>42114</v>
      </c>
      <c r="V87" s="1" t="str">
        <f>TEXT(SuperStore_Data[[#This Row],[Order Date]],"mmm")</f>
        <v>Apr</v>
      </c>
      <c r="W87" s="1">
        <v>42116</v>
      </c>
      <c r="X87">
        <v>13.896000000000001</v>
      </c>
      <c r="Y87">
        <v>5</v>
      </c>
      <c r="Z87">
        <v>28.11</v>
      </c>
      <c r="AA87">
        <v>89523</v>
      </c>
    </row>
    <row r="88" spans="1:27" x14ac:dyDescent="0.3">
      <c r="A88">
        <v>21103</v>
      </c>
      <c r="B88" t="s">
        <v>47</v>
      </c>
      <c r="C88">
        <v>0.09</v>
      </c>
      <c r="D88">
        <v>2.88</v>
      </c>
      <c r="E88">
        <v>0.7</v>
      </c>
      <c r="F88">
        <v>152</v>
      </c>
      <c r="G88">
        <f>IF(COUNTIF($F$2:F88,F88)=1,1,0)</f>
        <v>1</v>
      </c>
      <c r="H88" t="s">
        <v>242</v>
      </c>
      <c r="I88" t="s">
        <v>49</v>
      </c>
      <c r="J88" t="s">
        <v>114</v>
      </c>
      <c r="K88" t="s">
        <v>29</v>
      </c>
      <c r="L88" t="s">
        <v>30</v>
      </c>
      <c r="M88" t="s">
        <v>31</v>
      </c>
      <c r="N88" t="s">
        <v>243</v>
      </c>
      <c r="O88">
        <v>0.56000000000000005</v>
      </c>
      <c r="P88" t="s">
        <v>33</v>
      </c>
      <c r="Q88" t="s">
        <v>135</v>
      </c>
      <c r="R88" t="s">
        <v>239</v>
      </c>
      <c r="S88" t="s">
        <v>244</v>
      </c>
      <c r="T88">
        <v>37918</v>
      </c>
      <c r="U88" s="1">
        <v>42019</v>
      </c>
      <c r="V88" s="1" t="str">
        <f>TEXT(SuperStore_Data[[#This Row],[Order Date]],"mmm")</f>
        <v>Jan</v>
      </c>
      <c r="W88" s="1">
        <v>42020</v>
      </c>
      <c r="X88">
        <v>-172.71799999999999</v>
      </c>
      <c r="Y88">
        <v>2</v>
      </c>
      <c r="Z88">
        <v>5.5</v>
      </c>
      <c r="AA88">
        <v>89520</v>
      </c>
    </row>
    <row r="89" spans="1:27" x14ac:dyDescent="0.3">
      <c r="A89">
        <v>22243</v>
      </c>
      <c r="B89" t="s">
        <v>106</v>
      </c>
      <c r="C89">
        <v>0.01</v>
      </c>
      <c r="D89">
        <v>79.52</v>
      </c>
      <c r="E89">
        <v>48.2</v>
      </c>
      <c r="F89">
        <v>152</v>
      </c>
      <c r="G89">
        <f>IF(COUNTIF($F$2:F89,F89)=1,1,0)</f>
        <v>0</v>
      </c>
      <c r="H89" t="s">
        <v>242</v>
      </c>
      <c r="I89" t="s">
        <v>49</v>
      </c>
      <c r="J89" t="s">
        <v>40</v>
      </c>
      <c r="K89" t="s">
        <v>41</v>
      </c>
      <c r="L89" t="s">
        <v>50</v>
      </c>
      <c r="M89" t="s">
        <v>86</v>
      </c>
      <c r="N89" t="s">
        <v>245</v>
      </c>
      <c r="O89">
        <v>0.74</v>
      </c>
      <c r="P89" t="s">
        <v>33</v>
      </c>
      <c r="Q89" t="s">
        <v>135</v>
      </c>
      <c r="R89" t="s">
        <v>239</v>
      </c>
      <c r="S89" t="s">
        <v>244</v>
      </c>
      <c r="T89">
        <v>37918</v>
      </c>
      <c r="U89" s="1">
        <v>42113</v>
      </c>
      <c r="V89" s="1" t="str">
        <f>TEXT(SuperStore_Data[[#This Row],[Order Date]],"mmm")</f>
        <v>Apr</v>
      </c>
      <c r="W89" s="1">
        <v>42120</v>
      </c>
      <c r="X89">
        <v>-40.683999999999997</v>
      </c>
      <c r="Y89">
        <v>8</v>
      </c>
      <c r="Z89">
        <v>667.84</v>
      </c>
      <c r="AA89">
        <v>89522</v>
      </c>
    </row>
    <row r="90" spans="1:27" x14ac:dyDescent="0.3">
      <c r="A90">
        <v>21767</v>
      </c>
      <c r="B90" t="s">
        <v>25</v>
      </c>
      <c r="C90">
        <v>0.01</v>
      </c>
      <c r="D90">
        <v>65.989999999999995</v>
      </c>
      <c r="E90">
        <v>8.99</v>
      </c>
      <c r="F90">
        <v>152</v>
      </c>
      <c r="G90">
        <f>IF(COUNTIF($F$2:F90,F90)=1,1,0)</f>
        <v>0</v>
      </c>
      <c r="H90" t="s">
        <v>242</v>
      </c>
      <c r="I90" t="s">
        <v>49</v>
      </c>
      <c r="J90" t="s">
        <v>114</v>
      </c>
      <c r="K90" t="s">
        <v>77</v>
      </c>
      <c r="L90" t="s">
        <v>78</v>
      </c>
      <c r="M90" t="s">
        <v>59</v>
      </c>
      <c r="N90" t="s">
        <v>246</v>
      </c>
      <c r="O90">
        <v>0.6</v>
      </c>
      <c r="P90" t="s">
        <v>33</v>
      </c>
      <c r="Q90" t="s">
        <v>135</v>
      </c>
      <c r="R90" t="s">
        <v>239</v>
      </c>
      <c r="S90" t="s">
        <v>244</v>
      </c>
      <c r="T90">
        <v>37918</v>
      </c>
      <c r="U90" s="1">
        <v>42092</v>
      </c>
      <c r="V90" s="1" t="str">
        <f>TEXT(SuperStore_Data[[#This Row],[Order Date]],"mmm")</f>
        <v>Mar</v>
      </c>
      <c r="W90" s="1">
        <v>42095</v>
      </c>
      <c r="X90">
        <v>97.86</v>
      </c>
      <c r="Y90">
        <v>5</v>
      </c>
      <c r="Z90">
        <v>292.23</v>
      </c>
      <c r="AA90">
        <v>89524</v>
      </c>
    </row>
    <row r="91" spans="1:27" x14ac:dyDescent="0.3">
      <c r="A91">
        <v>22470</v>
      </c>
      <c r="B91" t="s">
        <v>106</v>
      </c>
      <c r="C91">
        <v>0.1</v>
      </c>
      <c r="D91">
        <v>39.979999999999997</v>
      </c>
      <c r="E91">
        <v>4</v>
      </c>
      <c r="F91">
        <v>152</v>
      </c>
      <c r="G91">
        <f>IF(COUNTIF($F$2:F91,F91)=1,1,0)</f>
        <v>0</v>
      </c>
      <c r="H91" t="s">
        <v>242</v>
      </c>
      <c r="I91" t="s">
        <v>49</v>
      </c>
      <c r="J91" t="s">
        <v>58</v>
      </c>
      <c r="K91" t="s">
        <v>77</v>
      </c>
      <c r="L91" t="s">
        <v>177</v>
      </c>
      <c r="M91" t="s">
        <v>59</v>
      </c>
      <c r="N91" t="s">
        <v>247</v>
      </c>
      <c r="O91">
        <v>0.7</v>
      </c>
      <c r="P91" t="s">
        <v>33</v>
      </c>
      <c r="Q91" t="s">
        <v>135</v>
      </c>
      <c r="R91" t="s">
        <v>239</v>
      </c>
      <c r="S91" t="s">
        <v>244</v>
      </c>
      <c r="T91">
        <v>37918</v>
      </c>
      <c r="U91" s="1">
        <v>42173</v>
      </c>
      <c r="V91" s="1" t="str">
        <f>TEXT(SuperStore_Data[[#This Row],[Order Date]],"mmm")</f>
        <v>Jun</v>
      </c>
      <c r="W91" s="1">
        <v>42177</v>
      </c>
      <c r="X91">
        <v>360.24</v>
      </c>
      <c r="Y91">
        <v>21</v>
      </c>
      <c r="Z91">
        <v>772.56</v>
      </c>
      <c r="AA91">
        <v>89525</v>
      </c>
    </row>
    <row r="92" spans="1:27" x14ac:dyDescent="0.3">
      <c r="A92">
        <v>22329</v>
      </c>
      <c r="B92" t="s">
        <v>47</v>
      </c>
      <c r="C92">
        <v>0.01</v>
      </c>
      <c r="D92">
        <v>95.99</v>
      </c>
      <c r="E92">
        <v>4.9000000000000004</v>
      </c>
      <c r="F92">
        <v>156</v>
      </c>
      <c r="G92">
        <f>IF(COUNTIF($F$2:F92,F92)=1,1,0)</f>
        <v>1</v>
      </c>
      <c r="H92" t="s">
        <v>248</v>
      </c>
      <c r="I92" t="s">
        <v>49</v>
      </c>
      <c r="J92" t="s">
        <v>28</v>
      </c>
      <c r="K92" t="s">
        <v>77</v>
      </c>
      <c r="L92" t="s">
        <v>78</v>
      </c>
      <c r="M92" t="s">
        <v>59</v>
      </c>
      <c r="N92" t="s">
        <v>249</v>
      </c>
      <c r="O92">
        <v>0.56000000000000005</v>
      </c>
      <c r="P92" t="s">
        <v>33</v>
      </c>
      <c r="Q92" t="s">
        <v>34</v>
      </c>
      <c r="R92" t="s">
        <v>250</v>
      </c>
      <c r="S92" t="s">
        <v>251</v>
      </c>
      <c r="T92">
        <v>80525</v>
      </c>
      <c r="U92" s="1">
        <v>42138</v>
      </c>
      <c r="V92" s="1" t="str">
        <f>TEXT(SuperStore_Data[[#This Row],[Order Date]],"mmm")</f>
        <v>May</v>
      </c>
      <c r="W92" s="1">
        <v>42139</v>
      </c>
      <c r="X92">
        <v>713.88</v>
      </c>
      <c r="Y92">
        <v>13</v>
      </c>
      <c r="Z92">
        <v>1050.08</v>
      </c>
      <c r="AA92">
        <v>87671</v>
      </c>
    </row>
    <row r="93" spans="1:27" x14ac:dyDescent="0.3">
      <c r="A93">
        <v>20324</v>
      </c>
      <c r="B93" t="s">
        <v>25</v>
      </c>
      <c r="C93">
        <v>0.03</v>
      </c>
      <c r="D93">
        <v>10.89</v>
      </c>
      <c r="E93">
        <v>4.5</v>
      </c>
      <c r="F93">
        <v>156</v>
      </c>
      <c r="G93">
        <f>IF(COUNTIF($F$2:F93,F93)=1,1,0)</f>
        <v>0</v>
      </c>
      <c r="H93" t="s">
        <v>248</v>
      </c>
      <c r="I93" t="s">
        <v>49</v>
      </c>
      <c r="J93" t="s">
        <v>28</v>
      </c>
      <c r="K93" t="s">
        <v>29</v>
      </c>
      <c r="L93" t="s">
        <v>252</v>
      </c>
      <c r="M93" t="s">
        <v>59</v>
      </c>
      <c r="N93" t="s">
        <v>253</v>
      </c>
      <c r="O93">
        <v>0.59</v>
      </c>
      <c r="P93" t="s">
        <v>33</v>
      </c>
      <c r="Q93" t="s">
        <v>34</v>
      </c>
      <c r="R93" t="s">
        <v>250</v>
      </c>
      <c r="S93" t="s">
        <v>251</v>
      </c>
      <c r="T93">
        <v>80525</v>
      </c>
      <c r="U93" s="1">
        <v>42029</v>
      </c>
      <c r="V93" s="1" t="str">
        <f>TEXT(SuperStore_Data[[#This Row],[Order Date]],"mmm")</f>
        <v>Jan</v>
      </c>
      <c r="W93" s="1">
        <v>42030</v>
      </c>
      <c r="X93">
        <v>-18.64</v>
      </c>
      <c r="Y93">
        <v>3</v>
      </c>
      <c r="Z93">
        <v>33.82</v>
      </c>
      <c r="AA93">
        <v>87672</v>
      </c>
    </row>
    <row r="94" spans="1:27" x14ac:dyDescent="0.3">
      <c r="A94">
        <v>26102</v>
      </c>
      <c r="B94" t="s">
        <v>56</v>
      </c>
      <c r="C94">
        <v>0.05</v>
      </c>
      <c r="D94">
        <v>100.98</v>
      </c>
      <c r="E94">
        <v>35.840000000000003</v>
      </c>
      <c r="F94">
        <v>164</v>
      </c>
      <c r="G94">
        <f>IF(COUNTIF($F$2:F94,F94)=1,1,0)</f>
        <v>1</v>
      </c>
      <c r="H94" t="s">
        <v>254</v>
      </c>
      <c r="I94" t="s">
        <v>39</v>
      </c>
      <c r="J94" t="s">
        <v>40</v>
      </c>
      <c r="K94" t="s">
        <v>41</v>
      </c>
      <c r="L94" t="s">
        <v>187</v>
      </c>
      <c r="M94" t="s">
        <v>120</v>
      </c>
      <c r="N94" t="s">
        <v>255</v>
      </c>
      <c r="O94">
        <v>0.62</v>
      </c>
      <c r="P94" t="s">
        <v>33</v>
      </c>
      <c r="Q94" t="s">
        <v>34</v>
      </c>
      <c r="R94" t="s">
        <v>35</v>
      </c>
      <c r="S94" t="s">
        <v>256</v>
      </c>
      <c r="T94">
        <v>99352</v>
      </c>
      <c r="U94" s="1">
        <v>42006</v>
      </c>
      <c r="V94" s="1" t="str">
        <f>TEXT(SuperStore_Data[[#This Row],[Order Date]],"mmm")</f>
        <v>Jan</v>
      </c>
      <c r="W94" s="1">
        <v>42008</v>
      </c>
      <c r="X94">
        <v>-111.4</v>
      </c>
      <c r="Y94">
        <v>7</v>
      </c>
      <c r="Z94">
        <v>715.55</v>
      </c>
      <c r="AA94">
        <v>89961</v>
      </c>
    </row>
    <row r="95" spans="1:27" x14ac:dyDescent="0.3">
      <c r="A95">
        <v>26103</v>
      </c>
      <c r="B95" t="s">
        <v>56</v>
      </c>
      <c r="C95">
        <v>0.02</v>
      </c>
      <c r="D95">
        <v>4.9800000000000004</v>
      </c>
      <c r="E95">
        <v>5.49</v>
      </c>
      <c r="F95">
        <v>164</v>
      </c>
      <c r="G95">
        <f>IF(COUNTIF($F$2:F95,F95)=1,1,0)</f>
        <v>0</v>
      </c>
      <c r="H95" t="s">
        <v>254</v>
      </c>
      <c r="I95" t="s">
        <v>49</v>
      </c>
      <c r="J95" t="s">
        <v>40</v>
      </c>
      <c r="K95" t="s">
        <v>29</v>
      </c>
      <c r="L95" t="s">
        <v>93</v>
      </c>
      <c r="M95" t="s">
        <v>59</v>
      </c>
      <c r="N95" t="s">
        <v>257</v>
      </c>
      <c r="O95">
        <v>0.38</v>
      </c>
      <c r="P95" t="s">
        <v>33</v>
      </c>
      <c r="Q95" t="s">
        <v>34</v>
      </c>
      <c r="R95" t="s">
        <v>35</v>
      </c>
      <c r="S95" t="s">
        <v>256</v>
      </c>
      <c r="T95">
        <v>99352</v>
      </c>
      <c r="U95" s="1">
        <v>42006</v>
      </c>
      <c r="V95" s="1" t="str">
        <f>TEXT(SuperStore_Data[[#This Row],[Order Date]],"mmm")</f>
        <v>Jan</v>
      </c>
      <c r="W95" s="1">
        <v>42007</v>
      </c>
      <c r="X95">
        <v>-77.03</v>
      </c>
      <c r="Y95">
        <v>9</v>
      </c>
      <c r="Z95">
        <v>45.63</v>
      </c>
      <c r="AA95">
        <v>89961</v>
      </c>
    </row>
    <row r="96" spans="1:27" x14ac:dyDescent="0.3">
      <c r="A96">
        <v>21040</v>
      </c>
      <c r="B96" t="s">
        <v>106</v>
      </c>
      <c r="C96">
        <v>0.08</v>
      </c>
      <c r="D96">
        <v>399.98</v>
      </c>
      <c r="E96">
        <v>12.06</v>
      </c>
      <c r="F96">
        <v>166</v>
      </c>
      <c r="G96">
        <f>IF(COUNTIF($F$2:F96,F96)=1,1,0)</f>
        <v>1</v>
      </c>
      <c r="H96" t="s">
        <v>258</v>
      </c>
      <c r="I96" t="s">
        <v>39</v>
      </c>
      <c r="J96" t="s">
        <v>114</v>
      </c>
      <c r="K96" t="s">
        <v>77</v>
      </c>
      <c r="L96" t="s">
        <v>85</v>
      </c>
      <c r="M96" t="s">
        <v>120</v>
      </c>
      <c r="N96" t="s">
        <v>259</v>
      </c>
      <c r="O96">
        <v>0.56000000000000005</v>
      </c>
      <c r="P96" t="s">
        <v>33</v>
      </c>
      <c r="Q96" t="s">
        <v>135</v>
      </c>
      <c r="R96" t="s">
        <v>239</v>
      </c>
      <c r="S96" t="s">
        <v>260</v>
      </c>
      <c r="T96">
        <v>37087</v>
      </c>
      <c r="U96" s="1">
        <v>42015</v>
      </c>
      <c r="V96" s="1" t="str">
        <f>TEXT(SuperStore_Data[[#This Row],[Order Date]],"mmm")</f>
        <v>Jan</v>
      </c>
      <c r="W96" s="1">
        <v>42022</v>
      </c>
      <c r="X96">
        <v>28.514099999999999</v>
      </c>
      <c r="Y96">
        <v>5</v>
      </c>
      <c r="Z96">
        <v>1839.91</v>
      </c>
      <c r="AA96">
        <v>89426</v>
      </c>
    </row>
    <row r="97" spans="1:27" x14ac:dyDescent="0.3">
      <c r="A97">
        <v>19315</v>
      </c>
      <c r="B97" t="s">
        <v>106</v>
      </c>
      <c r="C97">
        <v>0.08</v>
      </c>
      <c r="D97">
        <v>43.22</v>
      </c>
      <c r="E97">
        <v>16.71</v>
      </c>
      <c r="F97">
        <v>169</v>
      </c>
      <c r="G97">
        <f>IF(COUNTIF($F$2:F97,F97)=1,1,0)</f>
        <v>1</v>
      </c>
      <c r="H97" t="s">
        <v>261</v>
      </c>
      <c r="I97" t="s">
        <v>49</v>
      </c>
      <c r="J97" t="s">
        <v>28</v>
      </c>
      <c r="K97" t="s">
        <v>77</v>
      </c>
      <c r="L97" t="s">
        <v>177</v>
      </c>
      <c r="M97" t="s">
        <v>59</v>
      </c>
      <c r="N97" t="s">
        <v>262</v>
      </c>
      <c r="O97">
        <v>0.66</v>
      </c>
      <c r="P97" t="s">
        <v>33</v>
      </c>
      <c r="Q97" t="s">
        <v>135</v>
      </c>
      <c r="R97" t="s">
        <v>168</v>
      </c>
      <c r="S97" t="s">
        <v>263</v>
      </c>
      <c r="T97">
        <v>70802</v>
      </c>
      <c r="U97" s="1">
        <v>42007</v>
      </c>
      <c r="V97" s="1" t="str">
        <f>TEXT(SuperStore_Data[[#This Row],[Order Date]],"mmm")</f>
        <v>Jan</v>
      </c>
      <c r="W97" s="1">
        <v>42009</v>
      </c>
      <c r="X97">
        <v>280.27458000000001</v>
      </c>
      <c r="Y97">
        <v>3</v>
      </c>
      <c r="Z97">
        <v>130.62</v>
      </c>
      <c r="AA97">
        <v>87463</v>
      </c>
    </row>
    <row r="98" spans="1:27" x14ac:dyDescent="0.3">
      <c r="A98">
        <v>19316</v>
      </c>
      <c r="B98" t="s">
        <v>106</v>
      </c>
      <c r="C98">
        <v>0.05</v>
      </c>
      <c r="D98">
        <v>574.74</v>
      </c>
      <c r="E98">
        <v>24.49</v>
      </c>
      <c r="F98">
        <v>169</v>
      </c>
      <c r="G98">
        <f>IF(COUNTIF($F$2:F98,F98)=1,1,0)</f>
        <v>0</v>
      </c>
      <c r="H98" t="s">
        <v>261</v>
      </c>
      <c r="I98" t="s">
        <v>49</v>
      </c>
      <c r="J98" t="s">
        <v>28</v>
      </c>
      <c r="K98" t="s">
        <v>77</v>
      </c>
      <c r="L98" t="s">
        <v>85</v>
      </c>
      <c r="M98" t="s">
        <v>231</v>
      </c>
      <c r="N98" t="s">
        <v>264</v>
      </c>
      <c r="O98">
        <v>0.37</v>
      </c>
      <c r="P98" t="s">
        <v>33</v>
      </c>
      <c r="Q98" t="s">
        <v>135</v>
      </c>
      <c r="R98" t="s">
        <v>168</v>
      </c>
      <c r="S98" t="s">
        <v>263</v>
      </c>
      <c r="T98">
        <v>70802</v>
      </c>
      <c r="U98" s="1">
        <v>42007</v>
      </c>
      <c r="V98" s="1" t="str">
        <f>TEXT(SuperStore_Data[[#This Row],[Order Date]],"mmm")</f>
        <v>Jan</v>
      </c>
      <c r="W98" s="1">
        <v>42014</v>
      </c>
      <c r="X98">
        <v>-112.4263</v>
      </c>
      <c r="Y98">
        <v>12</v>
      </c>
      <c r="Z98">
        <v>6945.16</v>
      </c>
      <c r="AA98">
        <v>87463</v>
      </c>
    </row>
    <row r="99" spans="1:27" x14ac:dyDescent="0.3">
      <c r="A99">
        <v>19317</v>
      </c>
      <c r="B99" t="s">
        <v>106</v>
      </c>
      <c r="C99">
        <v>0.04</v>
      </c>
      <c r="D99">
        <v>10.14</v>
      </c>
      <c r="E99">
        <v>2.27</v>
      </c>
      <c r="F99">
        <v>169</v>
      </c>
      <c r="G99">
        <f>IF(COUNTIF($F$2:F99,F99)=1,1,0)</f>
        <v>0</v>
      </c>
      <c r="H99" t="s">
        <v>261</v>
      </c>
      <c r="I99" t="s">
        <v>49</v>
      </c>
      <c r="J99" t="s">
        <v>28</v>
      </c>
      <c r="K99" t="s">
        <v>29</v>
      </c>
      <c r="L99" t="s">
        <v>93</v>
      </c>
      <c r="M99" t="s">
        <v>31</v>
      </c>
      <c r="N99" t="s">
        <v>265</v>
      </c>
      <c r="O99">
        <v>0.36</v>
      </c>
      <c r="P99" t="s">
        <v>33</v>
      </c>
      <c r="Q99" t="s">
        <v>135</v>
      </c>
      <c r="R99" t="s">
        <v>168</v>
      </c>
      <c r="S99" t="s">
        <v>263</v>
      </c>
      <c r="T99">
        <v>70802</v>
      </c>
      <c r="U99" s="1">
        <v>42007</v>
      </c>
      <c r="V99" s="1" t="str">
        <f>TEXT(SuperStore_Data[[#This Row],[Order Date]],"mmm")</f>
        <v>Jan</v>
      </c>
      <c r="W99" s="1">
        <v>42011</v>
      </c>
      <c r="X99">
        <v>24.923999999999999</v>
      </c>
      <c r="Y99">
        <v>3</v>
      </c>
      <c r="Z99">
        <v>30.94</v>
      </c>
      <c r="AA99">
        <v>87463</v>
      </c>
    </row>
    <row r="100" spans="1:27" x14ac:dyDescent="0.3">
      <c r="A100">
        <v>19314</v>
      </c>
      <c r="B100" t="s">
        <v>47</v>
      </c>
      <c r="C100">
        <v>0.05</v>
      </c>
      <c r="D100">
        <v>1.88</v>
      </c>
      <c r="E100">
        <v>1.49</v>
      </c>
      <c r="F100">
        <v>171</v>
      </c>
      <c r="G100">
        <f>IF(COUNTIF($F$2:F100,F100)=1,1,0)</f>
        <v>1</v>
      </c>
      <c r="H100" t="s">
        <v>266</v>
      </c>
      <c r="I100" t="s">
        <v>49</v>
      </c>
      <c r="J100" t="s">
        <v>28</v>
      </c>
      <c r="K100" t="s">
        <v>29</v>
      </c>
      <c r="L100" t="s">
        <v>109</v>
      </c>
      <c r="M100" t="s">
        <v>59</v>
      </c>
      <c r="N100" t="s">
        <v>267</v>
      </c>
      <c r="O100">
        <v>0.37</v>
      </c>
      <c r="P100" t="s">
        <v>33</v>
      </c>
      <c r="Q100" t="s">
        <v>53</v>
      </c>
      <c r="R100" t="s">
        <v>54</v>
      </c>
      <c r="S100" t="s">
        <v>268</v>
      </c>
      <c r="T100">
        <v>7024</v>
      </c>
      <c r="U100" s="1">
        <v>42107</v>
      </c>
      <c r="V100" s="1" t="str">
        <f>TEXT(SuperStore_Data[[#This Row],[Order Date]],"mmm")</f>
        <v>Apr</v>
      </c>
      <c r="W100" s="1">
        <v>42109</v>
      </c>
      <c r="X100">
        <v>-2.9095</v>
      </c>
      <c r="Y100">
        <v>1</v>
      </c>
      <c r="Z100">
        <v>3.42</v>
      </c>
      <c r="AA100">
        <v>87464</v>
      </c>
    </row>
    <row r="101" spans="1:27" x14ac:dyDescent="0.3">
      <c r="A101">
        <v>5361</v>
      </c>
      <c r="B101" t="s">
        <v>47</v>
      </c>
      <c r="C101">
        <v>0.02</v>
      </c>
      <c r="D101">
        <v>49.99</v>
      </c>
      <c r="E101">
        <v>19.989999999999998</v>
      </c>
      <c r="F101">
        <v>181</v>
      </c>
      <c r="G101">
        <f>IF(COUNTIF($F$2:F101,F101)=1,1,0)</f>
        <v>1</v>
      </c>
      <c r="H101" t="s">
        <v>269</v>
      </c>
      <c r="I101" t="s">
        <v>49</v>
      </c>
      <c r="J101" t="s">
        <v>58</v>
      </c>
      <c r="K101" t="s">
        <v>77</v>
      </c>
      <c r="L101" t="s">
        <v>177</v>
      </c>
      <c r="M101" t="s">
        <v>59</v>
      </c>
      <c r="N101" t="s">
        <v>270</v>
      </c>
      <c r="O101">
        <v>0.41</v>
      </c>
      <c r="P101" t="s">
        <v>33</v>
      </c>
      <c r="Q101" t="s">
        <v>34</v>
      </c>
      <c r="R101" t="s">
        <v>45</v>
      </c>
      <c r="S101" t="s">
        <v>271</v>
      </c>
      <c r="T101">
        <v>94122</v>
      </c>
      <c r="U101" s="1">
        <v>42056</v>
      </c>
      <c r="V101" s="1" t="str">
        <f>TEXT(SuperStore_Data[[#This Row],[Order Date]],"mmm")</f>
        <v>Feb</v>
      </c>
      <c r="W101" s="1">
        <v>42056</v>
      </c>
      <c r="X101">
        <v>-76.89</v>
      </c>
      <c r="Y101">
        <v>18</v>
      </c>
      <c r="Z101">
        <v>901.81</v>
      </c>
      <c r="AA101">
        <v>38087</v>
      </c>
    </row>
    <row r="102" spans="1:27" x14ac:dyDescent="0.3">
      <c r="A102">
        <v>522</v>
      </c>
      <c r="B102" t="s">
        <v>25</v>
      </c>
      <c r="C102">
        <v>7.0000000000000007E-2</v>
      </c>
      <c r="D102">
        <v>1.68</v>
      </c>
      <c r="E102">
        <v>1.57</v>
      </c>
      <c r="F102">
        <v>181</v>
      </c>
      <c r="G102">
        <f>IF(COUNTIF($F$2:F102,F102)=1,1,0)</f>
        <v>0</v>
      </c>
      <c r="H102" t="s">
        <v>269</v>
      </c>
      <c r="I102" t="s">
        <v>49</v>
      </c>
      <c r="J102" t="s">
        <v>28</v>
      </c>
      <c r="K102" t="s">
        <v>29</v>
      </c>
      <c r="L102" t="s">
        <v>30</v>
      </c>
      <c r="M102" t="s">
        <v>31</v>
      </c>
      <c r="N102" t="s">
        <v>96</v>
      </c>
      <c r="O102">
        <v>0.59</v>
      </c>
      <c r="P102" t="s">
        <v>33</v>
      </c>
      <c r="Q102" t="s">
        <v>34</v>
      </c>
      <c r="R102" t="s">
        <v>45</v>
      </c>
      <c r="S102" t="s">
        <v>271</v>
      </c>
      <c r="T102">
        <v>94122</v>
      </c>
      <c r="U102" s="1">
        <v>42146</v>
      </c>
      <c r="V102" s="1" t="str">
        <f>TEXT(SuperStore_Data[[#This Row],[Order Date]],"mmm")</f>
        <v>May</v>
      </c>
      <c r="W102" s="1">
        <v>42147</v>
      </c>
      <c r="X102">
        <v>-35.75</v>
      </c>
      <c r="Y102">
        <v>116</v>
      </c>
      <c r="Z102">
        <v>186.59</v>
      </c>
      <c r="AA102">
        <v>3585</v>
      </c>
    </row>
    <row r="103" spans="1:27" x14ac:dyDescent="0.3">
      <c r="A103">
        <v>23361</v>
      </c>
      <c r="B103" t="s">
        <v>47</v>
      </c>
      <c r="C103">
        <v>0.02</v>
      </c>
      <c r="D103">
        <v>49.99</v>
      </c>
      <c r="E103">
        <v>19.989999999999998</v>
      </c>
      <c r="F103">
        <v>184</v>
      </c>
      <c r="G103">
        <f>IF(COUNTIF($F$2:F103,F103)=1,1,0)</f>
        <v>1</v>
      </c>
      <c r="H103" t="s">
        <v>272</v>
      </c>
      <c r="I103" t="s">
        <v>49</v>
      </c>
      <c r="J103" t="s">
        <v>58</v>
      </c>
      <c r="K103" t="s">
        <v>77</v>
      </c>
      <c r="L103" t="s">
        <v>177</v>
      </c>
      <c r="M103" t="s">
        <v>59</v>
      </c>
      <c r="N103" t="s">
        <v>270</v>
      </c>
      <c r="O103">
        <v>0.41</v>
      </c>
      <c r="P103" t="s">
        <v>33</v>
      </c>
      <c r="Q103" t="s">
        <v>53</v>
      </c>
      <c r="R103" t="s">
        <v>189</v>
      </c>
      <c r="S103" t="s">
        <v>273</v>
      </c>
      <c r="T103">
        <v>2474</v>
      </c>
      <c r="U103" s="1">
        <v>42056</v>
      </c>
      <c r="V103" s="1" t="str">
        <f>TEXT(SuperStore_Data[[#This Row],[Order Date]],"mmm")</f>
        <v>Feb</v>
      </c>
      <c r="W103" s="1">
        <v>42056</v>
      </c>
      <c r="X103">
        <v>-76.89</v>
      </c>
      <c r="Y103">
        <v>5</v>
      </c>
      <c r="Z103">
        <v>250.5</v>
      </c>
      <c r="AA103">
        <v>88360</v>
      </c>
    </row>
    <row r="104" spans="1:27" x14ac:dyDescent="0.3">
      <c r="A104">
        <v>18521</v>
      </c>
      <c r="B104" t="s">
        <v>25</v>
      </c>
      <c r="C104">
        <v>7.0000000000000007E-2</v>
      </c>
      <c r="D104">
        <v>10.06</v>
      </c>
      <c r="E104">
        <v>2.06</v>
      </c>
      <c r="F104">
        <v>188</v>
      </c>
      <c r="G104">
        <f>IF(COUNTIF($F$2:F104,F104)=1,1,0)</f>
        <v>1</v>
      </c>
      <c r="H104" t="s">
        <v>274</v>
      </c>
      <c r="I104" t="s">
        <v>49</v>
      </c>
      <c r="J104" t="s">
        <v>28</v>
      </c>
      <c r="K104" t="s">
        <v>29</v>
      </c>
      <c r="L104" t="s">
        <v>93</v>
      </c>
      <c r="M104" t="s">
        <v>31</v>
      </c>
      <c r="N104" t="s">
        <v>275</v>
      </c>
      <c r="O104">
        <v>0.39</v>
      </c>
      <c r="P104" t="s">
        <v>33</v>
      </c>
      <c r="Q104" t="s">
        <v>61</v>
      </c>
      <c r="R104" t="s">
        <v>129</v>
      </c>
      <c r="S104" t="s">
        <v>276</v>
      </c>
      <c r="T104">
        <v>76240</v>
      </c>
      <c r="U104" s="1">
        <v>42146</v>
      </c>
      <c r="V104" s="1" t="str">
        <f>TEXT(SuperStore_Data[[#This Row],[Order Date]],"mmm")</f>
        <v>May</v>
      </c>
      <c r="W104" s="1">
        <v>42146</v>
      </c>
      <c r="X104">
        <v>152.65559999999999</v>
      </c>
      <c r="Y104">
        <v>23</v>
      </c>
      <c r="Z104">
        <v>221.24</v>
      </c>
      <c r="AA104">
        <v>88361</v>
      </c>
    </row>
    <row r="105" spans="1:27" x14ac:dyDescent="0.3">
      <c r="A105">
        <v>18522</v>
      </c>
      <c r="B105" t="s">
        <v>25</v>
      </c>
      <c r="C105">
        <v>7.0000000000000007E-2</v>
      </c>
      <c r="D105">
        <v>1.68</v>
      </c>
      <c r="E105">
        <v>1.57</v>
      </c>
      <c r="F105">
        <v>188</v>
      </c>
      <c r="G105">
        <f>IF(COUNTIF($F$2:F105,F105)=1,1,0)</f>
        <v>0</v>
      </c>
      <c r="H105" t="s">
        <v>274</v>
      </c>
      <c r="I105" t="s">
        <v>49</v>
      </c>
      <c r="J105" t="s">
        <v>28</v>
      </c>
      <c r="K105" t="s">
        <v>29</v>
      </c>
      <c r="L105" t="s">
        <v>30</v>
      </c>
      <c r="M105" t="s">
        <v>31</v>
      </c>
      <c r="N105" t="s">
        <v>96</v>
      </c>
      <c r="O105">
        <v>0.59</v>
      </c>
      <c r="P105" t="s">
        <v>33</v>
      </c>
      <c r="Q105" t="s">
        <v>61</v>
      </c>
      <c r="R105" t="s">
        <v>129</v>
      </c>
      <c r="S105" t="s">
        <v>276</v>
      </c>
      <c r="T105">
        <v>76240</v>
      </c>
      <c r="U105" s="1">
        <v>42146</v>
      </c>
      <c r="V105" s="1" t="str">
        <f>TEXT(SuperStore_Data[[#This Row],[Order Date]],"mmm")</f>
        <v>May</v>
      </c>
      <c r="W105" s="1">
        <v>42147</v>
      </c>
      <c r="X105">
        <v>7.15</v>
      </c>
      <c r="Y105">
        <v>29</v>
      </c>
      <c r="Z105">
        <v>46.65</v>
      </c>
      <c r="AA105">
        <v>88361</v>
      </c>
    </row>
    <row r="106" spans="1:27" x14ac:dyDescent="0.3">
      <c r="A106">
        <v>18817</v>
      </c>
      <c r="B106" t="s">
        <v>25</v>
      </c>
      <c r="C106">
        <v>0.1</v>
      </c>
      <c r="D106">
        <v>58.1</v>
      </c>
      <c r="E106">
        <v>1.49</v>
      </c>
      <c r="F106">
        <v>190</v>
      </c>
      <c r="G106">
        <f>IF(COUNTIF($F$2:F106,F106)=1,1,0)</f>
        <v>1</v>
      </c>
      <c r="H106" t="s">
        <v>277</v>
      </c>
      <c r="I106" t="s">
        <v>49</v>
      </c>
      <c r="J106" t="s">
        <v>28</v>
      </c>
      <c r="K106" t="s">
        <v>29</v>
      </c>
      <c r="L106" t="s">
        <v>109</v>
      </c>
      <c r="M106" t="s">
        <v>59</v>
      </c>
      <c r="N106" t="s">
        <v>278</v>
      </c>
      <c r="O106">
        <v>0.38</v>
      </c>
      <c r="P106" t="s">
        <v>33</v>
      </c>
      <c r="Q106" t="s">
        <v>61</v>
      </c>
      <c r="R106" t="s">
        <v>175</v>
      </c>
      <c r="S106" t="s">
        <v>279</v>
      </c>
      <c r="T106">
        <v>60004</v>
      </c>
      <c r="U106" s="1">
        <v>42047</v>
      </c>
      <c r="V106" s="1" t="str">
        <f>TEXT(SuperStore_Data[[#This Row],[Order Date]],"mmm")</f>
        <v>Feb</v>
      </c>
      <c r="W106" s="1">
        <v>42048</v>
      </c>
      <c r="X106">
        <v>113.6499</v>
      </c>
      <c r="Y106">
        <v>3</v>
      </c>
      <c r="Z106">
        <v>164.71</v>
      </c>
      <c r="AA106">
        <v>89092</v>
      </c>
    </row>
    <row r="107" spans="1:27" x14ac:dyDescent="0.3">
      <c r="A107">
        <v>18818</v>
      </c>
      <c r="B107" t="s">
        <v>25</v>
      </c>
      <c r="C107">
        <v>0.01</v>
      </c>
      <c r="D107">
        <v>80.48</v>
      </c>
      <c r="E107">
        <v>4.5</v>
      </c>
      <c r="F107">
        <v>191</v>
      </c>
      <c r="G107">
        <f>IF(COUNTIF($F$2:F107,F107)=1,1,0)</f>
        <v>1</v>
      </c>
      <c r="H107" t="s">
        <v>280</v>
      </c>
      <c r="I107" t="s">
        <v>49</v>
      </c>
      <c r="J107" t="s">
        <v>28</v>
      </c>
      <c r="K107" t="s">
        <v>29</v>
      </c>
      <c r="L107" t="s">
        <v>252</v>
      </c>
      <c r="M107" t="s">
        <v>59</v>
      </c>
      <c r="N107" t="s">
        <v>281</v>
      </c>
      <c r="O107">
        <v>0.55000000000000004</v>
      </c>
      <c r="P107" t="s">
        <v>33</v>
      </c>
      <c r="Q107" t="s">
        <v>61</v>
      </c>
      <c r="R107" t="s">
        <v>175</v>
      </c>
      <c r="S107" t="s">
        <v>282</v>
      </c>
      <c r="T107">
        <v>60505</v>
      </c>
      <c r="U107" s="1">
        <v>42047</v>
      </c>
      <c r="V107" s="1" t="str">
        <f>TEXT(SuperStore_Data[[#This Row],[Order Date]],"mmm")</f>
        <v>Feb</v>
      </c>
      <c r="W107" s="1">
        <v>42050</v>
      </c>
      <c r="X107">
        <v>-35.474400000000003</v>
      </c>
      <c r="Y107">
        <v>1</v>
      </c>
      <c r="Z107">
        <v>79.680000000000007</v>
      </c>
      <c r="AA107">
        <v>89092</v>
      </c>
    </row>
    <row r="108" spans="1:27" x14ac:dyDescent="0.3">
      <c r="A108">
        <v>20520</v>
      </c>
      <c r="B108" t="s">
        <v>37</v>
      </c>
      <c r="C108">
        <v>0.05</v>
      </c>
      <c r="D108">
        <v>3.8</v>
      </c>
      <c r="E108">
        <v>1.49</v>
      </c>
      <c r="F108">
        <v>191</v>
      </c>
      <c r="G108">
        <f>IF(COUNTIF($F$2:F108,F108)=1,1,0)</f>
        <v>0</v>
      </c>
      <c r="H108" t="s">
        <v>280</v>
      </c>
      <c r="I108" t="s">
        <v>49</v>
      </c>
      <c r="J108" t="s">
        <v>28</v>
      </c>
      <c r="K108" t="s">
        <v>29</v>
      </c>
      <c r="L108" t="s">
        <v>109</v>
      </c>
      <c r="M108" t="s">
        <v>59</v>
      </c>
      <c r="N108" t="s">
        <v>124</v>
      </c>
      <c r="O108">
        <v>0.38</v>
      </c>
      <c r="P108" t="s">
        <v>33</v>
      </c>
      <c r="Q108" t="s">
        <v>61</v>
      </c>
      <c r="R108" t="s">
        <v>175</v>
      </c>
      <c r="S108" t="s">
        <v>282</v>
      </c>
      <c r="T108">
        <v>60505</v>
      </c>
      <c r="U108" s="1">
        <v>42103</v>
      </c>
      <c r="V108" s="1" t="str">
        <f>TEXT(SuperStore_Data[[#This Row],[Order Date]],"mmm")</f>
        <v>Apr</v>
      </c>
      <c r="W108" s="1">
        <v>42105</v>
      </c>
      <c r="X108">
        <v>14.467000000000001</v>
      </c>
      <c r="Y108">
        <v>14</v>
      </c>
      <c r="Z108">
        <v>53.26</v>
      </c>
      <c r="AA108">
        <v>89093</v>
      </c>
    </row>
    <row r="109" spans="1:27" x14ac:dyDescent="0.3">
      <c r="A109">
        <v>20521</v>
      </c>
      <c r="B109" t="s">
        <v>37</v>
      </c>
      <c r="C109">
        <v>0.09</v>
      </c>
      <c r="D109">
        <v>30.73</v>
      </c>
      <c r="E109">
        <v>4</v>
      </c>
      <c r="F109">
        <v>191</v>
      </c>
      <c r="G109">
        <f>IF(COUNTIF($F$2:F109,F109)=1,1,0)</f>
        <v>0</v>
      </c>
      <c r="H109" t="s">
        <v>280</v>
      </c>
      <c r="I109" t="s">
        <v>49</v>
      </c>
      <c r="J109" t="s">
        <v>28</v>
      </c>
      <c r="K109" t="s">
        <v>77</v>
      </c>
      <c r="L109" t="s">
        <v>177</v>
      </c>
      <c r="M109" t="s">
        <v>59</v>
      </c>
      <c r="N109" t="s">
        <v>283</v>
      </c>
      <c r="O109">
        <v>0.75</v>
      </c>
      <c r="P109" t="s">
        <v>33</v>
      </c>
      <c r="Q109" t="s">
        <v>61</v>
      </c>
      <c r="R109" t="s">
        <v>175</v>
      </c>
      <c r="S109" t="s">
        <v>282</v>
      </c>
      <c r="T109">
        <v>60505</v>
      </c>
      <c r="U109" s="1">
        <v>42103</v>
      </c>
      <c r="V109" s="1" t="str">
        <f>TEXT(SuperStore_Data[[#This Row],[Order Date]],"mmm")</f>
        <v>Apr</v>
      </c>
      <c r="W109" s="1">
        <v>42103</v>
      </c>
      <c r="X109">
        <v>-99.986400000000003</v>
      </c>
      <c r="Y109">
        <v>7</v>
      </c>
      <c r="Z109">
        <v>203.49</v>
      </c>
      <c r="AA109">
        <v>89093</v>
      </c>
    </row>
    <row r="110" spans="1:27" x14ac:dyDescent="0.3">
      <c r="A110">
        <v>20522</v>
      </c>
      <c r="B110" t="s">
        <v>37</v>
      </c>
      <c r="C110">
        <v>0</v>
      </c>
      <c r="D110">
        <v>125.99</v>
      </c>
      <c r="E110">
        <v>8.08</v>
      </c>
      <c r="F110">
        <v>191</v>
      </c>
      <c r="G110">
        <f>IF(COUNTIF($F$2:F110,F110)=1,1,0)</f>
        <v>0</v>
      </c>
      <c r="H110" t="s">
        <v>280</v>
      </c>
      <c r="I110" t="s">
        <v>49</v>
      </c>
      <c r="J110" t="s">
        <v>28</v>
      </c>
      <c r="K110" t="s">
        <v>77</v>
      </c>
      <c r="L110" t="s">
        <v>78</v>
      </c>
      <c r="M110" t="s">
        <v>59</v>
      </c>
      <c r="N110" t="s">
        <v>284</v>
      </c>
      <c r="O110">
        <v>0.56999999999999995</v>
      </c>
      <c r="P110" t="s">
        <v>33</v>
      </c>
      <c r="Q110" t="s">
        <v>61</v>
      </c>
      <c r="R110" t="s">
        <v>175</v>
      </c>
      <c r="S110" t="s">
        <v>282</v>
      </c>
      <c r="T110">
        <v>60505</v>
      </c>
      <c r="U110" s="1">
        <v>42103</v>
      </c>
      <c r="V110" s="1" t="str">
        <f>TEXT(SuperStore_Data[[#This Row],[Order Date]],"mmm")</f>
        <v>Apr</v>
      </c>
      <c r="W110" s="1">
        <v>42104</v>
      </c>
      <c r="X110">
        <v>1348.59672</v>
      </c>
      <c r="Y110">
        <v>22</v>
      </c>
      <c r="Z110">
        <v>2356.0100000000002</v>
      </c>
      <c r="AA110">
        <v>89093</v>
      </c>
    </row>
    <row r="111" spans="1:27" x14ac:dyDescent="0.3">
      <c r="A111">
        <v>19663</v>
      </c>
      <c r="B111" t="s">
        <v>37</v>
      </c>
      <c r="C111">
        <v>0</v>
      </c>
      <c r="D111">
        <v>213.45</v>
      </c>
      <c r="E111">
        <v>14.7</v>
      </c>
      <c r="F111">
        <v>193</v>
      </c>
      <c r="G111">
        <f>IF(COUNTIF($F$2:F111,F111)=1,1,0)</f>
        <v>1</v>
      </c>
      <c r="H111" t="s">
        <v>285</v>
      </c>
      <c r="I111" t="s">
        <v>39</v>
      </c>
      <c r="J111" t="s">
        <v>28</v>
      </c>
      <c r="K111" t="s">
        <v>77</v>
      </c>
      <c r="L111" t="s">
        <v>85</v>
      </c>
      <c r="M111" t="s">
        <v>43</v>
      </c>
      <c r="N111" t="s">
        <v>286</v>
      </c>
      <c r="O111">
        <v>0.59</v>
      </c>
      <c r="P111" t="s">
        <v>33</v>
      </c>
      <c r="Q111" t="s">
        <v>34</v>
      </c>
      <c r="R111" t="s">
        <v>208</v>
      </c>
      <c r="S111" t="s">
        <v>209</v>
      </c>
      <c r="T111">
        <v>84041</v>
      </c>
      <c r="U111" s="1">
        <v>42007</v>
      </c>
      <c r="V111" s="1" t="str">
        <f>TEXT(SuperStore_Data[[#This Row],[Order Date]],"mmm")</f>
        <v>Jan</v>
      </c>
      <c r="W111" s="1">
        <v>42009</v>
      </c>
      <c r="X111">
        <v>-560.81417999999996</v>
      </c>
      <c r="Y111">
        <v>1</v>
      </c>
      <c r="Z111">
        <v>224.12</v>
      </c>
      <c r="AA111">
        <v>90430</v>
      </c>
    </row>
    <row r="112" spans="1:27" x14ac:dyDescent="0.3">
      <c r="A112">
        <v>20645</v>
      </c>
      <c r="B112" t="s">
        <v>56</v>
      </c>
      <c r="C112">
        <v>7.0000000000000007E-2</v>
      </c>
      <c r="D112">
        <v>6.54</v>
      </c>
      <c r="E112">
        <v>5.27</v>
      </c>
      <c r="F112">
        <v>193</v>
      </c>
      <c r="G112">
        <f>IF(COUNTIF($F$2:F112,F112)=1,1,0)</f>
        <v>0</v>
      </c>
      <c r="H112" t="s">
        <v>285</v>
      </c>
      <c r="I112" t="s">
        <v>49</v>
      </c>
      <c r="J112" t="s">
        <v>28</v>
      </c>
      <c r="K112" t="s">
        <v>29</v>
      </c>
      <c r="L112" t="s">
        <v>109</v>
      </c>
      <c r="M112" t="s">
        <v>59</v>
      </c>
      <c r="N112" t="s">
        <v>287</v>
      </c>
      <c r="O112">
        <v>0.36</v>
      </c>
      <c r="P112" t="s">
        <v>33</v>
      </c>
      <c r="Q112" t="s">
        <v>34</v>
      </c>
      <c r="R112" t="s">
        <v>208</v>
      </c>
      <c r="S112" t="s">
        <v>209</v>
      </c>
      <c r="T112">
        <v>84041</v>
      </c>
      <c r="U112" s="1">
        <v>42093</v>
      </c>
      <c r="V112" s="1" t="str">
        <f>TEXT(SuperStore_Data[[#This Row],[Order Date]],"mmm")</f>
        <v>Mar</v>
      </c>
      <c r="W112" s="1">
        <v>42095</v>
      </c>
      <c r="X112">
        <v>-66.044499999999999</v>
      </c>
      <c r="Y112">
        <v>21</v>
      </c>
      <c r="Z112">
        <v>140.30000000000001</v>
      </c>
      <c r="AA112">
        <v>90432</v>
      </c>
    </row>
    <row r="113" spans="1:27" x14ac:dyDescent="0.3">
      <c r="A113">
        <v>24273</v>
      </c>
      <c r="B113" t="s">
        <v>37</v>
      </c>
      <c r="C113">
        <v>0.02</v>
      </c>
      <c r="D113">
        <v>6.48</v>
      </c>
      <c r="E113">
        <v>9.17</v>
      </c>
      <c r="F113">
        <v>194</v>
      </c>
      <c r="G113">
        <f>IF(COUNTIF($F$2:F113,F113)=1,1,0)</f>
        <v>1</v>
      </c>
      <c r="H113" t="s">
        <v>288</v>
      </c>
      <c r="I113" t="s">
        <v>49</v>
      </c>
      <c r="J113" t="s">
        <v>28</v>
      </c>
      <c r="K113" t="s">
        <v>29</v>
      </c>
      <c r="L113" t="s">
        <v>93</v>
      </c>
      <c r="M113" t="s">
        <v>59</v>
      </c>
      <c r="N113" t="s">
        <v>289</v>
      </c>
      <c r="O113">
        <v>0.37</v>
      </c>
      <c r="P113" t="s">
        <v>33</v>
      </c>
      <c r="Q113" t="s">
        <v>34</v>
      </c>
      <c r="R113" t="s">
        <v>208</v>
      </c>
      <c r="S113" t="s">
        <v>290</v>
      </c>
      <c r="T113">
        <v>84043</v>
      </c>
      <c r="U113" s="1">
        <v>42014</v>
      </c>
      <c r="V113" s="1" t="str">
        <f>TEXT(SuperStore_Data[[#This Row],[Order Date]],"mmm")</f>
        <v>Jan</v>
      </c>
      <c r="W113" s="1">
        <v>42015</v>
      </c>
      <c r="X113">
        <v>-105.68519999999999</v>
      </c>
      <c r="Y113">
        <v>4</v>
      </c>
      <c r="Z113">
        <v>28.2</v>
      </c>
      <c r="AA113">
        <v>90431</v>
      </c>
    </row>
    <row r="114" spans="1:27" x14ac:dyDescent="0.3">
      <c r="A114">
        <v>20646</v>
      </c>
      <c r="B114" t="s">
        <v>56</v>
      </c>
      <c r="C114">
        <v>0.09</v>
      </c>
      <c r="D114">
        <v>3.29</v>
      </c>
      <c r="E114">
        <v>1.35</v>
      </c>
      <c r="F114">
        <v>194</v>
      </c>
      <c r="G114">
        <f>IF(COUNTIF($F$2:F114,F114)=1,1,0)</f>
        <v>0</v>
      </c>
      <c r="H114" t="s">
        <v>288</v>
      </c>
      <c r="I114" t="s">
        <v>49</v>
      </c>
      <c r="J114" t="s">
        <v>28</v>
      </c>
      <c r="K114" t="s">
        <v>29</v>
      </c>
      <c r="L114" t="s">
        <v>66</v>
      </c>
      <c r="M114" t="s">
        <v>31</v>
      </c>
      <c r="N114" t="s">
        <v>291</v>
      </c>
      <c r="O114">
        <v>0.4</v>
      </c>
      <c r="P114" t="s">
        <v>33</v>
      </c>
      <c r="Q114" t="s">
        <v>34</v>
      </c>
      <c r="R114" t="s">
        <v>208</v>
      </c>
      <c r="S114" t="s">
        <v>290</v>
      </c>
      <c r="T114">
        <v>84043</v>
      </c>
      <c r="U114" s="1">
        <v>42093</v>
      </c>
      <c r="V114" s="1" t="str">
        <f>TEXT(SuperStore_Data[[#This Row],[Order Date]],"mmm")</f>
        <v>Mar</v>
      </c>
      <c r="W114" s="1">
        <v>42095</v>
      </c>
      <c r="X114">
        <v>15.66</v>
      </c>
      <c r="Y114">
        <v>23</v>
      </c>
      <c r="Z114">
        <v>71.55</v>
      </c>
      <c r="AA114">
        <v>90432</v>
      </c>
    </row>
    <row r="115" spans="1:27" x14ac:dyDescent="0.3">
      <c r="A115">
        <v>25158</v>
      </c>
      <c r="B115" t="s">
        <v>47</v>
      </c>
      <c r="C115">
        <v>0</v>
      </c>
      <c r="D115">
        <v>161.55000000000001</v>
      </c>
      <c r="E115">
        <v>19.989999999999998</v>
      </c>
      <c r="F115">
        <v>197</v>
      </c>
      <c r="G115">
        <f>IF(COUNTIF($F$2:F115,F115)=1,1,0)</f>
        <v>1</v>
      </c>
      <c r="H115" t="s">
        <v>292</v>
      </c>
      <c r="I115" t="s">
        <v>49</v>
      </c>
      <c r="J115" t="s">
        <v>58</v>
      </c>
      <c r="K115" t="s">
        <v>29</v>
      </c>
      <c r="L115" t="s">
        <v>139</v>
      </c>
      <c r="M115" t="s">
        <v>59</v>
      </c>
      <c r="N115" t="s">
        <v>159</v>
      </c>
      <c r="O115">
        <v>0.66</v>
      </c>
      <c r="P115" t="s">
        <v>33</v>
      </c>
      <c r="Q115" t="s">
        <v>61</v>
      </c>
      <c r="R115" t="s">
        <v>180</v>
      </c>
      <c r="S115" t="s">
        <v>293</v>
      </c>
      <c r="T115">
        <v>66212</v>
      </c>
      <c r="U115" s="1">
        <v>42096</v>
      </c>
      <c r="V115" s="1" t="str">
        <f>TEXT(SuperStore_Data[[#This Row],[Order Date]],"mmm")</f>
        <v>Apr</v>
      </c>
      <c r="W115" s="1">
        <v>42098</v>
      </c>
      <c r="X115">
        <v>1167.1579999999999</v>
      </c>
      <c r="Y115">
        <v>19</v>
      </c>
      <c r="Z115">
        <v>3108.98</v>
      </c>
      <c r="AA115">
        <v>88921</v>
      </c>
    </row>
    <row r="116" spans="1:27" x14ac:dyDescent="0.3">
      <c r="A116">
        <v>7158</v>
      </c>
      <c r="B116" t="s">
        <v>47</v>
      </c>
      <c r="C116">
        <v>0</v>
      </c>
      <c r="D116">
        <v>161.55000000000001</v>
      </c>
      <c r="E116">
        <v>19.989999999999998</v>
      </c>
      <c r="F116">
        <v>198</v>
      </c>
      <c r="G116">
        <f>IF(COUNTIF($F$2:F116,F116)=1,1,0)</f>
        <v>1</v>
      </c>
      <c r="H116" t="s">
        <v>294</v>
      </c>
      <c r="I116" t="s">
        <v>49</v>
      </c>
      <c r="J116" t="s">
        <v>58</v>
      </c>
      <c r="K116" t="s">
        <v>29</v>
      </c>
      <c r="L116" t="s">
        <v>139</v>
      </c>
      <c r="M116" t="s">
        <v>59</v>
      </c>
      <c r="N116" t="s">
        <v>159</v>
      </c>
      <c r="O116">
        <v>0.66</v>
      </c>
      <c r="P116" t="s">
        <v>33</v>
      </c>
      <c r="Q116" t="s">
        <v>61</v>
      </c>
      <c r="R116" t="s">
        <v>295</v>
      </c>
      <c r="S116" t="s">
        <v>296</v>
      </c>
      <c r="T116">
        <v>48138</v>
      </c>
      <c r="U116" s="1">
        <v>42096</v>
      </c>
      <c r="V116" s="1" t="str">
        <f>TEXT(SuperStore_Data[[#This Row],[Order Date]],"mmm")</f>
        <v>Apr</v>
      </c>
      <c r="W116" s="1">
        <v>42098</v>
      </c>
      <c r="X116">
        <v>1014.92</v>
      </c>
      <c r="Y116">
        <v>77</v>
      </c>
      <c r="Z116">
        <v>12599.55</v>
      </c>
      <c r="AA116">
        <v>51072</v>
      </c>
    </row>
    <row r="117" spans="1:27" x14ac:dyDescent="0.3">
      <c r="A117">
        <v>22136</v>
      </c>
      <c r="B117" t="s">
        <v>37</v>
      </c>
      <c r="C117">
        <v>0.09</v>
      </c>
      <c r="D117">
        <v>12.28</v>
      </c>
      <c r="E117">
        <v>4.8600000000000003</v>
      </c>
      <c r="F117">
        <v>202</v>
      </c>
      <c r="G117">
        <f>IF(COUNTIF($F$2:F117,F117)=1,1,0)</f>
        <v>1</v>
      </c>
      <c r="H117" t="s">
        <v>297</v>
      </c>
      <c r="I117" t="s">
        <v>49</v>
      </c>
      <c r="J117" t="s">
        <v>28</v>
      </c>
      <c r="K117" t="s">
        <v>29</v>
      </c>
      <c r="L117" t="s">
        <v>93</v>
      </c>
      <c r="M117" t="s">
        <v>59</v>
      </c>
      <c r="N117" t="s">
        <v>298</v>
      </c>
      <c r="O117">
        <v>0.38</v>
      </c>
      <c r="P117" t="s">
        <v>33</v>
      </c>
      <c r="Q117" t="s">
        <v>61</v>
      </c>
      <c r="R117" t="s">
        <v>299</v>
      </c>
      <c r="S117" t="s">
        <v>300</v>
      </c>
      <c r="T117">
        <v>74006</v>
      </c>
      <c r="U117" s="1">
        <v>42121</v>
      </c>
      <c r="V117" s="1" t="str">
        <f>TEXT(SuperStore_Data[[#This Row],[Order Date]],"mmm")</f>
        <v>Apr</v>
      </c>
      <c r="W117" s="1">
        <v>42122</v>
      </c>
      <c r="X117">
        <v>1.73</v>
      </c>
      <c r="Y117">
        <v>3</v>
      </c>
      <c r="Z117">
        <v>34.65</v>
      </c>
      <c r="AA117">
        <v>88971</v>
      </c>
    </row>
    <row r="118" spans="1:27" x14ac:dyDescent="0.3">
      <c r="A118">
        <v>18783</v>
      </c>
      <c r="B118" t="s">
        <v>25</v>
      </c>
      <c r="C118">
        <v>0.03</v>
      </c>
      <c r="D118">
        <v>7.37</v>
      </c>
      <c r="E118">
        <v>5.53</v>
      </c>
      <c r="F118">
        <v>202</v>
      </c>
      <c r="G118">
        <f>IF(COUNTIF($F$2:F118,F118)=1,1,0)</f>
        <v>0</v>
      </c>
      <c r="H118" t="s">
        <v>297</v>
      </c>
      <c r="I118" t="s">
        <v>49</v>
      </c>
      <c r="J118" t="s">
        <v>28</v>
      </c>
      <c r="K118" t="s">
        <v>77</v>
      </c>
      <c r="L118" t="s">
        <v>177</v>
      </c>
      <c r="M118" t="s">
        <v>51</v>
      </c>
      <c r="N118" t="s">
        <v>301</v>
      </c>
      <c r="O118">
        <v>0.69</v>
      </c>
      <c r="P118" t="s">
        <v>33</v>
      </c>
      <c r="Q118" t="s">
        <v>61</v>
      </c>
      <c r="R118" t="s">
        <v>299</v>
      </c>
      <c r="S118" t="s">
        <v>300</v>
      </c>
      <c r="T118">
        <v>74006</v>
      </c>
      <c r="U118" s="1">
        <v>42020</v>
      </c>
      <c r="V118" s="1" t="str">
        <f>TEXT(SuperStore_Data[[#This Row],[Order Date]],"mmm")</f>
        <v>Jan</v>
      </c>
      <c r="W118" s="1">
        <v>42022</v>
      </c>
      <c r="X118">
        <v>-133.69999999999999</v>
      </c>
      <c r="Y118">
        <v>11</v>
      </c>
      <c r="Z118">
        <v>85.79</v>
      </c>
      <c r="AA118">
        <v>88972</v>
      </c>
    </row>
    <row r="119" spans="1:27" x14ac:dyDescent="0.3">
      <c r="A119">
        <v>21401</v>
      </c>
      <c r="B119" t="s">
        <v>106</v>
      </c>
      <c r="C119">
        <v>0.05</v>
      </c>
      <c r="D119">
        <v>1.86</v>
      </c>
      <c r="E119">
        <v>2.58</v>
      </c>
      <c r="F119">
        <v>210</v>
      </c>
      <c r="G119">
        <f>IF(COUNTIF($F$2:F119,F119)=1,1,0)</f>
        <v>1</v>
      </c>
      <c r="H119" t="s">
        <v>302</v>
      </c>
      <c r="I119" t="s">
        <v>49</v>
      </c>
      <c r="J119" t="s">
        <v>40</v>
      </c>
      <c r="K119" t="s">
        <v>29</v>
      </c>
      <c r="L119" t="s">
        <v>66</v>
      </c>
      <c r="M119" t="s">
        <v>31</v>
      </c>
      <c r="N119" t="s">
        <v>303</v>
      </c>
      <c r="O119">
        <v>0.82</v>
      </c>
      <c r="P119" t="s">
        <v>33</v>
      </c>
      <c r="Q119" t="s">
        <v>53</v>
      </c>
      <c r="R119" t="s">
        <v>71</v>
      </c>
      <c r="S119" t="s">
        <v>304</v>
      </c>
      <c r="T119">
        <v>12180</v>
      </c>
      <c r="U119" s="1">
        <v>42021</v>
      </c>
      <c r="V119" s="1" t="str">
        <f>TEXT(SuperStore_Data[[#This Row],[Order Date]],"mmm")</f>
        <v>Jan</v>
      </c>
      <c r="W119" s="1">
        <v>42025</v>
      </c>
      <c r="X119">
        <v>-66.62</v>
      </c>
      <c r="Y119">
        <v>9</v>
      </c>
      <c r="Z119">
        <v>17.61</v>
      </c>
      <c r="AA119">
        <v>85965</v>
      </c>
    </row>
    <row r="120" spans="1:27" x14ac:dyDescent="0.3">
      <c r="A120">
        <v>23097</v>
      </c>
      <c r="B120" t="s">
        <v>56</v>
      </c>
      <c r="C120">
        <v>0.09</v>
      </c>
      <c r="D120">
        <v>5.4</v>
      </c>
      <c r="E120">
        <v>7.78</v>
      </c>
      <c r="F120">
        <v>210</v>
      </c>
      <c r="G120">
        <f>IF(COUNTIF($F$2:F120,F120)=1,1,0)</f>
        <v>0</v>
      </c>
      <c r="H120" t="s">
        <v>302</v>
      </c>
      <c r="I120" t="s">
        <v>27</v>
      </c>
      <c r="J120" t="s">
        <v>40</v>
      </c>
      <c r="K120" t="s">
        <v>29</v>
      </c>
      <c r="L120" t="s">
        <v>109</v>
      </c>
      <c r="M120" t="s">
        <v>59</v>
      </c>
      <c r="N120" t="s">
        <v>305</v>
      </c>
      <c r="O120">
        <v>0.37</v>
      </c>
      <c r="P120" t="s">
        <v>33</v>
      </c>
      <c r="Q120" t="s">
        <v>53</v>
      </c>
      <c r="R120" t="s">
        <v>71</v>
      </c>
      <c r="S120" t="s">
        <v>304</v>
      </c>
      <c r="T120">
        <v>12180</v>
      </c>
      <c r="U120" s="1">
        <v>42157</v>
      </c>
      <c r="V120" s="1" t="str">
        <f>TEXT(SuperStore_Data[[#This Row],[Order Date]],"mmm")</f>
        <v>Jun</v>
      </c>
      <c r="W120" s="1">
        <v>42157</v>
      </c>
      <c r="X120">
        <v>-21.487749999999998</v>
      </c>
      <c r="Y120">
        <v>4</v>
      </c>
      <c r="Z120">
        <v>27.3</v>
      </c>
      <c r="AA120">
        <v>85966</v>
      </c>
    </row>
    <row r="121" spans="1:27" x14ac:dyDescent="0.3">
      <c r="A121">
        <v>23098</v>
      </c>
      <c r="B121" t="s">
        <v>56</v>
      </c>
      <c r="C121">
        <v>0.02</v>
      </c>
      <c r="D121">
        <v>20.28</v>
      </c>
      <c r="E121">
        <v>6.68</v>
      </c>
      <c r="F121">
        <v>210</v>
      </c>
      <c r="G121">
        <f>IF(COUNTIF($F$2:F121,F121)=1,1,0)</f>
        <v>0</v>
      </c>
      <c r="H121" t="s">
        <v>302</v>
      </c>
      <c r="I121" t="s">
        <v>49</v>
      </c>
      <c r="J121" t="s">
        <v>40</v>
      </c>
      <c r="K121" t="s">
        <v>41</v>
      </c>
      <c r="L121" t="s">
        <v>50</v>
      </c>
      <c r="M121" t="s">
        <v>59</v>
      </c>
      <c r="N121" t="s">
        <v>306</v>
      </c>
      <c r="O121">
        <v>0.53</v>
      </c>
      <c r="P121" t="s">
        <v>33</v>
      </c>
      <c r="Q121" t="s">
        <v>53</v>
      </c>
      <c r="R121" t="s">
        <v>71</v>
      </c>
      <c r="S121" t="s">
        <v>304</v>
      </c>
      <c r="T121">
        <v>12180</v>
      </c>
      <c r="U121" s="1">
        <v>42157</v>
      </c>
      <c r="V121" s="1" t="str">
        <f>TEXT(SuperStore_Data[[#This Row],[Order Date]],"mmm")</f>
        <v>Jun</v>
      </c>
      <c r="W121" s="1">
        <v>42157</v>
      </c>
      <c r="X121">
        <v>44.677500000000002</v>
      </c>
      <c r="Y121">
        <v>3</v>
      </c>
      <c r="Z121">
        <v>64.75</v>
      </c>
      <c r="AA121">
        <v>85966</v>
      </c>
    </row>
    <row r="122" spans="1:27" x14ac:dyDescent="0.3">
      <c r="A122">
        <v>23099</v>
      </c>
      <c r="B122" t="s">
        <v>56</v>
      </c>
      <c r="C122">
        <v>0</v>
      </c>
      <c r="D122">
        <v>11.55</v>
      </c>
      <c r="E122">
        <v>2.36</v>
      </c>
      <c r="F122">
        <v>210</v>
      </c>
      <c r="G122">
        <f>IF(COUNTIF($F$2:F122,F122)=1,1,0)</f>
        <v>0</v>
      </c>
      <c r="H122" t="s">
        <v>302</v>
      </c>
      <c r="I122" t="s">
        <v>49</v>
      </c>
      <c r="J122" t="s">
        <v>40</v>
      </c>
      <c r="K122" t="s">
        <v>29</v>
      </c>
      <c r="L122" t="s">
        <v>30</v>
      </c>
      <c r="M122" t="s">
        <v>31</v>
      </c>
      <c r="N122" t="s">
        <v>307</v>
      </c>
      <c r="O122">
        <v>0.55000000000000004</v>
      </c>
      <c r="P122" t="s">
        <v>33</v>
      </c>
      <c r="Q122" t="s">
        <v>53</v>
      </c>
      <c r="R122" t="s">
        <v>71</v>
      </c>
      <c r="S122" t="s">
        <v>304</v>
      </c>
      <c r="T122">
        <v>12180</v>
      </c>
      <c r="U122" s="1">
        <v>42157</v>
      </c>
      <c r="V122" s="1" t="str">
        <f>TEXT(SuperStore_Data[[#This Row],[Order Date]],"mmm")</f>
        <v>Jun</v>
      </c>
      <c r="W122" s="1">
        <v>42158</v>
      </c>
      <c r="X122">
        <v>23.594999999999999</v>
      </c>
      <c r="Y122">
        <v>5</v>
      </c>
      <c r="Z122">
        <v>62.98</v>
      </c>
      <c r="AA122">
        <v>85966</v>
      </c>
    </row>
    <row r="123" spans="1:27" x14ac:dyDescent="0.3">
      <c r="A123">
        <v>23605</v>
      </c>
      <c r="B123" t="s">
        <v>56</v>
      </c>
      <c r="C123">
        <v>0.01</v>
      </c>
      <c r="D123">
        <v>10.06</v>
      </c>
      <c r="E123">
        <v>2.06</v>
      </c>
      <c r="F123">
        <v>211</v>
      </c>
      <c r="G123">
        <f>IF(COUNTIF($F$2:F123,F123)=1,1,0)</f>
        <v>1</v>
      </c>
      <c r="H123" t="s">
        <v>308</v>
      </c>
      <c r="I123" t="s">
        <v>49</v>
      </c>
      <c r="J123" t="s">
        <v>114</v>
      </c>
      <c r="K123" t="s">
        <v>29</v>
      </c>
      <c r="L123" t="s">
        <v>93</v>
      </c>
      <c r="M123" t="s">
        <v>31</v>
      </c>
      <c r="N123" t="s">
        <v>275</v>
      </c>
      <c r="O123">
        <v>0.39</v>
      </c>
      <c r="P123" t="s">
        <v>33</v>
      </c>
      <c r="Q123" t="s">
        <v>53</v>
      </c>
      <c r="R123" t="s">
        <v>71</v>
      </c>
      <c r="S123" t="s">
        <v>309</v>
      </c>
      <c r="T123">
        <v>13501</v>
      </c>
      <c r="U123" s="1">
        <v>42010</v>
      </c>
      <c r="V123" s="1" t="str">
        <f>TEXT(SuperStore_Data[[#This Row],[Order Date]],"mmm")</f>
        <v>Jan</v>
      </c>
      <c r="W123" s="1">
        <v>42012</v>
      </c>
      <c r="X123">
        <v>7.59</v>
      </c>
      <c r="Y123">
        <v>2</v>
      </c>
      <c r="Z123">
        <v>21.2</v>
      </c>
      <c r="AA123">
        <v>85964</v>
      </c>
    </row>
    <row r="124" spans="1:27" x14ac:dyDescent="0.3">
      <c r="A124">
        <v>23606</v>
      </c>
      <c r="B124" t="s">
        <v>56</v>
      </c>
      <c r="C124">
        <v>0</v>
      </c>
      <c r="D124">
        <v>65.989999999999995</v>
      </c>
      <c r="E124">
        <v>5.92</v>
      </c>
      <c r="F124">
        <v>211</v>
      </c>
      <c r="G124">
        <f>IF(COUNTIF($F$2:F124,F124)=1,1,0)</f>
        <v>0</v>
      </c>
      <c r="H124" t="s">
        <v>308</v>
      </c>
      <c r="I124" t="s">
        <v>49</v>
      </c>
      <c r="J124" t="s">
        <v>114</v>
      </c>
      <c r="K124" t="s">
        <v>77</v>
      </c>
      <c r="L124" t="s">
        <v>78</v>
      </c>
      <c r="M124" t="s">
        <v>59</v>
      </c>
      <c r="N124">
        <v>252</v>
      </c>
      <c r="O124">
        <v>0.55000000000000004</v>
      </c>
      <c r="P124" t="s">
        <v>33</v>
      </c>
      <c r="Q124" t="s">
        <v>53</v>
      </c>
      <c r="R124" t="s">
        <v>71</v>
      </c>
      <c r="S124" t="s">
        <v>309</v>
      </c>
      <c r="T124">
        <v>13501</v>
      </c>
      <c r="U124" s="1">
        <v>42010</v>
      </c>
      <c r="V124" s="1" t="str">
        <f>TEXT(SuperStore_Data[[#This Row],[Order Date]],"mmm")</f>
        <v>Jan</v>
      </c>
      <c r="W124" s="1">
        <v>42012</v>
      </c>
      <c r="X124">
        <v>-107.98699999999999</v>
      </c>
      <c r="Y124">
        <v>3</v>
      </c>
      <c r="Z124">
        <v>173.32</v>
      </c>
      <c r="AA124">
        <v>85964</v>
      </c>
    </row>
    <row r="125" spans="1:27" x14ac:dyDescent="0.3">
      <c r="A125">
        <v>23100</v>
      </c>
      <c r="B125" t="s">
        <v>56</v>
      </c>
      <c r="C125">
        <v>0.05</v>
      </c>
      <c r="D125">
        <v>2.08</v>
      </c>
      <c r="E125">
        <v>2.56</v>
      </c>
      <c r="F125">
        <v>211</v>
      </c>
      <c r="G125">
        <f>IF(COUNTIF($F$2:F125,F125)=1,1,0)</f>
        <v>0</v>
      </c>
      <c r="H125" t="s">
        <v>308</v>
      </c>
      <c r="I125" t="s">
        <v>49</v>
      </c>
      <c r="J125" t="s">
        <v>40</v>
      </c>
      <c r="K125" t="s">
        <v>29</v>
      </c>
      <c r="L125" t="s">
        <v>171</v>
      </c>
      <c r="M125" t="s">
        <v>51</v>
      </c>
      <c r="N125" t="s">
        <v>310</v>
      </c>
      <c r="O125">
        <v>0.55000000000000004</v>
      </c>
      <c r="P125" t="s">
        <v>33</v>
      </c>
      <c r="Q125" t="s">
        <v>53</v>
      </c>
      <c r="R125" t="s">
        <v>71</v>
      </c>
      <c r="S125" t="s">
        <v>309</v>
      </c>
      <c r="T125">
        <v>13501</v>
      </c>
      <c r="U125" s="1">
        <v>42157</v>
      </c>
      <c r="V125" s="1" t="str">
        <f>TEXT(SuperStore_Data[[#This Row],[Order Date]],"mmm")</f>
        <v>Jun</v>
      </c>
      <c r="W125" s="1">
        <v>42158</v>
      </c>
      <c r="X125">
        <v>-36.25</v>
      </c>
      <c r="Y125">
        <v>20</v>
      </c>
      <c r="Z125">
        <v>42.29</v>
      </c>
      <c r="AA125">
        <v>85966</v>
      </c>
    </row>
    <row r="126" spans="1:27" x14ac:dyDescent="0.3">
      <c r="A126">
        <v>26303</v>
      </c>
      <c r="B126" t="s">
        <v>56</v>
      </c>
      <c r="C126">
        <v>0.05</v>
      </c>
      <c r="D126">
        <v>119.99</v>
      </c>
      <c r="E126">
        <v>56.14</v>
      </c>
      <c r="F126">
        <v>218</v>
      </c>
      <c r="G126">
        <f>IF(COUNTIF($F$2:F126,F126)=1,1,0)</f>
        <v>1</v>
      </c>
      <c r="H126" t="s">
        <v>311</v>
      </c>
      <c r="I126" t="s">
        <v>39</v>
      </c>
      <c r="J126" t="s">
        <v>114</v>
      </c>
      <c r="K126" t="s">
        <v>77</v>
      </c>
      <c r="L126" t="s">
        <v>85</v>
      </c>
      <c r="M126" t="s">
        <v>120</v>
      </c>
      <c r="N126" t="s">
        <v>312</v>
      </c>
      <c r="O126">
        <v>0.39</v>
      </c>
      <c r="P126" t="s">
        <v>33</v>
      </c>
      <c r="Q126" t="s">
        <v>34</v>
      </c>
      <c r="R126" t="s">
        <v>208</v>
      </c>
      <c r="S126" t="s">
        <v>313</v>
      </c>
      <c r="T126">
        <v>84107</v>
      </c>
      <c r="U126" s="1">
        <v>42164</v>
      </c>
      <c r="V126" s="1" t="str">
        <f>TEXT(SuperStore_Data[[#This Row],[Order Date]],"mmm")</f>
        <v>Jun</v>
      </c>
      <c r="W126" s="1">
        <v>42166</v>
      </c>
      <c r="X126">
        <v>-102.5121</v>
      </c>
      <c r="Y126">
        <v>6</v>
      </c>
      <c r="Z126">
        <v>730.37</v>
      </c>
      <c r="AA126">
        <v>88048</v>
      </c>
    </row>
    <row r="127" spans="1:27" x14ac:dyDescent="0.3">
      <c r="A127">
        <v>21203</v>
      </c>
      <c r="B127" t="s">
        <v>56</v>
      </c>
      <c r="C127">
        <v>0.03</v>
      </c>
      <c r="D127">
        <v>60.89</v>
      </c>
      <c r="E127">
        <v>32.409999999999997</v>
      </c>
      <c r="F127">
        <v>228</v>
      </c>
      <c r="G127">
        <f>IF(COUNTIF($F$2:F127,F127)=1,1,0)</f>
        <v>1</v>
      </c>
      <c r="H127" t="s">
        <v>314</v>
      </c>
      <c r="I127" t="s">
        <v>39</v>
      </c>
      <c r="J127" t="s">
        <v>58</v>
      </c>
      <c r="K127" t="s">
        <v>41</v>
      </c>
      <c r="L127" t="s">
        <v>42</v>
      </c>
      <c r="M127" t="s">
        <v>43</v>
      </c>
      <c r="N127" t="s">
        <v>315</v>
      </c>
      <c r="O127">
        <v>0.56000000000000005</v>
      </c>
      <c r="P127" t="s">
        <v>33</v>
      </c>
      <c r="Q127" t="s">
        <v>135</v>
      </c>
      <c r="R127" t="s">
        <v>316</v>
      </c>
      <c r="S127" t="s">
        <v>317</v>
      </c>
      <c r="T127">
        <v>28227</v>
      </c>
      <c r="U127" s="1">
        <v>42096</v>
      </c>
      <c r="V127" s="1" t="str">
        <f>TEXT(SuperStore_Data[[#This Row],[Order Date]],"mmm")</f>
        <v>Apr</v>
      </c>
      <c r="W127" s="1">
        <v>42097</v>
      </c>
      <c r="X127">
        <v>36.353999999999999</v>
      </c>
      <c r="Y127">
        <v>7</v>
      </c>
      <c r="Z127">
        <v>450.49</v>
      </c>
      <c r="AA127">
        <v>88527</v>
      </c>
    </row>
    <row r="128" spans="1:27" x14ac:dyDescent="0.3">
      <c r="A128">
        <v>25500</v>
      </c>
      <c r="B128" t="s">
        <v>56</v>
      </c>
      <c r="C128">
        <v>7.0000000000000007E-2</v>
      </c>
      <c r="D128">
        <v>5.81</v>
      </c>
      <c r="E128">
        <v>8.49</v>
      </c>
      <c r="F128">
        <v>233</v>
      </c>
      <c r="G128">
        <f>IF(COUNTIF($F$2:F128,F128)=1,1,0)</f>
        <v>1</v>
      </c>
      <c r="H128" t="s">
        <v>318</v>
      </c>
      <c r="I128" t="s">
        <v>49</v>
      </c>
      <c r="J128" t="s">
        <v>58</v>
      </c>
      <c r="K128" t="s">
        <v>29</v>
      </c>
      <c r="L128" t="s">
        <v>109</v>
      </c>
      <c r="M128" t="s">
        <v>59</v>
      </c>
      <c r="N128" t="s">
        <v>319</v>
      </c>
      <c r="O128">
        <v>0.39</v>
      </c>
      <c r="P128" t="s">
        <v>33</v>
      </c>
      <c r="Q128" t="s">
        <v>61</v>
      </c>
      <c r="R128" t="s">
        <v>175</v>
      </c>
      <c r="S128" t="s">
        <v>320</v>
      </c>
      <c r="T128">
        <v>60462</v>
      </c>
      <c r="U128" s="1">
        <v>42055</v>
      </c>
      <c r="V128" s="1" t="str">
        <f>TEXT(SuperStore_Data[[#This Row],[Order Date]],"mmm")</f>
        <v>Feb</v>
      </c>
      <c r="W128" s="1">
        <v>42057</v>
      </c>
      <c r="X128">
        <v>-243.23650000000001</v>
      </c>
      <c r="Y128">
        <v>10</v>
      </c>
      <c r="Z128">
        <v>58.8</v>
      </c>
      <c r="AA128">
        <v>90237</v>
      </c>
    </row>
    <row r="129" spans="1:27" x14ac:dyDescent="0.3">
      <c r="A129">
        <v>25501</v>
      </c>
      <c r="B129" t="s">
        <v>56</v>
      </c>
      <c r="C129">
        <v>0.04</v>
      </c>
      <c r="D129">
        <v>9.65</v>
      </c>
      <c r="E129">
        <v>6.22</v>
      </c>
      <c r="F129">
        <v>233</v>
      </c>
      <c r="G129">
        <f>IF(COUNTIF($F$2:F129,F129)=1,1,0)</f>
        <v>0</v>
      </c>
      <c r="H129" t="s">
        <v>318</v>
      </c>
      <c r="I129" t="s">
        <v>49</v>
      </c>
      <c r="J129" t="s">
        <v>58</v>
      </c>
      <c r="K129" t="s">
        <v>41</v>
      </c>
      <c r="L129" t="s">
        <v>50</v>
      </c>
      <c r="M129" t="s">
        <v>59</v>
      </c>
      <c r="N129" t="s">
        <v>321</v>
      </c>
      <c r="O129">
        <v>0.55000000000000004</v>
      </c>
      <c r="P129" t="s">
        <v>33</v>
      </c>
      <c r="Q129" t="s">
        <v>61</v>
      </c>
      <c r="R129" t="s">
        <v>175</v>
      </c>
      <c r="S129" t="s">
        <v>320</v>
      </c>
      <c r="T129">
        <v>60462</v>
      </c>
      <c r="U129" s="1">
        <v>42055</v>
      </c>
      <c r="V129" s="1" t="str">
        <f>TEXT(SuperStore_Data[[#This Row],[Order Date]],"mmm")</f>
        <v>Feb</v>
      </c>
      <c r="W129" s="1">
        <v>42056</v>
      </c>
      <c r="X129">
        <v>-53.62</v>
      </c>
      <c r="Y129">
        <v>12</v>
      </c>
      <c r="Z129">
        <v>120.47</v>
      </c>
      <c r="AA129">
        <v>90237</v>
      </c>
    </row>
    <row r="130" spans="1:27" x14ac:dyDescent="0.3">
      <c r="A130">
        <v>23058</v>
      </c>
      <c r="B130" t="s">
        <v>47</v>
      </c>
      <c r="C130">
        <v>0.06</v>
      </c>
      <c r="D130">
        <v>279.81</v>
      </c>
      <c r="E130">
        <v>23.19</v>
      </c>
      <c r="F130">
        <v>234</v>
      </c>
      <c r="G130">
        <f>IF(COUNTIF($F$2:F130,F130)=1,1,0)</f>
        <v>1</v>
      </c>
      <c r="H130" t="s">
        <v>322</v>
      </c>
      <c r="I130" t="s">
        <v>39</v>
      </c>
      <c r="J130" t="s">
        <v>58</v>
      </c>
      <c r="K130" t="s">
        <v>29</v>
      </c>
      <c r="L130" t="s">
        <v>252</v>
      </c>
      <c r="M130" t="s">
        <v>43</v>
      </c>
      <c r="N130" t="s">
        <v>323</v>
      </c>
      <c r="O130">
        <v>0.59</v>
      </c>
      <c r="P130" t="s">
        <v>33</v>
      </c>
      <c r="Q130" t="s">
        <v>61</v>
      </c>
      <c r="R130" t="s">
        <v>324</v>
      </c>
      <c r="S130" t="s">
        <v>325</v>
      </c>
      <c r="T130">
        <v>50208</v>
      </c>
      <c r="U130" s="1">
        <v>42040</v>
      </c>
      <c r="V130" s="1" t="str">
        <f>TEXT(SuperStore_Data[[#This Row],[Order Date]],"mmm")</f>
        <v>Feb</v>
      </c>
      <c r="W130" s="1">
        <v>42041</v>
      </c>
      <c r="X130">
        <v>1103.9724000000001</v>
      </c>
      <c r="Y130">
        <v>6</v>
      </c>
      <c r="Z130">
        <v>1599.96</v>
      </c>
      <c r="AA130">
        <v>90236</v>
      </c>
    </row>
    <row r="131" spans="1:27" x14ac:dyDescent="0.3">
      <c r="A131">
        <v>25121</v>
      </c>
      <c r="B131" t="s">
        <v>25</v>
      </c>
      <c r="C131">
        <v>0.03</v>
      </c>
      <c r="D131">
        <v>28.53</v>
      </c>
      <c r="E131">
        <v>1.49</v>
      </c>
      <c r="F131">
        <v>234</v>
      </c>
      <c r="G131">
        <f>IF(COUNTIF($F$2:F131,F131)=1,1,0)</f>
        <v>0</v>
      </c>
      <c r="H131" t="s">
        <v>322</v>
      </c>
      <c r="I131" t="s">
        <v>49</v>
      </c>
      <c r="J131" t="s">
        <v>58</v>
      </c>
      <c r="K131" t="s">
        <v>29</v>
      </c>
      <c r="L131" t="s">
        <v>109</v>
      </c>
      <c r="M131" t="s">
        <v>59</v>
      </c>
      <c r="N131" t="s">
        <v>326</v>
      </c>
      <c r="O131">
        <v>0.38</v>
      </c>
      <c r="P131" t="s">
        <v>33</v>
      </c>
      <c r="Q131" t="s">
        <v>61</v>
      </c>
      <c r="R131" t="s">
        <v>324</v>
      </c>
      <c r="S131" t="s">
        <v>325</v>
      </c>
      <c r="T131">
        <v>50208</v>
      </c>
      <c r="U131" s="1">
        <v>42090</v>
      </c>
      <c r="V131" s="1" t="str">
        <f>TEXT(SuperStore_Data[[#This Row],[Order Date]],"mmm")</f>
        <v>Mar</v>
      </c>
      <c r="W131" s="1">
        <v>42092</v>
      </c>
      <c r="X131">
        <v>136.33709999999999</v>
      </c>
      <c r="Y131">
        <v>7</v>
      </c>
      <c r="Z131">
        <v>197.59</v>
      </c>
      <c r="AA131">
        <v>90238</v>
      </c>
    </row>
    <row r="132" spans="1:27" x14ac:dyDescent="0.3">
      <c r="A132">
        <v>25122</v>
      </c>
      <c r="B132" t="s">
        <v>25</v>
      </c>
      <c r="C132">
        <v>0.01</v>
      </c>
      <c r="D132">
        <v>15.28</v>
      </c>
      <c r="E132">
        <v>1.99</v>
      </c>
      <c r="F132">
        <v>234</v>
      </c>
      <c r="G132">
        <f>IF(COUNTIF($F$2:F132,F132)=1,1,0)</f>
        <v>0</v>
      </c>
      <c r="H132" t="s">
        <v>322</v>
      </c>
      <c r="I132" t="s">
        <v>49</v>
      </c>
      <c r="J132" t="s">
        <v>58</v>
      </c>
      <c r="K132" t="s">
        <v>77</v>
      </c>
      <c r="L132" t="s">
        <v>177</v>
      </c>
      <c r="M132" t="s">
        <v>51</v>
      </c>
      <c r="N132" t="s">
        <v>327</v>
      </c>
      <c r="O132">
        <v>0.42</v>
      </c>
      <c r="P132" t="s">
        <v>33</v>
      </c>
      <c r="Q132" t="s">
        <v>61</v>
      </c>
      <c r="R132" t="s">
        <v>324</v>
      </c>
      <c r="S132" t="s">
        <v>325</v>
      </c>
      <c r="T132">
        <v>50208</v>
      </c>
      <c r="U132" s="1">
        <v>42090</v>
      </c>
      <c r="V132" s="1" t="str">
        <f>TEXT(SuperStore_Data[[#This Row],[Order Date]],"mmm")</f>
        <v>Mar</v>
      </c>
      <c r="W132" s="1">
        <v>42092</v>
      </c>
      <c r="X132">
        <v>-12.46</v>
      </c>
      <c r="Y132">
        <v>2</v>
      </c>
      <c r="Z132">
        <v>33.04</v>
      </c>
      <c r="AA132">
        <v>90238</v>
      </c>
    </row>
    <row r="133" spans="1:27" x14ac:dyDescent="0.3">
      <c r="A133">
        <v>22044</v>
      </c>
      <c r="B133" t="s">
        <v>106</v>
      </c>
      <c r="C133">
        <v>0.06</v>
      </c>
      <c r="D133">
        <v>3.34</v>
      </c>
      <c r="E133">
        <v>7.49</v>
      </c>
      <c r="F133">
        <v>234</v>
      </c>
      <c r="G133">
        <f>IF(COUNTIF($F$2:F133,F133)=1,1,0)</f>
        <v>0</v>
      </c>
      <c r="H133" t="s">
        <v>322</v>
      </c>
      <c r="I133" t="s">
        <v>27</v>
      </c>
      <c r="J133" t="s">
        <v>58</v>
      </c>
      <c r="K133" t="s">
        <v>29</v>
      </c>
      <c r="L133" t="s">
        <v>30</v>
      </c>
      <c r="M133" t="s">
        <v>31</v>
      </c>
      <c r="N133" t="s">
        <v>328</v>
      </c>
      <c r="O133">
        <v>0.54</v>
      </c>
      <c r="P133" t="s">
        <v>33</v>
      </c>
      <c r="Q133" t="s">
        <v>61</v>
      </c>
      <c r="R133" t="s">
        <v>324</v>
      </c>
      <c r="S133" t="s">
        <v>325</v>
      </c>
      <c r="T133">
        <v>50208</v>
      </c>
      <c r="U133" s="1">
        <v>42122</v>
      </c>
      <c r="V133" s="1" t="str">
        <f>TEXT(SuperStore_Data[[#This Row],[Order Date]],"mmm")</f>
        <v>Apr</v>
      </c>
      <c r="W133" s="1">
        <v>42124</v>
      </c>
      <c r="X133">
        <v>-175.86</v>
      </c>
      <c r="Y133">
        <v>8</v>
      </c>
      <c r="Z133">
        <v>27.45</v>
      </c>
      <c r="AA133">
        <v>90239</v>
      </c>
    </row>
    <row r="134" spans="1:27" x14ac:dyDescent="0.3">
      <c r="A134">
        <v>18885</v>
      </c>
      <c r="B134" t="s">
        <v>37</v>
      </c>
      <c r="C134">
        <v>0</v>
      </c>
      <c r="D134">
        <v>442.14</v>
      </c>
      <c r="E134">
        <v>14.7</v>
      </c>
      <c r="F134">
        <v>236</v>
      </c>
      <c r="G134">
        <f>IF(COUNTIF($F$2:F134,F134)=1,1,0)</f>
        <v>1</v>
      </c>
      <c r="H134" t="s">
        <v>329</v>
      </c>
      <c r="I134" t="s">
        <v>39</v>
      </c>
      <c r="J134" t="s">
        <v>28</v>
      </c>
      <c r="K134" t="s">
        <v>77</v>
      </c>
      <c r="L134" t="s">
        <v>85</v>
      </c>
      <c r="M134" t="s">
        <v>43</v>
      </c>
      <c r="N134" t="s">
        <v>330</v>
      </c>
      <c r="O134">
        <v>0.56000000000000005</v>
      </c>
      <c r="P134" t="s">
        <v>33</v>
      </c>
      <c r="Q134" t="s">
        <v>34</v>
      </c>
      <c r="R134" t="s">
        <v>250</v>
      </c>
      <c r="S134" t="s">
        <v>331</v>
      </c>
      <c r="T134">
        <v>80027</v>
      </c>
      <c r="U134" s="1">
        <v>42057</v>
      </c>
      <c r="V134" s="1" t="str">
        <f>TEXT(SuperStore_Data[[#This Row],[Order Date]],"mmm")</f>
        <v>Feb</v>
      </c>
      <c r="W134" s="1">
        <v>42057</v>
      </c>
      <c r="X134">
        <v>3294.8258999999998</v>
      </c>
      <c r="Y134">
        <v>10</v>
      </c>
      <c r="Z134">
        <v>4775.1099999999997</v>
      </c>
      <c r="AA134">
        <v>86621</v>
      </c>
    </row>
    <row r="135" spans="1:27" x14ac:dyDescent="0.3">
      <c r="A135">
        <v>24327</v>
      </c>
      <c r="B135" t="s">
        <v>56</v>
      </c>
      <c r="C135">
        <v>0.1</v>
      </c>
      <c r="D135">
        <v>19.98</v>
      </c>
      <c r="E135">
        <v>5.77</v>
      </c>
      <c r="F135">
        <v>240</v>
      </c>
      <c r="G135">
        <f>IF(COUNTIF($F$2:F135,F135)=1,1,0)</f>
        <v>1</v>
      </c>
      <c r="H135" t="s">
        <v>332</v>
      </c>
      <c r="I135" t="s">
        <v>27</v>
      </c>
      <c r="J135" t="s">
        <v>58</v>
      </c>
      <c r="K135" t="s">
        <v>29</v>
      </c>
      <c r="L135" t="s">
        <v>93</v>
      </c>
      <c r="M135" t="s">
        <v>59</v>
      </c>
      <c r="N135" t="s">
        <v>333</v>
      </c>
      <c r="O135">
        <v>0.38</v>
      </c>
      <c r="P135" t="s">
        <v>33</v>
      </c>
      <c r="Q135" t="s">
        <v>34</v>
      </c>
      <c r="R135" t="s">
        <v>250</v>
      </c>
      <c r="S135" t="s">
        <v>334</v>
      </c>
      <c r="T135">
        <v>80817</v>
      </c>
      <c r="U135" s="1">
        <v>42114</v>
      </c>
      <c r="V135" s="1" t="str">
        <f>TEXT(SuperStore_Data[[#This Row],[Order Date]],"mmm")</f>
        <v>Apr</v>
      </c>
      <c r="W135" s="1">
        <v>42114</v>
      </c>
      <c r="X135">
        <v>35.090000000000003</v>
      </c>
      <c r="Y135">
        <v>3</v>
      </c>
      <c r="Z135">
        <v>57.41</v>
      </c>
      <c r="AA135">
        <v>90479</v>
      </c>
    </row>
    <row r="136" spans="1:27" x14ac:dyDescent="0.3">
      <c r="A136">
        <v>24328</v>
      </c>
      <c r="B136" t="s">
        <v>56</v>
      </c>
      <c r="C136">
        <v>0.06</v>
      </c>
      <c r="D136">
        <v>259.70999999999998</v>
      </c>
      <c r="E136">
        <v>66.67</v>
      </c>
      <c r="F136">
        <v>241</v>
      </c>
      <c r="G136">
        <f>IF(COUNTIF($F$2:F136,F136)=1,1,0)</f>
        <v>1</v>
      </c>
      <c r="H136" t="s">
        <v>335</v>
      </c>
      <c r="I136" t="s">
        <v>39</v>
      </c>
      <c r="J136" t="s">
        <v>58</v>
      </c>
      <c r="K136" t="s">
        <v>41</v>
      </c>
      <c r="L136" t="s">
        <v>150</v>
      </c>
      <c r="M136" t="s">
        <v>120</v>
      </c>
      <c r="N136" t="s">
        <v>336</v>
      </c>
      <c r="O136">
        <v>0.61</v>
      </c>
      <c r="P136" t="s">
        <v>33</v>
      </c>
      <c r="Q136" t="s">
        <v>34</v>
      </c>
      <c r="R136" t="s">
        <v>250</v>
      </c>
      <c r="S136" t="s">
        <v>337</v>
      </c>
      <c r="T136">
        <v>81503</v>
      </c>
      <c r="U136" s="1">
        <v>42114</v>
      </c>
      <c r="V136" s="1" t="str">
        <f>TEXT(SuperStore_Data[[#This Row],[Order Date]],"mmm")</f>
        <v>Apr</v>
      </c>
      <c r="W136" s="1">
        <v>42115</v>
      </c>
      <c r="X136">
        <v>785.63</v>
      </c>
      <c r="Y136">
        <v>11</v>
      </c>
      <c r="Z136">
        <v>2809.87</v>
      </c>
      <c r="AA136">
        <v>90479</v>
      </c>
    </row>
    <row r="137" spans="1:27" x14ac:dyDescent="0.3">
      <c r="A137">
        <v>25264</v>
      </c>
      <c r="B137" t="s">
        <v>106</v>
      </c>
      <c r="C137">
        <v>0.01</v>
      </c>
      <c r="D137">
        <v>5.94</v>
      </c>
      <c r="E137">
        <v>9.92</v>
      </c>
      <c r="F137">
        <v>241</v>
      </c>
      <c r="G137">
        <f>IF(COUNTIF($F$2:F137,F137)=1,1,0)</f>
        <v>0</v>
      </c>
      <c r="H137" t="s">
        <v>335</v>
      </c>
      <c r="I137" t="s">
        <v>49</v>
      </c>
      <c r="J137" t="s">
        <v>58</v>
      </c>
      <c r="K137" t="s">
        <v>29</v>
      </c>
      <c r="L137" t="s">
        <v>109</v>
      </c>
      <c r="M137" t="s">
        <v>59</v>
      </c>
      <c r="N137" t="s">
        <v>338</v>
      </c>
      <c r="O137">
        <v>0.38</v>
      </c>
      <c r="P137" t="s">
        <v>33</v>
      </c>
      <c r="Q137" t="s">
        <v>34</v>
      </c>
      <c r="R137" t="s">
        <v>250</v>
      </c>
      <c r="S137" t="s">
        <v>337</v>
      </c>
      <c r="T137">
        <v>81503</v>
      </c>
      <c r="U137" s="1">
        <v>42150</v>
      </c>
      <c r="V137" s="1" t="str">
        <f>TEXT(SuperStore_Data[[#This Row],[Order Date]],"mmm")</f>
        <v>May</v>
      </c>
      <c r="W137" s="1">
        <v>42157</v>
      </c>
      <c r="X137">
        <v>-256.51900000000001</v>
      </c>
      <c r="Y137">
        <v>13</v>
      </c>
      <c r="Z137">
        <v>79.930000000000007</v>
      </c>
      <c r="AA137">
        <v>90480</v>
      </c>
    </row>
    <row r="138" spans="1:27" x14ac:dyDescent="0.3">
      <c r="A138">
        <v>25265</v>
      </c>
      <c r="B138" t="s">
        <v>106</v>
      </c>
      <c r="C138">
        <v>0.02</v>
      </c>
      <c r="D138">
        <v>125.99</v>
      </c>
      <c r="E138">
        <v>3</v>
      </c>
      <c r="F138">
        <v>241</v>
      </c>
      <c r="G138">
        <f>IF(COUNTIF($F$2:F138,F138)=1,1,0)</f>
        <v>0</v>
      </c>
      <c r="H138" t="s">
        <v>335</v>
      </c>
      <c r="I138" t="s">
        <v>49</v>
      </c>
      <c r="J138" t="s">
        <v>58</v>
      </c>
      <c r="K138" t="s">
        <v>77</v>
      </c>
      <c r="L138" t="s">
        <v>78</v>
      </c>
      <c r="M138" t="s">
        <v>59</v>
      </c>
      <c r="N138" t="s">
        <v>339</v>
      </c>
      <c r="O138">
        <v>0.59</v>
      </c>
      <c r="P138" t="s">
        <v>33</v>
      </c>
      <c r="Q138" t="s">
        <v>34</v>
      </c>
      <c r="R138" t="s">
        <v>250</v>
      </c>
      <c r="S138" t="s">
        <v>337</v>
      </c>
      <c r="T138">
        <v>81503</v>
      </c>
      <c r="U138" s="1">
        <v>42150</v>
      </c>
      <c r="V138" s="1" t="str">
        <f>TEXT(SuperStore_Data[[#This Row],[Order Date]],"mmm")</f>
        <v>May</v>
      </c>
      <c r="W138" s="1">
        <v>42150</v>
      </c>
      <c r="X138">
        <v>398.358</v>
      </c>
      <c r="Y138">
        <v>8</v>
      </c>
      <c r="Z138">
        <v>873.18</v>
      </c>
      <c r="AA138">
        <v>90480</v>
      </c>
    </row>
    <row r="139" spans="1:27" x14ac:dyDescent="0.3">
      <c r="A139">
        <v>18849</v>
      </c>
      <c r="B139" t="s">
        <v>56</v>
      </c>
      <c r="C139">
        <v>0.02</v>
      </c>
      <c r="D139">
        <v>146.05000000000001</v>
      </c>
      <c r="E139">
        <v>80.2</v>
      </c>
      <c r="F139">
        <v>247</v>
      </c>
      <c r="G139">
        <f>IF(COUNTIF($F$2:F139,F139)=1,1,0)</f>
        <v>1</v>
      </c>
      <c r="H139" t="s">
        <v>340</v>
      </c>
      <c r="I139" t="s">
        <v>39</v>
      </c>
      <c r="J139" t="s">
        <v>28</v>
      </c>
      <c r="K139" t="s">
        <v>41</v>
      </c>
      <c r="L139" t="s">
        <v>150</v>
      </c>
      <c r="M139" t="s">
        <v>120</v>
      </c>
      <c r="N139" t="s">
        <v>341</v>
      </c>
      <c r="O139">
        <v>0.71</v>
      </c>
      <c r="P139" t="s">
        <v>33</v>
      </c>
      <c r="Q139" t="s">
        <v>135</v>
      </c>
      <c r="R139" t="s">
        <v>239</v>
      </c>
      <c r="S139" t="s">
        <v>342</v>
      </c>
      <c r="T139">
        <v>37804</v>
      </c>
      <c r="U139" s="1">
        <v>42058</v>
      </c>
      <c r="V139" s="1" t="str">
        <f>TEXT(SuperStore_Data[[#This Row],[Order Date]],"mmm")</f>
        <v>Feb</v>
      </c>
      <c r="W139" s="1">
        <v>42058</v>
      </c>
      <c r="X139">
        <v>-101.19199999999999</v>
      </c>
      <c r="Y139">
        <v>5</v>
      </c>
      <c r="Z139">
        <v>798.69</v>
      </c>
      <c r="AA139">
        <v>89139</v>
      </c>
    </row>
    <row r="140" spans="1:27" x14ac:dyDescent="0.3">
      <c r="A140">
        <v>18850</v>
      </c>
      <c r="B140" t="s">
        <v>56</v>
      </c>
      <c r="C140">
        <v>0.06</v>
      </c>
      <c r="D140">
        <v>65.989999999999995</v>
      </c>
      <c r="E140">
        <v>5.92</v>
      </c>
      <c r="F140">
        <v>247</v>
      </c>
      <c r="G140">
        <f>IF(COUNTIF($F$2:F140,F140)=1,1,0)</f>
        <v>0</v>
      </c>
      <c r="H140" t="s">
        <v>340</v>
      </c>
      <c r="I140" t="s">
        <v>49</v>
      </c>
      <c r="J140" t="s">
        <v>28</v>
      </c>
      <c r="K140" t="s">
        <v>77</v>
      </c>
      <c r="L140" t="s">
        <v>78</v>
      </c>
      <c r="M140" t="s">
        <v>59</v>
      </c>
      <c r="N140">
        <v>252</v>
      </c>
      <c r="O140">
        <v>0.55000000000000004</v>
      </c>
      <c r="P140" t="s">
        <v>33</v>
      </c>
      <c r="Q140" t="s">
        <v>135</v>
      </c>
      <c r="R140" t="s">
        <v>239</v>
      </c>
      <c r="S140" t="s">
        <v>342</v>
      </c>
      <c r="T140">
        <v>37804</v>
      </c>
      <c r="U140" s="1">
        <v>42058</v>
      </c>
      <c r="V140" s="1" t="str">
        <f>TEXT(SuperStore_Data[[#This Row],[Order Date]],"mmm")</f>
        <v>Feb</v>
      </c>
      <c r="W140" s="1">
        <v>42059</v>
      </c>
      <c r="X140">
        <v>-3.3319999999999999</v>
      </c>
      <c r="Y140">
        <v>14</v>
      </c>
      <c r="Z140">
        <v>792.11</v>
      </c>
      <c r="AA140">
        <v>89139</v>
      </c>
    </row>
    <row r="141" spans="1:27" x14ac:dyDescent="0.3">
      <c r="A141">
        <v>18842</v>
      </c>
      <c r="B141" t="s">
        <v>56</v>
      </c>
      <c r="C141">
        <v>0.09</v>
      </c>
      <c r="D141">
        <v>2.88</v>
      </c>
      <c r="E141">
        <v>0.99</v>
      </c>
      <c r="F141">
        <v>247</v>
      </c>
      <c r="G141">
        <f>IF(COUNTIF($F$2:F141,F141)=1,1,0)</f>
        <v>0</v>
      </c>
      <c r="H141" t="s">
        <v>340</v>
      </c>
      <c r="I141" t="s">
        <v>49</v>
      </c>
      <c r="J141" t="s">
        <v>28</v>
      </c>
      <c r="K141" t="s">
        <v>29</v>
      </c>
      <c r="L141" t="s">
        <v>133</v>
      </c>
      <c r="M141" t="s">
        <v>59</v>
      </c>
      <c r="N141" t="s">
        <v>343</v>
      </c>
      <c r="O141">
        <v>0.36</v>
      </c>
      <c r="P141" t="s">
        <v>33</v>
      </c>
      <c r="Q141" t="s">
        <v>135</v>
      </c>
      <c r="R141" t="s">
        <v>239</v>
      </c>
      <c r="S141" t="s">
        <v>342</v>
      </c>
      <c r="T141">
        <v>37804</v>
      </c>
      <c r="U141" s="1">
        <v>42084</v>
      </c>
      <c r="V141" s="1" t="str">
        <f>TEXT(SuperStore_Data[[#This Row],[Order Date]],"mmm")</f>
        <v>Mar</v>
      </c>
      <c r="W141" s="1">
        <v>42086</v>
      </c>
      <c r="X141">
        <v>-145.08199999999999</v>
      </c>
      <c r="Y141">
        <v>10</v>
      </c>
      <c r="Z141">
        <v>28.73</v>
      </c>
      <c r="AA141">
        <v>89140</v>
      </c>
    </row>
    <row r="142" spans="1:27" x14ac:dyDescent="0.3">
      <c r="A142">
        <v>18773</v>
      </c>
      <c r="B142" t="s">
        <v>47</v>
      </c>
      <c r="C142">
        <v>0.02</v>
      </c>
      <c r="D142">
        <v>2.58</v>
      </c>
      <c r="E142">
        <v>1.3</v>
      </c>
      <c r="F142">
        <v>250</v>
      </c>
      <c r="G142">
        <f>IF(COUNTIF($F$2:F142,F142)=1,1,0)</f>
        <v>1</v>
      </c>
      <c r="H142" t="s">
        <v>344</v>
      </c>
      <c r="I142" t="s">
        <v>27</v>
      </c>
      <c r="J142" t="s">
        <v>28</v>
      </c>
      <c r="K142" t="s">
        <v>29</v>
      </c>
      <c r="L142" t="s">
        <v>30</v>
      </c>
      <c r="M142" t="s">
        <v>31</v>
      </c>
      <c r="N142" t="s">
        <v>345</v>
      </c>
      <c r="O142">
        <v>0.59</v>
      </c>
      <c r="P142" t="s">
        <v>33</v>
      </c>
      <c r="Q142" t="s">
        <v>61</v>
      </c>
      <c r="R142" t="s">
        <v>62</v>
      </c>
      <c r="S142" t="s">
        <v>346</v>
      </c>
      <c r="T142">
        <v>55423</v>
      </c>
      <c r="U142" s="1">
        <v>42152</v>
      </c>
      <c r="V142" s="1" t="str">
        <f>TEXT(SuperStore_Data[[#This Row],[Order Date]],"mmm")</f>
        <v>May</v>
      </c>
      <c r="W142" s="1">
        <v>42153</v>
      </c>
      <c r="X142">
        <v>1.1080000000000001</v>
      </c>
      <c r="Y142">
        <v>39</v>
      </c>
      <c r="Z142">
        <v>109.74</v>
      </c>
      <c r="AA142">
        <v>87214</v>
      </c>
    </row>
    <row r="143" spans="1:27" x14ac:dyDescent="0.3">
      <c r="A143">
        <v>18774</v>
      </c>
      <c r="B143" t="s">
        <v>47</v>
      </c>
      <c r="C143">
        <v>0.02</v>
      </c>
      <c r="D143">
        <v>65.989999999999995</v>
      </c>
      <c r="E143">
        <v>3.9</v>
      </c>
      <c r="F143">
        <v>250</v>
      </c>
      <c r="G143">
        <f>IF(COUNTIF($F$2:F143,F143)=1,1,0)</f>
        <v>0</v>
      </c>
      <c r="H143" t="s">
        <v>344</v>
      </c>
      <c r="I143" t="s">
        <v>49</v>
      </c>
      <c r="J143" t="s">
        <v>28</v>
      </c>
      <c r="K143" t="s">
        <v>77</v>
      </c>
      <c r="L143" t="s">
        <v>78</v>
      </c>
      <c r="M143" t="s">
        <v>59</v>
      </c>
      <c r="N143" t="s">
        <v>347</v>
      </c>
      <c r="O143">
        <v>0.55000000000000004</v>
      </c>
      <c r="P143" t="s">
        <v>33</v>
      </c>
      <c r="Q143" t="s">
        <v>61</v>
      </c>
      <c r="R143" t="s">
        <v>62</v>
      </c>
      <c r="S143" t="s">
        <v>346</v>
      </c>
      <c r="T143">
        <v>55423</v>
      </c>
      <c r="U143" s="1">
        <v>42152</v>
      </c>
      <c r="V143" s="1" t="str">
        <f>TEXT(SuperStore_Data[[#This Row],[Order Date]],"mmm")</f>
        <v>May</v>
      </c>
      <c r="W143" s="1">
        <v>42153</v>
      </c>
      <c r="X143">
        <v>1061.3789999999999</v>
      </c>
      <c r="Y143">
        <v>27</v>
      </c>
      <c r="Z143">
        <v>1543.55</v>
      </c>
      <c r="AA143">
        <v>87214</v>
      </c>
    </row>
    <row r="144" spans="1:27" x14ac:dyDescent="0.3">
      <c r="A144">
        <v>18801</v>
      </c>
      <c r="B144" t="s">
        <v>56</v>
      </c>
      <c r="C144">
        <v>0.1</v>
      </c>
      <c r="D144">
        <v>280.98</v>
      </c>
      <c r="E144">
        <v>35.67</v>
      </c>
      <c r="F144">
        <v>254</v>
      </c>
      <c r="G144">
        <f>IF(COUNTIF($F$2:F144,F144)=1,1,0)</f>
        <v>1</v>
      </c>
      <c r="H144" t="s">
        <v>348</v>
      </c>
      <c r="I144" t="s">
        <v>39</v>
      </c>
      <c r="J144" t="s">
        <v>40</v>
      </c>
      <c r="K144" t="s">
        <v>41</v>
      </c>
      <c r="L144" t="s">
        <v>150</v>
      </c>
      <c r="M144" t="s">
        <v>120</v>
      </c>
      <c r="N144" t="s">
        <v>349</v>
      </c>
      <c r="O144">
        <v>0.66</v>
      </c>
      <c r="P144" t="s">
        <v>33</v>
      </c>
      <c r="Q144" t="s">
        <v>34</v>
      </c>
      <c r="R144" t="s">
        <v>250</v>
      </c>
      <c r="S144" t="s">
        <v>350</v>
      </c>
      <c r="T144">
        <v>80126</v>
      </c>
      <c r="U144" s="1">
        <v>42165</v>
      </c>
      <c r="V144" s="1" t="str">
        <f>TEXT(SuperStore_Data[[#This Row],[Order Date]],"mmm")</f>
        <v>Jun</v>
      </c>
      <c r="W144" s="1">
        <v>42166</v>
      </c>
      <c r="X144">
        <v>-53.744999999999997</v>
      </c>
      <c r="Y144">
        <v>5</v>
      </c>
      <c r="Z144">
        <v>1332.82</v>
      </c>
      <c r="AA144">
        <v>86268</v>
      </c>
    </row>
    <row r="145" spans="1:27" x14ac:dyDescent="0.3">
      <c r="A145">
        <v>20577</v>
      </c>
      <c r="B145" t="s">
        <v>47</v>
      </c>
      <c r="C145">
        <v>0.03</v>
      </c>
      <c r="D145">
        <v>8.34</v>
      </c>
      <c r="E145">
        <v>2.64</v>
      </c>
      <c r="F145">
        <v>256</v>
      </c>
      <c r="G145">
        <f>IF(COUNTIF($F$2:F145,F145)=1,1,0)</f>
        <v>1</v>
      </c>
      <c r="H145" t="s">
        <v>351</v>
      </c>
      <c r="I145" t="s">
        <v>49</v>
      </c>
      <c r="J145" t="s">
        <v>40</v>
      </c>
      <c r="K145" t="s">
        <v>29</v>
      </c>
      <c r="L145" t="s">
        <v>171</v>
      </c>
      <c r="M145" t="s">
        <v>51</v>
      </c>
      <c r="N145" t="s">
        <v>352</v>
      </c>
      <c r="O145">
        <v>0.59</v>
      </c>
      <c r="P145" t="s">
        <v>33</v>
      </c>
      <c r="Q145" t="s">
        <v>53</v>
      </c>
      <c r="R145" t="s">
        <v>229</v>
      </c>
      <c r="S145" t="s">
        <v>353</v>
      </c>
      <c r="T145">
        <v>17331</v>
      </c>
      <c r="U145" s="1">
        <v>42035</v>
      </c>
      <c r="V145" s="1" t="str">
        <f>TEXT(SuperStore_Data[[#This Row],[Order Date]],"mmm")</f>
        <v>Jan</v>
      </c>
      <c r="W145" s="1">
        <v>42037</v>
      </c>
      <c r="X145">
        <v>0.68400000000000005</v>
      </c>
      <c r="Y145">
        <v>4</v>
      </c>
      <c r="Z145">
        <v>34.64</v>
      </c>
      <c r="AA145">
        <v>86267</v>
      </c>
    </row>
    <row r="146" spans="1:27" x14ac:dyDescent="0.3">
      <c r="A146">
        <v>24498</v>
      </c>
      <c r="B146" t="s">
        <v>56</v>
      </c>
      <c r="C146">
        <v>0.05</v>
      </c>
      <c r="D146">
        <v>17.48</v>
      </c>
      <c r="E146">
        <v>1.99</v>
      </c>
      <c r="F146">
        <v>258</v>
      </c>
      <c r="G146">
        <f>IF(COUNTIF($F$2:F146,F146)=1,1,0)</f>
        <v>1</v>
      </c>
      <c r="H146" t="s">
        <v>354</v>
      </c>
      <c r="I146" t="s">
        <v>49</v>
      </c>
      <c r="J146" t="s">
        <v>114</v>
      </c>
      <c r="K146" t="s">
        <v>77</v>
      </c>
      <c r="L146" t="s">
        <v>177</v>
      </c>
      <c r="M146" t="s">
        <v>51</v>
      </c>
      <c r="N146" t="s">
        <v>355</v>
      </c>
      <c r="O146">
        <v>0.45</v>
      </c>
      <c r="P146" t="s">
        <v>33</v>
      </c>
      <c r="Q146" t="s">
        <v>135</v>
      </c>
      <c r="R146" t="s">
        <v>356</v>
      </c>
      <c r="S146" t="s">
        <v>357</v>
      </c>
      <c r="T146">
        <v>33772</v>
      </c>
      <c r="U146" s="1">
        <v>42006</v>
      </c>
      <c r="V146" s="1" t="str">
        <f>TEXT(SuperStore_Data[[#This Row],[Order Date]],"mmm")</f>
        <v>Jan</v>
      </c>
      <c r="W146" s="1">
        <v>42008</v>
      </c>
      <c r="X146">
        <v>-127.008</v>
      </c>
      <c r="Y146">
        <v>3</v>
      </c>
      <c r="Z146">
        <v>52.47</v>
      </c>
      <c r="AA146">
        <v>85858</v>
      </c>
    </row>
    <row r="147" spans="1:27" x14ac:dyDescent="0.3">
      <c r="A147">
        <v>18011</v>
      </c>
      <c r="B147" t="s">
        <v>106</v>
      </c>
      <c r="C147">
        <v>0.09</v>
      </c>
      <c r="D147">
        <v>2.88</v>
      </c>
      <c r="E147">
        <v>0.7</v>
      </c>
      <c r="F147">
        <v>259</v>
      </c>
      <c r="G147">
        <f>IF(COUNTIF($F$2:F147,F147)=1,1,0)</f>
        <v>1</v>
      </c>
      <c r="H147" t="s">
        <v>358</v>
      </c>
      <c r="I147" t="s">
        <v>49</v>
      </c>
      <c r="J147" t="s">
        <v>114</v>
      </c>
      <c r="K147" t="s">
        <v>29</v>
      </c>
      <c r="L147" t="s">
        <v>30</v>
      </c>
      <c r="M147" t="s">
        <v>31</v>
      </c>
      <c r="N147" t="s">
        <v>359</v>
      </c>
      <c r="O147">
        <v>0.56000000000000005</v>
      </c>
      <c r="P147" t="s">
        <v>33</v>
      </c>
      <c r="Q147" t="s">
        <v>34</v>
      </c>
      <c r="R147" t="s">
        <v>360</v>
      </c>
      <c r="S147" t="s">
        <v>361</v>
      </c>
      <c r="T147">
        <v>87505</v>
      </c>
      <c r="U147" s="1">
        <v>42023</v>
      </c>
      <c r="V147" s="1" t="str">
        <f>TEXT(SuperStore_Data[[#This Row],[Order Date]],"mmm")</f>
        <v>Jan</v>
      </c>
      <c r="W147" s="1">
        <v>42023</v>
      </c>
      <c r="X147">
        <v>5.7531999999999996</v>
      </c>
      <c r="Y147">
        <v>10</v>
      </c>
      <c r="Z147">
        <v>26.38</v>
      </c>
      <c r="AA147">
        <v>85857</v>
      </c>
    </row>
    <row r="148" spans="1:27" x14ac:dyDescent="0.3">
      <c r="A148">
        <v>22370</v>
      </c>
      <c r="B148" t="s">
        <v>25</v>
      </c>
      <c r="C148">
        <v>0.05</v>
      </c>
      <c r="D148">
        <v>31.76</v>
      </c>
      <c r="E148">
        <v>45.51</v>
      </c>
      <c r="F148">
        <v>263</v>
      </c>
      <c r="G148">
        <f>IF(COUNTIF($F$2:F148,F148)=1,1,0)</f>
        <v>1</v>
      </c>
      <c r="H148" t="s">
        <v>362</v>
      </c>
      <c r="I148" t="s">
        <v>39</v>
      </c>
      <c r="J148" t="s">
        <v>58</v>
      </c>
      <c r="K148" t="s">
        <v>41</v>
      </c>
      <c r="L148" t="s">
        <v>150</v>
      </c>
      <c r="M148" t="s">
        <v>120</v>
      </c>
      <c r="N148" t="s">
        <v>363</v>
      </c>
      <c r="O148">
        <v>0.65</v>
      </c>
      <c r="P148" t="s">
        <v>33</v>
      </c>
      <c r="Q148" t="s">
        <v>53</v>
      </c>
      <c r="R148" t="s">
        <v>152</v>
      </c>
      <c r="S148" t="s">
        <v>364</v>
      </c>
      <c r="T148">
        <v>44106</v>
      </c>
      <c r="U148" s="1">
        <v>42025</v>
      </c>
      <c r="V148" s="1" t="str">
        <f>TEXT(SuperStore_Data[[#This Row],[Order Date]],"mmm")</f>
        <v>Jan</v>
      </c>
      <c r="W148" s="1">
        <v>42027</v>
      </c>
      <c r="X148">
        <v>-2177.9860960000001</v>
      </c>
      <c r="Y148">
        <v>9</v>
      </c>
      <c r="Z148">
        <v>304.33999999999997</v>
      </c>
      <c r="AA148">
        <v>86297</v>
      </c>
    </row>
    <row r="149" spans="1:27" x14ac:dyDescent="0.3">
      <c r="A149">
        <v>20858</v>
      </c>
      <c r="B149" t="s">
        <v>37</v>
      </c>
      <c r="C149">
        <v>0</v>
      </c>
      <c r="D149">
        <v>73.98</v>
      </c>
      <c r="E149">
        <v>12.14</v>
      </c>
      <c r="F149">
        <v>266</v>
      </c>
      <c r="G149">
        <f>IF(COUNTIF($F$2:F149,F149)=1,1,0)</f>
        <v>1</v>
      </c>
      <c r="H149" t="s">
        <v>365</v>
      </c>
      <c r="I149" t="s">
        <v>27</v>
      </c>
      <c r="J149" t="s">
        <v>28</v>
      </c>
      <c r="K149" t="s">
        <v>77</v>
      </c>
      <c r="L149" t="s">
        <v>177</v>
      </c>
      <c r="M149" t="s">
        <v>59</v>
      </c>
      <c r="N149" t="s">
        <v>366</v>
      </c>
      <c r="O149">
        <v>0.67</v>
      </c>
      <c r="P149" t="s">
        <v>33</v>
      </c>
      <c r="Q149" t="s">
        <v>61</v>
      </c>
      <c r="R149" t="s">
        <v>129</v>
      </c>
      <c r="S149" t="s">
        <v>367</v>
      </c>
      <c r="T149">
        <v>78207</v>
      </c>
      <c r="U149" s="1">
        <v>42142</v>
      </c>
      <c r="V149" s="1" t="str">
        <f>TEXT(SuperStore_Data[[#This Row],[Order Date]],"mmm")</f>
        <v>May</v>
      </c>
      <c r="W149" s="1">
        <v>42144</v>
      </c>
      <c r="X149">
        <v>326.25</v>
      </c>
      <c r="Y149">
        <v>17</v>
      </c>
      <c r="Z149">
        <v>1300.81</v>
      </c>
      <c r="AA149">
        <v>90593</v>
      </c>
    </row>
    <row r="150" spans="1:27" x14ac:dyDescent="0.3">
      <c r="A150">
        <v>19823</v>
      </c>
      <c r="B150" t="s">
        <v>56</v>
      </c>
      <c r="C150">
        <v>0.08</v>
      </c>
      <c r="D150">
        <v>6.48</v>
      </c>
      <c r="E150">
        <v>7.03</v>
      </c>
      <c r="F150">
        <v>266</v>
      </c>
      <c r="G150">
        <f>IF(COUNTIF($F$2:F150,F150)=1,1,0)</f>
        <v>0</v>
      </c>
      <c r="H150" t="s">
        <v>365</v>
      </c>
      <c r="I150" t="s">
        <v>49</v>
      </c>
      <c r="J150" t="s">
        <v>28</v>
      </c>
      <c r="K150" t="s">
        <v>29</v>
      </c>
      <c r="L150" t="s">
        <v>93</v>
      </c>
      <c r="M150" t="s">
        <v>59</v>
      </c>
      <c r="N150" t="s">
        <v>368</v>
      </c>
      <c r="O150">
        <v>0.37</v>
      </c>
      <c r="P150" t="s">
        <v>33</v>
      </c>
      <c r="Q150" t="s">
        <v>61</v>
      </c>
      <c r="R150" t="s">
        <v>129</v>
      </c>
      <c r="S150" t="s">
        <v>367</v>
      </c>
      <c r="T150">
        <v>78207</v>
      </c>
      <c r="U150" s="1">
        <v>42139</v>
      </c>
      <c r="V150" s="1" t="str">
        <f>TEXT(SuperStore_Data[[#This Row],[Order Date]],"mmm")</f>
        <v>May</v>
      </c>
      <c r="W150" s="1">
        <v>42140</v>
      </c>
      <c r="X150">
        <v>8.9320000000000004</v>
      </c>
      <c r="Y150">
        <v>10</v>
      </c>
      <c r="Z150">
        <v>67.86</v>
      </c>
      <c r="AA150">
        <v>90594</v>
      </c>
    </row>
    <row r="151" spans="1:27" x14ac:dyDescent="0.3">
      <c r="A151">
        <v>19824</v>
      </c>
      <c r="B151" t="s">
        <v>56</v>
      </c>
      <c r="C151">
        <v>0.01</v>
      </c>
      <c r="D151">
        <v>20.34</v>
      </c>
      <c r="E151">
        <v>35</v>
      </c>
      <c r="F151">
        <v>266</v>
      </c>
      <c r="G151">
        <f>IF(COUNTIF($F$2:F151,F151)=1,1,0)</f>
        <v>0</v>
      </c>
      <c r="H151" t="s">
        <v>365</v>
      </c>
      <c r="I151" t="s">
        <v>49</v>
      </c>
      <c r="J151" t="s">
        <v>28</v>
      </c>
      <c r="K151" t="s">
        <v>29</v>
      </c>
      <c r="L151" t="s">
        <v>139</v>
      </c>
      <c r="M151" t="s">
        <v>231</v>
      </c>
      <c r="N151" t="s">
        <v>369</v>
      </c>
      <c r="O151">
        <v>0.84</v>
      </c>
      <c r="P151" t="s">
        <v>33</v>
      </c>
      <c r="Q151" t="s">
        <v>61</v>
      </c>
      <c r="R151" t="s">
        <v>129</v>
      </c>
      <c r="S151" t="s">
        <v>367</v>
      </c>
      <c r="T151">
        <v>78207</v>
      </c>
      <c r="U151" s="1">
        <v>42139</v>
      </c>
      <c r="V151" s="1" t="str">
        <f>TEXT(SuperStore_Data[[#This Row],[Order Date]],"mmm")</f>
        <v>May</v>
      </c>
      <c r="W151" s="1">
        <v>42140</v>
      </c>
      <c r="X151">
        <v>229.63800000000001</v>
      </c>
      <c r="Y151">
        <v>33</v>
      </c>
      <c r="Z151">
        <v>747.28</v>
      </c>
      <c r="AA151">
        <v>90594</v>
      </c>
    </row>
    <row r="152" spans="1:27" x14ac:dyDescent="0.3">
      <c r="A152">
        <v>18770</v>
      </c>
      <c r="B152" t="s">
        <v>106</v>
      </c>
      <c r="C152">
        <v>0.02</v>
      </c>
      <c r="D152">
        <v>5.58</v>
      </c>
      <c r="E152">
        <v>5.3</v>
      </c>
      <c r="F152">
        <v>268</v>
      </c>
      <c r="G152">
        <f>IF(COUNTIF($F$2:F152,F152)=1,1,0)</f>
        <v>1</v>
      </c>
      <c r="H152" t="s">
        <v>370</v>
      </c>
      <c r="I152" t="s">
        <v>49</v>
      </c>
      <c r="J152" t="s">
        <v>40</v>
      </c>
      <c r="K152" t="s">
        <v>29</v>
      </c>
      <c r="L152" t="s">
        <v>69</v>
      </c>
      <c r="M152" t="s">
        <v>59</v>
      </c>
      <c r="N152" t="s">
        <v>371</v>
      </c>
      <c r="O152">
        <v>0.35</v>
      </c>
      <c r="P152" t="s">
        <v>33</v>
      </c>
      <c r="Q152" t="s">
        <v>34</v>
      </c>
      <c r="R152" t="s">
        <v>372</v>
      </c>
      <c r="S152" t="s">
        <v>373</v>
      </c>
      <c r="T152">
        <v>86001</v>
      </c>
      <c r="U152" s="1">
        <v>42101</v>
      </c>
      <c r="V152" s="1" t="str">
        <f>TEXT(SuperStore_Data[[#This Row],[Order Date]],"mmm")</f>
        <v>Apr</v>
      </c>
      <c r="W152" s="1">
        <v>42106</v>
      </c>
      <c r="X152">
        <v>-22.48</v>
      </c>
      <c r="Y152">
        <v>3</v>
      </c>
      <c r="Z152">
        <v>18.670000000000002</v>
      </c>
      <c r="AA152">
        <v>88941</v>
      </c>
    </row>
    <row r="153" spans="1:27" x14ac:dyDescent="0.3">
      <c r="A153">
        <v>18771</v>
      </c>
      <c r="B153" t="s">
        <v>106</v>
      </c>
      <c r="C153">
        <v>0.03</v>
      </c>
      <c r="D153">
        <v>40.89</v>
      </c>
      <c r="E153">
        <v>18.98</v>
      </c>
      <c r="F153">
        <v>268</v>
      </c>
      <c r="G153">
        <f>IF(COUNTIF($F$2:F153,F153)=1,1,0)</f>
        <v>0</v>
      </c>
      <c r="H153" t="s">
        <v>370</v>
      </c>
      <c r="I153" t="s">
        <v>49</v>
      </c>
      <c r="J153" t="s">
        <v>40</v>
      </c>
      <c r="K153" t="s">
        <v>41</v>
      </c>
      <c r="L153" t="s">
        <v>50</v>
      </c>
      <c r="M153" t="s">
        <v>59</v>
      </c>
      <c r="N153" t="s">
        <v>374</v>
      </c>
      <c r="O153">
        <v>0.56999999999999995</v>
      </c>
      <c r="P153" t="s">
        <v>33</v>
      </c>
      <c r="Q153" t="s">
        <v>34</v>
      </c>
      <c r="R153" t="s">
        <v>372</v>
      </c>
      <c r="S153" t="s">
        <v>373</v>
      </c>
      <c r="T153">
        <v>86001</v>
      </c>
      <c r="U153" s="1">
        <v>42101</v>
      </c>
      <c r="V153" s="1" t="str">
        <f>TEXT(SuperStore_Data[[#This Row],[Order Date]],"mmm")</f>
        <v>Apr</v>
      </c>
      <c r="W153" s="1">
        <v>42108</v>
      </c>
      <c r="X153">
        <v>78.98</v>
      </c>
      <c r="Y153">
        <v>5</v>
      </c>
      <c r="Z153">
        <v>210.77</v>
      </c>
      <c r="AA153">
        <v>88941</v>
      </c>
    </row>
    <row r="154" spans="1:27" x14ac:dyDescent="0.3">
      <c r="A154">
        <v>23059</v>
      </c>
      <c r="B154" t="s">
        <v>106</v>
      </c>
      <c r="C154">
        <v>0.09</v>
      </c>
      <c r="D154">
        <v>35.94</v>
      </c>
      <c r="E154">
        <v>6.66</v>
      </c>
      <c r="F154">
        <v>269</v>
      </c>
      <c r="G154">
        <f>IF(COUNTIF($F$2:F154,F154)=1,1,0)</f>
        <v>1</v>
      </c>
      <c r="H154" t="s">
        <v>375</v>
      </c>
      <c r="I154" t="s">
        <v>49</v>
      </c>
      <c r="J154" t="s">
        <v>40</v>
      </c>
      <c r="K154" t="s">
        <v>29</v>
      </c>
      <c r="L154" t="s">
        <v>69</v>
      </c>
      <c r="M154" t="s">
        <v>59</v>
      </c>
      <c r="N154" t="s">
        <v>73</v>
      </c>
      <c r="O154">
        <v>0.4</v>
      </c>
      <c r="P154" t="s">
        <v>33</v>
      </c>
      <c r="Q154" t="s">
        <v>34</v>
      </c>
      <c r="R154" t="s">
        <v>372</v>
      </c>
      <c r="S154" t="s">
        <v>376</v>
      </c>
      <c r="T154">
        <v>85234</v>
      </c>
      <c r="U154" s="1">
        <v>42160</v>
      </c>
      <c r="V154" s="1" t="str">
        <f>TEXT(SuperStore_Data[[#This Row],[Order Date]],"mmm")</f>
        <v>Jun</v>
      </c>
      <c r="W154" s="1">
        <v>42165</v>
      </c>
      <c r="X154">
        <v>144.2928</v>
      </c>
      <c r="Y154">
        <v>6</v>
      </c>
      <c r="Z154">
        <v>209.12</v>
      </c>
      <c r="AA154">
        <v>88942</v>
      </c>
    </row>
    <row r="155" spans="1:27" x14ac:dyDescent="0.3">
      <c r="A155">
        <v>23060</v>
      </c>
      <c r="B155" t="s">
        <v>106</v>
      </c>
      <c r="C155">
        <v>0</v>
      </c>
      <c r="D155">
        <v>170.98</v>
      </c>
      <c r="E155">
        <v>13.99</v>
      </c>
      <c r="F155">
        <v>269</v>
      </c>
      <c r="G155">
        <f>IF(COUNTIF($F$2:F155,F155)=1,1,0)</f>
        <v>0</v>
      </c>
      <c r="H155" t="s">
        <v>375</v>
      </c>
      <c r="I155" t="s">
        <v>49</v>
      </c>
      <c r="J155" t="s">
        <v>40</v>
      </c>
      <c r="K155" t="s">
        <v>41</v>
      </c>
      <c r="L155" t="s">
        <v>50</v>
      </c>
      <c r="M155" t="s">
        <v>86</v>
      </c>
      <c r="N155" t="s">
        <v>377</v>
      </c>
      <c r="O155">
        <v>0.75</v>
      </c>
      <c r="P155" t="s">
        <v>33</v>
      </c>
      <c r="Q155" t="s">
        <v>34</v>
      </c>
      <c r="R155" t="s">
        <v>372</v>
      </c>
      <c r="S155" t="s">
        <v>376</v>
      </c>
      <c r="T155">
        <v>85234</v>
      </c>
      <c r="U155" s="1">
        <v>42160</v>
      </c>
      <c r="V155" s="1" t="str">
        <f>TEXT(SuperStore_Data[[#This Row],[Order Date]],"mmm")</f>
        <v>Jun</v>
      </c>
      <c r="W155" s="1">
        <v>42167</v>
      </c>
      <c r="X155">
        <v>888.14729999999997</v>
      </c>
      <c r="Y155">
        <v>7</v>
      </c>
      <c r="Z155">
        <v>1287.17</v>
      </c>
      <c r="AA155">
        <v>88942</v>
      </c>
    </row>
    <row r="156" spans="1:27" x14ac:dyDescent="0.3">
      <c r="A156">
        <v>23061</v>
      </c>
      <c r="B156" t="s">
        <v>106</v>
      </c>
      <c r="C156">
        <v>0.09</v>
      </c>
      <c r="D156">
        <v>4.9800000000000004</v>
      </c>
      <c r="E156">
        <v>7.44</v>
      </c>
      <c r="F156">
        <v>269</v>
      </c>
      <c r="G156">
        <f>IF(COUNTIF($F$2:F156,F156)=1,1,0)</f>
        <v>0</v>
      </c>
      <c r="H156" t="s">
        <v>375</v>
      </c>
      <c r="I156" t="s">
        <v>49</v>
      </c>
      <c r="J156" t="s">
        <v>40</v>
      </c>
      <c r="K156" t="s">
        <v>29</v>
      </c>
      <c r="L156" t="s">
        <v>93</v>
      </c>
      <c r="M156" t="s">
        <v>59</v>
      </c>
      <c r="N156" t="s">
        <v>378</v>
      </c>
      <c r="O156">
        <v>0.36</v>
      </c>
      <c r="P156" t="s">
        <v>33</v>
      </c>
      <c r="Q156" t="s">
        <v>34</v>
      </c>
      <c r="R156" t="s">
        <v>372</v>
      </c>
      <c r="S156" t="s">
        <v>376</v>
      </c>
      <c r="T156">
        <v>85234</v>
      </c>
      <c r="U156" s="1">
        <v>42160</v>
      </c>
      <c r="V156" s="1" t="str">
        <f>TEXT(SuperStore_Data[[#This Row],[Order Date]],"mmm")</f>
        <v>Jun</v>
      </c>
      <c r="W156" s="1">
        <v>42162</v>
      </c>
      <c r="X156">
        <v>-46.005000000000003</v>
      </c>
      <c r="Y156">
        <v>9</v>
      </c>
      <c r="Z156">
        <v>46.17</v>
      </c>
      <c r="AA156">
        <v>88942</v>
      </c>
    </row>
    <row r="157" spans="1:27" x14ac:dyDescent="0.3">
      <c r="A157">
        <v>19515</v>
      </c>
      <c r="B157" t="s">
        <v>56</v>
      </c>
      <c r="C157">
        <v>0.1</v>
      </c>
      <c r="D157">
        <v>80.97</v>
      </c>
      <c r="E157">
        <v>30.06</v>
      </c>
      <c r="F157">
        <v>271</v>
      </c>
      <c r="G157">
        <f>IF(COUNTIF($F$2:F157,F157)=1,1,0)</f>
        <v>1</v>
      </c>
      <c r="H157" t="s">
        <v>379</v>
      </c>
      <c r="I157" t="s">
        <v>39</v>
      </c>
      <c r="J157" t="s">
        <v>58</v>
      </c>
      <c r="K157" t="s">
        <v>77</v>
      </c>
      <c r="L157" t="s">
        <v>85</v>
      </c>
      <c r="M157" t="s">
        <v>120</v>
      </c>
      <c r="N157" t="s">
        <v>380</v>
      </c>
      <c r="O157">
        <v>0.4</v>
      </c>
      <c r="P157" t="s">
        <v>33</v>
      </c>
      <c r="Q157" t="s">
        <v>135</v>
      </c>
      <c r="R157" t="s">
        <v>381</v>
      </c>
      <c r="S157" t="s">
        <v>382</v>
      </c>
      <c r="T157">
        <v>30297</v>
      </c>
      <c r="U157" s="1">
        <v>42093</v>
      </c>
      <c r="V157" s="1" t="str">
        <f>TEXT(SuperStore_Data[[#This Row],[Order Date]],"mmm")</f>
        <v>Mar</v>
      </c>
      <c r="W157" s="1">
        <v>42094</v>
      </c>
      <c r="X157">
        <v>128.02529999999999</v>
      </c>
      <c r="Y157">
        <v>12</v>
      </c>
      <c r="Z157">
        <v>899.81</v>
      </c>
      <c r="AA157">
        <v>88940</v>
      </c>
    </row>
    <row r="158" spans="1:27" x14ac:dyDescent="0.3">
      <c r="A158">
        <v>770</v>
      </c>
      <c r="B158" t="s">
        <v>106</v>
      </c>
      <c r="C158">
        <v>0.02</v>
      </c>
      <c r="D158">
        <v>5.58</v>
      </c>
      <c r="E158">
        <v>5.3</v>
      </c>
      <c r="F158">
        <v>272</v>
      </c>
      <c r="G158">
        <f>IF(COUNTIF($F$2:F158,F158)=1,1,0)</f>
        <v>1</v>
      </c>
      <c r="H158" t="s">
        <v>383</v>
      </c>
      <c r="I158" t="s">
        <v>49</v>
      </c>
      <c r="J158" t="s">
        <v>40</v>
      </c>
      <c r="K158" t="s">
        <v>29</v>
      </c>
      <c r="L158" t="s">
        <v>69</v>
      </c>
      <c r="M158" t="s">
        <v>59</v>
      </c>
      <c r="N158" t="s">
        <v>371</v>
      </c>
      <c r="O158">
        <v>0.35</v>
      </c>
      <c r="P158" t="s">
        <v>33</v>
      </c>
      <c r="Q158" t="s">
        <v>135</v>
      </c>
      <c r="R158" t="s">
        <v>316</v>
      </c>
      <c r="S158" t="s">
        <v>384</v>
      </c>
      <c r="T158">
        <v>28204</v>
      </c>
      <c r="U158" s="1">
        <v>42101</v>
      </c>
      <c r="V158" s="1" t="str">
        <f>TEXT(SuperStore_Data[[#This Row],[Order Date]],"mmm")</f>
        <v>Apr</v>
      </c>
      <c r="W158" s="1">
        <v>42106</v>
      </c>
      <c r="X158">
        <v>-29.898399999999999</v>
      </c>
      <c r="Y158">
        <v>11</v>
      </c>
      <c r="Z158">
        <v>68.459999999999994</v>
      </c>
      <c r="AA158">
        <v>5509</v>
      </c>
    </row>
    <row r="159" spans="1:27" x14ac:dyDescent="0.3">
      <c r="A159">
        <v>771</v>
      </c>
      <c r="B159" t="s">
        <v>106</v>
      </c>
      <c r="C159">
        <v>0.03</v>
      </c>
      <c r="D159">
        <v>40.89</v>
      </c>
      <c r="E159">
        <v>18.98</v>
      </c>
      <c r="F159">
        <v>272</v>
      </c>
      <c r="G159">
        <f>IF(COUNTIF($F$2:F159,F159)=1,1,0)</f>
        <v>0</v>
      </c>
      <c r="H159" t="s">
        <v>383</v>
      </c>
      <c r="I159" t="s">
        <v>49</v>
      </c>
      <c r="J159" t="s">
        <v>40</v>
      </c>
      <c r="K159" t="s">
        <v>41</v>
      </c>
      <c r="L159" t="s">
        <v>50</v>
      </c>
      <c r="M159" t="s">
        <v>59</v>
      </c>
      <c r="N159" t="s">
        <v>374</v>
      </c>
      <c r="O159">
        <v>0.56999999999999995</v>
      </c>
      <c r="P159" t="s">
        <v>33</v>
      </c>
      <c r="Q159" t="s">
        <v>135</v>
      </c>
      <c r="R159" t="s">
        <v>316</v>
      </c>
      <c r="S159" t="s">
        <v>384</v>
      </c>
      <c r="T159">
        <v>28204</v>
      </c>
      <c r="U159" s="1">
        <v>42101</v>
      </c>
      <c r="V159" s="1" t="str">
        <f>TEXT(SuperStore_Data[[#This Row],[Order Date]],"mmm")</f>
        <v>Apr</v>
      </c>
      <c r="W159" s="1">
        <v>42108</v>
      </c>
      <c r="X159">
        <v>52.916600000000003</v>
      </c>
      <c r="Y159">
        <v>21</v>
      </c>
      <c r="Z159">
        <v>885.23</v>
      </c>
      <c r="AA159">
        <v>5509</v>
      </c>
    </row>
    <row r="160" spans="1:27" x14ac:dyDescent="0.3">
      <c r="A160">
        <v>5059</v>
      </c>
      <c r="B160" t="s">
        <v>106</v>
      </c>
      <c r="C160">
        <v>0.09</v>
      </c>
      <c r="D160">
        <v>35.94</v>
      </c>
      <c r="E160">
        <v>6.66</v>
      </c>
      <c r="F160">
        <v>272</v>
      </c>
      <c r="G160">
        <f>IF(COUNTIF($F$2:F160,F160)=1,1,0)</f>
        <v>0</v>
      </c>
      <c r="H160" t="s">
        <v>383</v>
      </c>
      <c r="I160" t="s">
        <v>49</v>
      </c>
      <c r="J160" t="s">
        <v>40</v>
      </c>
      <c r="K160" t="s">
        <v>29</v>
      </c>
      <c r="L160" t="s">
        <v>69</v>
      </c>
      <c r="M160" t="s">
        <v>59</v>
      </c>
      <c r="N160" t="s">
        <v>73</v>
      </c>
      <c r="O160">
        <v>0.4</v>
      </c>
      <c r="P160" t="s">
        <v>33</v>
      </c>
      <c r="Q160" t="s">
        <v>135</v>
      </c>
      <c r="R160" t="s">
        <v>316</v>
      </c>
      <c r="S160" t="s">
        <v>384</v>
      </c>
      <c r="T160">
        <v>28204</v>
      </c>
      <c r="U160" s="1">
        <v>42160</v>
      </c>
      <c r="V160" s="1" t="str">
        <f>TEXT(SuperStore_Data[[#This Row],[Order Date]],"mmm")</f>
        <v>Jun</v>
      </c>
      <c r="W160" s="1">
        <v>42165</v>
      </c>
      <c r="X160">
        <v>72.1858</v>
      </c>
      <c r="Y160">
        <v>24</v>
      </c>
      <c r="Z160">
        <v>836.47</v>
      </c>
      <c r="AA160">
        <v>36069</v>
      </c>
    </row>
    <row r="161" spans="1:27" x14ac:dyDescent="0.3">
      <c r="A161">
        <v>5061</v>
      </c>
      <c r="B161" t="s">
        <v>106</v>
      </c>
      <c r="C161">
        <v>0.09</v>
      </c>
      <c r="D161">
        <v>4.9800000000000004</v>
      </c>
      <c r="E161">
        <v>7.44</v>
      </c>
      <c r="F161">
        <v>272</v>
      </c>
      <c r="G161">
        <f>IF(COUNTIF($F$2:F161,F161)=1,1,0)</f>
        <v>0</v>
      </c>
      <c r="H161" t="s">
        <v>383</v>
      </c>
      <c r="I161" t="s">
        <v>49</v>
      </c>
      <c r="J161" t="s">
        <v>40</v>
      </c>
      <c r="K161" t="s">
        <v>29</v>
      </c>
      <c r="L161" t="s">
        <v>93</v>
      </c>
      <c r="M161" t="s">
        <v>59</v>
      </c>
      <c r="N161" t="s">
        <v>378</v>
      </c>
      <c r="O161">
        <v>0.36</v>
      </c>
      <c r="P161" t="s">
        <v>33</v>
      </c>
      <c r="Q161" t="s">
        <v>135</v>
      </c>
      <c r="R161" t="s">
        <v>316</v>
      </c>
      <c r="S161" t="s">
        <v>384</v>
      </c>
      <c r="T161">
        <v>28204</v>
      </c>
      <c r="U161" s="1">
        <v>42160</v>
      </c>
      <c r="V161" s="1" t="str">
        <f>TEXT(SuperStore_Data[[#This Row],[Order Date]],"mmm")</f>
        <v>Jun</v>
      </c>
      <c r="W161" s="1">
        <v>42162</v>
      </c>
      <c r="X161">
        <v>-122.3733</v>
      </c>
      <c r="Y161">
        <v>37</v>
      </c>
      <c r="Z161">
        <v>189.83</v>
      </c>
      <c r="AA161">
        <v>36069</v>
      </c>
    </row>
    <row r="162" spans="1:27" x14ac:dyDescent="0.3">
      <c r="A162">
        <v>22180</v>
      </c>
      <c r="B162" t="s">
        <v>37</v>
      </c>
      <c r="C162">
        <v>0.09</v>
      </c>
      <c r="D162">
        <v>15.28</v>
      </c>
      <c r="E162">
        <v>10.91</v>
      </c>
      <c r="F162">
        <v>275</v>
      </c>
      <c r="G162">
        <f>IF(COUNTIF($F$2:F162,F162)=1,1,0)</f>
        <v>1</v>
      </c>
      <c r="H162" t="s">
        <v>385</v>
      </c>
      <c r="I162" t="s">
        <v>49</v>
      </c>
      <c r="J162" t="s">
        <v>28</v>
      </c>
      <c r="K162" t="s">
        <v>29</v>
      </c>
      <c r="L162" t="s">
        <v>109</v>
      </c>
      <c r="M162" t="s">
        <v>59</v>
      </c>
      <c r="N162" t="s">
        <v>386</v>
      </c>
      <c r="O162">
        <v>0.36</v>
      </c>
      <c r="P162" t="s">
        <v>33</v>
      </c>
      <c r="Q162" t="s">
        <v>53</v>
      </c>
      <c r="R162" t="s">
        <v>223</v>
      </c>
      <c r="S162" t="s">
        <v>387</v>
      </c>
      <c r="T162">
        <v>6824</v>
      </c>
      <c r="U162" s="1">
        <v>42028</v>
      </c>
      <c r="V162" s="1" t="str">
        <f>TEXT(SuperStore_Data[[#This Row],[Order Date]],"mmm")</f>
        <v>Jan</v>
      </c>
      <c r="W162" s="1">
        <v>42029</v>
      </c>
      <c r="X162">
        <v>-51.75</v>
      </c>
      <c r="Y162">
        <v>4</v>
      </c>
      <c r="Z162">
        <v>61.52</v>
      </c>
      <c r="AA162">
        <v>89292</v>
      </c>
    </row>
    <row r="163" spans="1:27" x14ac:dyDescent="0.3">
      <c r="A163">
        <v>23504</v>
      </c>
      <c r="B163" t="s">
        <v>47</v>
      </c>
      <c r="C163">
        <v>0.04</v>
      </c>
      <c r="D163">
        <v>1.98</v>
      </c>
      <c r="E163">
        <v>0.7</v>
      </c>
      <c r="F163">
        <v>276</v>
      </c>
      <c r="G163">
        <f>IF(COUNTIF($F$2:F163,F163)=1,1,0)</f>
        <v>1</v>
      </c>
      <c r="H163" t="s">
        <v>388</v>
      </c>
      <c r="I163" t="s">
        <v>27</v>
      </c>
      <c r="J163" t="s">
        <v>28</v>
      </c>
      <c r="K163" t="s">
        <v>29</v>
      </c>
      <c r="L163" t="s">
        <v>66</v>
      </c>
      <c r="M163" t="s">
        <v>31</v>
      </c>
      <c r="N163" t="s">
        <v>389</v>
      </c>
      <c r="O163">
        <v>0.83</v>
      </c>
      <c r="P163" t="s">
        <v>33</v>
      </c>
      <c r="Q163" t="s">
        <v>53</v>
      </c>
      <c r="R163" t="s">
        <v>223</v>
      </c>
      <c r="S163" t="s">
        <v>390</v>
      </c>
      <c r="T163">
        <v>6111</v>
      </c>
      <c r="U163" s="1">
        <v>42145</v>
      </c>
      <c r="V163" s="1" t="str">
        <f>TEXT(SuperStore_Data[[#This Row],[Order Date]],"mmm")</f>
        <v>May</v>
      </c>
      <c r="W163" s="1">
        <v>42146</v>
      </c>
      <c r="X163">
        <v>-1</v>
      </c>
      <c r="Y163">
        <v>3</v>
      </c>
      <c r="Z163">
        <v>8.3000000000000007</v>
      </c>
      <c r="AA163">
        <v>89291</v>
      </c>
    </row>
    <row r="164" spans="1:27" x14ac:dyDescent="0.3">
      <c r="A164">
        <v>23503</v>
      </c>
      <c r="B164" t="s">
        <v>47</v>
      </c>
      <c r="C164">
        <v>0.03</v>
      </c>
      <c r="D164">
        <v>55.99</v>
      </c>
      <c r="E164">
        <v>5</v>
      </c>
      <c r="F164">
        <v>282</v>
      </c>
      <c r="G164">
        <f>IF(COUNTIF($F$2:F164,F164)=1,1,0)</f>
        <v>1</v>
      </c>
      <c r="H164" t="s">
        <v>391</v>
      </c>
      <c r="I164" t="s">
        <v>49</v>
      </c>
      <c r="J164" t="s">
        <v>28</v>
      </c>
      <c r="K164" t="s">
        <v>77</v>
      </c>
      <c r="L164" t="s">
        <v>78</v>
      </c>
      <c r="M164" t="s">
        <v>51</v>
      </c>
      <c r="N164" t="s">
        <v>392</v>
      </c>
      <c r="O164">
        <v>0.83</v>
      </c>
      <c r="P164" t="s">
        <v>33</v>
      </c>
      <c r="Q164" t="s">
        <v>53</v>
      </c>
      <c r="R164" t="s">
        <v>54</v>
      </c>
      <c r="S164" t="s">
        <v>393</v>
      </c>
      <c r="T164">
        <v>7109</v>
      </c>
      <c r="U164" s="1">
        <v>42145</v>
      </c>
      <c r="V164" s="1" t="str">
        <f>TEXT(SuperStore_Data[[#This Row],[Order Date]],"mmm")</f>
        <v>May</v>
      </c>
      <c r="W164" s="1">
        <v>42146</v>
      </c>
      <c r="X164">
        <v>-221.25399999999999</v>
      </c>
      <c r="Y164">
        <v>9</v>
      </c>
      <c r="Z164">
        <v>416.95</v>
      </c>
      <c r="AA164">
        <v>89291</v>
      </c>
    </row>
    <row r="165" spans="1:27" x14ac:dyDescent="0.3">
      <c r="A165">
        <v>24512</v>
      </c>
      <c r="B165" t="s">
        <v>25</v>
      </c>
      <c r="C165">
        <v>0.1</v>
      </c>
      <c r="D165">
        <v>1.68</v>
      </c>
      <c r="E165">
        <v>1.57</v>
      </c>
      <c r="F165">
        <v>283</v>
      </c>
      <c r="G165">
        <f>IF(COUNTIF($F$2:F165,F165)=1,1,0)</f>
        <v>1</v>
      </c>
      <c r="H165" t="s">
        <v>394</v>
      </c>
      <c r="I165" t="s">
        <v>49</v>
      </c>
      <c r="J165" t="s">
        <v>28</v>
      </c>
      <c r="K165" t="s">
        <v>29</v>
      </c>
      <c r="L165" t="s">
        <v>30</v>
      </c>
      <c r="M165" t="s">
        <v>31</v>
      </c>
      <c r="N165" t="s">
        <v>96</v>
      </c>
      <c r="O165">
        <v>0.59</v>
      </c>
      <c r="P165" t="s">
        <v>33</v>
      </c>
      <c r="Q165" t="s">
        <v>53</v>
      </c>
      <c r="R165" t="s">
        <v>54</v>
      </c>
      <c r="S165" t="s">
        <v>395</v>
      </c>
      <c r="T165">
        <v>7101</v>
      </c>
      <c r="U165" s="1">
        <v>42172</v>
      </c>
      <c r="V165" s="1" t="str">
        <f>TEXT(SuperStore_Data[[#This Row],[Order Date]],"mmm")</f>
        <v>Jun</v>
      </c>
      <c r="W165" s="1">
        <v>42173</v>
      </c>
      <c r="X165">
        <v>-11.57</v>
      </c>
      <c r="Y165">
        <v>11</v>
      </c>
      <c r="Z165">
        <v>18.71</v>
      </c>
      <c r="AA165">
        <v>89293</v>
      </c>
    </row>
    <row r="166" spans="1:27" x14ac:dyDescent="0.3">
      <c r="A166">
        <v>19168</v>
      </c>
      <c r="B166" t="s">
        <v>106</v>
      </c>
      <c r="C166">
        <v>0</v>
      </c>
      <c r="D166">
        <v>4.13</v>
      </c>
      <c r="E166">
        <v>5.34</v>
      </c>
      <c r="F166">
        <v>286</v>
      </c>
      <c r="G166">
        <f>IF(COUNTIF($F$2:F166,F166)=1,1,0)</f>
        <v>1</v>
      </c>
      <c r="H166" t="s">
        <v>396</v>
      </c>
      <c r="I166" t="s">
        <v>49</v>
      </c>
      <c r="J166" t="s">
        <v>58</v>
      </c>
      <c r="K166" t="s">
        <v>29</v>
      </c>
      <c r="L166" t="s">
        <v>109</v>
      </c>
      <c r="M166" t="s">
        <v>59</v>
      </c>
      <c r="N166" t="s">
        <v>397</v>
      </c>
      <c r="O166">
        <v>0.38</v>
      </c>
      <c r="P166" t="s">
        <v>33</v>
      </c>
      <c r="Q166" t="s">
        <v>61</v>
      </c>
      <c r="R166" t="s">
        <v>180</v>
      </c>
      <c r="S166" t="s">
        <v>398</v>
      </c>
      <c r="T166">
        <v>66203</v>
      </c>
      <c r="U166" s="1">
        <v>42172</v>
      </c>
      <c r="V166" s="1" t="str">
        <f>TEXT(SuperStore_Data[[#This Row],[Order Date]],"mmm")</f>
        <v>Jun</v>
      </c>
      <c r="W166" s="1">
        <v>42176</v>
      </c>
      <c r="X166">
        <v>-61.87</v>
      </c>
      <c r="Y166">
        <v>9</v>
      </c>
      <c r="Z166">
        <v>40.950000000000003</v>
      </c>
      <c r="AA166">
        <v>89761</v>
      </c>
    </row>
    <row r="167" spans="1:27" x14ac:dyDescent="0.3">
      <c r="A167">
        <v>19169</v>
      </c>
      <c r="B167" t="s">
        <v>106</v>
      </c>
      <c r="C167">
        <v>0.1</v>
      </c>
      <c r="D167">
        <v>130.97999999999999</v>
      </c>
      <c r="E167">
        <v>54.74</v>
      </c>
      <c r="F167">
        <v>286</v>
      </c>
      <c r="G167">
        <f>IF(COUNTIF($F$2:F167,F167)=1,1,0)</f>
        <v>0</v>
      </c>
      <c r="H167" t="s">
        <v>396</v>
      </c>
      <c r="I167" t="s">
        <v>39</v>
      </c>
      <c r="J167" t="s">
        <v>58</v>
      </c>
      <c r="K167" t="s">
        <v>41</v>
      </c>
      <c r="L167" t="s">
        <v>187</v>
      </c>
      <c r="M167" t="s">
        <v>120</v>
      </c>
      <c r="N167" t="s">
        <v>399</v>
      </c>
      <c r="O167">
        <v>0.69</v>
      </c>
      <c r="P167" t="s">
        <v>33</v>
      </c>
      <c r="Q167" t="s">
        <v>61</v>
      </c>
      <c r="R167" t="s">
        <v>180</v>
      </c>
      <c r="S167" t="s">
        <v>398</v>
      </c>
      <c r="T167">
        <v>66203</v>
      </c>
      <c r="U167" s="1">
        <v>42172</v>
      </c>
      <c r="V167" s="1" t="str">
        <f>TEXT(SuperStore_Data[[#This Row],[Order Date]],"mmm")</f>
        <v>Jun</v>
      </c>
      <c r="W167" s="1">
        <v>42176</v>
      </c>
      <c r="X167">
        <v>-530.24</v>
      </c>
      <c r="Y167">
        <v>9</v>
      </c>
      <c r="Z167">
        <v>1155.73</v>
      </c>
      <c r="AA167">
        <v>89761</v>
      </c>
    </row>
    <row r="168" spans="1:27" x14ac:dyDescent="0.3">
      <c r="A168">
        <v>25624</v>
      </c>
      <c r="B168" t="s">
        <v>47</v>
      </c>
      <c r="C168">
        <v>0.09</v>
      </c>
      <c r="D168">
        <v>28.48</v>
      </c>
      <c r="E168">
        <v>1.99</v>
      </c>
      <c r="F168">
        <v>288</v>
      </c>
      <c r="G168">
        <f>IF(COUNTIF($F$2:F168,F168)=1,1,0)</f>
        <v>1</v>
      </c>
      <c r="H168" t="s">
        <v>400</v>
      </c>
      <c r="I168" t="s">
        <v>49</v>
      </c>
      <c r="J168" t="s">
        <v>58</v>
      </c>
      <c r="K168" t="s">
        <v>77</v>
      </c>
      <c r="L168" t="s">
        <v>177</v>
      </c>
      <c r="M168" t="s">
        <v>51</v>
      </c>
      <c r="N168" t="s">
        <v>401</v>
      </c>
      <c r="O168">
        <v>0.4</v>
      </c>
      <c r="P168" t="s">
        <v>33</v>
      </c>
      <c r="Q168" t="s">
        <v>61</v>
      </c>
      <c r="R168" t="s">
        <v>180</v>
      </c>
      <c r="S168" t="s">
        <v>402</v>
      </c>
      <c r="T168">
        <v>67212</v>
      </c>
      <c r="U168" s="1">
        <v>42020</v>
      </c>
      <c r="V168" s="1" t="str">
        <f>TEXT(SuperStore_Data[[#This Row],[Order Date]],"mmm")</f>
        <v>Jan</v>
      </c>
      <c r="W168" s="1">
        <v>42023</v>
      </c>
      <c r="X168">
        <v>132.68700000000001</v>
      </c>
      <c r="Y168">
        <v>7</v>
      </c>
      <c r="Z168">
        <v>192.3</v>
      </c>
      <c r="AA168">
        <v>89762</v>
      </c>
    </row>
    <row r="169" spans="1:27" x14ac:dyDescent="0.3">
      <c r="A169">
        <v>25625</v>
      </c>
      <c r="B169" t="s">
        <v>47</v>
      </c>
      <c r="C169">
        <v>0.08</v>
      </c>
      <c r="D169">
        <v>65.989999999999995</v>
      </c>
      <c r="E169">
        <v>4.99</v>
      </c>
      <c r="F169">
        <v>288</v>
      </c>
      <c r="G169">
        <f>IF(COUNTIF($F$2:F169,F169)=1,1,0)</f>
        <v>0</v>
      </c>
      <c r="H169" t="s">
        <v>400</v>
      </c>
      <c r="I169" t="s">
        <v>27</v>
      </c>
      <c r="J169" t="s">
        <v>58</v>
      </c>
      <c r="K169" t="s">
        <v>77</v>
      </c>
      <c r="L169" t="s">
        <v>78</v>
      </c>
      <c r="M169" t="s">
        <v>59</v>
      </c>
      <c r="N169" t="s">
        <v>403</v>
      </c>
      <c r="O169">
        <v>0.57999999999999996</v>
      </c>
      <c r="P169" t="s">
        <v>33</v>
      </c>
      <c r="Q169" t="s">
        <v>61</v>
      </c>
      <c r="R169" t="s">
        <v>180</v>
      </c>
      <c r="S169" t="s">
        <v>402</v>
      </c>
      <c r="T169">
        <v>67212</v>
      </c>
      <c r="U169" s="1">
        <v>42020</v>
      </c>
      <c r="V169" s="1" t="str">
        <f>TEXT(SuperStore_Data[[#This Row],[Order Date]],"mmm")</f>
        <v>Jan</v>
      </c>
      <c r="W169" s="1">
        <v>42022</v>
      </c>
      <c r="X169">
        <v>496.89</v>
      </c>
      <c r="Y169">
        <v>14</v>
      </c>
      <c r="Z169">
        <v>748.1</v>
      </c>
      <c r="AA169">
        <v>89762</v>
      </c>
    </row>
    <row r="170" spans="1:27" x14ac:dyDescent="0.3">
      <c r="A170">
        <v>21223</v>
      </c>
      <c r="B170" t="s">
        <v>37</v>
      </c>
      <c r="C170">
        <v>0.04</v>
      </c>
      <c r="D170">
        <v>4.9800000000000004</v>
      </c>
      <c r="E170">
        <v>4.62</v>
      </c>
      <c r="F170">
        <v>290</v>
      </c>
      <c r="G170">
        <f>IF(COUNTIF($F$2:F170,F170)=1,1,0)</f>
        <v>1</v>
      </c>
      <c r="H170" t="s">
        <v>404</v>
      </c>
      <c r="I170" t="s">
        <v>49</v>
      </c>
      <c r="J170" t="s">
        <v>58</v>
      </c>
      <c r="K170" t="s">
        <v>77</v>
      </c>
      <c r="L170" t="s">
        <v>177</v>
      </c>
      <c r="M170" t="s">
        <v>51</v>
      </c>
      <c r="N170" t="s">
        <v>405</v>
      </c>
      <c r="O170">
        <v>0.64</v>
      </c>
      <c r="P170" t="s">
        <v>33</v>
      </c>
      <c r="Q170" t="s">
        <v>34</v>
      </c>
      <c r="R170" t="s">
        <v>250</v>
      </c>
      <c r="S170" t="s">
        <v>406</v>
      </c>
      <c r="T170">
        <v>80538</v>
      </c>
      <c r="U170" s="1">
        <v>42088</v>
      </c>
      <c r="V170" s="1" t="str">
        <f>TEXT(SuperStore_Data[[#This Row],[Order Date]],"mmm")</f>
        <v>Mar</v>
      </c>
      <c r="W170" s="1">
        <v>42089</v>
      </c>
      <c r="X170">
        <v>-135.16</v>
      </c>
      <c r="Y170">
        <v>20</v>
      </c>
      <c r="Z170">
        <v>102.54</v>
      </c>
      <c r="AA170">
        <v>90837</v>
      </c>
    </row>
    <row r="171" spans="1:27" x14ac:dyDescent="0.3">
      <c r="A171">
        <v>23302</v>
      </c>
      <c r="B171" t="s">
        <v>25</v>
      </c>
      <c r="C171">
        <v>0.01</v>
      </c>
      <c r="D171">
        <v>8.33</v>
      </c>
      <c r="E171">
        <v>1.99</v>
      </c>
      <c r="F171">
        <v>306</v>
      </c>
      <c r="G171">
        <f>IF(COUNTIF($F$2:F171,F171)=1,1,0)</f>
        <v>1</v>
      </c>
      <c r="H171" t="s">
        <v>407</v>
      </c>
      <c r="I171" t="s">
        <v>49</v>
      </c>
      <c r="J171" t="s">
        <v>58</v>
      </c>
      <c r="K171" t="s">
        <v>77</v>
      </c>
      <c r="L171" t="s">
        <v>177</v>
      </c>
      <c r="M171" t="s">
        <v>51</v>
      </c>
      <c r="N171" t="s">
        <v>408</v>
      </c>
      <c r="O171">
        <v>0.52</v>
      </c>
      <c r="P171" t="s">
        <v>33</v>
      </c>
      <c r="Q171" t="s">
        <v>53</v>
      </c>
      <c r="R171" t="s">
        <v>409</v>
      </c>
      <c r="S171" t="s">
        <v>410</v>
      </c>
      <c r="T171">
        <v>21208</v>
      </c>
      <c r="U171" s="1">
        <v>42049</v>
      </c>
      <c r="V171" s="1" t="str">
        <f>TEXT(SuperStore_Data[[#This Row],[Order Date]],"mmm")</f>
        <v>Feb</v>
      </c>
      <c r="W171" s="1">
        <v>42050</v>
      </c>
      <c r="X171">
        <v>15.895200000000001</v>
      </c>
      <c r="Y171">
        <v>8</v>
      </c>
      <c r="Z171">
        <v>70.16</v>
      </c>
      <c r="AA171">
        <v>87057</v>
      </c>
    </row>
    <row r="172" spans="1:27" x14ac:dyDescent="0.3">
      <c r="A172">
        <v>23303</v>
      </c>
      <c r="B172" t="s">
        <v>25</v>
      </c>
      <c r="C172">
        <v>0.04</v>
      </c>
      <c r="D172">
        <v>85.99</v>
      </c>
      <c r="E172">
        <v>0.99</v>
      </c>
      <c r="F172">
        <v>306</v>
      </c>
      <c r="G172">
        <f>IF(COUNTIF($F$2:F172,F172)=1,1,0)</f>
        <v>0</v>
      </c>
      <c r="H172" t="s">
        <v>407</v>
      </c>
      <c r="I172" t="s">
        <v>49</v>
      </c>
      <c r="J172" t="s">
        <v>58</v>
      </c>
      <c r="K172" t="s">
        <v>77</v>
      </c>
      <c r="L172" t="s">
        <v>78</v>
      </c>
      <c r="M172" t="s">
        <v>31</v>
      </c>
      <c r="N172" t="s">
        <v>411</v>
      </c>
      <c r="O172">
        <v>0.55000000000000004</v>
      </c>
      <c r="P172" t="s">
        <v>33</v>
      </c>
      <c r="Q172" t="s">
        <v>53</v>
      </c>
      <c r="R172" t="s">
        <v>409</v>
      </c>
      <c r="S172" t="s">
        <v>410</v>
      </c>
      <c r="T172">
        <v>21208</v>
      </c>
      <c r="U172" s="1">
        <v>42049</v>
      </c>
      <c r="V172" s="1" t="str">
        <f>TEXT(SuperStore_Data[[#This Row],[Order Date]],"mmm")</f>
        <v>Feb</v>
      </c>
      <c r="W172" s="1">
        <v>42051</v>
      </c>
      <c r="X172">
        <v>855.99329999999998</v>
      </c>
      <c r="Y172">
        <v>17</v>
      </c>
      <c r="Z172">
        <v>1240.57</v>
      </c>
      <c r="AA172">
        <v>87057</v>
      </c>
    </row>
    <row r="173" spans="1:27" x14ac:dyDescent="0.3">
      <c r="A173">
        <v>5302</v>
      </c>
      <c r="B173" t="s">
        <v>25</v>
      </c>
      <c r="C173">
        <v>0.01</v>
      </c>
      <c r="D173">
        <v>8.33</v>
      </c>
      <c r="E173">
        <v>1.99</v>
      </c>
      <c r="F173">
        <v>308</v>
      </c>
      <c r="G173">
        <f>IF(COUNTIF($F$2:F173,F173)=1,1,0)</f>
        <v>1</v>
      </c>
      <c r="H173" t="s">
        <v>412</v>
      </c>
      <c r="I173" t="s">
        <v>49</v>
      </c>
      <c r="J173" t="s">
        <v>58</v>
      </c>
      <c r="K173" t="s">
        <v>77</v>
      </c>
      <c r="L173" t="s">
        <v>177</v>
      </c>
      <c r="M173" t="s">
        <v>51</v>
      </c>
      <c r="N173" t="s">
        <v>408</v>
      </c>
      <c r="O173">
        <v>0.52</v>
      </c>
      <c r="P173" t="s">
        <v>33</v>
      </c>
      <c r="Q173" t="s">
        <v>34</v>
      </c>
      <c r="R173" t="s">
        <v>35</v>
      </c>
      <c r="S173" t="s">
        <v>205</v>
      </c>
      <c r="T173">
        <v>98115</v>
      </c>
      <c r="U173" s="1">
        <v>42049</v>
      </c>
      <c r="V173" s="1" t="str">
        <f>TEXT(SuperStore_Data[[#This Row],[Order Date]],"mmm")</f>
        <v>Feb</v>
      </c>
      <c r="W173" s="1">
        <v>42050</v>
      </c>
      <c r="X173">
        <v>10.74</v>
      </c>
      <c r="Y173">
        <v>32</v>
      </c>
      <c r="Z173">
        <v>280.62</v>
      </c>
      <c r="AA173">
        <v>37760</v>
      </c>
    </row>
    <row r="174" spans="1:27" x14ac:dyDescent="0.3">
      <c r="A174">
        <v>18853</v>
      </c>
      <c r="B174" t="s">
        <v>56</v>
      </c>
      <c r="C174">
        <v>0.04</v>
      </c>
      <c r="D174">
        <v>1637.53</v>
      </c>
      <c r="E174">
        <v>24.49</v>
      </c>
      <c r="F174">
        <v>314</v>
      </c>
      <c r="G174">
        <f>IF(COUNTIF($F$2:F174,F174)=1,1,0)</f>
        <v>1</v>
      </c>
      <c r="H174" t="s">
        <v>413</v>
      </c>
      <c r="I174" t="s">
        <v>49</v>
      </c>
      <c r="J174" t="s">
        <v>28</v>
      </c>
      <c r="K174" t="s">
        <v>29</v>
      </c>
      <c r="L174" t="s">
        <v>171</v>
      </c>
      <c r="M174" t="s">
        <v>86</v>
      </c>
      <c r="N174" t="s">
        <v>414</v>
      </c>
      <c r="O174">
        <v>0.81</v>
      </c>
      <c r="P174" t="s">
        <v>33</v>
      </c>
      <c r="Q174" t="s">
        <v>61</v>
      </c>
      <c r="R174" t="s">
        <v>175</v>
      </c>
      <c r="S174" t="s">
        <v>382</v>
      </c>
      <c r="T174">
        <v>60130</v>
      </c>
      <c r="U174" s="1">
        <v>42083</v>
      </c>
      <c r="V174" s="1" t="str">
        <f>TEXT(SuperStore_Data[[#This Row],[Order Date]],"mmm")</f>
        <v>Mar</v>
      </c>
      <c r="W174" s="1">
        <v>42085</v>
      </c>
      <c r="X174">
        <v>-1759.58</v>
      </c>
      <c r="Y174">
        <v>2</v>
      </c>
      <c r="Z174">
        <v>3206.94</v>
      </c>
      <c r="AA174">
        <v>89166</v>
      </c>
    </row>
    <row r="175" spans="1:27" x14ac:dyDescent="0.3">
      <c r="A175">
        <v>18852</v>
      </c>
      <c r="B175" t="s">
        <v>56</v>
      </c>
      <c r="C175">
        <v>0.01</v>
      </c>
      <c r="D175">
        <v>19.98</v>
      </c>
      <c r="E175">
        <v>4</v>
      </c>
      <c r="F175">
        <v>315</v>
      </c>
      <c r="G175">
        <f>IF(COUNTIF($F$2:F175,F175)=1,1,0)</f>
        <v>1</v>
      </c>
      <c r="H175" t="s">
        <v>415</v>
      </c>
      <c r="I175" t="s">
        <v>49</v>
      </c>
      <c r="J175" t="s">
        <v>28</v>
      </c>
      <c r="K175" t="s">
        <v>77</v>
      </c>
      <c r="L175" t="s">
        <v>177</v>
      </c>
      <c r="M175" t="s">
        <v>59</v>
      </c>
      <c r="N175" t="s">
        <v>183</v>
      </c>
      <c r="O175">
        <v>0.68</v>
      </c>
      <c r="P175" t="s">
        <v>33</v>
      </c>
      <c r="Q175" t="s">
        <v>53</v>
      </c>
      <c r="R175" t="s">
        <v>189</v>
      </c>
      <c r="S175" t="s">
        <v>416</v>
      </c>
      <c r="T175">
        <v>1007</v>
      </c>
      <c r="U175" s="1">
        <v>42083</v>
      </c>
      <c r="V175" s="1" t="str">
        <f>TEXT(SuperStore_Data[[#This Row],[Order Date]],"mmm")</f>
        <v>Mar</v>
      </c>
      <c r="W175" s="1">
        <v>42083</v>
      </c>
      <c r="X175">
        <v>-72.23</v>
      </c>
      <c r="Y175">
        <v>2</v>
      </c>
      <c r="Z175">
        <v>43.08</v>
      </c>
      <c r="AA175">
        <v>89166</v>
      </c>
    </row>
    <row r="176" spans="1:27" x14ac:dyDescent="0.3">
      <c r="A176">
        <v>18032</v>
      </c>
      <c r="B176" t="s">
        <v>37</v>
      </c>
      <c r="C176">
        <v>0.09</v>
      </c>
      <c r="D176">
        <v>7.38</v>
      </c>
      <c r="E176">
        <v>5.21</v>
      </c>
      <c r="F176">
        <v>317</v>
      </c>
      <c r="G176">
        <f>IF(COUNTIF($F$2:F176,F176)=1,1,0)</f>
        <v>1</v>
      </c>
      <c r="H176" t="s">
        <v>417</v>
      </c>
      <c r="I176" t="s">
        <v>49</v>
      </c>
      <c r="J176" t="s">
        <v>28</v>
      </c>
      <c r="K176" t="s">
        <v>41</v>
      </c>
      <c r="L176" t="s">
        <v>50</v>
      </c>
      <c r="M176" t="s">
        <v>59</v>
      </c>
      <c r="N176" t="s">
        <v>418</v>
      </c>
      <c r="O176">
        <v>0.56000000000000005</v>
      </c>
      <c r="P176" t="s">
        <v>33</v>
      </c>
      <c r="Q176" t="s">
        <v>34</v>
      </c>
      <c r="R176" t="s">
        <v>45</v>
      </c>
      <c r="S176" t="s">
        <v>419</v>
      </c>
      <c r="T176">
        <v>91945</v>
      </c>
      <c r="U176" s="1">
        <v>42172</v>
      </c>
      <c r="V176" s="1" t="str">
        <f>TEXT(SuperStore_Data[[#This Row],[Order Date]],"mmm")</f>
        <v>Jun</v>
      </c>
      <c r="W176" s="1">
        <v>42173</v>
      </c>
      <c r="X176">
        <v>-27.16</v>
      </c>
      <c r="Y176">
        <v>9</v>
      </c>
      <c r="Z176">
        <v>66.55</v>
      </c>
      <c r="AA176">
        <v>86041</v>
      </c>
    </row>
    <row r="177" spans="1:27" x14ac:dyDescent="0.3">
      <c r="A177">
        <v>18033</v>
      </c>
      <c r="B177" t="s">
        <v>37</v>
      </c>
      <c r="C177">
        <v>0.04</v>
      </c>
      <c r="D177">
        <v>5.98</v>
      </c>
      <c r="E177">
        <v>5.15</v>
      </c>
      <c r="F177">
        <v>317</v>
      </c>
      <c r="G177">
        <f>IF(COUNTIF($F$2:F177,F177)=1,1,0)</f>
        <v>0</v>
      </c>
      <c r="H177" t="s">
        <v>417</v>
      </c>
      <c r="I177" t="s">
        <v>49</v>
      </c>
      <c r="J177" t="s">
        <v>28</v>
      </c>
      <c r="K177" t="s">
        <v>29</v>
      </c>
      <c r="L177" t="s">
        <v>93</v>
      </c>
      <c r="M177" t="s">
        <v>59</v>
      </c>
      <c r="N177" t="s">
        <v>128</v>
      </c>
      <c r="O177">
        <v>0.36</v>
      </c>
      <c r="P177" t="s">
        <v>33</v>
      </c>
      <c r="Q177" t="s">
        <v>34</v>
      </c>
      <c r="R177" t="s">
        <v>45</v>
      </c>
      <c r="S177" t="s">
        <v>419</v>
      </c>
      <c r="T177">
        <v>91945</v>
      </c>
      <c r="U177" s="1">
        <v>42172</v>
      </c>
      <c r="V177" s="1" t="str">
        <f>TEXT(SuperStore_Data[[#This Row],[Order Date]],"mmm")</f>
        <v>Jun</v>
      </c>
      <c r="W177" s="1">
        <v>42173</v>
      </c>
      <c r="X177">
        <v>-52.344000000000001</v>
      </c>
      <c r="Y177">
        <v>17</v>
      </c>
      <c r="Z177">
        <v>103.49</v>
      </c>
      <c r="AA177">
        <v>86041</v>
      </c>
    </row>
    <row r="178" spans="1:27" x14ac:dyDescent="0.3">
      <c r="A178">
        <v>18034</v>
      </c>
      <c r="B178" t="s">
        <v>37</v>
      </c>
      <c r="C178">
        <v>0.04</v>
      </c>
      <c r="D178">
        <v>15.42</v>
      </c>
      <c r="E178">
        <v>10.68</v>
      </c>
      <c r="F178">
        <v>317</v>
      </c>
      <c r="G178">
        <f>IF(COUNTIF($F$2:F178,F178)=1,1,0)</f>
        <v>0</v>
      </c>
      <c r="H178" t="s">
        <v>417</v>
      </c>
      <c r="I178" t="s">
        <v>49</v>
      </c>
      <c r="J178" t="s">
        <v>28</v>
      </c>
      <c r="K178" t="s">
        <v>29</v>
      </c>
      <c r="L178" t="s">
        <v>139</v>
      </c>
      <c r="M178" t="s">
        <v>59</v>
      </c>
      <c r="N178" t="s">
        <v>420</v>
      </c>
      <c r="O178">
        <v>0.57999999999999996</v>
      </c>
      <c r="P178" t="s">
        <v>33</v>
      </c>
      <c r="Q178" t="s">
        <v>34</v>
      </c>
      <c r="R178" t="s">
        <v>45</v>
      </c>
      <c r="S178" t="s">
        <v>419</v>
      </c>
      <c r="T178">
        <v>91945</v>
      </c>
      <c r="U178" s="1">
        <v>42172</v>
      </c>
      <c r="V178" s="1" t="str">
        <f>TEXT(SuperStore_Data[[#This Row],[Order Date]],"mmm")</f>
        <v>Jun</v>
      </c>
      <c r="W178" s="1">
        <v>42173</v>
      </c>
      <c r="X178">
        <v>-119.93600000000001</v>
      </c>
      <c r="Y178">
        <v>12</v>
      </c>
      <c r="Z178">
        <v>192.18</v>
      </c>
      <c r="AA178">
        <v>86041</v>
      </c>
    </row>
    <row r="179" spans="1:27" x14ac:dyDescent="0.3">
      <c r="A179">
        <v>20641</v>
      </c>
      <c r="B179" t="s">
        <v>106</v>
      </c>
      <c r="C179">
        <v>0.04</v>
      </c>
      <c r="D179">
        <v>8.33</v>
      </c>
      <c r="E179">
        <v>1.99</v>
      </c>
      <c r="F179">
        <v>321</v>
      </c>
      <c r="G179">
        <f>IF(COUNTIF($F$2:F179,F179)=1,1,0)</f>
        <v>1</v>
      </c>
      <c r="H179" t="s">
        <v>421</v>
      </c>
      <c r="I179" t="s">
        <v>49</v>
      </c>
      <c r="J179" t="s">
        <v>114</v>
      </c>
      <c r="K179" t="s">
        <v>77</v>
      </c>
      <c r="L179" t="s">
        <v>177</v>
      </c>
      <c r="M179" t="s">
        <v>51</v>
      </c>
      <c r="N179" t="s">
        <v>408</v>
      </c>
      <c r="O179">
        <v>0.52</v>
      </c>
      <c r="P179" t="s">
        <v>33</v>
      </c>
      <c r="Q179" t="s">
        <v>53</v>
      </c>
      <c r="R179" t="s">
        <v>409</v>
      </c>
      <c r="S179" t="s">
        <v>422</v>
      </c>
      <c r="T179">
        <v>20854</v>
      </c>
      <c r="U179" s="1">
        <v>42098</v>
      </c>
      <c r="V179" s="1" t="str">
        <f>TEXT(SuperStore_Data[[#This Row],[Order Date]],"mmm")</f>
        <v>Apr</v>
      </c>
      <c r="W179" s="1">
        <v>42103</v>
      </c>
      <c r="X179">
        <v>9.9268000000000001</v>
      </c>
      <c r="Y179">
        <v>11</v>
      </c>
      <c r="Z179">
        <v>89.76</v>
      </c>
      <c r="AA179">
        <v>91057</v>
      </c>
    </row>
    <row r="180" spans="1:27" x14ac:dyDescent="0.3">
      <c r="A180">
        <v>25111</v>
      </c>
      <c r="B180" t="s">
        <v>37</v>
      </c>
      <c r="C180">
        <v>0.06</v>
      </c>
      <c r="D180">
        <v>7.99</v>
      </c>
      <c r="E180">
        <v>5.03</v>
      </c>
      <c r="F180">
        <v>326</v>
      </c>
      <c r="G180">
        <f>IF(COUNTIF($F$2:F180,F180)=1,1,0)</f>
        <v>1</v>
      </c>
      <c r="H180" t="s">
        <v>423</v>
      </c>
      <c r="I180" t="s">
        <v>49</v>
      </c>
      <c r="J180" t="s">
        <v>114</v>
      </c>
      <c r="K180" t="s">
        <v>77</v>
      </c>
      <c r="L180" t="s">
        <v>78</v>
      </c>
      <c r="M180" t="s">
        <v>86</v>
      </c>
      <c r="N180" t="s">
        <v>424</v>
      </c>
      <c r="O180">
        <v>0.6</v>
      </c>
      <c r="P180" t="s">
        <v>33</v>
      </c>
      <c r="Q180" t="s">
        <v>61</v>
      </c>
      <c r="R180" t="s">
        <v>175</v>
      </c>
      <c r="S180" t="s">
        <v>425</v>
      </c>
      <c r="T180">
        <v>60510</v>
      </c>
      <c r="U180" s="1">
        <v>42164</v>
      </c>
      <c r="V180" s="1" t="str">
        <f>TEXT(SuperStore_Data[[#This Row],[Order Date]],"mmm")</f>
        <v>Jun</v>
      </c>
      <c r="W180" s="1">
        <v>42165</v>
      </c>
      <c r="X180">
        <v>-29.172000000000001</v>
      </c>
      <c r="Y180">
        <v>4</v>
      </c>
      <c r="Z180">
        <v>28.46</v>
      </c>
      <c r="AA180">
        <v>90973</v>
      </c>
    </row>
    <row r="181" spans="1:27" x14ac:dyDescent="0.3">
      <c r="A181">
        <v>19159</v>
      </c>
      <c r="B181" t="s">
        <v>56</v>
      </c>
      <c r="C181">
        <v>0.06</v>
      </c>
      <c r="D181">
        <v>296.18</v>
      </c>
      <c r="E181">
        <v>54.12</v>
      </c>
      <c r="F181">
        <v>329</v>
      </c>
      <c r="G181">
        <f>IF(COUNTIF($F$2:F181,F181)=1,1,0)</f>
        <v>1</v>
      </c>
      <c r="H181" t="s">
        <v>426</v>
      </c>
      <c r="I181" t="s">
        <v>39</v>
      </c>
      <c r="J181" t="s">
        <v>40</v>
      </c>
      <c r="K181" t="s">
        <v>41</v>
      </c>
      <c r="L181" t="s">
        <v>150</v>
      </c>
      <c r="M181" t="s">
        <v>120</v>
      </c>
      <c r="N181" t="s">
        <v>151</v>
      </c>
      <c r="O181">
        <v>0.76</v>
      </c>
      <c r="P181" t="s">
        <v>33</v>
      </c>
      <c r="Q181" t="s">
        <v>53</v>
      </c>
      <c r="R181" t="s">
        <v>184</v>
      </c>
      <c r="S181" t="s">
        <v>427</v>
      </c>
      <c r="T181">
        <v>4073</v>
      </c>
      <c r="U181" s="1">
        <v>42108</v>
      </c>
      <c r="V181" s="1" t="str">
        <f>TEXT(SuperStore_Data[[#This Row],[Order Date]],"mmm")</f>
        <v>Apr</v>
      </c>
      <c r="W181" s="1">
        <v>42109</v>
      </c>
      <c r="X181">
        <v>-715.77820599999995</v>
      </c>
      <c r="Y181">
        <v>5</v>
      </c>
      <c r="Z181">
        <v>1170.21</v>
      </c>
      <c r="AA181">
        <v>89726</v>
      </c>
    </row>
    <row r="182" spans="1:27" x14ac:dyDescent="0.3">
      <c r="A182">
        <v>19158</v>
      </c>
      <c r="B182" t="s">
        <v>56</v>
      </c>
      <c r="C182">
        <v>0.01</v>
      </c>
      <c r="D182">
        <v>29.1</v>
      </c>
      <c r="E182">
        <v>4</v>
      </c>
      <c r="F182">
        <v>331</v>
      </c>
      <c r="G182">
        <f>IF(COUNTIF($F$2:F182,F182)=1,1,0)</f>
        <v>1</v>
      </c>
      <c r="H182" t="s">
        <v>428</v>
      </c>
      <c r="I182" t="s">
        <v>27</v>
      </c>
      <c r="J182" t="s">
        <v>40</v>
      </c>
      <c r="K182" t="s">
        <v>77</v>
      </c>
      <c r="L182" t="s">
        <v>177</v>
      </c>
      <c r="M182" t="s">
        <v>59</v>
      </c>
      <c r="N182" t="s">
        <v>429</v>
      </c>
      <c r="O182">
        <v>0.78</v>
      </c>
      <c r="P182" t="s">
        <v>33</v>
      </c>
      <c r="Q182" t="s">
        <v>53</v>
      </c>
      <c r="R182" t="s">
        <v>193</v>
      </c>
      <c r="S182" t="s">
        <v>430</v>
      </c>
      <c r="T182">
        <v>3045</v>
      </c>
      <c r="U182" s="1">
        <v>42108</v>
      </c>
      <c r="V182" s="1" t="str">
        <f>TEXT(SuperStore_Data[[#This Row],[Order Date]],"mmm")</f>
        <v>Apr</v>
      </c>
      <c r="W182" s="1">
        <v>42110</v>
      </c>
      <c r="X182">
        <v>-22.82</v>
      </c>
      <c r="Y182">
        <v>8</v>
      </c>
      <c r="Z182">
        <v>243.32</v>
      </c>
      <c r="AA182">
        <v>89726</v>
      </c>
    </row>
    <row r="183" spans="1:27" x14ac:dyDescent="0.3">
      <c r="A183">
        <v>18261</v>
      </c>
      <c r="B183" t="s">
        <v>47</v>
      </c>
      <c r="C183">
        <v>0.06</v>
      </c>
      <c r="D183">
        <v>276.2</v>
      </c>
      <c r="E183">
        <v>24.49</v>
      </c>
      <c r="F183">
        <v>335</v>
      </c>
      <c r="G183">
        <f>IF(COUNTIF($F$2:F183,F183)=1,1,0)</f>
        <v>1</v>
      </c>
      <c r="H183" t="s">
        <v>431</v>
      </c>
      <c r="I183" t="s">
        <v>49</v>
      </c>
      <c r="J183" t="s">
        <v>28</v>
      </c>
      <c r="K183" t="s">
        <v>41</v>
      </c>
      <c r="L183" t="s">
        <v>42</v>
      </c>
      <c r="M183" t="s">
        <v>231</v>
      </c>
      <c r="N183" t="s">
        <v>432</v>
      </c>
      <c r="P183" t="s">
        <v>33</v>
      </c>
      <c r="Q183" t="s">
        <v>34</v>
      </c>
      <c r="R183" t="s">
        <v>102</v>
      </c>
      <c r="S183" t="s">
        <v>433</v>
      </c>
      <c r="T183">
        <v>97504</v>
      </c>
      <c r="U183" s="1">
        <v>42128</v>
      </c>
      <c r="V183" s="1" t="str">
        <f>TEXT(SuperStore_Data[[#This Row],[Order Date]],"mmm")</f>
        <v>May</v>
      </c>
      <c r="W183" s="1">
        <v>42129</v>
      </c>
      <c r="X183">
        <v>2639.4708000000001</v>
      </c>
      <c r="Y183">
        <v>14</v>
      </c>
      <c r="Z183">
        <v>3825.32</v>
      </c>
      <c r="AA183">
        <v>87277</v>
      </c>
    </row>
    <row r="184" spans="1:27" x14ac:dyDescent="0.3">
      <c r="A184">
        <v>18262</v>
      </c>
      <c r="B184" t="s">
        <v>47</v>
      </c>
      <c r="C184">
        <v>0.09</v>
      </c>
      <c r="D184">
        <v>6.28</v>
      </c>
      <c r="E184">
        <v>5.29</v>
      </c>
      <c r="F184">
        <v>335</v>
      </c>
      <c r="G184">
        <f>IF(COUNTIF($F$2:F184,F184)=1,1,0)</f>
        <v>0</v>
      </c>
      <c r="H184" t="s">
        <v>431</v>
      </c>
      <c r="I184" t="s">
        <v>49</v>
      </c>
      <c r="J184" t="s">
        <v>28</v>
      </c>
      <c r="K184" t="s">
        <v>41</v>
      </c>
      <c r="L184" t="s">
        <v>50</v>
      </c>
      <c r="M184" t="s">
        <v>59</v>
      </c>
      <c r="N184" t="s">
        <v>434</v>
      </c>
      <c r="O184">
        <v>0.43</v>
      </c>
      <c r="P184" t="s">
        <v>33</v>
      </c>
      <c r="Q184" t="s">
        <v>34</v>
      </c>
      <c r="R184" t="s">
        <v>102</v>
      </c>
      <c r="S184" t="s">
        <v>433</v>
      </c>
      <c r="T184">
        <v>97504</v>
      </c>
      <c r="U184" s="1">
        <v>42128</v>
      </c>
      <c r="V184" s="1" t="str">
        <f>TEXT(SuperStore_Data[[#This Row],[Order Date]],"mmm")</f>
        <v>May</v>
      </c>
      <c r="W184" s="1">
        <v>42128</v>
      </c>
      <c r="X184">
        <v>-5.2</v>
      </c>
      <c r="Y184">
        <v>1</v>
      </c>
      <c r="Z184">
        <v>8.5299999999999994</v>
      </c>
      <c r="AA184">
        <v>87277</v>
      </c>
    </row>
    <row r="185" spans="1:27" x14ac:dyDescent="0.3">
      <c r="A185">
        <v>23481</v>
      </c>
      <c r="B185" t="s">
        <v>56</v>
      </c>
      <c r="C185">
        <v>0.08</v>
      </c>
      <c r="D185">
        <v>7.77</v>
      </c>
      <c r="E185">
        <v>9.23</v>
      </c>
      <c r="F185">
        <v>339</v>
      </c>
      <c r="G185">
        <f>IF(COUNTIF($F$2:F185,F185)=1,1,0)</f>
        <v>1</v>
      </c>
      <c r="H185" t="s">
        <v>435</v>
      </c>
      <c r="I185" t="s">
        <v>49</v>
      </c>
      <c r="J185" t="s">
        <v>28</v>
      </c>
      <c r="K185" t="s">
        <v>29</v>
      </c>
      <c r="L185" t="s">
        <v>252</v>
      </c>
      <c r="M185" t="s">
        <v>59</v>
      </c>
      <c r="N185" t="s">
        <v>436</v>
      </c>
      <c r="O185">
        <v>0.57999999999999996</v>
      </c>
      <c r="P185" t="s">
        <v>33</v>
      </c>
      <c r="Q185" t="s">
        <v>53</v>
      </c>
      <c r="R185" t="s">
        <v>152</v>
      </c>
      <c r="S185" t="s">
        <v>437</v>
      </c>
      <c r="T185">
        <v>43229</v>
      </c>
      <c r="U185" s="1">
        <v>42080</v>
      </c>
      <c r="V185" s="1" t="str">
        <f>TEXT(SuperStore_Data[[#This Row],[Order Date]],"mmm")</f>
        <v>Mar</v>
      </c>
      <c r="W185" s="1">
        <v>42081</v>
      </c>
      <c r="X185">
        <v>-83.65</v>
      </c>
      <c r="Y185">
        <v>5</v>
      </c>
      <c r="Z185">
        <v>40.299999999999997</v>
      </c>
      <c r="AA185">
        <v>90583</v>
      </c>
    </row>
    <row r="186" spans="1:27" x14ac:dyDescent="0.3">
      <c r="A186">
        <v>23482</v>
      </c>
      <c r="B186" t="s">
        <v>56</v>
      </c>
      <c r="C186">
        <v>7.0000000000000007E-2</v>
      </c>
      <c r="D186">
        <v>7.59</v>
      </c>
      <c r="E186">
        <v>4</v>
      </c>
      <c r="F186">
        <v>339</v>
      </c>
      <c r="G186">
        <f>IF(COUNTIF($F$2:F186,F186)=1,1,0)</f>
        <v>0</v>
      </c>
      <c r="H186" t="s">
        <v>435</v>
      </c>
      <c r="I186" t="s">
        <v>49</v>
      </c>
      <c r="J186" t="s">
        <v>28</v>
      </c>
      <c r="K186" t="s">
        <v>41</v>
      </c>
      <c r="L186" t="s">
        <v>50</v>
      </c>
      <c r="M186" t="s">
        <v>31</v>
      </c>
      <c r="N186" t="s">
        <v>438</v>
      </c>
      <c r="O186">
        <v>0.42</v>
      </c>
      <c r="P186" t="s">
        <v>33</v>
      </c>
      <c r="Q186" t="s">
        <v>53</v>
      </c>
      <c r="R186" t="s">
        <v>152</v>
      </c>
      <c r="S186" t="s">
        <v>437</v>
      </c>
      <c r="T186">
        <v>43229</v>
      </c>
      <c r="U186" s="1">
        <v>42080</v>
      </c>
      <c r="V186" s="1" t="str">
        <f>TEXT(SuperStore_Data[[#This Row],[Order Date]],"mmm")</f>
        <v>Mar</v>
      </c>
      <c r="W186" s="1">
        <v>42082</v>
      </c>
      <c r="X186">
        <v>24.39</v>
      </c>
      <c r="Y186">
        <v>15</v>
      </c>
      <c r="Z186">
        <v>111.88</v>
      </c>
      <c r="AA186">
        <v>90583</v>
      </c>
    </row>
    <row r="187" spans="1:27" x14ac:dyDescent="0.3">
      <c r="A187">
        <v>480</v>
      </c>
      <c r="B187" t="s">
        <v>47</v>
      </c>
      <c r="C187">
        <v>0.01</v>
      </c>
      <c r="D187">
        <v>3.26</v>
      </c>
      <c r="E187">
        <v>1.86</v>
      </c>
      <c r="F187">
        <v>342</v>
      </c>
      <c r="G187">
        <f>IF(COUNTIF($F$2:F187,F187)=1,1,0)</f>
        <v>1</v>
      </c>
      <c r="H187" t="s">
        <v>439</v>
      </c>
      <c r="I187" t="s">
        <v>49</v>
      </c>
      <c r="J187" t="s">
        <v>28</v>
      </c>
      <c r="K187" t="s">
        <v>29</v>
      </c>
      <c r="L187" t="s">
        <v>30</v>
      </c>
      <c r="M187" t="s">
        <v>31</v>
      </c>
      <c r="N187" t="s">
        <v>440</v>
      </c>
      <c r="O187">
        <v>0.41</v>
      </c>
      <c r="P187" t="s">
        <v>33</v>
      </c>
      <c r="Q187" t="s">
        <v>135</v>
      </c>
      <c r="R187" t="s">
        <v>356</v>
      </c>
      <c r="S187" t="s">
        <v>441</v>
      </c>
      <c r="T187">
        <v>33181</v>
      </c>
      <c r="U187" s="1">
        <v>42128</v>
      </c>
      <c r="V187" s="1" t="str">
        <f>TEXT(SuperStore_Data[[#This Row],[Order Date]],"mmm")</f>
        <v>May</v>
      </c>
      <c r="W187" s="1">
        <v>42130</v>
      </c>
      <c r="X187">
        <v>-4.6683000000000003</v>
      </c>
      <c r="Y187">
        <v>20</v>
      </c>
      <c r="Z187">
        <v>73.97</v>
      </c>
      <c r="AA187">
        <v>3332</v>
      </c>
    </row>
    <row r="188" spans="1:27" x14ac:dyDescent="0.3">
      <c r="A188">
        <v>22784</v>
      </c>
      <c r="B188" t="s">
        <v>47</v>
      </c>
      <c r="C188">
        <v>0.03</v>
      </c>
      <c r="D188">
        <v>15.23</v>
      </c>
      <c r="E188">
        <v>27.75</v>
      </c>
      <c r="F188">
        <v>343</v>
      </c>
      <c r="G188">
        <f>IF(COUNTIF($F$2:F188,F188)=1,1,0)</f>
        <v>1</v>
      </c>
      <c r="H188" t="s">
        <v>442</v>
      </c>
      <c r="I188" t="s">
        <v>39</v>
      </c>
      <c r="J188" t="s">
        <v>28</v>
      </c>
      <c r="K188" t="s">
        <v>41</v>
      </c>
      <c r="L188" t="s">
        <v>150</v>
      </c>
      <c r="M188" t="s">
        <v>120</v>
      </c>
      <c r="N188" t="s">
        <v>443</v>
      </c>
      <c r="O188">
        <v>0.76</v>
      </c>
      <c r="P188" t="s">
        <v>33</v>
      </c>
      <c r="Q188" t="s">
        <v>53</v>
      </c>
      <c r="R188" t="s">
        <v>184</v>
      </c>
      <c r="S188" t="s">
        <v>444</v>
      </c>
      <c r="T188">
        <v>4401</v>
      </c>
      <c r="U188" s="1">
        <v>42035</v>
      </c>
      <c r="V188" s="1" t="str">
        <f>TEXT(SuperStore_Data[[#This Row],[Order Date]],"mmm")</f>
        <v>Jan</v>
      </c>
      <c r="W188" s="1">
        <v>42036</v>
      </c>
      <c r="X188">
        <v>11.65095</v>
      </c>
      <c r="Y188">
        <v>7</v>
      </c>
      <c r="Z188">
        <v>111.86</v>
      </c>
      <c r="AA188">
        <v>88151</v>
      </c>
    </row>
    <row r="189" spans="1:27" x14ac:dyDescent="0.3">
      <c r="A189">
        <v>18480</v>
      </c>
      <c r="B189" t="s">
        <v>47</v>
      </c>
      <c r="C189">
        <v>0.01</v>
      </c>
      <c r="D189">
        <v>3.26</v>
      </c>
      <c r="E189">
        <v>1.86</v>
      </c>
      <c r="F189">
        <v>344</v>
      </c>
      <c r="G189">
        <f>IF(COUNTIF($F$2:F189,F189)=1,1,0)</f>
        <v>1</v>
      </c>
      <c r="H189" t="s">
        <v>445</v>
      </c>
      <c r="I189" t="s">
        <v>49</v>
      </c>
      <c r="J189" t="s">
        <v>28</v>
      </c>
      <c r="K189" t="s">
        <v>29</v>
      </c>
      <c r="L189" t="s">
        <v>30</v>
      </c>
      <c r="M189" t="s">
        <v>31</v>
      </c>
      <c r="N189" t="s">
        <v>440</v>
      </c>
      <c r="O189">
        <v>0.41</v>
      </c>
      <c r="P189" t="s">
        <v>33</v>
      </c>
      <c r="Q189" t="s">
        <v>53</v>
      </c>
      <c r="R189" t="s">
        <v>184</v>
      </c>
      <c r="S189" t="s">
        <v>446</v>
      </c>
      <c r="T189">
        <v>4101</v>
      </c>
      <c r="U189" s="1">
        <v>42128</v>
      </c>
      <c r="V189" s="1" t="str">
        <f>TEXT(SuperStore_Data[[#This Row],[Order Date]],"mmm")</f>
        <v>May</v>
      </c>
      <c r="W189" s="1">
        <v>42130</v>
      </c>
      <c r="X189">
        <v>0.70199999999999996</v>
      </c>
      <c r="Y189">
        <v>5</v>
      </c>
      <c r="Z189">
        <v>18.489999999999998</v>
      </c>
      <c r="AA189">
        <v>88152</v>
      </c>
    </row>
    <row r="190" spans="1:27" x14ac:dyDescent="0.3">
      <c r="A190">
        <v>2408</v>
      </c>
      <c r="B190" t="s">
        <v>47</v>
      </c>
      <c r="C190">
        <v>0</v>
      </c>
      <c r="D190">
        <v>8.34</v>
      </c>
      <c r="E190">
        <v>2.64</v>
      </c>
      <c r="F190">
        <v>349</v>
      </c>
      <c r="G190">
        <f>IF(COUNTIF($F$2:F190,F190)=1,1,0)</f>
        <v>1</v>
      </c>
      <c r="H190" t="s">
        <v>447</v>
      </c>
      <c r="I190" t="s">
        <v>27</v>
      </c>
      <c r="J190" t="s">
        <v>40</v>
      </c>
      <c r="K190" t="s">
        <v>29</v>
      </c>
      <c r="L190" t="s">
        <v>171</v>
      </c>
      <c r="M190" t="s">
        <v>51</v>
      </c>
      <c r="N190" t="s">
        <v>352</v>
      </c>
      <c r="O190">
        <v>0.59</v>
      </c>
      <c r="P190" t="s">
        <v>33</v>
      </c>
      <c r="Q190" t="s">
        <v>135</v>
      </c>
      <c r="R190" t="s">
        <v>356</v>
      </c>
      <c r="S190" t="s">
        <v>441</v>
      </c>
      <c r="T190">
        <v>33132</v>
      </c>
      <c r="U190" s="1">
        <v>42164</v>
      </c>
      <c r="V190" s="1" t="str">
        <f>TEXT(SuperStore_Data[[#This Row],[Order Date]],"mmm")</f>
        <v>Jun</v>
      </c>
      <c r="W190" s="1">
        <v>42166</v>
      </c>
      <c r="X190">
        <v>5.8624999999999998</v>
      </c>
      <c r="Y190">
        <v>23</v>
      </c>
      <c r="Z190">
        <v>212.89</v>
      </c>
      <c r="AA190">
        <v>17446</v>
      </c>
    </row>
    <row r="191" spans="1:27" x14ac:dyDescent="0.3">
      <c r="A191">
        <v>1595</v>
      </c>
      <c r="B191" t="s">
        <v>56</v>
      </c>
      <c r="C191">
        <v>0.04</v>
      </c>
      <c r="D191">
        <v>99.23</v>
      </c>
      <c r="E191">
        <v>8.99</v>
      </c>
      <c r="F191">
        <v>349</v>
      </c>
      <c r="G191">
        <f>IF(COUNTIF($F$2:F191,F191)=1,1,0)</f>
        <v>0</v>
      </c>
      <c r="H191" t="s">
        <v>447</v>
      </c>
      <c r="I191" t="s">
        <v>49</v>
      </c>
      <c r="J191" t="s">
        <v>40</v>
      </c>
      <c r="K191" t="s">
        <v>41</v>
      </c>
      <c r="L191" t="s">
        <v>50</v>
      </c>
      <c r="M191" t="s">
        <v>51</v>
      </c>
      <c r="N191" t="s">
        <v>448</v>
      </c>
      <c r="O191">
        <v>0.35</v>
      </c>
      <c r="P191" t="s">
        <v>33</v>
      </c>
      <c r="Q191" t="s">
        <v>135</v>
      </c>
      <c r="R191" t="s">
        <v>356</v>
      </c>
      <c r="S191" t="s">
        <v>441</v>
      </c>
      <c r="T191">
        <v>33132</v>
      </c>
      <c r="U191" s="1">
        <v>42006</v>
      </c>
      <c r="V191" s="1" t="str">
        <f>TEXT(SuperStore_Data[[#This Row],[Order Date]],"mmm")</f>
        <v>Jan</v>
      </c>
      <c r="W191" s="1">
        <v>42008</v>
      </c>
      <c r="X191">
        <v>1916.6757</v>
      </c>
      <c r="Y191">
        <v>54</v>
      </c>
      <c r="Z191">
        <v>5555.6</v>
      </c>
      <c r="AA191">
        <v>11527</v>
      </c>
    </row>
    <row r="192" spans="1:27" x14ac:dyDescent="0.3">
      <c r="A192">
        <v>20408</v>
      </c>
      <c r="B192" t="s">
        <v>47</v>
      </c>
      <c r="C192">
        <v>0</v>
      </c>
      <c r="D192">
        <v>8.34</v>
      </c>
      <c r="E192">
        <v>2.64</v>
      </c>
      <c r="F192">
        <v>351</v>
      </c>
      <c r="G192">
        <f>IF(COUNTIF($F$2:F192,F192)=1,1,0)</f>
        <v>1</v>
      </c>
      <c r="H192" t="s">
        <v>449</v>
      </c>
      <c r="I192" t="s">
        <v>27</v>
      </c>
      <c r="J192" t="s">
        <v>40</v>
      </c>
      <c r="K192" t="s">
        <v>29</v>
      </c>
      <c r="L192" t="s">
        <v>171</v>
      </c>
      <c r="M192" t="s">
        <v>51</v>
      </c>
      <c r="N192" t="s">
        <v>352</v>
      </c>
      <c r="O192">
        <v>0.59</v>
      </c>
      <c r="P192" t="s">
        <v>33</v>
      </c>
      <c r="Q192" t="s">
        <v>53</v>
      </c>
      <c r="R192" t="s">
        <v>71</v>
      </c>
      <c r="S192" t="s">
        <v>450</v>
      </c>
      <c r="T192">
        <v>13601</v>
      </c>
      <c r="U192" s="1">
        <v>42164</v>
      </c>
      <c r="V192" s="1" t="str">
        <f>TEXT(SuperStore_Data[[#This Row],[Order Date]],"mmm")</f>
        <v>Jun</v>
      </c>
      <c r="W192" s="1">
        <v>42166</v>
      </c>
      <c r="X192">
        <v>10.5</v>
      </c>
      <c r="Y192">
        <v>6</v>
      </c>
      <c r="Z192">
        <v>55.54</v>
      </c>
      <c r="AA192">
        <v>88685</v>
      </c>
    </row>
    <row r="193" spans="1:27" x14ac:dyDescent="0.3">
      <c r="A193">
        <v>19595</v>
      </c>
      <c r="B193" t="s">
        <v>56</v>
      </c>
      <c r="C193">
        <v>0.04</v>
      </c>
      <c r="D193">
        <v>99.23</v>
      </c>
      <c r="E193">
        <v>8.99</v>
      </c>
      <c r="F193">
        <v>351</v>
      </c>
      <c r="G193">
        <f>IF(COUNTIF($F$2:F193,F193)=1,1,0)</f>
        <v>0</v>
      </c>
      <c r="H193" t="s">
        <v>449</v>
      </c>
      <c r="I193" t="s">
        <v>49</v>
      </c>
      <c r="J193" t="s">
        <v>40</v>
      </c>
      <c r="K193" t="s">
        <v>41</v>
      </c>
      <c r="L193" t="s">
        <v>50</v>
      </c>
      <c r="M193" t="s">
        <v>51</v>
      </c>
      <c r="N193" t="s">
        <v>448</v>
      </c>
      <c r="O193">
        <v>0.35</v>
      </c>
      <c r="P193" t="s">
        <v>33</v>
      </c>
      <c r="Q193" t="s">
        <v>53</v>
      </c>
      <c r="R193" t="s">
        <v>71</v>
      </c>
      <c r="S193" t="s">
        <v>450</v>
      </c>
      <c r="T193">
        <v>13601</v>
      </c>
      <c r="U193" s="1">
        <v>42006</v>
      </c>
      <c r="V193" s="1" t="str">
        <f>TEXT(SuperStore_Data[[#This Row],[Order Date]],"mmm")</f>
        <v>Jan</v>
      </c>
      <c r="W193" s="1">
        <v>42008</v>
      </c>
      <c r="X193">
        <v>993.83460000000002</v>
      </c>
      <c r="Y193">
        <v>14</v>
      </c>
      <c r="Z193">
        <v>1440.34</v>
      </c>
      <c r="AA193">
        <v>88686</v>
      </c>
    </row>
    <row r="194" spans="1:27" x14ac:dyDescent="0.3">
      <c r="A194">
        <v>19107</v>
      </c>
      <c r="B194" t="s">
        <v>106</v>
      </c>
      <c r="C194">
        <v>0.08</v>
      </c>
      <c r="D194">
        <v>4.8899999999999997</v>
      </c>
      <c r="E194">
        <v>4.93</v>
      </c>
      <c r="F194">
        <v>353</v>
      </c>
      <c r="G194">
        <f>IF(COUNTIF($F$2:F194,F194)=1,1,0)</f>
        <v>1</v>
      </c>
      <c r="H194" t="s">
        <v>451</v>
      </c>
      <c r="I194" t="s">
        <v>27</v>
      </c>
      <c r="J194" t="s">
        <v>40</v>
      </c>
      <c r="K194" t="s">
        <v>77</v>
      </c>
      <c r="L194" t="s">
        <v>177</v>
      </c>
      <c r="M194" t="s">
        <v>51</v>
      </c>
      <c r="N194" t="s">
        <v>452</v>
      </c>
      <c r="O194">
        <v>0.66</v>
      </c>
      <c r="P194" t="s">
        <v>33</v>
      </c>
      <c r="Q194" t="s">
        <v>34</v>
      </c>
      <c r="R194" t="s">
        <v>372</v>
      </c>
      <c r="S194" t="s">
        <v>453</v>
      </c>
      <c r="T194">
        <v>85301</v>
      </c>
      <c r="U194" s="1">
        <v>42138</v>
      </c>
      <c r="V194" s="1" t="str">
        <f>TEXT(SuperStore_Data[[#This Row],[Order Date]],"mmm")</f>
        <v>May</v>
      </c>
      <c r="W194" s="1">
        <v>42138</v>
      </c>
      <c r="X194">
        <v>-165.45</v>
      </c>
      <c r="Y194">
        <v>17</v>
      </c>
      <c r="Z194">
        <v>84.76</v>
      </c>
      <c r="AA194">
        <v>89647</v>
      </c>
    </row>
    <row r="195" spans="1:27" x14ac:dyDescent="0.3">
      <c r="A195">
        <v>19108</v>
      </c>
      <c r="B195" t="s">
        <v>106</v>
      </c>
      <c r="C195">
        <v>7.0000000000000007E-2</v>
      </c>
      <c r="D195">
        <v>6.68</v>
      </c>
      <c r="E195">
        <v>6.92</v>
      </c>
      <c r="F195">
        <v>353</v>
      </c>
      <c r="G195">
        <f>IF(COUNTIF($F$2:F195,F195)=1,1,0)</f>
        <v>0</v>
      </c>
      <c r="H195" t="s">
        <v>451</v>
      </c>
      <c r="I195" t="s">
        <v>49</v>
      </c>
      <c r="J195" t="s">
        <v>40</v>
      </c>
      <c r="K195" t="s">
        <v>29</v>
      </c>
      <c r="L195" t="s">
        <v>93</v>
      </c>
      <c r="M195" t="s">
        <v>59</v>
      </c>
      <c r="N195" t="s">
        <v>454</v>
      </c>
      <c r="O195">
        <v>0.37</v>
      </c>
      <c r="P195" t="s">
        <v>33</v>
      </c>
      <c r="Q195" t="s">
        <v>34</v>
      </c>
      <c r="R195" t="s">
        <v>372</v>
      </c>
      <c r="S195" t="s">
        <v>453</v>
      </c>
      <c r="T195">
        <v>85301</v>
      </c>
      <c r="U195" s="1">
        <v>42138</v>
      </c>
      <c r="V195" s="1" t="str">
        <f>TEXT(SuperStore_Data[[#This Row],[Order Date]],"mmm")</f>
        <v>May</v>
      </c>
      <c r="W195" s="1">
        <v>42145</v>
      </c>
      <c r="X195">
        <v>-141.12</v>
      </c>
      <c r="Y195">
        <v>16</v>
      </c>
      <c r="Z195">
        <v>104.84</v>
      </c>
      <c r="AA195">
        <v>89647</v>
      </c>
    </row>
    <row r="196" spans="1:27" x14ac:dyDescent="0.3">
      <c r="A196">
        <v>20760</v>
      </c>
      <c r="B196" t="s">
        <v>47</v>
      </c>
      <c r="C196">
        <v>7.0000000000000007E-2</v>
      </c>
      <c r="D196">
        <v>124.49</v>
      </c>
      <c r="E196">
        <v>51.94</v>
      </c>
      <c r="F196">
        <v>357</v>
      </c>
      <c r="G196">
        <f>IF(COUNTIF($F$2:F196,F196)=1,1,0)</f>
        <v>1</v>
      </c>
      <c r="H196" t="s">
        <v>455</v>
      </c>
      <c r="I196" t="s">
        <v>39</v>
      </c>
      <c r="J196" t="s">
        <v>28</v>
      </c>
      <c r="K196" t="s">
        <v>41</v>
      </c>
      <c r="L196" t="s">
        <v>150</v>
      </c>
      <c r="M196" t="s">
        <v>120</v>
      </c>
      <c r="N196" t="s">
        <v>456</v>
      </c>
      <c r="O196">
        <v>0.63</v>
      </c>
      <c r="P196" t="s">
        <v>33</v>
      </c>
      <c r="Q196" t="s">
        <v>34</v>
      </c>
      <c r="R196" t="s">
        <v>372</v>
      </c>
      <c r="S196" t="s">
        <v>457</v>
      </c>
      <c r="T196">
        <v>86401</v>
      </c>
      <c r="U196" s="1">
        <v>42148</v>
      </c>
      <c r="V196" s="1" t="str">
        <f>TEXT(SuperStore_Data[[#This Row],[Order Date]],"mmm")</f>
        <v>May</v>
      </c>
      <c r="W196" s="1">
        <v>42149</v>
      </c>
      <c r="X196">
        <v>1074.44</v>
      </c>
      <c r="Y196">
        <v>14</v>
      </c>
      <c r="Z196">
        <v>1714.93</v>
      </c>
      <c r="AA196">
        <v>91131</v>
      </c>
    </row>
    <row r="197" spans="1:27" x14ac:dyDescent="0.3">
      <c r="A197">
        <v>24627</v>
      </c>
      <c r="B197" t="s">
        <v>106</v>
      </c>
      <c r="C197">
        <v>0.04</v>
      </c>
      <c r="D197">
        <v>125.99</v>
      </c>
      <c r="E197">
        <v>8.99</v>
      </c>
      <c r="F197">
        <v>358</v>
      </c>
      <c r="G197">
        <f>IF(COUNTIF($F$2:F197,F197)=1,1,0)</f>
        <v>1</v>
      </c>
      <c r="H197" t="s">
        <v>458</v>
      </c>
      <c r="I197" t="s">
        <v>49</v>
      </c>
      <c r="J197" t="s">
        <v>28</v>
      </c>
      <c r="K197" t="s">
        <v>77</v>
      </c>
      <c r="L197" t="s">
        <v>78</v>
      </c>
      <c r="M197" t="s">
        <v>59</v>
      </c>
      <c r="N197" t="s">
        <v>459</v>
      </c>
      <c r="O197">
        <v>0.59</v>
      </c>
      <c r="P197" t="s">
        <v>33</v>
      </c>
      <c r="Q197" t="s">
        <v>53</v>
      </c>
      <c r="R197" t="s">
        <v>229</v>
      </c>
      <c r="S197" t="s">
        <v>460</v>
      </c>
      <c r="T197">
        <v>19406</v>
      </c>
      <c r="U197" s="1">
        <v>42013</v>
      </c>
      <c r="V197" s="1" t="str">
        <f>TEXT(SuperStore_Data[[#This Row],[Order Date]],"mmm")</f>
        <v>Jan</v>
      </c>
      <c r="W197" s="1">
        <v>42020</v>
      </c>
      <c r="X197">
        <v>-627.82191999999998</v>
      </c>
      <c r="Y197">
        <v>1</v>
      </c>
      <c r="Z197">
        <v>107.95</v>
      </c>
      <c r="AA197">
        <v>91130</v>
      </c>
    </row>
    <row r="198" spans="1:27" x14ac:dyDescent="0.3">
      <c r="A198">
        <v>18278</v>
      </c>
      <c r="B198" t="s">
        <v>56</v>
      </c>
      <c r="C198">
        <v>0.05</v>
      </c>
      <c r="D198">
        <v>328.14</v>
      </c>
      <c r="E198">
        <v>91.05</v>
      </c>
      <c r="F198">
        <v>366</v>
      </c>
      <c r="G198">
        <f>IF(COUNTIF($F$2:F198,F198)=1,1,0)</f>
        <v>1</v>
      </c>
      <c r="H198" t="s">
        <v>461</v>
      </c>
      <c r="I198" t="s">
        <v>39</v>
      </c>
      <c r="J198" t="s">
        <v>58</v>
      </c>
      <c r="K198" t="s">
        <v>29</v>
      </c>
      <c r="L198" t="s">
        <v>252</v>
      </c>
      <c r="M198" t="s">
        <v>43</v>
      </c>
      <c r="N198" t="s">
        <v>462</v>
      </c>
      <c r="O198">
        <v>0.56999999999999995</v>
      </c>
      <c r="P198" t="s">
        <v>33</v>
      </c>
      <c r="Q198" t="s">
        <v>53</v>
      </c>
      <c r="R198" t="s">
        <v>463</v>
      </c>
      <c r="S198" t="s">
        <v>464</v>
      </c>
      <c r="T198">
        <v>2910</v>
      </c>
      <c r="U198" s="1">
        <v>42021</v>
      </c>
      <c r="V198" s="1" t="str">
        <f>TEXT(SuperStore_Data[[#This Row],[Order Date]],"mmm")</f>
        <v>Jan</v>
      </c>
      <c r="W198" s="1">
        <v>42023</v>
      </c>
      <c r="X198">
        <v>411.5172</v>
      </c>
      <c r="Y198">
        <v>6</v>
      </c>
      <c r="Z198">
        <v>1967.98</v>
      </c>
      <c r="AA198">
        <v>87347</v>
      </c>
    </row>
    <row r="199" spans="1:27" x14ac:dyDescent="0.3">
      <c r="A199">
        <v>24794</v>
      </c>
      <c r="B199" t="s">
        <v>106</v>
      </c>
      <c r="C199">
        <v>0.09</v>
      </c>
      <c r="D199">
        <v>19.23</v>
      </c>
      <c r="E199">
        <v>6.15</v>
      </c>
      <c r="F199">
        <v>369</v>
      </c>
      <c r="G199">
        <f>IF(COUNTIF($F$2:F199,F199)=1,1,0)</f>
        <v>1</v>
      </c>
      <c r="H199" t="s">
        <v>465</v>
      </c>
      <c r="I199" t="s">
        <v>27</v>
      </c>
      <c r="J199" t="s">
        <v>28</v>
      </c>
      <c r="K199" t="s">
        <v>41</v>
      </c>
      <c r="L199" t="s">
        <v>50</v>
      </c>
      <c r="M199" t="s">
        <v>51</v>
      </c>
      <c r="N199" t="s">
        <v>466</v>
      </c>
      <c r="O199">
        <v>0.44</v>
      </c>
      <c r="P199" t="s">
        <v>33</v>
      </c>
      <c r="Q199" t="s">
        <v>34</v>
      </c>
      <c r="R199" t="s">
        <v>45</v>
      </c>
      <c r="S199" t="s">
        <v>467</v>
      </c>
      <c r="T199">
        <v>94601</v>
      </c>
      <c r="U199" s="1">
        <v>42105</v>
      </c>
      <c r="V199" s="1" t="str">
        <f>TEXT(SuperStore_Data[[#This Row],[Order Date]],"mmm")</f>
        <v>Apr</v>
      </c>
      <c r="W199" s="1">
        <v>42107</v>
      </c>
      <c r="X199">
        <v>211.232</v>
      </c>
      <c r="Y199">
        <v>21</v>
      </c>
      <c r="Z199">
        <v>394.1</v>
      </c>
      <c r="AA199">
        <v>90292</v>
      </c>
    </row>
    <row r="200" spans="1:27" x14ac:dyDescent="0.3">
      <c r="A200">
        <v>20401</v>
      </c>
      <c r="B200" t="s">
        <v>37</v>
      </c>
      <c r="C200">
        <v>0.02</v>
      </c>
      <c r="D200">
        <v>20.99</v>
      </c>
      <c r="E200">
        <v>4.8099999999999996</v>
      </c>
      <c r="F200">
        <v>370</v>
      </c>
      <c r="G200">
        <f>IF(COUNTIF($F$2:F200,F200)=1,1,0)</f>
        <v>1</v>
      </c>
      <c r="H200" t="s">
        <v>468</v>
      </c>
      <c r="I200" t="s">
        <v>49</v>
      </c>
      <c r="J200" t="s">
        <v>28</v>
      </c>
      <c r="K200" t="s">
        <v>77</v>
      </c>
      <c r="L200" t="s">
        <v>78</v>
      </c>
      <c r="M200" t="s">
        <v>86</v>
      </c>
      <c r="N200" t="s">
        <v>469</v>
      </c>
      <c r="O200">
        <v>0.57999999999999996</v>
      </c>
      <c r="P200" t="s">
        <v>33</v>
      </c>
      <c r="Q200" t="s">
        <v>53</v>
      </c>
      <c r="R200" t="s">
        <v>184</v>
      </c>
      <c r="S200" t="s">
        <v>470</v>
      </c>
      <c r="T200">
        <v>4240</v>
      </c>
      <c r="U200" s="1">
        <v>42151</v>
      </c>
      <c r="V200" s="1" t="str">
        <f>TEXT(SuperStore_Data[[#This Row],[Order Date]],"mmm")</f>
        <v>May</v>
      </c>
      <c r="W200" s="1">
        <v>42153</v>
      </c>
      <c r="X200">
        <v>49.787999999999997</v>
      </c>
      <c r="Y200">
        <v>15</v>
      </c>
      <c r="Z200">
        <v>266.39</v>
      </c>
      <c r="AA200">
        <v>90291</v>
      </c>
    </row>
    <row r="201" spans="1:27" x14ac:dyDescent="0.3">
      <c r="A201">
        <v>20400</v>
      </c>
      <c r="B201" t="s">
        <v>37</v>
      </c>
      <c r="C201">
        <v>0.05</v>
      </c>
      <c r="D201">
        <v>5.4</v>
      </c>
      <c r="E201">
        <v>7.78</v>
      </c>
      <c r="F201">
        <v>371</v>
      </c>
      <c r="G201">
        <f>IF(COUNTIF($F$2:F201,F201)=1,1,0)</f>
        <v>1</v>
      </c>
      <c r="H201" t="s">
        <v>471</v>
      </c>
      <c r="I201" t="s">
        <v>27</v>
      </c>
      <c r="J201" t="s">
        <v>28</v>
      </c>
      <c r="K201" t="s">
        <v>29</v>
      </c>
      <c r="L201" t="s">
        <v>109</v>
      </c>
      <c r="M201" t="s">
        <v>59</v>
      </c>
      <c r="N201" t="s">
        <v>305</v>
      </c>
      <c r="O201">
        <v>0.37</v>
      </c>
      <c r="P201" t="s">
        <v>33</v>
      </c>
      <c r="Q201" t="s">
        <v>53</v>
      </c>
      <c r="R201" t="s">
        <v>189</v>
      </c>
      <c r="S201" t="s">
        <v>472</v>
      </c>
      <c r="T201">
        <v>2149</v>
      </c>
      <c r="U201" s="1">
        <v>42151</v>
      </c>
      <c r="V201" s="1" t="str">
        <f>TEXT(SuperStore_Data[[#This Row],[Order Date]],"mmm")</f>
        <v>May</v>
      </c>
      <c r="W201" s="1">
        <v>42153</v>
      </c>
      <c r="X201">
        <v>-132.62950000000001</v>
      </c>
      <c r="Y201">
        <v>9</v>
      </c>
      <c r="Z201">
        <v>51.82</v>
      </c>
      <c r="AA201">
        <v>90291</v>
      </c>
    </row>
    <row r="202" spans="1:27" x14ac:dyDescent="0.3">
      <c r="A202">
        <v>3392</v>
      </c>
      <c r="B202" t="s">
        <v>37</v>
      </c>
      <c r="C202">
        <v>0.02</v>
      </c>
      <c r="D202">
        <v>200.98</v>
      </c>
      <c r="E202">
        <v>55.96</v>
      </c>
      <c r="F202">
        <v>373</v>
      </c>
      <c r="G202">
        <f>IF(COUNTIF($F$2:F202,F202)=1,1,0)</f>
        <v>1</v>
      </c>
      <c r="H202" t="s">
        <v>473</v>
      </c>
      <c r="I202" t="s">
        <v>39</v>
      </c>
      <c r="J202" t="s">
        <v>58</v>
      </c>
      <c r="K202" t="s">
        <v>41</v>
      </c>
      <c r="L202" t="s">
        <v>187</v>
      </c>
      <c r="M202" t="s">
        <v>120</v>
      </c>
      <c r="N202" t="s">
        <v>474</v>
      </c>
      <c r="O202">
        <v>0.75</v>
      </c>
      <c r="P202" t="s">
        <v>33</v>
      </c>
      <c r="Q202" t="s">
        <v>61</v>
      </c>
      <c r="R202" t="s">
        <v>295</v>
      </c>
      <c r="S202" t="s">
        <v>296</v>
      </c>
      <c r="T202">
        <v>48234</v>
      </c>
      <c r="U202" s="1">
        <v>42077</v>
      </c>
      <c r="V202" s="1" t="str">
        <f>TEXT(SuperStore_Data[[#This Row],[Order Date]],"mmm")</f>
        <v>Mar</v>
      </c>
      <c r="W202" s="1">
        <v>42079</v>
      </c>
      <c r="X202">
        <v>-163.63</v>
      </c>
      <c r="Y202">
        <v>45</v>
      </c>
      <c r="Z202">
        <v>9539.6</v>
      </c>
      <c r="AA202">
        <v>24193</v>
      </c>
    </row>
    <row r="203" spans="1:27" x14ac:dyDescent="0.3">
      <c r="A203">
        <v>3393</v>
      </c>
      <c r="B203" t="s">
        <v>37</v>
      </c>
      <c r="C203">
        <v>0.02</v>
      </c>
      <c r="D203">
        <v>4.28</v>
      </c>
      <c r="E203">
        <v>5.17</v>
      </c>
      <c r="F203">
        <v>373</v>
      </c>
      <c r="G203">
        <f>IF(COUNTIF($F$2:F203,F203)=1,1,0)</f>
        <v>0</v>
      </c>
      <c r="H203" t="s">
        <v>473</v>
      </c>
      <c r="I203" t="s">
        <v>49</v>
      </c>
      <c r="J203" t="s">
        <v>58</v>
      </c>
      <c r="K203" t="s">
        <v>29</v>
      </c>
      <c r="L203" t="s">
        <v>93</v>
      </c>
      <c r="M203" t="s">
        <v>59</v>
      </c>
      <c r="N203" t="s">
        <v>475</v>
      </c>
      <c r="O203">
        <v>0.4</v>
      </c>
      <c r="P203" t="s">
        <v>33</v>
      </c>
      <c r="Q203" t="s">
        <v>61</v>
      </c>
      <c r="R203" t="s">
        <v>295</v>
      </c>
      <c r="S203" t="s">
        <v>296</v>
      </c>
      <c r="T203">
        <v>48234</v>
      </c>
      <c r="U203" s="1">
        <v>42077</v>
      </c>
      <c r="V203" s="1" t="str">
        <f>TEXT(SuperStore_Data[[#This Row],[Order Date]],"mmm")</f>
        <v>Mar</v>
      </c>
      <c r="W203" s="1">
        <v>42078</v>
      </c>
      <c r="X203">
        <v>-63.87</v>
      </c>
      <c r="Y203">
        <v>24</v>
      </c>
      <c r="Z203">
        <v>109.86</v>
      </c>
      <c r="AA203">
        <v>24193</v>
      </c>
    </row>
    <row r="204" spans="1:27" x14ac:dyDescent="0.3">
      <c r="A204">
        <v>3394</v>
      </c>
      <c r="B204" t="s">
        <v>37</v>
      </c>
      <c r="C204">
        <v>0.04</v>
      </c>
      <c r="D204">
        <v>85.99</v>
      </c>
      <c r="E204">
        <v>0.99</v>
      </c>
      <c r="F204">
        <v>373</v>
      </c>
      <c r="G204">
        <f>IF(COUNTIF($F$2:F204,F204)=1,1,0)</f>
        <v>0</v>
      </c>
      <c r="H204" t="s">
        <v>473</v>
      </c>
      <c r="I204" t="s">
        <v>49</v>
      </c>
      <c r="J204" t="s">
        <v>58</v>
      </c>
      <c r="K204" t="s">
        <v>77</v>
      </c>
      <c r="L204" t="s">
        <v>78</v>
      </c>
      <c r="M204" t="s">
        <v>31</v>
      </c>
      <c r="N204" t="s">
        <v>476</v>
      </c>
      <c r="O204">
        <v>0.85</v>
      </c>
      <c r="P204" t="s">
        <v>33</v>
      </c>
      <c r="Q204" t="s">
        <v>61</v>
      </c>
      <c r="R204" t="s">
        <v>295</v>
      </c>
      <c r="S204" t="s">
        <v>296</v>
      </c>
      <c r="T204">
        <v>48234</v>
      </c>
      <c r="U204" s="1">
        <v>42077</v>
      </c>
      <c r="V204" s="1" t="str">
        <f>TEXT(SuperStore_Data[[#This Row],[Order Date]],"mmm")</f>
        <v>Mar</v>
      </c>
      <c r="W204" s="1">
        <v>42079</v>
      </c>
      <c r="X204">
        <v>-175.17500000000001</v>
      </c>
      <c r="Y204">
        <v>19</v>
      </c>
      <c r="Z204">
        <v>1426.51</v>
      </c>
      <c r="AA204">
        <v>24193</v>
      </c>
    </row>
    <row r="205" spans="1:27" x14ac:dyDescent="0.3">
      <c r="A205">
        <v>21392</v>
      </c>
      <c r="B205" t="s">
        <v>37</v>
      </c>
      <c r="C205">
        <v>0.02</v>
      </c>
      <c r="D205">
        <v>200.98</v>
      </c>
      <c r="E205">
        <v>55.96</v>
      </c>
      <c r="F205">
        <v>375</v>
      </c>
      <c r="G205">
        <f>IF(COUNTIF($F$2:F205,F205)=1,1,0)</f>
        <v>1</v>
      </c>
      <c r="H205" t="s">
        <v>477</v>
      </c>
      <c r="I205" t="s">
        <v>39</v>
      </c>
      <c r="J205" t="s">
        <v>58</v>
      </c>
      <c r="K205" t="s">
        <v>41</v>
      </c>
      <c r="L205" t="s">
        <v>187</v>
      </c>
      <c r="M205" t="s">
        <v>120</v>
      </c>
      <c r="N205" t="s">
        <v>474</v>
      </c>
      <c r="O205">
        <v>0.75</v>
      </c>
      <c r="P205" t="s">
        <v>33</v>
      </c>
      <c r="Q205" t="s">
        <v>135</v>
      </c>
      <c r="R205" t="s">
        <v>239</v>
      </c>
      <c r="S205" t="s">
        <v>478</v>
      </c>
      <c r="T205">
        <v>37814</v>
      </c>
      <c r="U205" s="1">
        <v>42077</v>
      </c>
      <c r="V205" s="1" t="str">
        <f>TEXT(SuperStore_Data[[#This Row],[Order Date]],"mmm")</f>
        <v>Mar</v>
      </c>
      <c r="W205" s="1">
        <v>42079</v>
      </c>
      <c r="X205">
        <v>-224.9478</v>
      </c>
      <c r="Y205">
        <v>11</v>
      </c>
      <c r="Z205">
        <v>2331.9</v>
      </c>
      <c r="AA205">
        <v>90917</v>
      </c>
    </row>
    <row r="206" spans="1:27" x14ac:dyDescent="0.3">
      <c r="A206">
        <v>21393</v>
      </c>
      <c r="B206" t="s">
        <v>37</v>
      </c>
      <c r="C206">
        <v>0.02</v>
      </c>
      <c r="D206">
        <v>4.28</v>
      </c>
      <c r="E206">
        <v>5.17</v>
      </c>
      <c r="F206">
        <v>375</v>
      </c>
      <c r="G206">
        <f>IF(COUNTIF($F$2:F206,F206)=1,1,0)</f>
        <v>0</v>
      </c>
      <c r="H206" t="s">
        <v>477</v>
      </c>
      <c r="I206" t="s">
        <v>49</v>
      </c>
      <c r="J206" t="s">
        <v>58</v>
      </c>
      <c r="K206" t="s">
        <v>29</v>
      </c>
      <c r="L206" t="s">
        <v>93</v>
      </c>
      <c r="M206" t="s">
        <v>59</v>
      </c>
      <c r="N206" t="s">
        <v>475</v>
      </c>
      <c r="O206">
        <v>0.4</v>
      </c>
      <c r="P206" t="s">
        <v>33</v>
      </c>
      <c r="Q206" t="s">
        <v>135</v>
      </c>
      <c r="R206" t="s">
        <v>239</v>
      </c>
      <c r="S206" t="s">
        <v>478</v>
      </c>
      <c r="T206">
        <v>37814</v>
      </c>
      <c r="U206" s="1">
        <v>42077</v>
      </c>
      <c r="V206" s="1" t="str">
        <f>TEXT(SuperStore_Data[[#This Row],[Order Date]],"mmm")</f>
        <v>Mar</v>
      </c>
      <c r="W206" s="1">
        <v>42078</v>
      </c>
      <c r="X206">
        <v>196.8</v>
      </c>
      <c r="Y206">
        <v>6</v>
      </c>
      <c r="Z206">
        <v>27.47</v>
      </c>
      <c r="AA206">
        <v>90917</v>
      </c>
    </row>
    <row r="207" spans="1:27" x14ac:dyDescent="0.3">
      <c r="A207">
        <v>19073</v>
      </c>
      <c r="B207" t="s">
        <v>56</v>
      </c>
      <c r="C207">
        <v>0.03</v>
      </c>
      <c r="D207">
        <v>25.98</v>
      </c>
      <c r="E207">
        <v>5.37</v>
      </c>
      <c r="F207">
        <v>377</v>
      </c>
      <c r="G207">
        <f>IF(COUNTIF($F$2:F207,F207)=1,1,0)</f>
        <v>1</v>
      </c>
      <c r="H207" t="s">
        <v>479</v>
      </c>
      <c r="I207" t="s">
        <v>49</v>
      </c>
      <c r="J207" t="s">
        <v>114</v>
      </c>
      <c r="K207" t="s">
        <v>29</v>
      </c>
      <c r="L207" t="s">
        <v>252</v>
      </c>
      <c r="M207" t="s">
        <v>86</v>
      </c>
      <c r="N207" t="s">
        <v>480</v>
      </c>
      <c r="O207">
        <v>0.5</v>
      </c>
      <c r="P207" t="s">
        <v>33</v>
      </c>
      <c r="Q207" t="s">
        <v>61</v>
      </c>
      <c r="R207" t="s">
        <v>175</v>
      </c>
      <c r="S207" t="s">
        <v>425</v>
      </c>
      <c r="T207">
        <v>60510</v>
      </c>
      <c r="U207" s="1">
        <v>42111</v>
      </c>
      <c r="V207" s="1" t="str">
        <f>TEXT(SuperStore_Data[[#This Row],[Order Date]],"mmm")</f>
        <v>Apr</v>
      </c>
      <c r="W207" s="1">
        <v>42111</v>
      </c>
      <c r="X207">
        <v>250.0376</v>
      </c>
      <c r="Y207">
        <v>17</v>
      </c>
      <c r="Z207">
        <v>460.87</v>
      </c>
      <c r="AA207">
        <v>89579</v>
      </c>
    </row>
    <row r="208" spans="1:27" x14ac:dyDescent="0.3">
      <c r="A208">
        <v>22401</v>
      </c>
      <c r="B208" t="s">
        <v>37</v>
      </c>
      <c r="C208">
        <v>7.0000000000000007E-2</v>
      </c>
      <c r="D208">
        <v>415.88</v>
      </c>
      <c r="E208">
        <v>11.37</v>
      </c>
      <c r="F208">
        <v>381</v>
      </c>
      <c r="G208">
        <f>IF(COUNTIF($F$2:F208,F208)=1,1,0)</f>
        <v>1</v>
      </c>
      <c r="H208" t="s">
        <v>481</v>
      </c>
      <c r="I208" t="s">
        <v>49</v>
      </c>
      <c r="J208" t="s">
        <v>28</v>
      </c>
      <c r="K208" t="s">
        <v>29</v>
      </c>
      <c r="L208" t="s">
        <v>139</v>
      </c>
      <c r="M208" t="s">
        <v>59</v>
      </c>
      <c r="N208" t="s">
        <v>482</v>
      </c>
      <c r="O208">
        <v>0.56999999999999995</v>
      </c>
      <c r="P208" t="s">
        <v>33</v>
      </c>
      <c r="Q208" t="s">
        <v>61</v>
      </c>
      <c r="R208" t="s">
        <v>175</v>
      </c>
      <c r="S208" t="s">
        <v>483</v>
      </c>
      <c r="T208">
        <v>61701</v>
      </c>
      <c r="U208" s="1">
        <v>42125</v>
      </c>
      <c r="V208" s="1" t="str">
        <f>TEXT(SuperStore_Data[[#This Row],[Order Date]],"mmm")</f>
        <v>May</v>
      </c>
      <c r="W208" s="1">
        <v>42125</v>
      </c>
      <c r="X208">
        <v>-539.59</v>
      </c>
      <c r="Y208">
        <v>1</v>
      </c>
      <c r="Z208">
        <v>394.51</v>
      </c>
      <c r="AA208">
        <v>88929</v>
      </c>
    </row>
    <row r="209" spans="1:27" x14ac:dyDescent="0.3">
      <c r="A209">
        <v>21281</v>
      </c>
      <c r="B209" t="s">
        <v>47</v>
      </c>
      <c r="C209">
        <v>0.06</v>
      </c>
      <c r="D209">
        <v>5.34</v>
      </c>
      <c r="E209">
        <v>5.63</v>
      </c>
      <c r="F209">
        <v>383</v>
      </c>
      <c r="G209">
        <f>IF(COUNTIF($F$2:F209,F209)=1,1,0)</f>
        <v>1</v>
      </c>
      <c r="H209" t="s">
        <v>484</v>
      </c>
      <c r="I209" t="s">
        <v>49</v>
      </c>
      <c r="J209" t="s">
        <v>28</v>
      </c>
      <c r="K209" t="s">
        <v>29</v>
      </c>
      <c r="L209" t="s">
        <v>109</v>
      </c>
      <c r="M209" t="s">
        <v>59</v>
      </c>
      <c r="N209" t="s">
        <v>485</v>
      </c>
      <c r="O209">
        <v>0.39</v>
      </c>
      <c r="P209" t="s">
        <v>33</v>
      </c>
      <c r="Q209" t="s">
        <v>53</v>
      </c>
      <c r="R209" t="s">
        <v>229</v>
      </c>
      <c r="S209" t="s">
        <v>486</v>
      </c>
      <c r="T209">
        <v>19026</v>
      </c>
      <c r="U209" s="1">
        <v>42082</v>
      </c>
      <c r="V209" s="1" t="str">
        <f>TEXT(SuperStore_Data[[#This Row],[Order Date]],"mmm")</f>
        <v>Mar</v>
      </c>
      <c r="W209" s="1">
        <v>42082</v>
      </c>
      <c r="X209">
        <v>-82.822999999999993</v>
      </c>
      <c r="Y209">
        <v>7</v>
      </c>
      <c r="Z209">
        <v>38.65</v>
      </c>
      <c r="AA209">
        <v>88928</v>
      </c>
    </row>
    <row r="210" spans="1:27" x14ac:dyDescent="0.3">
      <c r="A210">
        <v>21282</v>
      </c>
      <c r="B210" t="s">
        <v>47</v>
      </c>
      <c r="C210">
        <v>7.0000000000000007E-2</v>
      </c>
      <c r="D210">
        <v>65.989999999999995</v>
      </c>
      <c r="E210">
        <v>5.26</v>
      </c>
      <c r="F210">
        <v>383</v>
      </c>
      <c r="G210">
        <f>IF(COUNTIF($F$2:F210,F210)=1,1,0)</f>
        <v>0</v>
      </c>
      <c r="H210" t="s">
        <v>484</v>
      </c>
      <c r="I210" t="s">
        <v>27</v>
      </c>
      <c r="J210" t="s">
        <v>28</v>
      </c>
      <c r="K210" t="s">
        <v>77</v>
      </c>
      <c r="L210" t="s">
        <v>78</v>
      </c>
      <c r="M210" t="s">
        <v>59</v>
      </c>
      <c r="N210">
        <v>8860</v>
      </c>
      <c r="O210">
        <v>0.56000000000000005</v>
      </c>
      <c r="P210" t="s">
        <v>33</v>
      </c>
      <c r="Q210" t="s">
        <v>53</v>
      </c>
      <c r="R210" t="s">
        <v>229</v>
      </c>
      <c r="S210" t="s">
        <v>486</v>
      </c>
      <c r="T210">
        <v>19026</v>
      </c>
      <c r="U210" s="1">
        <v>42082</v>
      </c>
      <c r="V210" s="1" t="str">
        <f>TEXT(SuperStore_Data[[#This Row],[Order Date]],"mmm")</f>
        <v>Mar</v>
      </c>
      <c r="W210" s="1">
        <v>42084</v>
      </c>
      <c r="X210">
        <v>107.08199999999999</v>
      </c>
      <c r="Y210">
        <v>5</v>
      </c>
      <c r="Z210">
        <v>279.83</v>
      </c>
      <c r="AA210">
        <v>88928</v>
      </c>
    </row>
    <row r="211" spans="1:27" x14ac:dyDescent="0.3">
      <c r="A211">
        <v>20919</v>
      </c>
      <c r="B211" t="s">
        <v>25</v>
      </c>
      <c r="C211">
        <v>0.1</v>
      </c>
      <c r="D211">
        <v>8.8800000000000008</v>
      </c>
      <c r="E211">
        <v>6.28</v>
      </c>
      <c r="F211">
        <v>387</v>
      </c>
      <c r="G211">
        <f>IF(COUNTIF($F$2:F211,F211)=1,1,0)</f>
        <v>1</v>
      </c>
      <c r="H211" t="s">
        <v>487</v>
      </c>
      <c r="I211" t="s">
        <v>27</v>
      </c>
      <c r="J211" t="s">
        <v>28</v>
      </c>
      <c r="K211" t="s">
        <v>29</v>
      </c>
      <c r="L211" t="s">
        <v>109</v>
      </c>
      <c r="M211" t="s">
        <v>59</v>
      </c>
      <c r="N211" t="s">
        <v>488</v>
      </c>
      <c r="O211">
        <v>0.35</v>
      </c>
      <c r="P211" t="s">
        <v>33</v>
      </c>
      <c r="Q211" t="s">
        <v>61</v>
      </c>
      <c r="R211" t="s">
        <v>489</v>
      </c>
      <c r="S211" t="s">
        <v>490</v>
      </c>
      <c r="T211">
        <v>68801</v>
      </c>
      <c r="U211" s="1">
        <v>42167</v>
      </c>
      <c r="V211" s="1" t="str">
        <f>TEXT(SuperStore_Data[[#This Row],[Order Date]],"mmm")</f>
        <v>Jun</v>
      </c>
      <c r="W211" s="1">
        <v>42169</v>
      </c>
      <c r="X211">
        <v>-27.283750000000001</v>
      </c>
      <c r="Y211">
        <v>15</v>
      </c>
      <c r="Z211">
        <v>126.9</v>
      </c>
      <c r="AA211">
        <v>90339</v>
      </c>
    </row>
    <row r="212" spans="1:27" x14ac:dyDescent="0.3">
      <c r="A212">
        <v>22223</v>
      </c>
      <c r="B212" t="s">
        <v>47</v>
      </c>
      <c r="C212">
        <v>0.03</v>
      </c>
      <c r="D212">
        <v>5.28</v>
      </c>
      <c r="E212">
        <v>5.66</v>
      </c>
      <c r="F212">
        <v>388</v>
      </c>
      <c r="G212">
        <f>IF(COUNTIF($F$2:F212,F212)=1,1,0)</f>
        <v>1</v>
      </c>
      <c r="H212" t="s">
        <v>491</v>
      </c>
      <c r="I212" t="s">
        <v>49</v>
      </c>
      <c r="J212" t="s">
        <v>28</v>
      </c>
      <c r="K212" t="s">
        <v>29</v>
      </c>
      <c r="L212" t="s">
        <v>93</v>
      </c>
      <c r="M212" t="s">
        <v>59</v>
      </c>
      <c r="N212" t="s">
        <v>492</v>
      </c>
      <c r="O212">
        <v>0.4</v>
      </c>
      <c r="P212" t="s">
        <v>33</v>
      </c>
      <c r="Q212" t="s">
        <v>61</v>
      </c>
      <c r="R212" t="s">
        <v>489</v>
      </c>
      <c r="S212" t="s">
        <v>493</v>
      </c>
      <c r="T212">
        <v>68847</v>
      </c>
      <c r="U212" s="1">
        <v>42007</v>
      </c>
      <c r="V212" s="1" t="str">
        <f>TEXT(SuperStore_Data[[#This Row],[Order Date]],"mmm")</f>
        <v>Jan</v>
      </c>
      <c r="W212" s="1">
        <v>42009</v>
      </c>
      <c r="X212">
        <v>-51.559199999999997</v>
      </c>
      <c r="Y212">
        <v>4</v>
      </c>
      <c r="Z212">
        <v>22.82</v>
      </c>
      <c r="AA212">
        <v>90337</v>
      </c>
    </row>
    <row r="213" spans="1:27" x14ac:dyDescent="0.3">
      <c r="A213">
        <v>22224</v>
      </c>
      <c r="B213" t="s">
        <v>47</v>
      </c>
      <c r="C213">
        <v>0.01</v>
      </c>
      <c r="D213">
        <v>110.99</v>
      </c>
      <c r="E213">
        <v>2.5</v>
      </c>
      <c r="F213">
        <v>388</v>
      </c>
      <c r="G213">
        <f>IF(COUNTIF($F$2:F213,F213)=1,1,0)</f>
        <v>0</v>
      </c>
      <c r="H213" t="s">
        <v>491</v>
      </c>
      <c r="I213" t="s">
        <v>49</v>
      </c>
      <c r="J213" t="s">
        <v>28</v>
      </c>
      <c r="K213" t="s">
        <v>77</v>
      </c>
      <c r="L213" t="s">
        <v>78</v>
      </c>
      <c r="M213" t="s">
        <v>59</v>
      </c>
      <c r="N213" t="s">
        <v>494</v>
      </c>
      <c r="O213">
        <v>0.56999999999999995</v>
      </c>
      <c r="P213" t="s">
        <v>33</v>
      </c>
      <c r="Q213" t="s">
        <v>61</v>
      </c>
      <c r="R213" t="s">
        <v>489</v>
      </c>
      <c r="S213" t="s">
        <v>493</v>
      </c>
      <c r="T213">
        <v>68847</v>
      </c>
      <c r="U213" s="1">
        <v>42007</v>
      </c>
      <c r="V213" s="1" t="str">
        <f>TEXT(SuperStore_Data[[#This Row],[Order Date]],"mmm")</f>
        <v>Jan</v>
      </c>
      <c r="W213" s="1">
        <v>42010</v>
      </c>
      <c r="X213">
        <v>-263.56572</v>
      </c>
      <c r="Y213">
        <v>2</v>
      </c>
      <c r="Z213">
        <v>188.66</v>
      </c>
      <c r="AA213">
        <v>90337</v>
      </c>
    </row>
    <row r="214" spans="1:27" x14ac:dyDescent="0.3">
      <c r="A214">
        <v>23853</v>
      </c>
      <c r="B214" t="s">
        <v>106</v>
      </c>
      <c r="C214">
        <v>0.03</v>
      </c>
      <c r="D214">
        <v>160.97999999999999</v>
      </c>
      <c r="E214">
        <v>30</v>
      </c>
      <c r="F214">
        <v>389</v>
      </c>
      <c r="G214">
        <f>IF(COUNTIF($F$2:F214,F214)=1,1,0)</f>
        <v>1</v>
      </c>
      <c r="H214" t="s">
        <v>495</v>
      </c>
      <c r="I214" t="s">
        <v>39</v>
      </c>
      <c r="J214" t="s">
        <v>28</v>
      </c>
      <c r="K214" t="s">
        <v>41</v>
      </c>
      <c r="L214" t="s">
        <v>42</v>
      </c>
      <c r="M214" t="s">
        <v>43</v>
      </c>
      <c r="N214" t="s">
        <v>174</v>
      </c>
      <c r="O214">
        <v>0.62</v>
      </c>
      <c r="P214" t="s">
        <v>33</v>
      </c>
      <c r="Q214" t="s">
        <v>61</v>
      </c>
      <c r="R214" t="s">
        <v>489</v>
      </c>
      <c r="S214" t="s">
        <v>496</v>
      </c>
      <c r="T214">
        <v>68502</v>
      </c>
      <c r="U214" s="1">
        <v>42041</v>
      </c>
      <c r="V214" s="1" t="str">
        <f>TEXT(SuperStore_Data[[#This Row],[Order Date]],"mmm")</f>
        <v>Feb</v>
      </c>
      <c r="W214" s="1">
        <v>42045</v>
      </c>
      <c r="X214">
        <v>1273.2086999999999</v>
      </c>
      <c r="Y214">
        <v>11</v>
      </c>
      <c r="Z214">
        <v>1845.23</v>
      </c>
      <c r="AA214">
        <v>90338</v>
      </c>
    </row>
    <row r="215" spans="1:27" x14ac:dyDescent="0.3">
      <c r="A215">
        <v>25449</v>
      </c>
      <c r="B215" t="s">
        <v>56</v>
      </c>
      <c r="C215">
        <v>0.02</v>
      </c>
      <c r="D215">
        <v>34.979999999999997</v>
      </c>
      <c r="E215">
        <v>7.53</v>
      </c>
      <c r="F215">
        <v>392</v>
      </c>
      <c r="G215">
        <f>IF(COUNTIF($F$2:F215,F215)=1,1,0)</f>
        <v>1</v>
      </c>
      <c r="H215" t="s">
        <v>497</v>
      </c>
      <c r="I215" t="s">
        <v>49</v>
      </c>
      <c r="J215" t="s">
        <v>28</v>
      </c>
      <c r="K215" t="s">
        <v>77</v>
      </c>
      <c r="L215" t="s">
        <v>177</v>
      </c>
      <c r="M215" t="s">
        <v>59</v>
      </c>
      <c r="N215" t="s">
        <v>498</v>
      </c>
      <c r="O215">
        <v>0.76</v>
      </c>
      <c r="P215" t="s">
        <v>33</v>
      </c>
      <c r="Q215" t="s">
        <v>61</v>
      </c>
      <c r="R215" t="s">
        <v>499</v>
      </c>
      <c r="S215" t="s">
        <v>500</v>
      </c>
      <c r="T215">
        <v>63105</v>
      </c>
      <c r="U215" s="1">
        <v>42068</v>
      </c>
      <c r="V215" s="1" t="str">
        <f>TEXT(SuperStore_Data[[#This Row],[Order Date]],"mmm")</f>
        <v>Mar</v>
      </c>
      <c r="W215" s="1">
        <v>42070</v>
      </c>
      <c r="X215">
        <v>-159.68</v>
      </c>
      <c r="Y215">
        <v>1</v>
      </c>
      <c r="Z215">
        <v>37.159999999999997</v>
      </c>
      <c r="AA215">
        <v>86383</v>
      </c>
    </row>
    <row r="216" spans="1:27" x14ac:dyDescent="0.3">
      <c r="A216">
        <v>25450</v>
      </c>
      <c r="B216" t="s">
        <v>56</v>
      </c>
      <c r="C216">
        <v>0.01</v>
      </c>
      <c r="D216">
        <v>19.989999999999998</v>
      </c>
      <c r="E216">
        <v>11.17</v>
      </c>
      <c r="F216">
        <v>392</v>
      </c>
      <c r="G216">
        <f>IF(COUNTIF($F$2:F216,F216)=1,1,0)</f>
        <v>0</v>
      </c>
      <c r="H216" t="s">
        <v>497</v>
      </c>
      <c r="I216" t="s">
        <v>49</v>
      </c>
      <c r="J216" t="s">
        <v>28</v>
      </c>
      <c r="K216" t="s">
        <v>41</v>
      </c>
      <c r="L216" t="s">
        <v>50</v>
      </c>
      <c r="M216" t="s">
        <v>231</v>
      </c>
      <c r="N216" t="s">
        <v>501</v>
      </c>
      <c r="O216">
        <v>0.6</v>
      </c>
      <c r="P216" t="s">
        <v>33</v>
      </c>
      <c r="Q216" t="s">
        <v>61</v>
      </c>
      <c r="R216" t="s">
        <v>499</v>
      </c>
      <c r="S216" t="s">
        <v>500</v>
      </c>
      <c r="T216">
        <v>63105</v>
      </c>
      <c r="U216" s="1">
        <v>42068</v>
      </c>
      <c r="V216" s="1" t="str">
        <f>TEXT(SuperStore_Data[[#This Row],[Order Date]],"mmm")</f>
        <v>Mar</v>
      </c>
      <c r="W216" s="1">
        <v>42071</v>
      </c>
      <c r="X216">
        <v>27.91</v>
      </c>
      <c r="Y216">
        <v>2</v>
      </c>
      <c r="Z216">
        <v>43.65</v>
      </c>
      <c r="AA216">
        <v>86383</v>
      </c>
    </row>
    <row r="217" spans="1:27" x14ac:dyDescent="0.3">
      <c r="A217">
        <v>22598</v>
      </c>
      <c r="B217" t="s">
        <v>106</v>
      </c>
      <c r="C217">
        <v>7.0000000000000007E-2</v>
      </c>
      <c r="D217">
        <v>9.7100000000000009</v>
      </c>
      <c r="E217">
        <v>9.4499999999999993</v>
      </c>
      <c r="F217">
        <v>393</v>
      </c>
      <c r="G217">
        <f>IF(COUNTIF($F$2:F217,F217)=1,1,0)</f>
        <v>1</v>
      </c>
      <c r="H217" t="s">
        <v>502</v>
      </c>
      <c r="I217" t="s">
        <v>49</v>
      </c>
      <c r="J217" t="s">
        <v>28</v>
      </c>
      <c r="K217" t="s">
        <v>29</v>
      </c>
      <c r="L217" t="s">
        <v>139</v>
      </c>
      <c r="M217" t="s">
        <v>59</v>
      </c>
      <c r="N217" t="s">
        <v>503</v>
      </c>
      <c r="O217">
        <v>0.6</v>
      </c>
      <c r="P217" t="s">
        <v>33</v>
      </c>
      <c r="Q217" t="s">
        <v>53</v>
      </c>
      <c r="R217" t="s">
        <v>71</v>
      </c>
      <c r="S217" t="s">
        <v>504</v>
      </c>
      <c r="T217">
        <v>13021</v>
      </c>
      <c r="U217" s="1">
        <v>42050</v>
      </c>
      <c r="V217" s="1" t="str">
        <f>TEXT(SuperStore_Data[[#This Row],[Order Date]],"mmm")</f>
        <v>Feb</v>
      </c>
      <c r="W217" s="1">
        <v>42057</v>
      </c>
      <c r="X217">
        <v>-81.77</v>
      </c>
      <c r="Y217">
        <v>3</v>
      </c>
      <c r="Z217">
        <v>31.44</v>
      </c>
      <c r="AA217">
        <v>86382</v>
      </c>
    </row>
    <row r="218" spans="1:27" x14ac:dyDescent="0.3">
      <c r="A218">
        <v>24638</v>
      </c>
      <c r="B218" t="s">
        <v>47</v>
      </c>
      <c r="C218">
        <v>0.04</v>
      </c>
      <c r="D218">
        <v>15.98</v>
      </c>
      <c r="E218">
        <v>4</v>
      </c>
      <c r="F218">
        <v>395</v>
      </c>
      <c r="G218">
        <f>IF(COUNTIF($F$2:F218,F218)=1,1,0)</f>
        <v>1</v>
      </c>
      <c r="H218" t="s">
        <v>505</v>
      </c>
      <c r="I218" t="s">
        <v>49</v>
      </c>
      <c r="J218" t="s">
        <v>28</v>
      </c>
      <c r="K218" t="s">
        <v>77</v>
      </c>
      <c r="L218" t="s">
        <v>177</v>
      </c>
      <c r="M218" t="s">
        <v>59</v>
      </c>
      <c r="N218" t="s">
        <v>506</v>
      </c>
      <c r="O218">
        <v>0.37</v>
      </c>
      <c r="P218" t="s">
        <v>33</v>
      </c>
      <c r="Q218" t="s">
        <v>135</v>
      </c>
      <c r="R218" t="s">
        <v>316</v>
      </c>
      <c r="S218" t="s">
        <v>507</v>
      </c>
      <c r="T218">
        <v>28001</v>
      </c>
      <c r="U218" s="1">
        <v>42173</v>
      </c>
      <c r="V218" s="1" t="str">
        <f>TEXT(SuperStore_Data[[#This Row],[Order Date]],"mmm")</f>
        <v>Jun</v>
      </c>
      <c r="W218" s="1">
        <v>42174</v>
      </c>
      <c r="X218">
        <v>-19.207999999999998</v>
      </c>
      <c r="Y218">
        <v>4</v>
      </c>
      <c r="Z218">
        <v>64.59</v>
      </c>
      <c r="AA218">
        <v>86384</v>
      </c>
    </row>
    <row r="219" spans="1:27" x14ac:dyDescent="0.3">
      <c r="A219">
        <v>24639</v>
      </c>
      <c r="B219" t="s">
        <v>47</v>
      </c>
      <c r="C219">
        <v>0.06</v>
      </c>
      <c r="D219">
        <v>22.84</v>
      </c>
      <c r="E219">
        <v>5.47</v>
      </c>
      <c r="F219">
        <v>395</v>
      </c>
      <c r="G219">
        <f>IF(COUNTIF($F$2:F219,F219)=1,1,0)</f>
        <v>0</v>
      </c>
      <c r="H219" t="s">
        <v>505</v>
      </c>
      <c r="I219" t="s">
        <v>49</v>
      </c>
      <c r="J219" t="s">
        <v>28</v>
      </c>
      <c r="K219" t="s">
        <v>29</v>
      </c>
      <c r="L219" t="s">
        <v>93</v>
      </c>
      <c r="M219" t="s">
        <v>59</v>
      </c>
      <c r="N219" t="s">
        <v>508</v>
      </c>
      <c r="O219">
        <v>0.39</v>
      </c>
      <c r="P219" t="s">
        <v>33</v>
      </c>
      <c r="Q219" t="s">
        <v>135</v>
      </c>
      <c r="R219" t="s">
        <v>316</v>
      </c>
      <c r="S219" t="s">
        <v>507</v>
      </c>
      <c r="T219">
        <v>28001</v>
      </c>
      <c r="U219" s="1">
        <v>42173</v>
      </c>
      <c r="V219" s="1" t="str">
        <f>TEXT(SuperStore_Data[[#This Row],[Order Date]],"mmm")</f>
        <v>Jun</v>
      </c>
      <c r="W219" s="1">
        <v>42175</v>
      </c>
      <c r="X219">
        <v>7.44</v>
      </c>
      <c r="Y219">
        <v>20</v>
      </c>
      <c r="Z219">
        <v>461.94</v>
      </c>
      <c r="AA219">
        <v>86384</v>
      </c>
    </row>
    <row r="220" spans="1:27" x14ac:dyDescent="0.3">
      <c r="A220">
        <v>20693</v>
      </c>
      <c r="B220" t="s">
        <v>47</v>
      </c>
      <c r="C220">
        <v>0.1</v>
      </c>
      <c r="D220">
        <v>154.13</v>
      </c>
      <c r="E220">
        <v>69</v>
      </c>
      <c r="F220">
        <v>397</v>
      </c>
      <c r="G220">
        <f>IF(COUNTIF($F$2:F220,F220)=1,1,0)</f>
        <v>1</v>
      </c>
      <c r="H220" t="s">
        <v>509</v>
      </c>
      <c r="I220" t="s">
        <v>49</v>
      </c>
      <c r="J220" t="s">
        <v>28</v>
      </c>
      <c r="K220" t="s">
        <v>41</v>
      </c>
      <c r="L220" t="s">
        <v>150</v>
      </c>
      <c r="M220" t="s">
        <v>231</v>
      </c>
      <c r="N220" t="s">
        <v>232</v>
      </c>
      <c r="O220">
        <v>0.68</v>
      </c>
      <c r="P220" t="s">
        <v>33</v>
      </c>
      <c r="Q220" t="s">
        <v>53</v>
      </c>
      <c r="R220" t="s">
        <v>152</v>
      </c>
      <c r="S220" t="s">
        <v>510</v>
      </c>
      <c r="T220">
        <v>44221</v>
      </c>
      <c r="U220" s="1">
        <v>42037</v>
      </c>
      <c r="V220" s="1" t="str">
        <f>TEXT(SuperStore_Data[[#This Row],[Order Date]],"mmm")</f>
        <v>Feb</v>
      </c>
      <c r="W220" s="1">
        <v>42038</v>
      </c>
      <c r="X220">
        <v>-372.48597100000001</v>
      </c>
      <c r="Y220">
        <v>8</v>
      </c>
      <c r="Z220">
        <v>1216.32</v>
      </c>
      <c r="AA220">
        <v>89319</v>
      </c>
    </row>
    <row r="221" spans="1:27" x14ac:dyDescent="0.3">
      <c r="A221">
        <v>24471</v>
      </c>
      <c r="B221" t="s">
        <v>56</v>
      </c>
      <c r="C221">
        <v>0.05</v>
      </c>
      <c r="D221">
        <v>63.94</v>
      </c>
      <c r="E221">
        <v>14.48</v>
      </c>
      <c r="F221">
        <v>398</v>
      </c>
      <c r="G221">
        <f>IF(COUNTIF($F$2:F221,F221)=1,1,0)</f>
        <v>1</v>
      </c>
      <c r="H221" t="s">
        <v>511</v>
      </c>
      <c r="I221" t="s">
        <v>49</v>
      </c>
      <c r="J221" t="s">
        <v>28</v>
      </c>
      <c r="K221" t="s">
        <v>41</v>
      </c>
      <c r="L221" t="s">
        <v>50</v>
      </c>
      <c r="M221" t="s">
        <v>59</v>
      </c>
      <c r="N221" t="s">
        <v>512</v>
      </c>
      <c r="O221">
        <v>0.46</v>
      </c>
      <c r="P221" t="s">
        <v>33</v>
      </c>
      <c r="Q221" t="s">
        <v>53</v>
      </c>
      <c r="R221" t="s">
        <v>152</v>
      </c>
      <c r="S221" t="s">
        <v>513</v>
      </c>
      <c r="T221">
        <v>45406</v>
      </c>
      <c r="U221" s="1">
        <v>42147</v>
      </c>
      <c r="V221" s="1" t="str">
        <f>TEXT(SuperStore_Data[[#This Row],[Order Date]],"mmm")</f>
        <v>May</v>
      </c>
      <c r="W221" s="1">
        <v>42149</v>
      </c>
      <c r="X221">
        <v>1372.6307999999999</v>
      </c>
      <c r="Y221">
        <v>31</v>
      </c>
      <c r="Z221">
        <v>1989.32</v>
      </c>
      <c r="AA221">
        <v>89320</v>
      </c>
    </row>
    <row r="222" spans="1:27" x14ac:dyDescent="0.3">
      <c r="A222">
        <v>21570</v>
      </c>
      <c r="B222" t="s">
        <v>25</v>
      </c>
      <c r="C222">
        <v>0.03</v>
      </c>
      <c r="D222">
        <v>4.9800000000000004</v>
      </c>
      <c r="E222">
        <v>0.8</v>
      </c>
      <c r="F222">
        <v>406</v>
      </c>
      <c r="G222">
        <f>IF(COUNTIF($F$2:F222,F222)=1,1,0)</f>
        <v>1</v>
      </c>
      <c r="H222" t="s">
        <v>514</v>
      </c>
      <c r="I222" t="s">
        <v>49</v>
      </c>
      <c r="J222" t="s">
        <v>58</v>
      </c>
      <c r="K222" t="s">
        <v>29</v>
      </c>
      <c r="L222" t="s">
        <v>93</v>
      </c>
      <c r="M222" t="s">
        <v>31</v>
      </c>
      <c r="N222" t="s">
        <v>515</v>
      </c>
      <c r="O222">
        <v>0.36</v>
      </c>
      <c r="P222" t="s">
        <v>33</v>
      </c>
      <c r="Q222" t="s">
        <v>53</v>
      </c>
      <c r="R222" t="s">
        <v>54</v>
      </c>
      <c r="S222" t="s">
        <v>516</v>
      </c>
      <c r="T222">
        <v>8360</v>
      </c>
      <c r="U222" s="1">
        <v>42145</v>
      </c>
      <c r="V222" s="1" t="str">
        <f>TEXT(SuperStore_Data[[#This Row],[Order Date]],"mmm")</f>
        <v>May</v>
      </c>
      <c r="W222" s="1">
        <v>42146</v>
      </c>
      <c r="X222">
        <v>50.2044</v>
      </c>
      <c r="Y222">
        <v>15</v>
      </c>
      <c r="Z222">
        <v>72.760000000000005</v>
      </c>
      <c r="AA222">
        <v>87804</v>
      </c>
    </row>
    <row r="223" spans="1:27" x14ac:dyDescent="0.3">
      <c r="A223">
        <v>19104</v>
      </c>
      <c r="B223" t="s">
        <v>106</v>
      </c>
      <c r="C223">
        <v>7.0000000000000007E-2</v>
      </c>
      <c r="D223">
        <v>29.17</v>
      </c>
      <c r="E223">
        <v>6.27</v>
      </c>
      <c r="F223">
        <v>408</v>
      </c>
      <c r="G223">
        <f>IF(COUNTIF($F$2:F223,F223)=1,1,0)</f>
        <v>1</v>
      </c>
      <c r="H223" t="s">
        <v>517</v>
      </c>
      <c r="I223" t="s">
        <v>49</v>
      </c>
      <c r="J223" t="s">
        <v>28</v>
      </c>
      <c r="K223" t="s">
        <v>29</v>
      </c>
      <c r="L223" t="s">
        <v>109</v>
      </c>
      <c r="M223" t="s">
        <v>59</v>
      </c>
      <c r="N223" t="s">
        <v>518</v>
      </c>
      <c r="O223">
        <v>0.37</v>
      </c>
      <c r="P223" t="s">
        <v>33</v>
      </c>
      <c r="Q223" t="s">
        <v>61</v>
      </c>
      <c r="R223" t="s">
        <v>129</v>
      </c>
      <c r="S223" t="s">
        <v>519</v>
      </c>
      <c r="T223">
        <v>78589</v>
      </c>
      <c r="U223" s="1">
        <v>42126</v>
      </c>
      <c r="V223" s="1" t="str">
        <f>TEXT(SuperStore_Data[[#This Row],[Order Date]],"mmm")</f>
        <v>May</v>
      </c>
      <c r="W223" s="1">
        <v>42130</v>
      </c>
      <c r="X223">
        <v>236.2371</v>
      </c>
      <c r="Y223">
        <v>14</v>
      </c>
      <c r="Z223">
        <v>400.47</v>
      </c>
      <c r="AA223">
        <v>89639</v>
      </c>
    </row>
    <row r="224" spans="1:27" x14ac:dyDescent="0.3">
      <c r="A224">
        <v>18428</v>
      </c>
      <c r="B224" t="s">
        <v>25</v>
      </c>
      <c r="C224">
        <v>0.05</v>
      </c>
      <c r="D224">
        <v>178.47</v>
      </c>
      <c r="E224">
        <v>19.989999999999998</v>
      </c>
      <c r="F224">
        <v>411</v>
      </c>
      <c r="G224">
        <f>IF(COUNTIF($F$2:F224,F224)=1,1,0)</f>
        <v>1</v>
      </c>
      <c r="H224" t="s">
        <v>520</v>
      </c>
      <c r="I224" t="s">
        <v>27</v>
      </c>
      <c r="J224" t="s">
        <v>114</v>
      </c>
      <c r="K224" t="s">
        <v>29</v>
      </c>
      <c r="L224" t="s">
        <v>139</v>
      </c>
      <c r="M224" t="s">
        <v>59</v>
      </c>
      <c r="N224" t="s">
        <v>521</v>
      </c>
      <c r="O224">
        <v>0.55000000000000004</v>
      </c>
      <c r="P224" t="s">
        <v>33</v>
      </c>
      <c r="Q224" t="s">
        <v>34</v>
      </c>
      <c r="R224" t="s">
        <v>45</v>
      </c>
      <c r="S224" t="s">
        <v>467</v>
      </c>
      <c r="T224">
        <v>94601</v>
      </c>
      <c r="U224" s="1">
        <v>42128</v>
      </c>
      <c r="V224" s="1" t="str">
        <f>TEXT(SuperStore_Data[[#This Row],[Order Date]],"mmm")</f>
        <v>May</v>
      </c>
      <c r="W224" s="1">
        <v>42131</v>
      </c>
      <c r="X224">
        <v>943</v>
      </c>
      <c r="Y224">
        <v>9</v>
      </c>
      <c r="Z224">
        <v>1531.31</v>
      </c>
      <c r="AA224">
        <v>87905</v>
      </c>
    </row>
    <row r="225" spans="1:27" x14ac:dyDescent="0.3">
      <c r="A225">
        <v>21739</v>
      </c>
      <c r="B225" t="s">
        <v>47</v>
      </c>
      <c r="C225">
        <v>0.09</v>
      </c>
      <c r="D225">
        <v>999.99</v>
      </c>
      <c r="E225">
        <v>13.99</v>
      </c>
      <c r="F225">
        <v>421</v>
      </c>
      <c r="G225">
        <f>IF(COUNTIF($F$2:F225,F225)=1,1,0)</f>
        <v>1</v>
      </c>
      <c r="H225" t="s">
        <v>522</v>
      </c>
      <c r="I225" t="s">
        <v>49</v>
      </c>
      <c r="J225" t="s">
        <v>58</v>
      </c>
      <c r="K225" t="s">
        <v>77</v>
      </c>
      <c r="L225" t="s">
        <v>85</v>
      </c>
      <c r="M225" t="s">
        <v>86</v>
      </c>
      <c r="N225" t="s">
        <v>523</v>
      </c>
      <c r="O225">
        <v>0.36</v>
      </c>
      <c r="P225" t="s">
        <v>33</v>
      </c>
      <c r="Q225" t="s">
        <v>53</v>
      </c>
      <c r="R225" t="s">
        <v>54</v>
      </c>
      <c r="S225" t="s">
        <v>524</v>
      </c>
      <c r="T225">
        <v>7201</v>
      </c>
      <c r="U225" s="1">
        <v>42041</v>
      </c>
      <c r="V225" s="1" t="str">
        <f>TEXT(SuperStore_Data[[#This Row],[Order Date]],"mmm")</f>
        <v>Feb</v>
      </c>
      <c r="W225" s="1">
        <v>42043</v>
      </c>
      <c r="X225">
        <v>-2531.4825000000001</v>
      </c>
      <c r="Y225">
        <v>1</v>
      </c>
      <c r="Z225">
        <v>919.09</v>
      </c>
      <c r="AA225">
        <v>87700</v>
      </c>
    </row>
    <row r="226" spans="1:27" x14ac:dyDescent="0.3">
      <c r="A226">
        <v>22355</v>
      </c>
      <c r="B226" t="s">
        <v>25</v>
      </c>
      <c r="C226">
        <v>0.02</v>
      </c>
      <c r="D226">
        <v>15.28</v>
      </c>
      <c r="E226">
        <v>1.99</v>
      </c>
      <c r="F226">
        <v>428</v>
      </c>
      <c r="G226">
        <f>IF(COUNTIF($F$2:F226,F226)=1,1,0)</f>
        <v>1</v>
      </c>
      <c r="H226" t="s">
        <v>525</v>
      </c>
      <c r="I226" t="s">
        <v>49</v>
      </c>
      <c r="J226" t="s">
        <v>28</v>
      </c>
      <c r="K226" t="s">
        <v>77</v>
      </c>
      <c r="L226" t="s">
        <v>177</v>
      </c>
      <c r="M226" t="s">
        <v>51</v>
      </c>
      <c r="N226" t="s">
        <v>327</v>
      </c>
      <c r="O226">
        <v>0.42</v>
      </c>
      <c r="P226" t="s">
        <v>33</v>
      </c>
      <c r="Q226" t="s">
        <v>34</v>
      </c>
      <c r="R226" t="s">
        <v>526</v>
      </c>
      <c r="S226" t="s">
        <v>527</v>
      </c>
      <c r="T226">
        <v>89701</v>
      </c>
      <c r="U226" s="1">
        <v>42019</v>
      </c>
      <c r="V226" s="1" t="str">
        <f>TEXT(SuperStore_Data[[#This Row],[Order Date]],"mmm")</f>
        <v>Jan</v>
      </c>
      <c r="W226" s="1">
        <v>42020</v>
      </c>
      <c r="X226">
        <v>163.1574</v>
      </c>
      <c r="Y226">
        <v>15</v>
      </c>
      <c r="Z226">
        <v>236.46</v>
      </c>
      <c r="AA226">
        <v>88479</v>
      </c>
    </row>
    <row r="227" spans="1:27" x14ac:dyDescent="0.3">
      <c r="A227">
        <v>22356</v>
      </c>
      <c r="B227" t="s">
        <v>25</v>
      </c>
      <c r="C227">
        <v>0</v>
      </c>
      <c r="D227">
        <v>85.99</v>
      </c>
      <c r="E227">
        <v>3.3</v>
      </c>
      <c r="F227">
        <v>428</v>
      </c>
      <c r="G227">
        <f>IF(COUNTIF($F$2:F227,F227)=1,1,0)</f>
        <v>0</v>
      </c>
      <c r="H227" t="s">
        <v>525</v>
      </c>
      <c r="I227" t="s">
        <v>49</v>
      </c>
      <c r="J227" t="s">
        <v>28</v>
      </c>
      <c r="K227" t="s">
        <v>77</v>
      </c>
      <c r="L227" t="s">
        <v>78</v>
      </c>
      <c r="M227" t="s">
        <v>51</v>
      </c>
      <c r="N227" t="s">
        <v>528</v>
      </c>
      <c r="O227">
        <v>0.37</v>
      </c>
      <c r="P227" t="s">
        <v>33</v>
      </c>
      <c r="Q227" t="s">
        <v>34</v>
      </c>
      <c r="R227" t="s">
        <v>526</v>
      </c>
      <c r="S227" t="s">
        <v>527</v>
      </c>
      <c r="T227">
        <v>89701</v>
      </c>
      <c r="U227" s="1">
        <v>42019</v>
      </c>
      <c r="V227" s="1" t="str">
        <f>TEXT(SuperStore_Data[[#This Row],[Order Date]],"mmm")</f>
        <v>Jan</v>
      </c>
      <c r="W227" s="1">
        <v>42020</v>
      </c>
      <c r="X227">
        <v>-302.22500000000002</v>
      </c>
      <c r="Y227">
        <v>1</v>
      </c>
      <c r="Z227">
        <v>73.819999999999993</v>
      </c>
      <c r="AA227">
        <v>88479</v>
      </c>
    </row>
    <row r="228" spans="1:27" x14ac:dyDescent="0.3">
      <c r="A228">
        <v>25351</v>
      </c>
      <c r="B228" t="s">
        <v>37</v>
      </c>
      <c r="C228">
        <v>0.05</v>
      </c>
      <c r="D228">
        <v>10.98</v>
      </c>
      <c r="E228">
        <v>4.8</v>
      </c>
      <c r="F228">
        <v>428</v>
      </c>
      <c r="G228">
        <f>IF(COUNTIF($F$2:F228,F228)=1,1,0)</f>
        <v>0</v>
      </c>
      <c r="H228" t="s">
        <v>525</v>
      </c>
      <c r="I228" t="s">
        <v>49</v>
      </c>
      <c r="J228" t="s">
        <v>28</v>
      </c>
      <c r="K228" t="s">
        <v>29</v>
      </c>
      <c r="L228" t="s">
        <v>69</v>
      </c>
      <c r="M228" t="s">
        <v>59</v>
      </c>
      <c r="N228" t="s">
        <v>529</v>
      </c>
      <c r="O228">
        <v>0.36</v>
      </c>
      <c r="P228" t="s">
        <v>33</v>
      </c>
      <c r="Q228" t="s">
        <v>34</v>
      </c>
      <c r="R228" t="s">
        <v>526</v>
      </c>
      <c r="S228" t="s">
        <v>527</v>
      </c>
      <c r="T228">
        <v>89701</v>
      </c>
      <c r="U228" s="1">
        <v>42066</v>
      </c>
      <c r="V228" s="1" t="str">
        <f>TEXT(SuperStore_Data[[#This Row],[Order Date]],"mmm")</f>
        <v>Mar</v>
      </c>
      <c r="W228" s="1">
        <v>42068</v>
      </c>
      <c r="X228">
        <v>90.62</v>
      </c>
      <c r="Y228">
        <v>22</v>
      </c>
      <c r="Z228">
        <v>243.11</v>
      </c>
      <c r="AA228">
        <v>88480</v>
      </c>
    </row>
    <row r="229" spans="1:27" x14ac:dyDescent="0.3">
      <c r="A229">
        <v>19988</v>
      </c>
      <c r="B229" t="s">
        <v>106</v>
      </c>
      <c r="C229">
        <v>0.05</v>
      </c>
      <c r="D229">
        <v>125.99</v>
      </c>
      <c r="E229">
        <v>8.08</v>
      </c>
      <c r="F229">
        <v>437</v>
      </c>
      <c r="G229">
        <f>IF(COUNTIF($F$2:F229,F229)=1,1,0)</f>
        <v>1</v>
      </c>
      <c r="H229" t="s">
        <v>530</v>
      </c>
      <c r="I229" t="s">
        <v>49</v>
      </c>
      <c r="J229" t="s">
        <v>58</v>
      </c>
      <c r="K229" t="s">
        <v>77</v>
      </c>
      <c r="L229" t="s">
        <v>78</v>
      </c>
      <c r="M229" t="s">
        <v>59</v>
      </c>
      <c r="N229" t="s">
        <v>284</v>
      </c>
      <c r="O229">
        <v>0.56999999999999995</v>
      </c>
      <c r="P229" t="s">
        <v>33</v>
      </c>
      <c r="Q229" t="s">
        <v>53</v>
      </c>
      <c r="R229" t="s">
        <v>189</v>
      </c>
      <c r="S229" t="s">
        <v>531</v>
      </c>
      <c r="T229">
        <v>1462</v>
      </c>
      <c r="U229" s="1">
        <v>42177</v>
      </c>
      <c r="V229" s="1" t="str">
        <f>TEXT(SuperStore_Data[[#This Row],[Order Date]],"mmm")</f>
        <v>Jun</v>
      </c>
      <c r="W229" s="1">
        <v>42182</v>
      </c>
      <c r="X229">
        <v>427.11840000000001</v>
      </c>
      <c r="Y229">
        <v>9</v>
      </c>
      <c r="Z229">
        <v>952.26</v>
      </c>
      <c r="AA229">
        <v>90695</v>
      </c>
    </row>
    <row r="230" spans="1:27" x14ac:dyDescent="0.3">
      <c r="A230">
        <v>25813</v>
      </c>
      <c r="B230" t="s">
        <v>47</v>
      </c>
      <c r="C230">
        <v>0</v>
      </c>
      <c r="D230">
        <v>7.59</v>
      </c>
      <c r="E230">
        <v>4</v>
      </c>
      <c r="F230">
        <v>444</v>
      </c>
      <c r="G230">
        <f>IF(COUNTIF($F$2:F230,F230)=1,1,0)</f>
        <v>1</v>
      </c>
      <c r="H230" t="s">
        <v>532</v>
      </c>
      <c r="I230" t="s">
        <v>49</v>
      </c>
      <c r="J230" t="s">
        <v>58</v>
      </c>
      <c r="K230" t="s">
        <v>41</v>
      </c>
      <c r="L230" t="s">
        <v>50</v>
      </c>
      <c r="M230" t="s">
        <v>31</v>
      </c>
      <c r="N230" t="s">
        <v>438</v>
      </c>
      <c r="O230">
        <v>0.42</v>
      </c>
      <c r="P230" t="s">
        <v>33</v>
      </c>
      <c r="Q230" t="s">
        <v>61</v>
      </c>
      <c r="R230" t="s">
        <v>175</v>
      </c>
      <c r="S230" t="s">
        <v>533</v>
      </c>
      <c r="T230">
        <v>61801</v>
      </c>
      <c r="U230" s="1">
        <v>42149</v>
      </c>
      <c r="V230" s="1" t="str">
        <f>TEXT(SuperStore_Data[[#This Row],[Order Date]],"mmm")</f>
        <v>May</v>
      </c>
      <c r="W230" s="1">
        <v>42152</v>
      </c>
      <c r="X230">
        <v>86.438000000000002</v>
      </c>
      <c r="Y230">
        <v>43</v>
      </c>
      <c r="Z230">
        <v>355.92</v>
      </c>
      <c r="AA230">
        <v>88085</v>
      </c>
    </row>
    <row r="231" spans="1:27" x14ac:dyDescent="0.3">
      <c r="A231">
        <v>23153</v>
      </c>
      <c r="B231" t="s">
        <v>37</v>
      </c>
      <c r="C231">
        <v>0.03</v>
      </c>
      <c r="D231">
        <v>48.04</v>
      </c>
      <c r="E231">
        <v>19.989999999999998</v>
      </c>
      <c r="F231">
        <v>445</v>
      </c>
      <c r="G231">
        <f>IF(COUNTIF($F$2:F231,F231)=1,1,0)</f>
        <v>1</v>
      </c>
      <c r="H231" t="s">
        <v>534</v>
      </c>
      <c r="I231" t="s">
        <v>49</v>
      </c>
      <c r="J231" t="s">
        <v>58</v>
      </c>
      <c r="K231" t="s">
        <v>29</v>
      </c>
      <c r="L231" t="s">
        <v>93</v>
      </c>
      <c r="M231" t="s">
        <v>59</v>
      </c>
      <c r="N231" t="s">
        <v>535</v>
      </c>
      <c r="O231">
        <v>0.37</v>
      </c>
      <c r="P231" t="s">
        <v>33</v>
      </c>
      <c r="Q231" t="s">
        <v>61</v>
      </c>
      <c r="R231" t="s">
        <v>489</v>
      </c>
      <c r="S231" t="s">
        <v>536</v>
      </c>
      <c r="T231">
        <v>68701</v>
      </c>
      <c r="U231" s="1">
        <v>42105</v>
      </c>
      <c r="V231" s="1" t="str">
        <f>TEXT(SuperStore_Data[[#This Row],[Order Date]],"mmm")</f>
        <v>Apr</v>
      </c>
      <c r="W231" s="1">
        <v>42107</v>
      </c>
      <c r="X231">
        <v>-4.46</v>
      </c>
      <c r="Y231">
        <v>2</v>
      </c>
      <c r="Z231">
        <v>101.71</v>
      </c>
      <c r="AA231">
        <v>88083</v>
      </c>
    </row>
    <row r="232" spans="1:27" x14ac:dyDescent="0.3">
      <c r="A232">
        <v>23862</v>
      </c>
      <c r="B232" t="s">
        <v>25</v>
      </c>
      <c r="C232">
        <v>0.09</v>
      </c>
      <c r="D232">
        <v>200.98</v>
      </c>
      <c r="E232">
        <v>55.96</v>
      </c>
      <c r="F232">
        <v>445</v>
      </c>
      <c r="G232">
        <f>IF(COUNTIF($F$2:F232,F232)=1,1,0)</f>
        <v>0</v>
      </c>
      <c r="H232" t="s">
        <v>534</v>
      </c>
      <c r="I232" t="s">
        <v>39</v>
      </c>
      <c r="J232" t="s">
        <v>58</v>
      </c>
      <c r="K232" t="s">
        <v>41</v>
      </c>
      <c r="L232" t="s">
        <v>187</v>
      </c>
      <c r="M232" t="s">
        <v>120</v>
      </c>
      <c r="N232" t="s">
        <v>474</v>
      </c>
      <c r="O232">
        <v>0.75</v>
      </c>
      <c r="P232" t="s">
        <v>33</v>
      </c>
      <c r="Q232" t="s">
        <v>61</v>
      </c>
      <c r="R232" t="s">
        <v>489</v>
      </c>
      <c r="S232" t="s">
        <v>536</v>
      </c>
      <c r="T232">
        <v>68701</v>
      </c>
      <c r="U232" s="1">
        <v>42178</v>
      </c>
      <c r="V232" s="1" t="str">
        <f>TEXT(SuperStore_Data[[#This Row],[Order Date]],"mmm")</f>
        <v>Jun</v>
      </c>
      <c r="W232" s="1">
        <v>42179</v>
      </c>
      <c r="X232">
        <v>-512.87199999999996</v>
      </c>
      <c r="Y232">
        <v>9</v>
      </c>
      <c r="Z232">
        <v>1766.68</v>
      </c>
      <c r="AA232">
        <v>88084</v>
      </c>
    </row>
    <row r="233" spans="1:27" x14ac:dyDescent="0.3">
      <c r="A233">
        <v>23863</v>
      </c>
      <c r="B233" t="s">
        <v>25</v>
      </c>
      <c r="C233">
        <v>0.09</v>
      </c>
      <c r="D233">
        <v>2.78</v>
      </c>
      <c r="E233">
        <v>0.97</v>
      </c>
      <c r="F233">
        <v>445</v>
      </c>
      <c r="G233">
        <f>IF(COUNTIF($F$2:F233,F233)=1,1,0)</f>
        <v>0</v>
      </c>
      <c r="H233" t="s">
        <v>534</v>
      </c>
      <c r="I233" t="s">
        <v>49</v>
      </c>
      <c r="J233" t="s">
        <v>58</v>
      </c>
      <c r="K233" t="s">
        <v>29</v>
      </c>
      <c r="L233" t="s">
        <v>30</v>
      </c>
      <c r="M233" t="s">
        <v>31</v>
      </c>
      <c r="N233" t="s">
        <v>537</v>
      </c>
      <c r="O233">
        <v>0.59</v>
      </c>
      <c r="P233" t="s">
        <v>33</v>
      </c>
      <c r="Q233" t="s">
        <v>61</v>
      </c>
      <c r="R233" t="s">
        <v>489</v>
      </c>
      <c r="S233" t="s">
        <v>536</v>
      </c>
      <c r="T233">
        <v>68701</v>
      </c>
      <c r="U233" s="1">
        <v>42178</v>
      </c>
      <c r="V233" s="1" t="str">
        <f>TEXT(SuperStore_Data[[#This Row],[Order Date]],"mmm")</f>
        <v>Jun</v>
      </c>
      <c r="W233" s="1">
        <v>42179</v>
      </c>
      <c r="X233">
        <v>-3.7839999999999998</v>
      </c>
      <c r="Y233">
        <v>11</v>
      </c>
      <c r="Z233">
        <v>29.02</v>
      </c>
      <c r="AA233">
        <v>88084</v>
      </c>
    </row>
    <row r="234" spans="1:27" x14ac:dyDescent="0.3">
      <c r="A234">
        <v>19694</v>
      </c>
      <c r="B234" t="s">
        <v>37</v>
      </c>
      <c r="C234">
        <v>0.04</v>
      </c>
      <c r="D234">
        <v>130.97999999999999</v>
      </c>
      <c r="E234">
        <v>30</v>
      </c>
      <c r="F234">
        <v>447</v>
      </c>
      <c r="G234">
        <f>IF(COUNTIF($F$2:F234,F234)=1,1,0)</f>
        <v>1</v>
      </c>
      <c r="H234" t="s">
        <v>538</v>
      </c>
      <c r="I234" t="s">
        <v>39</v>
      </c>
      <c r="J234" t="s">
        <v>28</v>
      </c>
      <c r="K234" t="s">
        <v>41</v>
      </c>
      <c r="L234" t="s">
        <v>42</v>
      </c>
      <c r="M234" t="s">
        <v>43</v>
      </c>
      <c r="N234" t="s">
        <v>539</v>
      </c>
      <c r="O234">
        <v>0.78</v>
      </c>
      <c r="P234" t="s">
        <v>33</v>
      </c>
      <c r="Q234" t="s">
        <v>61</v>
      </c>
      <c r="R234" t="s">
        <v>62</v>
      </c>
      <c r="S234" t="s">
        <v>540</v>
      </c>
      <c r="T234">
        <v>55113</v>
      </c>
      <c r="U234" s="1">
        <v>42180</v>
      </c>
      <c r="V234" s="1" t="str">
        <f>TEXT(SuperStore_Data[[#This Row],[Order Date]],"mmm")</f>
        <v>Jun</v>
      </c>
      <c r="W234" s="1">
        <v>42183</v>
      </c>
      <c r="X234">
        <v>-82.903999999999996</v>
      </c>
      <c r="Y234">
        <v>1</v>
      </c>
      <c r="Z234">
        <v>159.51</v>
      </c>
      <c r="AA234">
        <v>90449</v>
      </c>
    </row>
    <row r="235" spans="1:27" x14ac:dyDescent="0.3">
      <c r="A235">
        <v>19695</v>
      </c>
      <c r="B235" t="s">
        <v>37</v>
      </c>
      <c r="C235">
        <v>0.05</v>
      </c>
      <c r="D235">
        <v>200.99</v>
      </c>
      <c r="E235">
        <v>4.2</v>
      </c>
      <c r="F235">
        <v>447</v>
      </c>
      <c r="G235">
        <f>IF(COUNTIF($F$2:F235,F235)=1,1,0)</f>
        <v>0</v>
      </c>
      <c r="H235" t="s">
        <v>538</v>
      </c>
      <c r="I235" t="s">
        <v>49</v>
      </c>
      <c r="J235" t="s">
        <v>28</v>
      </c>
      <c r="K235" t="s">
        <v>77</v>
      </c>
      <c r="L235" t="s">
        <v>78</v>
      </c>
      <c r="M235" t="s">
        <v>59</v>
      </c>
      <c r="N235" t="s">
        <v>541</v>
      </c>
      <c r="O235">
        <v>0.59</v>
      </c>
      <c r="P235" t="s">
        <v>33</v>
      </c>
      <c r="Q235" t="s">
        <v>61</v>
      </c>
      <c r="R235" t="s">
        <v>62</v>
      </c>
      <c r="S235" t="s">
        <v>540</v>
      </c>
      <c r="T235">
        <v>55113</v>
      </c>
      <c r="U235" s="1">
        <v>42180</v>
      </c>
      <c r="V235" s="1" t="str">
        <f>TEXT(SuperStore_Data[[#This Row],[Order Date]],"mmm")</f>
        <v>Jun</v>
      </c>
      <c r="W235" s="1">
        <v>42180</v>
      </c>
      <c r="X235">
        <v>1268.8064999999999</v>
      </c>
      <c r="Y235">
        <v>11</v>
      </c>
      <c r="Z235">
        <v>1838.85</v>
      </c>
      <c r="AA235">
        <v>90449</v>
      </c>
    </row>
    <row r="236" spans="1:27" x14ac:dyDescent="0.3">
      <c r="A236">
        <v>20851</v>
      </c>
      <c r="B236" t="s">
        <v>25</v>
      </c>
      <c r="C236">
        <v>0.03</v>
      </c>
      <c r="D236">
        <v>15.99</v>
      </c>
      <c r="E236">
        <v>11.28</v>
      </c>
      <c r="F236">
        <v>451</v>
      </c>
      <c r="G236">
        <f>IF(COUNTIF($F$2:F236,F236)=1,1,0)</f>
        <v>1</v>
      </c>
      <c r="H236" t="s">
        <v>542</v>
      </c>
      <c r="I236" t="s">
        <v>49</v>
      </c>
      <c r="J236" t="s">
        <v>40</v>
      </c>
      <c r="K236" t="s">
        <v>77</v>
      </c>
      <c r="L236" t="s">
        <v>85</v>
      </c>
      <c r="M236" t="s">
        <v>86</v>
      </c>
      <c r="N236" t="s">
        <v>543</v>
      </c>
      <c r="O236">
        <v>0.38</v>
      </c>
      <c r="P236" t="s">
        <v>33</v>
      </c>
      <c r="Q236" t="s">
        <v>34</v>
      </c>
      <c r="R236" t="s">
        <v>45</v>
      </c>
      <c r="S236" t="s">
        <v>544</v>
      </c>
      <c r="T236">
        <v>94024</v>
      </c>
      <c r="U236" s="1">
        <v>42104</v>
      </c>
      <c r="V236" s="1" t="str">
        <f>TEXT(SuperStore_Data[[#This Row],[Order Date]],"mmm")</f>
        <v>Apr</v>
      </c>
      <c r="W236" s="1">
        <v>42105</v>
      </c>
      <c r="X236">
        <v>-53.296199999999999</v>
      </c>
      <c r="Y236">
        <v>2</v>
      </c>
      <c r="Z236">
        <v>35.479999999999997</v>
      </c>
      <c r="AA236">
        <v>86010</v>
      </c>
    </row>
    <row r="237" spans="1:27" x14ac:dyDescent="0.3">
      <c r="A237">
        <v>21117</v>
      </c>
      <c r="B237" t="s">
        <v>47</v>
      </c>
      <c r="C237">
        <v>0.04</v>
      </c>
      <c r="D237">
        <v>37.700000000000003</v>
      </c>
      <c r="E237">
        <v>2.99</v>
      </c>
      <c r="F237">
        <v>451</v>
      </c>
      <c r="G237">
        <f>IF(COUNTIF($F$2:F237,F237)=1,1,0)</f>
        <v>0</v>
      </c>
      <c r="H237" t="s">
        <v>542</v>
      </c>
      <c r="I237" t="s">
        <v>49</v>
      </c>
      <c r="J237" t="s">
        <v>40</v>
      </c>
      <c r="K237" t="s">
        <v>29</v>
      </c>
      <c r="L237" t="s">
        <v>109</v>
      </c>
      <c r="M237" t="s">
        <v>59</v>
      </c>
      <c r="N237" t="s">
        <v>545</v>
      </c>
      <c r="O237">
        <v>0.35</v>
      </c>
      <c r="P237" t="s">
        <v>33</v>
      </c>
      <c r="Q237" t="s">
        <v>34</v>
      </c>
      <c r="R237" t="s">
        <v>45</v>
      </c>
      <c r="S237" t="s">
        <v>544</v>
      </c>
      <c r="T237">
        <v>94024</v>
      </c>
      <c r="U237" s="1">
        <v>42151</v>
      </c>
      <c r="V237" s="1" t="str">
        <f>TEXT(SuperStore_Data[[#This Row],[Order Date]],"mmm")</f>
        <v>May</v>
      </c>
      <c r="W237" s="1">
        <v>42152</v>
      </c>
      <c r="X237">
        <v>299.6739</v>
      </c>
      <c r="Y237">
        <v>12</v>
      </c>
      <c r="Z237">
        <v>434.31</v>
      </c>
      <c r="AA237">
        <v>86012</v>
      </c>
    </row>
    <row r="238" spans="1:27" x14ac:dyDescent="0.3">
      <c r="A238">
        <v>18536</v>
      </c>
      <c r="B238" t="s">
        <v>106</v>
      </c>
      <c r="C238">
        <v>0.01</v>
      </c>
      <c r="D238">
        <v>8.8800000000000008</v>
      </c>
      <c r="E238">
        <v>6.28</v>
      </c>
      <c r="F238">
        <v>451</v>
      </c>
      <c r="G238">
        <f>IF(COUNTIF($F$2:F238,F238)=1,1,0)</f>
        <v>0</v>
      </c>
      <c r="H238" t="s">
        <v>542</v>
      </c>
      <c r="I238" t="s">
        <v>49</v>
      </c>
      <c r="J238" t="s">
        <v>40</v>
      </c>
      <c r="K238" t="s">
        <v>29</v>
      </c>
      <c r="L238" t="s">
        <v>109</v>
      </c>
      <c r="M238" t="s">
        <v>59</v>
      </c>
      <c r="N238" t="s">
        <v>488</v>
      </c>
      <c r="O238">
        <v>0.35</v>
      </c>
      <c r="P238" t="s">
        <v>33</v>
      </c>
      <c r="Q238" t="s">
        <v>34</v>
      </c>
      <c r="R238" t="s">
        <v>45</v>
      </c>
      <c r="S238" t="s">
        <v>544</v>
      </c>
      <c r="T238">
        <v>94024</v>
      </c>
      <c r="U238" s="1">
        <v>42009</v>
      </c>
      <c r="V238" s="1" t="str">
        <f>TEXT(SuperStore_Data[[#This Row],[Order Date]],"mmm")</f>
        <v>Jan</v>
      </c>
      <c r="W238" s="1">
        <v>42014</v>
      </c>
      <c r="X238">
        <v>-15.456</v>
      </c>
      <c r="Y238">
        <v>2</v>
      </c>
      <c r="Z238">
        <v>19.86</v>
      </c>
      <c r="AA238">
        <v>86013</v>
      </c>
    </row>
    <row r="239" spans="1:27" x14ac:dyDescent="0.3">
      <c r="A239">
        <v>18537</v>
      </c>
      <c r="B239" t="s">
        <v>106</v>
      </c>
      <c r="C239">
        <v>0.06</v>
      </c>
      <c r="D239">
        <v>2.88</v>
      </c>
      <c r="E239">
        <v>0.99</v>
      </c>
      <c r="F239">
        <v>451</v>
      </c>
      <c r="G239">
        <f>IF(COUNTIF($F$2:F239,F239)=1,1,0)</f>
        <v>0</v>
      </c>
      <c r="H239" t="s">
        <v>542</v>
      </c>
      <c r="I239" t="s">
        <v>49</v>
      </c>
      <c r="J239" t="s">
        <v>40</v>
      </c>
      <c r="K239" t="s">
        <v>29</v>
      </c>
      <c r="L239" t="s">
        <v>133</v>
      </c>
      <c r="M239" t="s">
        <v>59</v>
      </c>
      <c r="N239" t="s">
        <v>343</v>
      </c>
      <c r="O239">
        <v>0.36</v>
      </c>
      <c r="P239" t="s">
        <v>33</v>
      </c>
      <c r="Q239" t="s">
        <v>34</v>
      </c>
      <c r="R239" t="s">
        <v>45</v>
      </c>
      <c r="S239" t="s">
        <v>544</v>
      </c>
      <c r="T239">
        <v>94024</v>
      </c>
      <c r="U239" s="1">
        <v>42009</v>
      </c>
      <c r="V239" s="1" t="str">
        <f>TEXT(SuperStore_Data[[#This Row],[Order Date]],"mmm")</f>
        <v>Jan</v>
      </c>
      <c r="W239" s="1">
        <v>42018</v>
      </c>
      <c r="X239">
        <v>16.049399999999999</v>
      </c>
      <c r="Y239">
        <v>8</v>
      </c>
      <c r="Z239">
        <v>23.26</v>
      </c>
      <c r="AA239">
        <v>86013</v>
      </c>
    </row>
    <row r="240" spans="1:27" x14ac:dyDescent="0.3">
      <c r="A240">
        <v>21118</v>
      </c>
      <c r="B240" t="s">
        <v>47</v>
      </c>
      <c r="C240">
        <v>0.01</v>
      </c>
      <c r="D240">
        <v>55.99</v>
      </c>
      <c r="E240">
        <v>5</v>
      </c>
      <c r="F240">
        <v>452</v>
      </c>
      <c r="G240">
        <f>IF(COUNTIF($F$2:F240,F240)=1,1,0)</f>
        <v>1</v>
      </c>
      <c r="H240" t="s">
        <v>546</v>
      </c>
      <c r="I240" t="s">
        <v>49</v>
      </c>
      <c r="J240" t="s">
        <v>40</v>
      </c>
      <c r="K240" t="s">
        <v>77</v>
      </c>
      <c r="L240" t="s">
        <v>78</v>
      </c>
      <c r="M240" t="s">
        <v>51</v>
      </c>
      <c r="N240" t="s">
        <v>392</v>
      </c>
      <c r="O240">
        <v>0.83</v>
      </c>
      <c r="P240" t="s">
        <v>33</v>
      </c>
      <c r="Q240" t="s">
        <v>34</v>
      </c>
      <c r="R240" t="s">
        <v>45</v>
      </c>
      <c r="S240" t="s">
        <v>547</v>
      </c>
      <c r="T240">
        <v>93635</v>
      </c>
      <c r="U240" s="1">
        <v>42151</v>
      </c>
      <c r="V240" s="1" t="str">
        <f>TEXT(SuperStore_Data[[#This Row],[Order Date]],"mmm")</f>
        <v>May</v>
      </c>
      <c r="W240" s="1">
        <v>42152</v>
      </c>
      <c r="X240">
        <v>-235.89500000000001</v>
      </c>
      <c r="Y240">
        <v>1</v>
      </c>
      <c r="Z240">
        <v>51.83</v>
      </c>
      <c r="AA240">
        <v>86012</v>
      </c>
    </row>
    <row r="241" spans="1:27" x14ac:dyDescent="0.3">
      <c r="A241">
        <v>22318</v>
      </c>
      <c r="B241" t="s">
        <v>37</v>
      </c>
      <c r="C241">
        <v>0.03</v>
      </c>
      <c r="D241">
        <v>29.34</v>
      </c>
      <c r="E241">
        <v>7.87</v>
      </c>
      <c r="F241">
        <v>453</v>
      </c>
      <c r="G241">
        <f>IF(COUNTIF($F$2:F241,F241)=1,1,0)</f>
        <v>1</v>
      </c>
      <c r="H241" t="s">
        <v>548</v>
      </c>
      <c r="I241" t="s">
        <v>49</v>
      </c>
      <c r="J241" t="s">
        <v>28</v>
      </c>
      <c r="K241" t="s">
        <v>41</v>
      </c>
      <c r="L241" t="s">
        <v>50</v>
      </c>
      <c r="M241" t="s">
        <v>59</v>
      </c>
      <c r="N241" t="s">
        <v>549</v>
      </c>
      <c r="O241">
        <v>0.54</v>
      </c>
      <c r="P241" t="s">
        <v>33</v>
      </c>
      <c r="Q241" t="s">
        <v>34</v>
      </c>
      <c r="R241" t="s">
        <v>45</v>
      </c>
      <c r="S241" t="s">
        <v>550</v>
      </c>
      <c r="T241">
        <v>95032</v>
      </c>
      <c r="U241" s="1">
        <v>42132</v>
      </c>
      <c r="V241" s="1" t="str">
        <f>TEXT(SuperStore_Data[[#This Row],[Order Date]],"mmm")</f>
        <v>May</v>
      </c>
      <c r="W241" s="1">
        <v>42134</v>
      </c>
      <c r="X241">
        <v>-41.32</v>
      </c>
      <c r="Y241">
        <v>1</v>
      </c>
      <c r="Z241">
        <v>32.4</v>
      </c>
      <c r="AA241">
        <v>86011</v>
      </c>
    </row>
    <row r="242" spans="1:27" x14ac:dyDescent="0.3">
      <c r="A242">
        <v>22874</v>
      </c>
      <c r="B242" t="s">
        <v>106</v>
      </c>
      <c r="C242">
        <v>7.0000000000000007E-2</v>
      </c>
      <c r="D242">
        <v>16.91</v>
      </c>
      <c r="E242">
        <v>6.25</v>
      </c>
      <c r="F242">
        <v>460</v>
      </c>
      <c r="G242">
        <f>IF(COUNTIF($F$2:F242,F242)=1,1,0)</f>
        <v>1</v>
      </c>
      <c r="H242" t="s">
        <v>551</v>
      </c>
      <c r="I242" t="s">
        <v>49</v>
      </c>
      <c r="J242" t="s">
        <v>40</v>
      </c>
      <c r="K242" t="s">
        <v>29</v>
      </c>
      <c r="L242" t="s">
        <v>139</v>
      </c>
      <c r="M242" t="s">
        <v>59</v>
      </c>
      <c r="N242" t="s">
        <v>552</v>
      </c>
      <c r="O242">
        <v>0.57999999999999996</v>
      </c>
      <c r="P242" t="s">
        <v>33</v>
      </c>
      <c r="Q242" t="s">
        <v>53</v>
      </c>
      <c r="R242" t="s">
        <v>54</v>
      </c>
      <c r="S242" t="s">
        <v>553</v>
      </c>
      <c r="T242">
        <v>8332</v>
      </c>
      <c r="U242" s="1">
        <v>42147</v>
      </c>
      <c r="V242" s="1" t="str">
        <f>TEXT(SuperStore_Data[[#This Row],[Order Date]],"mmm")</f>
        <v>May</v>
      </c>
      <c r="W242" s="1">
        <v>42154</v>
      </c>
      <c r="X242">
        <v>7.9</v>
      </c>
      <c r="Y242">
        <v>31</v>
      </c>
      <c r="Z242">
        <v>492.9</v>
      </c>
      <c r="AA242">
        <v>86014</v>
      </c>
    </row>
    <row r="243" spans="1:27" x14ac:dyDescent="0.3">
      <c r="A243">
        <v>18467</v>
      </c>
      <c r="B243" t="s">
        <v>106</v>
      </c>
      <c r="C243">
        <v>7.0000000000000007E-2</v>
      </c>
      <c r="D243">
        <v>165.2</v>
      </c>
      <c r="E243">
        <v>19.989999999999998</v>
      </c>
      <c r="F243">
        <v>463</v>
      </c>
      <c r="G243">
        <f>IF(COUNTIF($F$2:F243,F243)=1,1,0)</f>
        <v>1</v>
      </c>
      <c r="H243" t="s">
        <v>554</v>
      </c>
      <c r="I243" t="s">
        <v>49</v>
      </c>
      <c r="J243" t="s">
        <v>58</v>
      </c>
      <c r="K243" t="s">
        <v>29</v>
      </c>
      <c r="L243" t="s">
        <v>139</v>
      </c>
      <c r="M243" t="s">
        <v>59</v>
      </c>
      <c r="N243" t="s">
        <v>555</v>
      </c>
      <c r="O243">
        <v>0.59</v>
      </c>
      <c r="P243" t="s">
        <v>33</v>
      </c>
      <c r="Q243" t="s">
        <v>34</v>
      </c>
      <c r="R243" t="s">
        <v>45</v>
      </c>
      <c r="S243" t="s">
        <v>556</v>
      </c>
      <c r="T243">
        <v>90069</v>
      </c>
      <c r="U243" s="1">
        <v>42018</v>
      </c>
      <c r="V243" s="1" t="str">
        <f>TEXT(SuperStore_Data[[#This Row],[Order Date]],"mmm")</f>
        <v>Jan</v>
      </c>
      <c r="W243" s="1">
        <v>42020</v>
      </c>
      <c r="X243">
        <v>521.69000000000005</v>
      </c>
      <c r="Y243">
        <v>7</v>
      </c>
      <c r="Z243">
        <v>1081.54</v>
      </c>
      <c r="AA243">
        <v>88061</v>
      </c>
    </row>
    <row r="244" spans="1:27" x14ac:dyDescent="0.3">
      <c r="A244">
        <v>22754</v>
      </c>
      <c r="B244" t="s">
        <v>37</v>
      </c>
      <c r="C244">
        <v>0.08</v>
      </c>
      <c r="D244">
        <v>297.64</v>
      </c>
      <c r="E244">
        <v>14.7</v>
      </c>
      <c r="F244">
        <v>466</v>
      </c>
      <c r="G244">
        <f>IF(COUNTIF($F$2:F244,F244)=1,1,0)</f>
        <v>1</v>
      </c>
      <c r="H244" t="s">
        <v>557</v>
      </c>
      <c r="I244" t="s">
        <v>39</v>
      </c>
      <c r="J244" t="s">
        <v>58</v>
      </c>
      <c r="K244" t="s">
        <v>77</v>
      </c>
      <c r="L244" t="s">
        <v>85</v>
      </c>
      <c r="M244" t="s">
        <v>43</v>
      </c>
      <c r="N244" t="s">
        <v>558</v>
      </c>
      <c r="O244">
        <v>0.56999999999999995</v>
      </c>
      <c r="P244" t="s">
        <v>33</v>
      </c>
      <c r="Q244" t="s">
        <v>53</v>
      </c>
      <c r="R244" t="s">
        <v>189</v>
      </c>
      <c r="S244" t="s">
        <v>559</v>
      </c>
      <c r="T244">
        <v>2019</v>
      </c>
      <c r="U244" s="1">
        <v>42015</v>
      </c>
      <c r="V244" s="1" t="str">
        <f>TEXT(SuperStore_Data[[#This Row],[Order Date]],"mmm")</f>
        <v>Jan</v>
      </c>
      <c r="W244" s="1">
        <v>42015</v>
      </c>
      <c r="X244">
        <v>496.79680000000002</v>
      </c>
      <c r="Y244">
        <v>5</v>
      </c>
      <c r="Z244">
        <v>1132.8399999999999</v>
      </c>
      <c r="AA244">
        <v>88060</v>
      </c>
    </row>
    <row r="245" spans="1:27" x14ac:dyDescent="0.3">
      <c r="A245">
        <v>22755</v>
      </c>
      <c r="B245" t="s">
        <v>37</v>
      </c>
      <c r="C245">
        <v>0.02</v>
      </c>
      <c r="D245">
        <v>12.99</v>
      </c>
      <c r="E245">
        <v>14.37</v>
      </c>
      <c r="F245">
        <v>467</v>
      </c>
      <c r="G245">
        <f>IF(COUNTIF($F$2:F245,F245)=1,1,0)</f>
        <v>1</v>
      </c>
      <c r="H245" t="s">
        <v>560</v>
      </c>
      <c r="I245" t="s">
        <v>49</v>
      </c>
      <c r="J245" t="s">
        <v>58</v>
      </c>
      <c r="K245" t="s">
        <v>41</v>
      </c>
      <c r="L245" t="s">
        <v>50</v>
      </c>
      <c r="M245" t="s">
        <v>231</v>
      </c>
      <c r="N245" t="s">
        <v>561</v>
      </c>
      <c r="O245">
        <v>0.73</v>
      </c>
      <c r="P245" t="s">
        <v>33</v>
      </c>
      <c r="Q245" t="s">
        <v>53</v>
      </c>
      <c r="R245" t="s">
        <v>189</v>
      </c>
      <c r="S245" t="s">
        <v>562</v>
      </c>
      <c r="T245">
        <v>1915</v>
      </c>
      <c r="U245" s="1">
        <v>42015</v>
      </c>
      <c r="V245" s="1" t="str">
        <f>TEXT(SuperStore_Data[[#This Row],[Order Date]],"mmm")</f>
        <v>Jan</v>
      </c>
      <c r="W245" s="1">
        <v>42016</v>
      </c>
      <c r="X245">
        <v>-556.80960000000005</v>
      </c>
      <c r="Y245">
        <v>11</v>
      </c>
      <c r="Z245">
        <v>143.63</v>
      </c>
      <c r="AA245">
        <v>88060</v>
      </c>
    </row>
    <row r="246" spans="1:27" x14ac:dyDescent="0.3">
      <c r="A246">
        <v>22756</v>
      </c>
      <c r="B246" t="s">
        <v>37</v>
      </c>
      <c r="C246">
        <v>0.06</v>
      </c>
      <c r="D246">
        <v>14.42</v>
      </c>
      <c r="E246">
        <v>6.75</v>
      </c>
      <c r="F246">
        <v>468</v>
      </c>
      <c r="G246">
        <f>IF(COUNTIF($F$2:F246,F246)=1,1,0)</f>
        <v>1</v>
      </c>
      <c r="H246" t="s">
        <v>563</v>
      </c>
      <c r="I246" t="s">
        <v>49</v>
      </c>
      <c r="J246" t="s">
        <v>58</v>
      </c>
      <c r="K246" t="s">
        <v>29</v>
      </c>
      <c r="L246" t="s">
        <v>252</v>
      </c>
      <c r="M246" t="s">
        <v>86</v>
      </c>
      <c r="N246" t="s">
        <v>564</v>
      </c>
      <c r="O246">
        <v>0.52</v>
      </c>
      <c r="P246" t="s">
        <v>33</v>
      </c>
      <c r="Q246" t="s">
        <v>53</v>
      </c>
      <c r="R246" t="s">
        <v>189</v>
      </c>
      <c r="S246" t="s">
        <v>565</v>
      </c>
      <c r="T246">
        <v>2341</v>
      </c>
      <c r="U246" s="1">
        <v>42015</v>
      </c>
      <c r="V246" s="1" t="str">
        <f>TEXT(SuperStore_Data[[#This Row],[Order Date]],"mmm")</f>
        <v>Jan</v>
      </c>
      <c r="W246" s="1">
        <v>42016</v>
      </c>
      <c r="X246">
        <v>-27.738800000000001</v>
      </c>
      <c r="Y246">
        <v>5</v>
      </c>
      <c r="Z246">
        <v>73.040000000000006</v>
      </c>
      <c r="AA246">
        <v>88060</v>
      </c>
    </row>
    <row r="247" spans="1:27" x14ac:dyDescent="0.3">
      <c r="A247">
        <v>22757</v>
      </c>
      <c r="B247" t="s">
        <v>37</v>
      </c>
      <c r="C247">
        <v>0.05</v>
      </c>
      <c r="D247">
        <v>4.1399999999999997</v>
      </c>
      <c r="E247">
        <v>6.6</v>
      </c>
      <c r="F247">
        <v>469</v>
      </c>
      <c r="G247">
        <f>IF(COUNTIF($F$2:F247,F247)=1,1,0)</f>
        <v>1</v>
      </c>
      <c r="H247" t="s">
        <v>566</v>
      </c>
      <c r="I247" t="s">
        <v>27</v>
      </c>
      <c r="J247" t="s">
        <v>58</v>
      </c>
      <c r="K247" t="s">
        <v>41</v>
      </c>
      <c r="L247" t="s">
        <v>50</v>
      </c>
      <c r="M247" t="s">
        <v>59</v>
      </c>
      <c r="N247" t="s">
        <v>98</v>
      </c>
      <c r="O247">
        <v>0.49</v>
      </c>
      <c r="P247" t="s">
        <v>33</v>
      </c>
      <c r="Q247" t="s">
        <v>53</v>
      </c>
      <c r="R247" t="s">
        <v>54</v>
      </c>
      <c r="S247" t="s">
        <v>567</v>
      </c>
      <c r="T247">
        <v>7506</v>
      </c>
      <c r="U247" s="1">
        <v>42015</v>
      </c>
      <c r="V247" s="1" t="str">
        <f>TEXT(SuperStore_Data[[#This Row],[Order Date]],"mmm")</f>
        <v>Jan</v>
      </c>
      <c r="W247" s="1">
        <v>42017</v>
      </c>
      <c r="X247">
        <v>-128.68719999999999</v>
      </c>
      <c r="Y247">
        <v>7</v>
      </c>
      <c r="Z247">
        <v>33.35</v>
      </c>
      <c r="AA247">
        <v>88060</v>
      </c>
    </row>
    <row r="248" spans="1:27" x14ac:dyDescent="0.3">
      <c r="A248">
        <v>22758</v>
      </c>
      <c r="B248" t="s">
        <v>37</v>
      </c>
      <c r="C248">
        <v>0.03</v>
      </c>
      <c r="D248">
        <v>11.34</v>
      </c>
      <c r="E248">
        <v>5.01</v>
      </c>
      <c r="F248">
        <v>470</v>
      </c>
      <c r="G248">
        <f>IF(COUNTIF($F$2:F248,F248)=1,1,0)</f>
        <v>1</v>
      </c>
      <c r="H248" t="s">
        <v>568</v>
      </c>
      <c r="I248" t="s">
        <v>49</v>
      </c>
      <c r="J248" t="s">
        <v>58</v>
      </c>
      <c r="K248" t="s">
        <v>29</v>
      </c>
      <c r="L248" t="s">
        <v>93</v>
      </c>
      <c r="M248" t="s">
        <v>59</v>
      </c>
      <c r="N248" t="s">
        <v>569</v>
      </c>
      <c r="O248">
        <v>0.36</v>
      </c>
      <c r="P248" t="s">
        <v>33</v>
      </c>
      <c r="Q248" t="s">
        <v>53</v>
      </c>
      <c r="R248" t="s">
        <v>54</v>
      </c>
      <c r="S248" t="s">
        <v>570</v>
      </c>
      <c r="T248">
        <v>8601</v>
      </c>
      <c r="U248" s="1">
        <v>42015</v>
      </c>
      <c r="V248" s="1" t="str">
        <f>TEXT(SuperStore_Data[[#This Row],[Order Date]],"mmm")</f>
        <v>Jan</v>
      </c>
      <c r="W248" s="1">
        <v>42015</v>
      </c>
      <c r="X248">
        <v>23.2028</v>
      </c>
      <c r="Y248">
        <v>5</v>
      </c>
      <c r="Z248">
        <v>60.24</v>
      </c>
      <c r="AA248">
        <v>88060</v>
      </c>
    </row>
    <row r="249" spans="1:27" x14ac:dyDescent="0.3">
      <c r="A249">
        <v>462</v>
      </c>
      <c r="B249" t="s">
        <v>37</v>
      </c>
      <c r="C249">
        <v>7.0000000000000007E-2</v>
      </c>
      <c r="D249">
        <v>179.99</v>
      </c>
      <c r="E249">
        <v>19.989999999999998</v>
      </c>
      <c r="F249">
        <v>471</v>
      </c>
      <c r="G249">
        <f>IF(COUNTIF($F$2:F249,F249)=1,1,0)</f>
        <v>1</v>
      </c>
      <c r="H249" t="s">
        <v>571</v>
      </c>
      <c r="I249" t="s">
        <v>27</v>
      </c>
      <c r="J249" t="s">
        <v>114</v>
      </c>
      <c r="K249" t="s">
        <v>77</v>
      </c>
      <c r="L249" t="s">
        <v>177</v>
      </c>
      <c r="M249" t="s">
        <v>59</v>
      </c>
      <c r="N249" t="s">
        <v>572</v>
      </c>
      <c r="O249">
        <v>0.48</v>
      </c>
      <c r="P249" t="s">
        <v>33</v>
      </c>
      <c r="Q249" t="s">
        <v>135</v>
      </c>
      <c r="R249" t="s">
        <v>381</v>
      </c>
      <c r="S249" t="s">
        <v>573</v>
      </c>
      <c r="T249">
        <v>30318</v>
      </c>
      <c r="U249" s="1">
        <v>42043</v>
      </c>
      <c r="V249" s="1" t="str">
        <f>TEXT(SuperStore_Data[[#This Row],[Order Date]],"mmm")</f>
        <v>Feb</v>
      </c>
      <c r="W249" s="1">
        <v>42043</v>
      </c>
      <c r="X249">
        <v>-568.53510000000006</v>
      </c>
      <c r="Y249">
        <v>4</v>
      </c>
      <c r="Z249">
        <v>718.03</v>
      </c>
      <c r="AA249">
        <v>3138</v>
      </c>
    </row>
    <row r="250" spans="1:27" x14ac:dyDescent="0.3">
      <c r="A250">
        <v>18462</v>
      </c>
      <c r="B250" t="s">
        <v>37</v>
      </c>
      <c r="C250">
        <v>7.0000000000000007E-2</v>
      </c>
      <c r="D250">
        <v>179.99</v>
      </c>
      <c r="E250">
        <v>19.989999999999998</v>
      </c>
      <c r="F250">
        <v>472</v>
      </c>
      <c r="G250">
        <f>IF(COUNTIF($F$2:F250,F250)=1,1,0)</f>
        <v>1</v>
      </c>
      <c r="H250" t="s">
        <v>574</v>
      </c>
      <c r="I250" t="s">
        <v>27</v>
      </c>
      <c r="J250" t="s">
        <v>114</v>
      </c>
      <c r="K250" t="s">
        <v>77</v>
      </c>
      <c r="L250" t="s">
        <v>177</v>
      </c>
      <c r="M250" t="s">
        <v>59</v>
      </c>
      <c r="N250" t="s">
        <v>572</v>
      </c>
      <c r="O250">
        <v>0.48</v>
      </c>
      <c r="P250" t="s">
        <v>33</v>
      </c>
      <c r="Q250" t="s">
        <v>53</v>
      </c>
      <c r="R250" t="s">
        <v>409</v>
      </c>
      <c r="S250" t="s">
        <v>575</v>
      </c>
      <c r="T250">
        <v>21133</v>
      </c>
      <c r="U250" s="1">
        <v>42043</v>
      </c>
      <c r="V250" s="1" t="str">
        <f>TEXT(SuperStore_Data[[#This Row],[Order Date]],"mmm")</f>
        <v>Feb</v>
      </c>
      <c r="W250" s="1">
        <v>42043</v>
      </c>
      <c r="X250">
        <v>-427.47</v>
      </c>
      <c r="Y250">
        <v>1</v>
      </c>
      <c r="Z250">
        <v>179.51</v>
      </c>
      <c r="AA250">
        <v>88023</v>
      </c>
    </row>
    <row r="251" spans="1:27" x14ac:dyDescent="0.3">
      <c r="A251">
        <v>20637</v>
      </c>
      <c r="B251" t="s">
        <v>47</v>
      </c>
      <c r="C251">
        <v>0.03</v>
      </c>
      <c r="D251">
        <v>11.97</v>
      </c>
      <c r="E251">
        <v>4.9800000000000004</v>
      </c>
      <c r="F251">
        <v>483</v>
      </c>
      <c r="G251">
        <f>IF(COUNTIF($F$2:F251,F251)=1,1,0)</f>
        <v>1</v>
      </c>
      <c r="H251" t="s">
        <v>576</v>
      </c>
      <c r="I251" t="s">
        <v>49</v>
      </c>
      <c r="J251" t="s">
        <v>28</v>
      </c>
      <c r="K251" t="s">
        <v>29</v>
      </c>
      <c r="L251" t="s">
        <v>252</v>
      </c>
      <c r="M251" t="s">
        <v>59</v>
      </c>
      <c r="N251" t="s">
        <v>577</v>
      </c>
      <c r="O251">
        <v>0.57999999999999996</v>
      </c>
      <c r="P251" t="s">
        <v>33</v>
      </c>
      <c r="Q251" t="s">
        <v>61</v>
      </c>
      <c r="R251" t="s">
        <v>175</v>
      </c>
      <c r="S251" t="s">
        <v>578</v>
      </c>
      <c r="T251">
        <v>60543</v>
      </c>
      <c r="U251" s="1">
        <v>42031</v>
      </c>
      <c r="V251" s="1" t="str">
        <f>TEXT(SuperStore_Data[[#This Row],[Order Date]],"mmm")</f>
        <v>Jan</v>
      </c>
      <c r="W251" s="1">
        <v>42032</v>
      </c>
      <c r="X251">
        <v>-18.190000000000001</v>
      </c>
      <c r="Y251">
        <v>6</v>
      </c>
      <c r="Z251">
        <v>73.180000000000007</v>
      </c>
      <c r="AA251">
        <v>90353</v>
      </c>
    </row>
    <row r="252" spans="1:27" x14ac:dyDescent="0.3">
      <c r="A252">
        <v>22864</v>
      </c>
      <c r="B252" t="s">
        <v>37</v>
      </c>
      <c r="C252">
        <v>0.06</v>
      </c>
      <c r="D252">
        <v>3.36</v>
      </c>
      <c r="E252">
        <v>6.27</v>
      </c>
      <c r="F252">
        <v>483</v>
      </c>
      <c r="G252">
        <f>IF(COUNTIF($F$2:F252,F252)=1,1,0)</f>
        <v>0</v>
      </c>
      <c r="H252" t="s">
        <v>576</v>
      </c>
      <c r="I252" t="s">
        <v>49</v>
      </c>
      <c r="J252" t="s">
        <v>28</v>
      </c>
      <c r="K252" t="s">
        <v>29</v>
      </c>
      <c r="L252" t="s">
        <v>109</v>
      </c>
      <c r="M252" t="s">
        <v>59</v>
      </c>
      <c r="N252" t="s">
        <v>579</v>
      </c>
      <c r="O252">
        <v>0.4</v>
      </c>
      <c r="P252" t="s">
        <v>33</v>
      </c>
      <c r="Q252" t="s">
        <v>61</v>
      </c>
      <c r="R252" t="s">
        <v>175</v>
      </c>
      <c r="S252" t="s">
        <v>578</v>
      </c>
      <c r="T252">
        <v>60543</v>
      </c>
      <c r="U252" s="1">
        <v>42117</v>
      </c>
      <c r="V252" s="1" t="str">
        <f>TEXT(SuperStore_Data[[#This Row],[Order Date]],"mmm")</f>
        <v>Apr</v>
      </c>
      <c r="W252" s="1">
        <v>42118</v>
      </c>
      <c r="X252">
        <v>-24.057539999999999</v>
      </c>
      <c r="Y252">
        <v>2</v>
      </c>
      <c r="Z252">
        <v>8.82</v>
      </c>
      <c r="AA252">
        <v>90354</v>
      </c>
    </row>
    <row r="253" spans="1:27" x14ac:dyDescent="0.3">
      <c r="A253">
        <v>22865</v>
      </c>
      <c r="B253" t="s">
        <v>37</v>
      </c>
      <c r="C253">
        <v>7.0000000000000007E-2</v>
      </c>
      <c r="D253">
        <v>699.99</v>
      </c>
      <c r="E253">
        <v>24.49</v>
      </c>
      <c r="F253">
        <v>483</v>
      </c>
      <c r="G253">
        <f>IF(COUNTIF($F$2:F253,F253)=1,1,0)</f>
        <v>0</v>
      </c>
      <c r="H253" t="s">
        <v>576</v>
      </c>
      <c r="I253" t="s">
        <v>49</v>
      </c>
      <c r="J253" t="s">
        <v>28</v>
      </c>
      <c r="K253" t="s">
        <v>77</v>
      </c>
      <c r="L253" t="s">
        <v>580</v>
      </c>
      <c r="M253" t="s">
        <v>231</v>
      </c>
      <c r="N253" t="s">
        <v>581</v>
      </c>
      <c r="O253">
        <v>0.41</v>
      </c>
      <c r="P253" t="s">
        <v>33</v>
      </c>
      <c r="Q253" t="s">
        <v>61</v>
      </c>
      <c r="R253" t="s">
        <v>175</v>
      </c>
      <c r="S253" t="s">
        <v>578</v>
      </c>
      <c r="T253">
        <v>60543</v>
      </c>
      <c r="U253" s="1">
        <v>42117</v>
      </c>
      <c r="V253" s="1" t="str">
        <f>TEXT(SuperStore_Data[[#This Row],[Order Date]],"mmm")</f>
        <v>Apr</v>
      </c>
      <c r="W253" s="1">
        <v>42119</v>
      </c>
      <c r="X253">
        <v>2583.5614799999998</v>
      </c>
      <c r="Y253">
        <v>9</v>
      </c>
      <c r="Z253">
        <v>5976.09</v>
      </c>
      <c r="AA253">
        <v>90354</v>
      </c>
    </row>
    <row r="254" spans="1:27" x14ac:dyDescent="0.3">
      <c r="A254">
        <v>20668</v>
      </c>
      <c r="B254" t="s">
        <v>37</v>
      </c>
      <c r="C254">
        <v>0.05</v>
      </c>
      <c r="D254">
        <v>2.88</v>
      </c>
      <c r="E254">
        <v>0.5</v>
      </c>
      <c r="F254">
        <v>485</v>
      </c>
      <c r="G254">
        <f>IF(COUNTIF($F$2:F254,F254)=1,1,0)</f>
        <v>1</v>
      </c>
      <c r="H254" t="s">
        <v>582</v>
      </c>
      <c r="I254" t="s">
        <v>49</v>
      </c>
      <c r="J254" t="s">
        <v>28</v>
      </c>
      <c r="K254" t="s">
        <v>29</v>
      </c>
      <c r="L254" t="s">
        <v>133</v>
      </c>
      <c r="M254" t="s">
        <v>59</v>
      </c>
      <c r="N254" t="s">
        <v>583</v>
      </c>
      <c r="O254">
        <v>0.36</v>
      </c>
      <c r="P254" t="s">
        <v>33</v>
      </c>
      <c r="Q254" t="s">
        <v>34</v>
      </c>
      <c r="R254" t="s">
        <v>45</v>
      </c>
      <c r="S254" t="s">
        <v>584</v>
      </c>
      <c r="T254">
        <v>93727</v>
      </c>
      <c r="U254" s="1">
        <v>42081</v>
      </c>
      <c r="V254" s="1" t="str">
        <f>TEXT(SuperStore_Data[[#This Row],[Order Date]],"mmm")</f>
        <v>Mar</v>
      </c>
      <c r="W254" s="1">
        <v>42083</v>
      </c>
      <c r="X254">
        <v>6.0513000000000003</v>
      </c>
      <c r="Y254">
        <v>3</v>
      </c>
      <c r="Z254">
        <v>8.77</v>
      </c>
      <c r="AA254">
        <v>91062</v>
      </c>
    </row>
    <row r="255" spans="1:27" x14ac:dyDescent="0.3">
      <c r="A255">
        <v>23394</v>
      </c>
      <c r="B255" t="s">
        <v>56</v>
      </c>
      <c r="C255">
        <v>0.1</v>
      </c>
      <c r="D255">
        <v>3.36</v>
      </c>
      <c r="E255">
        <v>6.27</v>
      </c>
      <c r="F255">
        <v>487</v>
      </c>
      <c r="G255">
        <f>IF(COUNTIF($F$2:F255,F255)=1,1,0)</f>
        <v>1</v>
      </c>
      <c r="H255" t="s">
        <v>585</v>
      </c>
      <c r="I255" t="s">
        <v>27</v>
      </c>
      <c r="J255" t="s">
        <v>28</v>
      </c>
      <c r="K255" t="s">
        <v>29</v>
      </c>
      <c r="L255" t="s">
        <v>109</v>
      </c>
      <c r="M255" t="s">
        <v>59</v>
      </c>
      <c r="N255" t="s">
        <v>579</v>
      </c>
      <c r="O255">
        <v>0.4</v>
      </c>
      <c r="P255" t="s">
        <v>33</v>
      </c>
      <c r="Q255" t="s">
        <v>53</v>
      </c>
      <c r="R255" t="s">
        <v>184</v>
      </c>
      <c r="S255" t="s">
        <v>427</v>
      </c>
      <c r="T255">
        <v>4073</v>
      </c>
      <c r="U255" s="1">
        <v>42142</v>
      </c>
      <c r="V255" s="1" t="str">
        <f>TEXT(SuperStore_Data[[#This Row],[Order Date]],"mmm")</f>
        <v>May</v>
      </c>
      <c r="W255" s="1">
        <v>42143</v>
      </c>
      <c r="X255">
        <v>-67.0565</v>
      </c>
      <c r="Y255">
        <v>5</v>
      </c>
      <c r="Z255">
        <v>20.87</v>
      </c>
      <c r="AA255">
        <v>91063</v>
      </c>
    </row>
    <row r="256" spans="1:27" x14ac:dyDescent="0.3">
      <c r="A256">
        <v>23395</v>
      </c>
      <c r="B256" t="s">
        <v>56</v>
      </c>
      <c r="C256">
        <v>7.0000000000000007E-2</v>
      </c>
      <c r="D256">
        <v>12.28</v>
      </c>
      <c r="E256">
        <v>4.8600000000000003</v>
      </c>
      <c r="F256">
        <v>488</v>
      </c>
      <c r="G256">
        <f>IF(COUNTIF($F$2:F256,F256)=1,1,0)</f>
        <v>1</v>
      </c>
      <c r="H256" t="s">
        <v>586</v>
      </c>
      <c r="I256" t="s">
        <v>49</v>
      </c>
      <c r="J256" t="s">
        <v>28</v>
      </c>
      <c r="K256" t="s">
        <v>29</v>
      </c>
      <c r="L256" t="s">
        <v>93</v>
      </c>
      <c r="M256" t="s">
        <v>59</v>
      </c>
      <c r="N256" t="s">
        <v>298</v>
      </c>
      <c r="O256">
        <v>0.38</v>
      </c>
      <c r="P256" t="s">
        <v>33</v>
      </c>
      <c r="Q256" t="s">
        <v>53</v>
      </c>
      <c r="R256" t="s">
        <v>184</v>
      </c>
      <c r="S256" t="s">
        <v>587</v>
      </c>
      <c r="T256">
        <v>4106</v>
      </c>
      <c r="U256" s="1">
        <v>42142</v>
      </c>
      <c r="V256" s="1" t="str">
        <f>TEXT(SuperStore_Data[[#This Row],[Order Date]],"mmm")</f>
        <v>May</v>
      </c>
      <c r="W256" s="1">
        <v>42144</v>
      </c>
      <c r="X256">
        <v>-7.94</v>
      </c>
      <c r="Y256">
        <v>2</v>
      </c>
      <c r="Z256">
        <v>25.7</v>
      </c>
      <c r="AA256">
        <v>91063</v>
      </c>
    </row>
    <row r="257" spans="1:27" x14ac:dyDescent="0.3">
      <c r="A257">
        <v>23393</v>
      </c>
      <c r="B257" t="s">
        <v>56</v>
      </c>
      <c r="C257">
        <v>0.09</v>
      </c>
      <c r="D257">
        <v>20.99</v>
      </c>
      <c r="E257">
        <v>0.99</v>
      </c>
      <c r="F257">
        <v>489</v>
      </c>
      <c r="G257">
        <f>IF(COUNTIF($F$2:F257,F257)=1,1,0)</f>
        <v>1</v>
      </c>
      <c r="H257" t="s">
        <v>588</v>
      </c>
      <c r="I257" t="s">
        <v>49</v>
      </c>
      <c r="J257" t="s">
        <v>28</v>
      </c>
      <c r="K257" t="s">
        <v>77</v>
      </c>
      <c r="L257" t="s">
        <v>78</v>
      </c>
      <c r="M257" t="s">
        <v>31</v>
      </c>
      <c r="N257" t="s">
        <v>589</v>
      </c>
      <c r="O257">
        <v>0.56999999999999995</v>
      </c>
      <c r="P257" t="s">
        <v>33</v>
      </c>
      <c r="Q257" t="s">
        <v>53</v>
      </c>
      <c r="R257" t="s">
        <v>189</v>
      </c>
      <c r="S257" t="s">
        <v>590</v>
      </c>
      <c r="T257">
        <v>2062</v>
      </c>
      <c r="U257" s="1">
        <v>42142</v>
      </c>
      <c r="V257" s="1" t="str">
        <f>TEXT(SuperStore_Data[[#This Row],[Order Date]],"mmm")</f>
        <v>May</v>
      </c>
      <c r="W257" s="1">
        <v>42142</v>
      </c>
      <c r="X257">
        <v>122.292</v>
      </c>
      <c r="Y257">
        <v>14</v>
      </c>
      <c r="Z257">
        <v>229.57</v>
      </c>
      <c r="AA257">
        <v>91063</v>
      </c>
    </row>
    <row r="258" spans="1:27" x14ac:dyDescent="0.3">
      <c r="A258">
        <v>1147</v>
      </c>
      <c r="B258" t="s">
        <v>56</v>
      </c>
      <c r="C258">
        <v>0.08</v>
      </c>
      <c r="D258">
        <v>2.94</v>
      </c>
      <c r="E258">
        <v>0.96</v>
      </c>
      <c r="F258">
        <v>491</v>
      </c>
      <c r="G258">
        <f>IF(COUNTIF($F$2:F258,F258)=1,1,0)</f>
        <v>1</v>
      </c>
      <c r="H258" t="s">
        <v>591</v>
      </c>
      <c r="I258" t="s">
        <v>49</v>
      </c>
      <c r="J258" t="s">
        <v>114</v>
      </c>
      <c r="K258" t="s">
        <v>29</v>
      </c>
      <c r="L258" t="s">
        <v>30</v>
      </c>
      <c r="M258" t="s">
        <v>31</v>
      </c>
      <c r="N258" t="s">
        <v>592</v>
      </c>
      <c r="O258">
        <v>0.57999999999999996</v>
      </c>
      <c r="P258" t="s">
        <v>33</v>
      </c>
      <c r="Q258" t="s">
        <v>53</v>
      </c>
      <c r="R258" t="s">
        <v>71</v>
      </c>
      <c r="S258" t="s">
        <v>90</v>
      </c>
      <c r="T258">
        <v>10154</v>
      </c>
      <c r="U258" s="1">
        <v>42139</v>
      </c>
      <c r="V258" s="1" t="str">
        <f>TEXT(SuperStore_Data[[#This Row],[Order Date]],"mmm")</f>
        <v>May</v>
      </c>
      <c r="W258" s="1">
        <v>42141</v>
      </c>
      <c r="X258">
        <v>-2.12</v>
      </c>
      <c r="Y258">
        <v>23</v>
      </c>
      <c r="Z258">
        <v>66.7</v>
      </c>
      <c r="AA258">
        <v>8353</v>
      </c>
    </row>
    <row r="259" spans="1:27" x14ac:dyDescent="0.3">
      <c r="A259">
        <v>1450</v>
      </c>
      <c r="B259" t="s">
        <v>47</v>
      </c>
      <c r="C259">
        <v>0.01</v>
      </c>
      <c r="D259">
        <v>4.9800000000000004</v>
      </c>
      <c r="E259">
        <v>6.07</v>
      </c>
      <c r="F259">
        <v>491</v>
      </c>
      <c r="G259">
        <f>IF(COUNTIF($F$2:F259,F259)=1,1,0)</f>
        <v>0</v>
      </c>
      <c r="H259" t="s">
        <v>591</v>
      </c>
      <c r="I259" t="s">
        <v>49</v>
      </c>
      <c r="J259" t="s">
        <v>114</v>
      </c>
      <c r="K259" t="s">
        <v>29</v>
      </c>
      <c r="L259" t="s">
        <v>93</v>
      </c>
      <c r="M259" t="s">
        <v>59</v>
      </c>
      <c r="N259" t="s">
        <v>170</v>
      </c>
      <c r="O259">
        <v>0.36</v>
      </c>
      <c r="P259" t="s">
        <v>33</v>
      </c>
      <c r="Q259" t="s">
        <v>53</v>
      </c>
      <c r="R259" t="s">
        <v>71</v>
      </c>
      <c r="S259" t="s">
        <v>90</v>
      </c>
      <c r="T259">
        <v>10154</v>
      </c>
      <c r="U259" s="1">
        <v>42045</v>
      </c>
      <c r="V259" s="1" t="str">
        <f>TEXT(SuperStore_Data[[#This Row],[Order Date]],"mmm")</f>
        <v>Feb</v>
      </c>
      <c r="W259" s="1">
        <v>42046</v>
      </c>
      <c r="X259">
        <v>-69.069999999999993</v>
      </c>
      <c r="Y259">
        <v>41</v>
      </c>
      <c r="Z259">
        <v>217</v>
      </c>
      <c r="AA259">
        <v>10464</v>
      </c>
    </row>
    <row r="260" spans="1:27" x14ac:dyDescent="0.3">
      <c r="A260">
        <v>914</v>
      </c>
      <c r="B260" t="s">
        <v>47</v>
      </c>
      <c r="C260">
        <v>0.02</v>
      </c>
      <c r="D260">
        <v>1360.14</v>
      </c>
      <c r="E260">
        <v>14.7</v>
      </c>
      <c r="F260">
        <v>491</v>
      </c>
      <c r="G260">
        <f>IF(COUNTIF($F$2:F260,F260)=1,1,0)</f>
        <v>0</v>
      </c>
      <c r="H260" t="s">
        <v>591</v>
      </c>
      <c r="I260" t="s">
        <v>39</v>
      </c>
      <c r="J260" t="s">
        <v>114</v>
      </c>
      <c r="K260" t="s">
        <v>77</v>
      </c>
      <c r="L260" t="s">
        <v>85</v>
      </c>
      <c r="M260" t="s">
        <v>43</v>
      </c>
      <c r="N260" t="s">
        <v>593</v>
      </c>
      <c r="O260">
        <v>0.59</v>
      </c>
      <c r="P260" t="s">
        <v>33</v>
      </c>
      <c r="Q260" t="s">
        <v>53</v>
      </c>
      <c r="R260" t="s">
        <v>71</v>
      </c>
      <c r="S260" t="s">
        <v>90</v>
      </c>
      <c r="T260">
        <v>10154</v>
      </c>
      <c r="U260" s="1">
        <v>42175</v>
      </c>
      <c r="V260" s="1" t="str">
        <f>TEXT(SuperStore_Data[[#This Row],[Order Date]],"mmm")</f>
        <v>Jun</v>
      </c>
      <c r="W260" s="1">
        <v>42177</v>
      </c>
      <c r="X260">
        <v>2028.12</v>
      </c>
      <c r="Y260">
        <v>22</v>
      </c>
      <c r="Z260">
        <v>31670.6</v>
      </c>
      <c r="AA260">
        <v>6562</v>
      </c>
    </row>
    <row r="261" spans="1:27" x14ac:dyDescent="0.3">
      <c r="A261">
        <v>6046</v>
      </c>
      <c r="B261" t="s">
        <v>37</v>
      </c>
      <c r="C261">
        <v>0.02</v>
      </c>
      <c r="D261">
        <v>9.06</v>
      </c>
      <c r="E261">
        <v>9.86</v>
      </c>
      <c r="F261">
        <v>491</v>
      </c>
      <c r="G261">
        <f>IF(COUNTIF($F$2:F261,F261)=1,1,0)</f>
        <v>0</v>
      </c>
      <c r="H261" t="s">
        <v>591</v>
      </c>
      <c r="I261" t="s">
        <v>49</v>
      </c>
      <c r="J261" t="s">
        <v>114</v>
      </c>
      <c r="K261" t="s">
        <v>29</v>
      </c>
      <c r="L261" t="s">
        <v>93</v>
      </c>
      <c r="M261" t="s">
        <v>59</v>
      </c>
      <c r="N261" t="s">
        <v>594</v>
      </c>
      <c r="O261">
        <v>0.4</v>
      </c>
      <c r="P261" t="s">
        <v>33</v>
      </c>
      <c r="Q261" t="s">
        <v>53</v>
      </c>
      <c r="R261" t="s">
        <v>71</v>
      </c>
      <c r="S261" t="s">
        <v>90</v>
      </c>
      <c r="T261">
        <v>10154</v>
      </c>
      <c r="U261" s="1">
        <v>42175</v>
      </c>
      <c r="V261" s="1" t="str">
        <f>TEXT(SuperStore_Data[[#This Row],[Order Date]],"mmm")</f>
        <v>Jun</v>
      </c>
      <c r="W261" s="1">
        <v>42177</v>
      </c>
      <c r="X261">
        <v>-63.51</v>
      </c>
      <c r="Y261">
        <v>24</v>
      </c>
      <c r="Z261">
        <v>239.82</v>
      </c>
      <c r="AA261">
        <v>42852</v>
      </c>
    </row>
    <row r="262" spans="1:27" x14ac:dyDescent="0.3">
      <c r="A262">
        <v>18757</v>
      </c>
      <c r="B262" t="s">
        <v>37</v>
      </c>
      <c r="C262">
        <v>0.02</v>
      </c>
      <c r="D262">
        <v>6.48</v>
      </c>
      <c r="E262">
        <v>6.6</v>
      </c>
      <c r="F262">
        <v>493</v>
      </c>
      <c r="G262">
        <f>IF(COUNTIF($F$2:F262,F262)=1,1,0)</f>
        <v>1</v>
      </c>
      <c r="H262" t="s">
        <v>595</v>
      </c>
      <c r="I262" t="s">
        <v>49</v>
      </c>
      <c r="J262" t="s">
        <v>114</v>
      </c>
      <c r="K262" t="s">
        <v>29</v>
      </c>
      <c r="L262" t="s">
        <v>93</v>
      </c>
      <c r="M262" t="s">
        <v>59</v>
      </c>
      <c r="N262" t="s">
        <v>596</v>
      </c>
      <c r="O262">
        <v>0.37</v>
      </c>
      <c r="P262" t="s">
        <v>33</v>
      </c>
      <c r="Q262" t="s">
        <v>34</v>
      </c>
      <c r="R262" t="s">
        <v>35</v>
      </c>
      <c r="S262" t="s">
        <v>597</v>
      </c>
      <c r="T262">
        <v>98158</v>
      </c>
      <c r="U262" s="1">
        <v>42024</v>
      </c>
      <c r="V262" s="1" t="str">
        <f>TEXT(SuperStore_Data[[#This Row],[Order Date]],"mmm")</f>
        <v>Jan</v>
      </c>
      <c r="W262" s="1">
        <v>42026</v>
      </c>
      <c r="X262">
        <v>-92.05</v>
      </c>
      <c r="Y262">
        <v>10</v>
      </c>
      <c r="Z262">
        <v>66.709999999999994</v>
      </c>
      <c r="AA262">
        <v>88906</v>
      </c>
    </row>
    <row r="263" spans="1:27" x14ac:dyDescent="0.3">
      <c r="A263">
        <v>18758</v>
      </c>
      <c r="B263" t="s">
        <v>37</v>
      </c>
      <c r="C263">
        <v>0.04</v>
      </c>
      <c r="D263">
        <v>17.149999999999999</v>
      </c>
      <c r="E263">
        <v>4.96</v>
      </c>
      <c r="F263">
        <v>493</v>
      </c>
      <c r="G263">
        <f>IF(COUNTIF($F$2:F263,F263)=1,1,0)</f>
        <v>0</v>
      </c>
      <c r="H263" t="s">
        <v>595</v>
      </c>
      <c r="I263" t="s">
        <v>49</v>
      </c>
      <c r="J263" t="s">
        <v>114</v>
      </c>
      <c r="K263" t="s">
        <v>29</v>
      </c>
      <c r="L263" t="s">
        <v>139</v>
      </c>
      <c r="M263" t="s">
        <v>59</v>
      </c>
      <c r="N263" t="s">
        <v>598</v>
      </c>
      <c r="O263">
        <v>0.57999999999999996</v>
      </c>
      <c r="P263" t="s">
        <v>33</v>
      </c>
      <c r="Q263" t="s">
        <v>34</v>
      </c>
      <c r="R263" t="s">
        <v>35</v>
      </c>
      <c r="S263" t="s">
        <v>597</v>
      </c>
      <c r="T263">
        <v>98158</v>
      </c>
      <c r="U263" s="1">
        <v>42024</v>
      </c>
      <c r="V263" s="1" t="str">
        <f>TEXT(SuperStore_Data[[#This Row],[Order Date]],"mmm")</f>
        <v>Jan</v>
      </c>
      <c r="W263" s="1">
        <v>42025</v>
      </c>
      <c r="X263">
        <v>6.11</v>
      </c>
      <c r="Y263">
        <v>5</v>
      </c>
      <c r="Z263">
        <v>87.16</v>
      </c>
      <c r="AA263">
        <v>88906</v>
      </c>
    </row>
    <row r="264" spans="1:27" x14ac:dyDescent="0.3">
      <c r="A264">
        <v>19146</v>
      </c>
      <c r="B264" t="s">
        <v>56</v>
      </c>
      <c r="C264">
        <v>0.06</v>
      </c>
      <c r="D264">
        <v>8.32</v>
      </c>
      <c r="E264">
        <v>2.38</v>
      </c>
      <c r="F264">
        <v>494</v>
      </c>
      <c r="G264">
        <f>IF(COUNTIF($F$2:F264,F264)=1,1,0)</f>
        <v>1</v>
      </c>
      <c r="H264" t="s">
        <v>599</v>
      </c>
      <c r="I264" t="s">
        <v>49</v>
      </c>
      <c r="J264" t="s">
        <v>114</v>
      </c>
      <c r="K264" t="s">
        <v>77</v>
      </c>
      <c r="L264" t="s">
        <v>177</v>
      </c>
      <c r="M264" t="s">
        <v>51</v>
      </c>
      <c r="N264" t="s">
        <v>600</v>
      </c>
      <c r="O264">
        <v>0.74</v>
      </c>
      <c r="P264" t="s">
        <v>33</v>
      </c>
      <c r="Q264" t="s">
        <v>34</v>
      </c>
      <c r="R264" t="s">
        <v>35</v>
      </c>
      <c r="S264" t="s">
        <v>205</v>
      </c>
      <c r="T264">
        <v>98115</v>
      </c>
      <c r="U264" s="1">
        <v>42139</v>
      </c>
      <c r="V264" s="1" t="str">
        <f>TEXT(SuperStore_Data[[#This Row],[Order Date]],"mmm")</f>
        <v>May</v>
      </c>
      <c r="W264" s="1">
        <v>42141</v>
      </c>
      <c r="X264">
        <v>-36.630000000000003</v>
      </c>
      <c r="Y264">
        <v>12</v>
      </c>
      <c r="Z264">
        <v>101.26</v>
      </c>
      <c r="AA264">
        <v>88905</v>
      </c>
    </row>
    <row r="265" spans="1:27" x14ac:dyDescent="0.3">
      <c r="A265">
        <v>19147</v>
      </c>
      <c r="B265" t="s">
        <v>56</v>
      </c>
      <c r="C265">
        <v>0.08</v>
      </c>
      <c r="D265">
        <v>2.94</v>
      </c>
      <c r="E265">
        <v>0.96</v>
      </c>
      <c r="F265">
        <v>494</v>
      </c>
      <c r="G265">
        <f>IF(COUNTIF($F$2:F265,F265)=1,1,0)</f>
        <v>0</v>
      </c>
      <c r="H265" t="s">
        <v>599</v>
      </c>
      <c r="I265" t="s">
        <v>49</v>
      </c>
      <c r="J265" t="s">
        <v>114</v>
      </c>
      <c r="K265" t="s">
        <v>29</v>
      </c>
      <c r="L265" t="s">
        <v>30</v>
      </c>
      <c r="M265" t="s">
        <v>31</v>
      </c>
      <c r="N265" t="s">
        <v>592</v>
      </c>
      <c r="O265">
        <v>0.57999999999999996</v>
      </c>
      <c r="P265" t="s">
        <v>33</v>
      </c>
      <c r="Q265" t="s">
        <v>34</v>
      </c>
      <c r="R265" t="s">
        <v>35</v>
      </c>
      <c r="S265" t="s">
        <v>205</v>
      </c>
      <c r="T265">
        <v>98115</v>
      </c>
      <c r="U265" s="1">
        <v>42139</v>
      </c>
      <c r="V265" s="1" t="str">
        <f>TEXT(SuperStore_Data[[#This Row],[Order Date]],"mmm")</f>
        <v>May</v>
      </c>
      <c r="W265" s="1">
        <v>42141</v>
      </c>
      <c r="X265">
        <v>-2.12</v>
      </c>
      <c r="Y265">
        <v>6</v>
      </c>
      <c r="Z265">
        <v>17.399999999999999</v>
      </c>
      <c r="AA265">
        <v>88905</v>
      </c>
    </row>
    <row r="266" spans="1:27" x14ac:dyDescent="0.3">
      <c r="A266">
        <v>19450</v>
      </c>
      <c r="B266" t="s">
        <v>47</v>
      </c>
      <c r="C266">
        <v>0.01</v>
      </c>
      <c r="D266">
        <v>4.9800000000000004</v>
      </c>
      <c r="E266">
        <v>6.07</v>
      </c>
      <c r="F266">
        <v>494</v>
      </c>
      <c r="G266">
        <f>IF(COUNTIF($F$2:F266,F266)=1,1,0)</f>
        <v>0</v>
      </c>
      <c r="H266" t="s">
        <v>599</v>
      </c>
      <c r="I266" t="s">
        <v>49</v>
      </c>
      <c r="J266" t="s">
        <v>114</v>
      </c>
      <c r="K266" t="s">
        <v>29</v>
      </c>
      <c r="L266" t="s">
        <v>93</v>
      </c>
      <c r="M266" t="s">
        <v>59</v>
      </c>
      <c r="N266" t="s">
        <v>170</v>
      </c>
      <c r="O266">
        <v>0.36</v>
      </c>
      <c r="P266" t="s">
        <v>33</v>
      </c>
      <c r="Q266" t="s">
        <v>34</v>
      </c>
      <c r="R266" t="s">
        <v>35</v>
      </c>
      <c r="S266" t="s">
        <v>205</v>
      </c>
      <c r="T266">
        <v>98115</v>
      </c>
      <c r="U266" s="1">
        <v>42045</v>
      </c>
      <c r="V266" s="1" t="str">
        <f>TEXT(SuperStore_Data[[#This Row],[Order Date]],"mmm")</f>
        <v>Feb</v>
      </c>
      <c r="W266" s="1">
        <v>42046</v>
      </c>
      <c r="X266">
        <v>-35.916400000000003</v>
      </c>
      <c r="Y266">
        <v>10</v>
      </c>
      <c r="Z266">
        <v>52.93</v>
      </c>
      <c r="AA266">
        <v>88907</v>
      </c>
    </row>
    <row r="267" spans="1:27" x14ac:dyDescent="0.3">
      <c r="A267">
        <v>18914</v>
      </c>
      <c r="B267" t="s">
        <v>47</v>
      </c>
      <c r="C267">
        <v>0.02</v>
      </c>
      <c r="D267">
        <v>1360.14</v>
      </c>
      <c r="E267">
        <v>14.7</v>
      </c>
      <c r="F267">
        <v>494</v>
      </c>
      <c r="G267">
        <f>IF(COUNTIF($F$2:F267,F267)=1,1,0)</f>
        <v>0</v>
      </c>
      <c r="H267" t="s">
        <v>599</v>
      </c>
      <c r="I267" t="s">
        <v>39</v>
      </c>
      <c r="J267" t="s">
        <v>114</v>
      </c>
      <c r="K267" t="s">
        <v>77</v>
      </c>
      <c r="L267" t="s">
        <v>85</v>
      </c>
      <c r="M267" t="s">
        <v>43</v>
      </c>
      <c r="N267" t="s">
        <v>593</v>
      </c>
      <c r="O267">
        <v>0.59</v>
      </c>
      <c r="P267" t="s">
        <v>33</v>
      </c>
      <c r="Q267" t="s">
        <v>34</v>
      </c>
      <c r="R267" t="s">
        <v>35</v>
      </c>
      <c r="S267" t="s">
        <v>205</v>
      </c>
      <c r="T267">
        <v>98115</v>
      </c>
      <c r="U267" s="1">
        <v>42175</v>
      </c>
      <c r="V267" s="1" t="str">
        <f>TEXT(SuperStore_Data[[#This Row],[Order Date]],"mmm")</f>
        <v>Jun</v>
      </c>
      <c r="W267" s="1">
        <v>42177</v>
      </c>
      <c r="X267">
        <v>3042.18</v>
      </c>
      <c r="Y267">
        <v>6</v>
      </c>
      <c r="Z267">
        <v>8637.44</v>
      </c>
      <c r="AA267">
        <v>88908</v>
      </c>
    </row>
    <row r="268" spans="1:27" x14ac:dyDescent="0.3">
      <c r="A268">
        <v>24046</v>
      </c>
      <c r="B268" t="s">
        <v>37</v>
      </c>
      <c r="C268">
        <v>0.02</v>
      </c>
      <c r="D268">
        <v>9.06</v>
      </c>
      <c r="E268">
        <v>9.86</v>
      </c>
      <c r="F268">
        <v>494</v>
      </c>
      <c r="G268">
        <f>IF(COUNTIF($F$2:F268,F268)=1,1,0)</f>
        <v>0</v>
      </c>
      <c r="H268" t="s">
        <v>599</v>
      </c>
      <c r="I268" t="s">
        <v>49</v>
      </c>
      <c r="J268" t="s">
        <v>114</v>
      </c>
      <c r="K268" t="s">
        <v>29</v>
      </c>
      <c r="L268" t="s">
        <v>93</v>
      </c>
      <c r="M268" t="s">
        <v>59</v>
      </c>
      <c r="N268" t="s">
        <v>594</v>
      </c>
      <c r="O268">
        <v>0.4</v>
      </c>
      <c r="P268" t="s">
        <v>33</v>
      </c>
      <c r="Q268" t="s">
        <v>34</v>
      </c>
      <c r="R268" t="s">
        <v>35</v>
      </c>
      <c r="S268" t="s">
        <v>205</v>
      </c>
      <c r="T268">
        <v>98115</v>
      </c>
      <c r="U268" s="1">
        <v>42175</v>
      </c>
      <c r="V268" s="1" t="str">
        <f>TEXT(SuperStore_Data[[#This Row],[Order Date]],"mmm")</f>
        <v>Jun</v>
      </c>
      <c r="W268" s="1">
        <v>42177</v>
      </c>
      <c r="X268">
        <v>-31.754999999999999</v>
      </c>
      <c r="Y268">
        <v>6</v>
      </c>
      <c r="Z268">
        <v>59.95</v>
      </c>
      <c r="AA268">
        <v>88908</v>
      </c>
    </row>
    <row r="269" spans="1:27" x14ac:dyDescent="0.3">
      <c r="A269">
        <v>26315</v>
      </c>
      <c r="B269" t="s">
        <v>47</v>
      </c>
      <c r="C269">
        <v>7.0000000000000007E-2</v>
      </c>
      <c r="D269">
        <v>152.47999999999999</v>
      </c>
      <c r="E269">
        <v>6.5</v>
      </c>
      <c r="F269">
        <v>497</v>
      </c>
      <c r="G269">
        <f>IF(COUNTIF($F$2:F269,F269)=1,1,0)</f>
        <v>1</v>
      </c>
      <c r="H269" t="s">
        <v>601</v>
      </c>
      <c r="I269" t="s">
        <v>49</v>
      </c>
      <c r="J269" t="s">
        <v>58</v>
      </c>
      <c r="K269" t="s">
        <v>77</v>
      </c>
      <c r="L269" t="s">
        <v>177</v>
      </c>
      <c r="M269" t="s">
        <v>59</v>
      </c>
      <c r="N269" t="s">
        <v>602</v>
      </c>
      <c r="O269">
        <v>0.74</v>
      </c>
      <c r="P269" t="s">
        <v>33</v>
      </c>
      <c r="Q269" t="s">
        <v>135</v>
      </c>
      <c r="R269" t="s">
        <v>239</v>
      </c>
      <c r="S269" t="s">
        <v>603</v>
      </c>
      <c r="T269">
        <v>37130</v>
      </c>
      <c r="U269" s="1">
        <v>42138</v>
      </c>
      <c r="V269" s="1" t="str">
        <f>TEXT(SuperStore_Data[[#This Row],[Order Date]],"mmm")</f>
        <v>May</v>
      </c>
      <c r="W269" s="1">
        <v>42140</v>
      </c>
      <c r="X269">
        <v>171.83879999999999</v>
      </c>
      <c r="Y269">
        <v>35</v>
      </c>
      <c r="Z269">
        <v>5062.49</v>
      </c>
      <c r="AA269">
        <v>90706</v>
      </c>
    </row>
    <row r="270" spans="1:27" x14ac:dyDescent="0.3">
      <c r="A270">
        <v>18303</v>
      </c>
      <c r="B270" t="s">
        <v>47</v>
      </c>
      <c r="C270">
        <v>0.01</v>
      </c>
      <c r="D270">
        <v>55.98</v>
      </c>
      <c r="E270">
        <v>4.8600000000000003</v>
      </c>
      <c r="F270">
        <v>507</v>
      </c>
      <c r="G270">
        <f>IF(COUNTIF($F$2:F270,F270)=1,1,0)</f>
        <v>1</v>
      </c>
      <c r="H270" t="s">
        <v>604</v>
      </c>
      <c r="I270" t="s">
        <v>27</v>
      </c>
      <c r="J270" t="s">
        <v>28</v>
      </c>
      <c r="K270" t="s">
        <v>29</v>
      </c>
      <c r="L270" t="s">
        <v>93</v>
      </c>
      <c r="M270" t="s">
        <v>59</v>
      </c>
      <c r="N270" t="s">
        <v>605</v>
      </c>
      <c r="O270">
        <v>0.36</v>
      </c>
      <c r="P270" t="s">
        <v>33</v>
      </c>
      <c r="Q270" t="s">
        <v>135</v>
      </c>
      <c r="R270" t="s">
        <v>606</v>
      </c>
      <c r="S270" t="s">
        <v>607</v>
      </c>
      <c r="T270">
        <v>42104</v>
      </c>
      <c r="U270" s="1">
        <v>42112</v>
      </c>
      <c r="V270" s="1" t="str">
        <f>TEXT(SuperStore_Data[[#This Row],[Order Date]],"mmm")</f>
        <v>Apr</v>
      </c>
      <c r="W270" s="1">
        <v>42114</v>
      </c>
      <c r="X270">
        <v>32.940899999999999</v>
      </c>
      <c r="Y270">
        <v>11</v>
      </c>
      <c r="Z270">
        <v>646.97</v>
      </c>
      <c r="AA270">
        <v>87357</v>
      </c>
    </row>
    <row r="271" spans="1:27" x14ac:dyDescent="0.3">
      <c r="A271">
        <v>18304</v>
      </c>
      <c r="B271" t="s">
        <v>47</v>
      </c>
      <c r="C271">
        <v>0.04</v>
      </c>
      <c r="D271">
        <v>65.989999999999995</v>
      </c>
      <c r="E271">
        <v>8.99</v>
      </c>
      <c r="F271">
        <v>507</v>
      </c>
      <c r="G271">
        <f>IF(COUNTIF($F$2:F271,F271)=1,1,0)</f>
        <v>0</v>
      </c>
      <c r="H271" t="s">
        <v>604</v>
      </c>
      <c r="I271" t="s">
        <v>49</v>
      </c>
      <c r="J271" t="s">
        <v>28</v>
      </c>
      <c r="K271" t="s">
        <v>77</v>
      </c>
      <c r="L271" t="s">
        <v>78</v>
      </c>
      <c r="M271" t="s">
        <v>59</v>
      </c>
      <c r="N271" t="s">
        <v>608</v>
      </c>
      <c r="O271">
        <v>0.56000000000000005</v>
      </c>
      <c r="P271" t="s">
        <v>33</v>
      </c>
      <c r="Q271" t="s">
        <v>135</v>
      </c>
      <c r="R271" t="s">
        <v>606</v>
      </c>
      <c r="S271" t="s">
        <v>607</v>
      </c>
      <c r="T271">
        <v>42104</v>
      </c>
      <c r="U271" s="1">
        <v>42112</v>
      </c>
      <c r="V271" s="1" t="str">
        <f>TEXT(SuperStore_Data[[#This Row],[Order Date]],"mmm")</f>
        <v>Apr</v>
      </c>
      <c r="W271" s="1">
        <v>42113</v>
      </c>
      <c r="X271">
        <v>131.334</v>
      </c>
      <c r="Y271">
        <v>17</v>
      </c>
      <c r="Z271">
        <v>946.29</v>
      </c>
      <c r="AA271">
        <v>87357</v>
      </c>
    </row>
    <row r="272" spans="1:27" x14ac:dyDescent="0.3">
      <c r="A272">
        <v>21958</v>
      </c>
      <c r="B272" t="s">
        <v>25</v>
      </c>
      <c r="C272">
        <v>0.01</v>
      </c>
      <c r="D272">
        <v>20.98</v>
      </c>
      <c r="E272">
        <v>53.03</v>
      </c>
      <c r="F272">
        <v>508</v>
      </c>
      <c r="G272">
        <f>IF(COUNTIF($F$2:F272,F272)=1,1,0)</f>
        <v>1</v>
      </c>
      <c r="H272" t="s">
        <v>609</v>
      </c>
      <c r="I272" t="s">
        <v>39</v>
      </c>
      <c r="J272" t="s">
        <v>28</v>
      </c>
      <c r="K272" t="s">
        <v>29</v>
      </c>
      <c r="L272" t="s">
        <v>139</v>
      </c>
      <c r="M272" t="s">
        <v>43</v>
      </c>
      <c r="N272" t="s">
        <v>610</v>
      </c>
      <c r="O272">
        <v>0.78</v>
      </c>
      <c r="P272" t="s">
        <v>33</v>
      </c>
      <c r="Q272" t="s">
        <v>135</v>
      </c>
      <c r="R272" t="s">
        <v>606</v>
      </c>
      <c r="S272" t="s">
        <v>611</v>
      </c>
      <c r="T272">
        <v>41011</v>
      </c>
      <c r="U272" s="1">
        <v>42058</v>
      </c>
      <c r="V272" s="1" t="str">
        <f>TEXT(SuperStore_Data[[#This Row],[Order Date]],"mmm")</f>
        <v>Feb</v>
      </c>
      <c r="W272" s="1">
        <v>42058</v>
      </c>
      <c r="X272">
        <v>-282.08179999999999</v>
      </c>
      <c r="Y272">
        <v>5</v>
      </c>
      <c r="Z272">
        <v>123</v>
      </c>
      <c r="AA272">
        <v>87356</v>
      </c>
    </row>
    <row r="273" spans="1:27" x14ac:dyDescent="0.3">
      <c r="A273">
        <v>18305</v>
      </c>
      <c r="B273" t="s">
        <v>47</v>
      </c>
      <c r="C273">
        <v>0.01</v>
      </c>
      <c r="D273">
        <v>128.24</v>
      </c>
      <c r="E273">
        <v>12.65</v>
      </c>
      <c r="F273">
        <v>508</v>
      </c>
      <c r="G273">
        <f>IF(COUNTIF($F$2:F273,F273)=1,1,0)</f>
        <v>0</v>
      </c>
      <c r="H273" t="s">
        <v>609</v>
      </c>
      <c r="I273" t="s">
        <v>49</v>
      </c>
      <c r="J273" t="s">
        <v>28</v>
      </c>
      <c r="K273" t="s">
        <v>41</v>
      </c>
      <c r="L273" t="s">
        <v>42</v>
      </c>
      <c r="M273" t="s">
        <v>86</v>
      </c>
      <c r="N273" t="s">
        <v>612</v>
      </c>
      <c r="P273" t="s">
        <v>33</v>
      </c>
      <c r="Q273" t="s">
        <v>135</v>
      </c>
      <c r="R273" t="s">
        <v>606</v>
      </c>
      <c r="S273" t="s">
        <v>611</v>
      </c>
      <c r="T273">
        <v>41011</v>
      </c>
      <c r="U273" s="1">
        <v>42112</v>
      </c>
      <c r="V273" s="1" t="str">
        <f>TEXT(SuperStore_Data[[#This Row],[Order Date]],"mmm")</f>
        <v>Apr</v>
      </c>
      <c r="W273" s="1">
        <v>42115</v>
      </c>
      <c r="X273">
        <v>140.1354</v>
      </c>
      <c r="Y273">
        <v>4</v>
      </c>
      <c r="Z273">
        <v>554.08000000000004</v>
      </c>
      <c r="AA273">
        <v>87357</v>
      </c>
    </row>
    <row r="274" spans="1:27" x14ac:dyDescent="0.3">
      <c r="A274">
        <v>19895</v>
      </c>
      <c r="B274" t="s">
        <v>106</v>
      </c>
      <c r="C274">
        <v>0.02</v>
      </c>
      <c r="D274">
        <v>48.04</v>
      </c>
      <c r="E274">
        <v>5.09</v>
      </c>
      <c r="F274">
        <v>510</v>
      </c>
      <c r="G274">
        <f>IF(COUNTIF($F$2:F274,F274)=1,1,0)</f>
        <v>1</v>
      </c>
      <c r="H274" t="s">
        <v>613</v>
      </c>
      <c r="I274" t="s">
        <v>49</v>
      </c>
      <c r="J274" t="s">
        <v>28</v>
      </c>
      <c r="K274" t="s">
        <v>29</v>
      </c>
      <c r="L274" t="s">
        <v>93</v>
      </c>
      <c r="M274" t="s">
        <v>59</v>
      </c>
      <c r="N274" t="s">
        <v>614</v>
      </c>
      <c r="O274">
        <v>0.37</v>
      </c>
      <c r="P274" t="s">
        <v>33</v>
      </c>
      <c r="Q274" t="s">
        <v>34</v>
      </c>
      <c r="R274" t="s">
        <v>45</v>
      </c>
      <c r="S274" t="s">
        <v>615</v>
      </c>
      <c r="T274">
        <v>95336</v>
      </c>
      <c r="U274" s="1">
        <v>42017</v>
      </c>
      <c r="V274" s="1" t="str">
        <f>TEXT(SuperStore_Data[[#This Row],[Order Date]],"mmm")</f>
        <v>Jan</v>
      </c>
      <c r="W274" s="1">
        <v>42017</v>
      </c>
      <c r="X274">
        <v>105.2526</v>
      </c>
      <c r="Y274">
        <v>3</v>
      </c>
      <c r="Z274">
        <v>152.54</v>
      </c>
      <c r="AA274">
        <v>90058</v>
      </c>
    </row>
    <row r="275" spans="1:27" x14ac:dyDescent="0.3">
      <c r="A275">
        <v>20007</v>
      </c>
      <c r="B275" t="s">
        <v>47</v>
      </c>
      <c r="C275">
        <v>0.03</v>
      </c>
      <c r="D275">
        <v>6.37</v>
      </c>
      <c r="E275">
        <v>5.19</v>
      </c>
      <c r="F275">
        <v>510</v>
      </c>
      <c r="G275">
        <f>IF(COUNTIF($F$2:F275,F275)=1,1,0)</f>
        <v>0</v>
      </c>
      <c r="H275" t="s">
        <v>613</v>
      </c>
      <c r="I275" t="s">
        <v>49</v>
      </c>
      <c r="J275" t="s">
        <v>28</v>
      </c>
      <c r="K275" t="s">
        <v>29</v>
      </c>
      <c r="L275" t="s">
        <v>109</v>
      </c>
      <c r="M275" t="s">
        <v>59</v>
      </c>
      <c r="N275" t="s">
        <v>616</v>
      </c>
      <c r="O275">
        <v>0.38</v>
      </c>
      <c r="P275" t="s">
        <v>33</v>
      </c>
      <c r="Q275" t="s">
        <v>34</v>
      </c>
      <c r="R275" t="s">
        <v>45</v>
      </c>
      <c r="S275" t="s">
        <v>615</v>
      </c>
      <c r="T275">
        <v>95336</v>
      </c>
      <c r="U275" s="1">
        <v>42036</v>
      </c>
      <c r="V275" s="1" t="str">
        <f>TEXT(SuperStore_Data[[#This Row],[Order Date]],"mmm")</f>
        <v>Feb</v>
      </c>
      <c r="W275" s="1">
        <v>42037</v>
      </c>
      <c r="X275">
        <v>-29.092700000000001</v>
      </c>
      <c r="Y275">
        <v>14</v>
      </c>
      <c r="Z275">
        <v>89.79</v>
      </c>
      <c r="AA275">
        <v>90059</v>
      </c>
    </row>
    <row r="276" spans="1:27" x14ac:dyDescent="0.3">
      <c r="A276">
        <v>20216</v>
      </c>
      <c r="B276" t="s">
        <v>106</v>
      </c>
      <c r="C276">
        <v>7.0000000000000007E-2</v>
      </c>
      <c r="D276">
        <v>12.64</v>
      </c>
      <c r="E276">
        <v>4.9800000000000004</v>
      </c>
      <c r="F276">
        <v>518</v>
      </c>
      <c r="G276">
        <f>IF(COUNTIF($F$2:F276,F276)=1,1,0)</f>
        <v>1</v>
      </c>
      <c r="H276" t="s">
        <v>617</v>
      </c>
      <c r="I276" t="s">
        <v>49</v>
      </c>
      <c r="J276" t="s">
        <v>40</v>
      </c>
      <c r="K276" t="s">
        <v>41</v>
      </c>
      <c r="L276" t="s">
        <v>50</v>
      </c>
      <c r="M276" t="s">
        <v>51</v>
      </c>
      <c r="N276" t="s">
        <v>618</v>
      </c>
      <c r="O276">
        <v>0.48</v>
      </c>
      <c r="P276" t="s">
        <v>33</v>
      </c>
      <c r="Q276" t="s">
        <v>61</v>
      </c>
      <c r="R276" t="s">
        <v>499</v>
      </c>
      <c r="S276" t="s">
        <v>500</v>
      </c>
      <c r="T276">
        <v>63105</v>
      </c>
      <c r="U276" s="1">
        <v>42160</v>
      </c>
      <c r="V276" s="1" t="str">
        <f>TEXT(SuperStore_Data[[#This Row],[Order Date]],"mmm")</f>
        <v>Jun</v>
      </c>
      <c r="W276" s="1">
        <v>42167</v>
      </c>
      <c r="X276">
        <v>113.41500000000001</v>
      </c>
      <c r="Y276">
        <v>16</v>
      </c>
      <c r="Z276">
        <v>199.76</v>
      </c>
      <c r="AA276">
        <v>90867</v>
      </c>
    </row>
    <row r="277" spans="1:27" x14ac:dyDescent="0.3">
      <c r="A277">
        <v>23200</v>
      </c>
      <c r="B277" t="s">
        <v>56</v>
      </c>
      <c r="C277">
        <v>0.02</v>
      </c>
      <c r="D277">
        <v>150.97999999999999</v>
      </c>
      <c r="E277">
        <v>13.99</v>
      </c>
      <c r="F277">
        <v>522</v>
      </c>
      <c r="G277">
        <f>IF(COUNTIF($F$2:F277,F277)=1,1,0)</f>
        <v>1</v>
      </c>
      <c r="H277" t="s">
        <v>619</v>
      </c>
      <c r="I277" t="s">
        <v>27</v>
      </c>
      <c r="J277" t="s">
        <v>58</v>
      </c>
      <c r="K277" t="s">
        <v>77</v>
      </c>
      <c r="L277" t="s">
        <v>85</v>
      </c>
      <c r="M277" t="s">
        <v>86</v>
      </c>
      <c r="N277" t="s">
        <v>620</v>
      </c>
      <c r="O277">
        <v>0.38</v>
      </c>
      <c r="P277" t="s">
        <v>33</v>
      </c>
      <c r="Q277" t="s">
        <v>34</v>
      </c>
      <c r="R277" t="s">
        <v>102</v>
      </c>
      <c r="S277" t="s">
        <v>116</v>
      </c>
      <c r="T277">
        <v>97756</v>
      </c>
      <c r="U277" s="1">
        <v>42177</v>
      </c>
      <c r="V277" s="1" t="str">
        <f>TEXT(SuperStore_Data[[#This Row],[Order Date]],"mmm")</f>
        <v>Jun</v>
      </c>
      <c r="W277" s="1">
        <v>42179</v>
      </c>
      <c r="X277">
        <v>26.1</v>
      </c>
      <c r="Y277">
        <v>3</v>
      </c>
      <c r="Z277">
        <v>480.37</v>
      </c>
      <c r="AA277">
        <v>89327</v>
      </c>
    </row>
    <row r="278" spans="1:27" x14ac:dyDescent="0.3">
      <c r="A278">
        <v>23201</v>
      </c>
      <c r="B278" t="s">
        <v>56</v>
      </c>
      <c r="C278">
        <v>0.1</v>
      </c>
      <c r="D278">
        <v>5.43</v>
      </c>
      <c r="E278">
        <v>0.95</v>
      </c>
      <c r="F278">
        <v>522</v>
      </c>
      <c r="G278">
        <f>IF(COUNTIF($F$2:F278,F278)=1,1,0)</f>
        <v>0</v>
      </c>
      <c r="H278" t="s">
        <v>619</v>
      </c>
      <c r="I278" t="s">
        <v>49</v>
      </c>
      <c r="J278" t="s">
        <v>58</v>
      </c>
      <c r="K278" t="s">
        <v>29</v>
      </c>
      <c r="L278" t="s">
        <v>93</v>
      </c>
      <c r="M278" t="s">
        <v>31</v>
      </c>
      <c r="N278" t="s">
        <v>621</v>
      </c>
      <c r="O278">
        <v>0.36</v>
      </c>
      <c r="P278" t="s">
        <v>33</v>
      </c>
      <c r="Q278" t="s">
        <v>34</v>
      </c>
      <c r="R278" t="s">
        <v>102</v>
      </c>
      <c r="S278" t="s">
        <v>116</v>
      </c>
      <c r="T278">
        <v>97756</v>
      </c>
      <c r="U278" s="1">
        <v>42177</v>
      </c>
      <c r="V278" s="1" t="str">
        <f>TEXT(SuperStore_Data[[#This Row],[Order Date]],"mmm")</f>
        <v>Jun</v>
      </c>
      <c r="W278" s="1">
        <v>42179</v>
      </c>
      <c r="X278">
        <v>-2.58</v>
      </c>
      <c r="Y278">
        <v>1</v>
      </c>
      <c r="Z278">
        <v>5.76</v>
      </c>
      <c r="AA278">
        <v>89327</v>
      </c>
    </row>
    <row r="279" spans="1:27" x14ac:dyDescent="0.3">
      <c r="A279">
        <v>23202</v>
      </c>
      <c r="B279" t="s">
        <v>56</v>
      </c>
      <c r="C279">
        <v>0.01</v>
      </c>
      <c r="D279">
        <v>179.29</v>
      </c>
      <c r="E279">
        <v>29.21</v>
      </c>
      <c r="F279">
        <v>522</v>
      </c>
      <c r="G279">
        <f>IF(COUNTIF($F$2:F279,F279)=1,1,0)</f>
        <v>0</v>
      </c>
      <c r="H279" t="s">
        <v>619</v>
      </c>
      <c r="I279" t="s">
        <v>39</v>
      </c>
      <c r="J279" t="s">
        <v>58</v>
      </c>
      <c r="K279" t="s">
        <v>41</v>
      </c>
      <c r="L279" t="s">
        <v>150</v>
      </c>
      <c r="M279" t="s">
        <v>120</v>
      </c>
      <c r="N279" t="s">
        <v>622</v>
      </c>
      <c r="O279">
        <v>0.74</v>
      </c>
      <c r="P279" t="s">
        <v>33</v>
      </c>
      <c r="Q279" t="s">
        <v>34</v>
      </c>
      <c r="R279" t="s">
        <v>102</v>
      </c>
      <c r="S279" t="s">
        <v>116</v>
      </c>
      <c r="T279">
        <v>97756</v>
      </c>
      <c r="U279" s="1">
        <v>42177</v>
      </c>
      <c r="V279" s="1" t="str">
        <f>TEXT(SuperStore_Data[[#This Row],[Order Date]],"mmm")</f>
        <v>Jun</v>
      </c>
      <c r="W279" s="1">
        <v>42178</v>
      </c>
      <c r="X279">
        <v>2800.12</v>
      </c>
      <c r="Y279">
        <v>21</v>
      </c>
      <c r="Z279">
        <v>3112.13</v>
      </c>
      <c r="AA279">
        <v>89327</v>
      </c>
    </row>
    <row r="280" spans="1:27" x14ac:dyDescent="0.3">
      <c r="A280">
        <v>21517</v>
      </c>
      <c r="B280" t="s">
        <v>37</v>
      </c>
      <c r="C280">
        <v>0.03</v>
      </c>
      <c r="D280">
        <v>1270.99</v>
      </c>
      <c r="E280">
        <v>19.989999999999998</v>
      </c>
      <c r="F280">
        <v>524</v>
      </c>
      <c r="G280">
        <f>IF(COUNTIF($F$2:F280,F280)=1,1,0)</f>
        <v>1</v>
      </c>
      <c r="H280" t="s">
        <v>623</v>
      </c>
      <c r="I280" t="s">
        <v>49</v>
      </c>
      <c r="J280" t="s">
        <v>114</v>
      </c>
      <c r="K280" t="s">
        <v>29</v>
      </c>
      <c r="L280" t="s">
        <v>109</v>
      </c>
      <c r="M280" t="s">
        <v>59</v>
      </c>
      <c r="N280" t="s">
        <v>624</v>
      </c>
      <c r="O280">
        <v>0.35</v>
      </c>
      <c r="P280" t="s">
        <v>33</v>
      </c>
      <c r="Q280" t="s">
        <v>135</v>
      </c>
      <c r="R280" t="s">
        <v>239</v>
      </c>
      <c r="S280" t="s">
        <v>625</v>
      </c>
      <c r="T280">
        <v>37922</v>
      </c>
      <c r="U280" s="1">
        <v>42024</v>
      </c>
      <c r="V280" s="1" t="str">
        <f>TEXT(SuperStore_Data[[#This Row],[Order Date]],"mmm")</f>
        <v>Jan</v>
      </c>
      <c r="W280" s="1">
        <v>42026</v>
      </c>
      <c r="X280">
        <v>363.55200000000002</v>
      </c>
      <c r="Y280">
        <v>2</v>
      </c>
      <c r="Z280">
        <v>2589.0100000000002</v>
      </c>
      <c r="AA280">
        <v>91127</v>
      </c>
    </row>
    <row r="281" spans="1:27" x14ac:dyDescent="0.3">
      <c r="A281">
        <v>21518</v>
      </c>
      <c r="B281" t="s">
        <v>37</v>
      </c>
      <c r="C281">
        <v>7.0000000000000007E-2</v>
      </c>
      <c r="D281">
        <v>2036.48</v>
      </c>
      <c r="E281">
        <v>14.7</v>
      </c>
      <c r="F281">
        <v>524</v>
      </c>
      <c r="G281">
        <f>IF(COUNTIF($F$2:F281,F281)=1,1,0)</f>
        <v>0</v>
      </c>
      <c r="H281" t="s">
        <v>623</v>
      </c>
      <c r="I281" t="s">
        <v>39</v>
      </c>
      <c r="J281" t="s">
        <v>114</v>
      </c>
      <c r="K281" t="s">
        <v>77</v>
      </c>
      <c r="L281" t="s">
        <v>85</v>
      </c>
      <c r="M281" t="s">
        <v>43</v>
      </c>
      <c r="N281" t="s">
        <v>626</v>
      </c>
      <c r="O281">
        <v>0.55000000000000004</v>
      </c>
      <c r="P281" t="s">
        <v>33</v>
      </c>
      <c r="Q281" t="s">
        <v>135</v>
      </c>
      <c r="R281" t="s">
        <v>239</v>
      </c>
      <c r="S281" t="s">
        <v>625</v>
      </c>
      <c r="T281">
        <v>37922</v>
      </c>
      <c r="U281" s="1">
        <v>42024</v>
      </c>
      <c r="V281" s="1" t="str">
        <f>TEXT(SuperStore_Data[[#This Row],[Order Date]],"mmm")</f>
        <v>Jan</v>
      </c>
      <c r="W281" s="1">
        <v>42026</v>
      </c>
      <c r="X281">
        <v>-11.536</v>
      </c>
      <c r="Y281">
        <v>1</v>
      </c>
      <c r="Z281">
        <v>1893.93</v>
      </c>
      <c r="AA281">
        <v>91127</v>
      </c>
    </row>
    <row r="282" spans="1:27" x14ac:dyDescent="0.3">
      <c r="A282">
        <v>22176</v>
      </c>
      <c r="B282" t="s">
        <v>25</v>
      </c>
      <c r="C282">
        <v>0.09</v>
      </c>
      <c r="D282">
        <v>17.98</v>
      </c>
      <c r="E282">
        <v>8.51</v>
      </c>
      <c r="F282">
        <v>526</v>
      </c>
      <c r="G282">
        <f>IF(COUNTIF($F$2:F282,F282)=1,1,0)</f>
        <v>1</v>
      </c>
      <c r="H282" t="s">
        <v>627</v>
      </c>
      <c r="I282" t="s">
        <v>49</v>
      </c>
      <c r="J282" t="s">
        <v>40</v>
      </c>
      <c r="K282" t="s">
        <v>77</v>
      </c>
      <c r="L282" t="s">
        <v>85</v>
      </c>
      <c r="M282" t="s">
        <v>86</v>
      </c>
      <c r="N282" t="s">
        <v>104</v>
      </c>
      <c r="O282">
        <v>0.4</v>
      </c>
      <c r="P282" t="s">
        <v>33</v>
      </c>
      <c r="Q282" t="s">
        <v>34</v>
      </c>
      <c r="R282" t="s">
        <v>372</v>
      </c>
      <c r="S282" t="s">
        <v>628</v>
      </c>
      <c r="T282">
        <v>85204</v>
      </c>
      <c r="U282" s="1">
        <v>42149</v>
      </c>
      <c r="V282" s="1" t="str">
        <f>TEXT(SuperStore_Data[[#This Row],[Order Date]],"mmm")</f>
        <v>May</v>
      </c>
      <c r="W282" s="1">
        <v>42151</v>
      </c>
      <c r="X282">
        <v>-6.6120000000000001</v>
      </c>
      <c r="Y282">
        <v>12</v>
      </c>
      <c r="Z282">
        <v>211.13</v>
      </c>
      <c r="AA282">
        <v>90026</v>
      </c>
    </row>
    <row r="283" spans="1:27" x14ac:dyDescent="0.3">
      <c r="A283">
        <v>20494</v>
      </c>
      <c r="B283" t="s">
        <v>37</v>
      </c>
      <c r="C283">
        <v>0</v>
      </c>
      <c r="D283">
        <v>1.88</v>
      </c>
      <c r="E283">
        <v>1.49</v>
      </c>
      <c r="F283">
        <v>526</v>
      </c>
      <c r="G283">
        <f>IF(COUNTIF($F$2:F283,F283)=1,1,0)</f>
        <v>0</v>
      </c>
      <c r="H283" t="s">
        <v>627</v>
      </c>
      <c r="I283" t="s">
        <v>49</v>
      </c>
      <c r="J283" t="s">
        <v>40</v>
      </c>
      <c r="K283" t="s">
        <v>29</v>
      </c>
      <c r="L283" t="s">
        <v>109</v>
      </c>
      <c r="M283" t="s">
        <v>59</v>
      </c>
      <c r="N283" t="s">
        <v>267</v>
      </c>
      <c r="O283">
        <v>0.37</v>
      </c>
      <c r="P283" t="s">
        <v>33</v>
      </c>
      <c r="Q283" t="s">
        <v>34</v>
      </c>
      <c r="R283" t="s">
        <v>372</v>
      </c>
      <c r="S283" t="s">
        <v>628</v>
      </c>
      <c r="T283">
        <v>85204</v>
      </c>
      <c r="U283" s="1">
        <v>42021</v>
      </c>
      <c r="V283" s="1" t="str">
        <f>TEXT(SuperStore_Data[[#This Row],[Order Date]],"mmm")</f>
        <v>Jan</v>
      </c>
      <c r="W283" s="1">
        <v>42022</v>
      </c>
      <c r="X283">
        <v>-15.5595</v>
      </c>
      <c r="Y283">
        <v>13</v>
      </c>
      <c r="Z283">
        <v>25.39</v>
      </c>
      <c r="AA283">
        <v>90027</v>
      </c>
    </row>
    <row r="284" spans="1:27" x14ac:dyDescent="0.3">
      <c r="A284">
        <v>20495</v>
      </c>
      <c r="B284" t="s">
        <v>37</v>
      </c>
      <c r="C284">
        <v>0.06</v>
      </c>
      <c r="D284">
        <v>5.78</v>
      </c>
      <c r="E284">
        <v>5.67</v>
      </c>
      <c r="F284">
        <v>526</v>
      </c>
      <c r="G284">
        <f>IF(COUNTIF($F$2:F284,F284)=1,1,0)</f>
        <v>0</v>
      </c>
      <c r="H284" t="s">
        <v>627</v>
      </c>
      <c r="I284" t="s">
        <v>49</v>
      </c>
      <c r="J284" t="s">
        <v>40</v>
      </c>
      <c r="K284" t="s">
        <v>29</v>
      </c>
      <c r="L284" t="s">
        <v>93</v>
      </c>
      <c r="M284" t="s">
        <v>59</v>
      </c>
      <c r="N284" t="s">
        <v>629</v>
      </c>
      <c r="O284">
        <v>0.36</v>
      </c>
      <c r="P284" t="s">
        <v>33</v>
      </c>
      <c r="Q284" t="s">
        <v>34</v>
      </c>
      <c r="R284" t="s">
        <v>372</v>
      </c>
      <c r="S284" t="s">
        <v>628</v>
      </c>
      <c r="T284">
        <v>85204</v>
      </c>
      <c r="U284" s="1">
        <v>42021</v>
      </c>
      <c r="V284" s="1" t="str">
        <f>TEXT(SuperStore_Data[[#This Row],[Order Date]],"mmm")</f>
        <v>Jan</v>
      </c>
      <c r="W284" s="1">
        <v>42022</v>
      </c>
      <c r="X284">
        <v>-108.19</v>
      </c>
      <c r="Y284">
        <v>15</v>
      </c>
      <c r="Z284">
        <v>87.27</v>
      </c>
      <c r="AA284">
        <v>90027</v>
      </c>
    </row>
    <row r="285" spans="1:27" x14ac:dyDescent="0.3">
      <c r="A285">
        <v>26210</v>
      </c>
      <c r="B285" t="s">
        <v>106</v>
      </c>
      <c r="C285">
        <v>0</v>
      </c>
      <c r="D285">
        <v>15.99</v>
      </c>
      <c r="E285">
        <v>13.18</v>
      </c>
      <c r="F285">
        <v>535</v>
      </c>
      <c r="G285">
        <f>IF(COUNTIF($F$2:F285,F285)=1,1,0)</f>
        <v>1</v>
      </c>
      <c r="H285" t="s">
        <v>630</v>
      </c>
      <c r="I285" t="s">
        <v>49</v>
      </c>
      <c r="J285" t="s">
        <v>28</v>
      </c>
      <c r="K285" t="s">
        <v>29</v>
      </c>
      <c r="L285" t="s">
        <v>109</v>
      </c>
      <c r="M285" t="s">
        <v>59</v>
      </c>
      <c r="N285" t="s">
        <v>631</v>
      </c>
      <c r="O285">
        <v>0.37</v>
      </c>
      <c r="P285" t="s">
        <v>33</v>
      </c>
      <c r="Q285" t="s">
        <v>135</v>
      </c>
      <c r="R285" t="s">
        <v>136</v>
      </c>
      <c r="S285" t="s">
        <v>632</v>
      </c>
      <c r="T285">
        <v>22025</v>
      </c>
      <c r="U285" s="1">
        <v>42115</v>
      </c>
      <c r="V285" s="1" t="str">
        <f>TEXT(SuperStore_Data[[#This Row],[Order Date]],"mmm")</f>
        <v>Apr</v>
      </c>
      <c r="W285" s="1">
        <v>42119</v>
      </c>
      <c r="X285">
        <v>46.488</v>
      </c>
      <c r="Y285">
        <v>23</v>
      </c>
      <c r="Z285">
        <v>403.25</v>
      </c>
      <c r="AA285">
        <v>88511</v>
      </c>
    </row>
    <row r="286" spans="1:27" x14ac:dyDescent="0.3">
      <c r="A286">
        <v>20811</v>
      </c>
      <c r="B286" t="s">
        <v>56</v>
      </c>
      <c r="C286">
        <v>0.05</v>
      </c>
      <c r="D286">
        <v>59.78</v>
      </c>
      <c r="E286">
        <v>10.29</v>
      </c>
      <c r="F286">
        <v>539</v>
      </c>
      <c r="G286">
        <f>IF(COUNTIF($F$2:F286,F286)=1,1,0)</f>
        <v>1</v>
      </c>
      <c r="H286" t="s">
        <v>633</v>
      </c>
      <c r="I286" t="s">
        <v>49</v>
      </c>
      <c r="J286" t="s">
        <v>58</v>
      </c>
      <c r="K286" t="s">
        <v>29</v>
      </c>
      <c r="L286" t="s">
        <v>109</v>
      </c>
      <c r="M286" t="s">
        <v>59</v>
      </c>
      <c r="N286" t="s">
        <v>634</v>
      </c>
      <c r="O286">
        <v>0.39</v>
      </c>
      <c r="P286" t="s">
        <v>33</v>
      </c>
      <c r="Q286" t="s">
        <v>61</v>
      </c>
      <c r="R286" t="s">
        <v>175</v>
      </c>
      <c r="S286" t="s">
        <v>533</v>
      </c>
      <c r="T286">
        <v>61801</v>
      </c>
      <c r="U286" s="1">
        <v>42138</v>
      </c>
      <c r="V286" s="1" t="str">
        <f>TEXT(SuperStore_Data[[#This Row],[Order Date]],"mmm")</f>
        <v>May</v>
      </c>
      <c r="W286" s="1">
        <v>42139</v>
      </c>
      <c r="X286">
        <v>159.52969999999999</v>
      </c>
      <c r="Y286">
        <v>7</v>
      </c>
      <c r="Z286">
        <v>414.49</v>
      </c>
      <c r="AA286">
        <v>91174</v>
      </c>
    </row>
    <row r="287" spans="1:27" x14ac:dyDescent="0.3">
      <c r="A287">
        <v>20812</v>
      </c>
      <c r="B287" t="s">
        <v>56</v>
      </c>
      <c r="C287">
        <v>0.08</v>
      </c>
      <c r="D287">
        <v>20.99</v>
      </c>
      <c r="E287">
        <v>1.25</v>
      </c>
      <c r="F287">
        <v>540</v>
      </c>
      <c r="G287">
        <f>IF(COUNTIF($F$2:F287,F287)=1,1,0)</f>
        <v>1</v>
      </c>
      <c r="H287" t="s">
        <v>635</v>
      </c>
      <c r="I287" t="s">
        <v>49</v>
      </c>
      <c r="J287" t="s">
        <v>58</v>
      </c>
      <c r="K287" t="s">
        <v>77</v>
      </c>
      <c r="L287" t="s">
        <v>78</v>
      </c>
      <c r="M287" t="s">
        <v>51</v>
      </c>
      <c r="N287" t="s">
        <v>636</v>
      </c>
      <c r="O287">
        <v>0.83</v>
      </c>
      <c r="P287" t="s">
        <v>33</v>
      </c>
      <c r="Q287" t="s">
        <v>61</v>
      </c>
      <c r="R287" t="s">
        <v>175</v>
      </c>
      <c r="S287" t="s">
        <v>637</v>
      </c>
      <c r="T287">
        <v>60061</v>
      </c>
      <c r="U287" s="1">
        <v>42138</v>
      </c>
      <c r="V287" s="1" t="str">
        <f>TEXT(SuperStore_Data[[#This Row],[Order Date]],"mmm")</f>
        <v>May</v>
      </c>
      <c r="W287" s="1">
        <v>42140</v>
      </c>
      <c r="X287">
        <v>15.3714</v>
      </c>
      <c r="Y287">
        <v>28</v>
      </c>
      <c r="Z287">
        <v>469.69</v>
      </c>
      <c r="AA287">
        <v>91174</v>
      </c>
    </row>
    <row r="288" spans="1:27" x14ac:dyDescent="0.3">
      <c r="A288">
        <v>24783</v>
      </c>
      <c r="B288" t="s">
        <v>56</v>
      </c>
      <c r="C288">
        <v>0.05</v>
      </c>
      <c r="D288">
        <v>204.1</v>
      </c>
      <c r="E288">
        <v>13.99</v>
      </c>
      <c r="F288">
        <v>540</v>
      </c>
      <c r="G288">
        <f>IF(COUNTIF($F$2:F288,F288)=1,1,0)</f>
        <v>0</v>
      </c>
      <c r="H288" t="s">
        <v>635</v>
      </c>
      <c r="I288" t="s">
        <v>49</v>
      </c>
      <c r="J288" t="s">
        <v>58</v>
      </c>
      <c r="K288" t="s">
        <v>77</v>
      </c>
      <c r="L288" t="s">
        <v>85</v>
      </c>
      <c r="M288" t="s">
        <v>86</v>
      </c>
      <c r="N288" t="s">
        <v>638</v>
      </c>
      <c r="O288">
        <v>0.37</v>
      </c>
      <c r="P288" t="s">
        <v>33</v>
      </c>
      <c r="Q288" t="s">
        <v>61</v>
      </c>
      <c r="R288" t="s">
        <v>175</v>
      </c>
      <c r="S288" t="s">
        <v>637</v>
      </c>
      <c r="T288">
        <v>60061</v>
      </c>
      <c r="U288" s="1">
        <v>42147</v>
      </c>
      <c r="V288" s="1" t="str">
        <f>TEXT(SuperStore_Data[[#This Row],[Order Date]],"mmm")</f>
        <v>May</v>
      </c>
      <c r="W288" s="1">
        <v>42149</v>
      </c>
      <c r="X288">
        <v>5924.1122999999998</v>
      </c>
      <c r="Y288">
        <v>41</v>
      </c>
      <c r="Z288">
        <v>8585.67</v>
      </c>
      <c r="AA288">
        <v>91175</v>
      </c>
    </row>
    <row r="289" spans="1:27" x14ac:dyDescent="0.3">
      <c r="A289">
        <v>23401</v>
      </c>
      <c r="B289" t="s">
        <v>37</v>
      </c>
      <c r="C289">
        <v>0.03</v>
      </c>
      <c r="D289">
        <v>13.73</v>
      </c>
      <c r="E289">
        <v>6.85</v>
      </c>
      <c r="F289">
        <v>547</v>
      </c>
      <c r="G289">
        <f>IF(COUNTIF($F$2:F289,F289)=1,1,0)</f>
        <v>1</v>
      </c>
      <c r="H289" t="s">
        <v>639</v>
      </c>
      <c r="I289" t="s">
        <v>27</v>
      </c>
      <c r="J289" t="s">
        <v>28</v>
      </c>
      <c r="K289" t="s">
        <v>41</v>
      </c>
      <c r="L289" t="s">
        <v>50</v>
      </c>
      <c r="M289" t="s">
        <v>31</v>
      </c>
      <c r="N289" t="s">
        <v>640</v>
      </c>
      <c r="O289">
        <v>0.54</v>
      </c>
      <c r="P289" t="s">
        <v>33</v>
      </c>
      <c r="Q289" t="s">
        <v>53</v>
      </c>
      <c r="R289" t="s">
        <v>641</v>
      </c>
      <c r="S289" t="s">
        <v>642</v>
      </c>
      <c r="T289">
        <v>26501</v>
      </c>
      <c r="U289" s="1">
        <v>42169</v>
      </c>
      <c r="V289" s="1" t="str">
        <f>TEXT(SuperStore_Data[[#This Row],[Order Date]],"mmm")</f>
        <v>Jun</v>
      </c>
      <c r="W289" s="1">
        <v>42170</v>
      </c>
      <c r="X289">
        <v>39.585299999999997</v>
      </c>
      <c r="Y289">
        <v>4</v>
      </c>
      <c r="Z289">
        <v>57.37</v>
      </c>
      <c r="AA289">
        <v>86250</v>
      </c>
    </row>
    <row r="290" spans="1:27" x14ac:dyDescent="0.3">
      <c r="A290">
        <v>25806</v>
      </c>
      <c r="B290" t="s">
        <v>37</v>
      </c>
      <c r="C290">
        <v>0.02</v>
      </c>
      <c r="D290">
        <v>7.1</v>
      </c>
      <c r="E290">
        <v>6.05</v>
      </c>
      <c r="F290">
        <v>549</v>
      </c>
      <c r="G290">
        <f>IF(COUNTIF($F$2:F290,F290)=1,1,0)</f>
        <v>1</v>
      </c>
      <c r="H290" t="s">
        <v>643</v>
      </c>
      <c r="I290" t="s">
        <v>49</v>
      </c>
      <c r="J290" t="s">
        <v>28</v>
      </c>
      <c r="K290" t="s">
        <v>29</v>
      </c>
      <c r="L290" t="s">
        <v>109</v>
      </c>
      <c r="M290" t="s">
        <v>59</v>
      </c>
      <c r="N290" t="s">
        <v>644</v>
      </c>
      <c r="O290">
        <v>0.39</v>
      </c>
      <c r="P290" t="s">
        <v>33</v>
      </c>
      <c r="Q290" t="s">
        <v>34</v>
      </c>
      <c r="R290" t="s">
        <v>360</v>
      </c>
      <c r="S290" t="s">
        <v>645</v>
      </c>
      <c r="T290">
        <v>88201</v>
      </c>
      <c r="U290" s="1">
        <v>42024</v>
      </c>
      <c r="V290" s="1" t="str">
        <f>TEXT(SuperStore_Data[[#This Row],[Order Date]],"mmm")</f>
        <v>Jan</v>
      </c>
      <c r="W290" s="1">
        <v>42024</v>
      </c>
      <c r="X290">
        <v>-66.378</v>
      </c>
      <c r="Y290">
        <v>9</v>
      </c>
      <c r="Z290">
        <v>66.319999999999993</v>
      </c>
      <c r="AA290">
        <v>90908</v>
      </c>
    </row>
    <row r="291" spans="1:27" x14ac:dyDescent="0.3">
      <c r="A291">
        <v>24132</v>
      </c>
      <c r="B291" t="s">
        <v>25</v>
      </c>
      <c r="C291">
        <v>0.05</v>
      </c>
      <c r="D291">
        <v>1.68</v>
      </c>
      <c r="E291">
        <v>1.57</v>
      </c>
      <c r="F291">
        <v>550</v>
      </c>
      <c r="G291">
        <f>IF(COUNTIF($F$2:F291,F291)=1,1,0)</f>
        <v>1</v>
      </c>
      <c r="H291" t="s">
        <v>646</v>
      </c>
      <c r="I291" t="s">
        <v>49</v>
      </c>
      <c r="J291" t="s">
        <v>28</v>
      </c>
      <c r="K291" t="s">
        <v>29</v>
      </c>
      <c r="L291" t="s">
        <v>30</v>
      </c>
      <c r="M291" t="s">
        <v>31</v>
      </c>
      <c r="N291" t="s">
        <v>96</v>
      </c>
      <c r="O291">
        <v>0.59</v>
      </c>
      <c r="P291" t="s">
        <v>33</v>
      </c>
      <c r="Q291" t="s">
        <v>61</v>
      </c>
      <c r="R291" t="s">
        <v>129</v>
      </c>
      <c r="S291" t="s">
        <v>647</v>
      </c>
      <c r="T291">
        <v>78155</v>
      </c>
      <c r="U291" s="1">
        <v>42034</v>
      </c>
      <c r="V291" s="1" t="str">
        <f>TEXT(SuperStore_Data[[#This Row],[Order Date]],"mmm")</f>
        <v>Jan</v>
      </c>
      <c r="W291" s="1">
        <v>42035</v>
      </c>
      <c r="X291">
        <v>-33.340000000000003</v>
      </c>
      <c r="Y291">
        <v>11</v>
      </c>
      <c r="Z291">
        <v>18.75</v>
      </c>
      <c r="AA291">
        <v>90909</v>
      </c>
    </row>
    <row r="292" spans="1:27" x14ac:dyDescent="0.3">
      <c r="A292">
        <v>24133</v>
      </c>
      <c r="B292" t="s">
        <v>25</v>
      </c>
      <c r="C292">
        <v>0.1</v>
      </c>
      <c r="D292">
        <v>218.75</v>
      </c>
      <c r="E292">
        <v>69.64</v>
      </c>
      <c r="F292">
        <v>550</v>
      </c>
      <c r="G292">
        <f>IF(COUNTIF($F$2:F292,F292)=1,1,0)</f>
        <v>0</v>
      </c>
      <c r="H292" t="s">
        <v>646</v>
      </c>
      <c r="I292" t="s">
        <v>39</v>
      </c>
      <c r="J292" t="s">
        <v>28</v>
      </c>
      <c r="K292" t="s">
        <v>41</v>
      </c>
      <c r="L292" t="s">
        <v>150</v>
      </c>
      <c r="M292" t="s">
        <v>120</v>
      </c>
      <c r="N292" t="s">
        <v>648</v>
      </c>
      <c r="O292">
        <v>0.77</v>
      </c>
      <c r="P292" t="s">
        <v>33</v>
      </c>
      <c r="Q292" t="s">
        <v>61</v>
      </c>
      <c r="R292" t="s">
        <v>129</v>
      </c>
      <c r="S292" t="s">
        <v>647</v>
      </c>
      <c r="T292">
        <v>78155</v>
      </c>
      <c r="U292" s="1">
        <v>42034</v>
      </c>
      <c r="V292" s="1" t="str">
        <f>TEXT(SuperStore_Data[[#This Row],[Order Date]],"mmm")</f>
        <v>Jan</v>
      </c>
      <c r="W292" s="1">
        <v>42036</v>
      </c>
      <c r="X292">
        <v>-201.27600000000001</v>
      </c>
      <c r="Y292">
        <v>1</v>
      </c>
      <c r="Z292">
        <v>188.51</v>
      </c>
      <c r="AA292">
        <v>90909</v>
      </c>
    </row>
    <row r="293" spans="1:27" x14ac:dyDescent="0.3">
      <c r="A293">
        <v>23209</v>
      </c>
      <c r="B293" t="s">
        <v>56</v>
      </c>
      <c r="C293">
        <v>0.06</v>
      </c>
      <c r="D293">
        <v>549.99</v>
      </c>
      <c r="E293">
        <v>49</v>
      </c>
      <c r="F293">
        <v>550</v>
      </c>
      <c r="G293">
        <f>IF(COUNTIF($F$2:F293,F293)=1,1,0)</f>
        <v>0</v>
      </c>
      <c r="H293" t="s">
        <v>646</v>
      </c>
      <c r="I293" t="s">
        <v>39</v>
      </c>
      <c r="J293" t="s">
        <v>28</v>
      </c>
      <c r="K293" t="s">
        <v>77</v>
      </c>
      <c r="L293" t="s">
        <v>580</v>
      </c>
      <c r="M293" t="s">
        <v>43</v>
      </c>
      <c r="N293" t="s">
        <v>649</v>
      </c>
      <c r="O293">
        <v>0.35</v>
      </c>
      <c r="P293" t="s">
        <v>33</v>
      </c>
      <c r="Q293" t="s">
        <v>61</v>
      </c>
      <c r="R293" t="s">
        <v>129</v>
      </c>
      <c r="S293" t="s">
        <v>647</v>
      </c>
      <c r="T293">
        <v>78155</v>
      </c>
      <c r="U293" s="1">
        <v>42167</v>
      </c>
      <c r="V293" s="1" t="str">
        <f>TEXT(SuperStore_Data[[#This Row],[Order Date]],"mmm")</f>
        <v>Jun</v>
      </c>
      <c r="W293" s="1">
        <v>42168</v>
      </c>
      <c r="X293">
        <v>4637.4071999999996</v>
      </c>
      <c r="Y293">
        <v>13</v>
      </c>
      <c r="Z293">
        <v>6720.88</v>
      </c>
      <c r="AA293">
        <v>90910</v>
      </c>
    </row>
    <row r="294" spans="1:27" x14ac:dyDescent="0.3">
      <c r="A294">
        <v>23210</v>
      </c>
      <c r="B294" t="s">
        <v>56</v>
      </c>
      <c r="C294">
        <v>0.08</v>
      </c>
      <c r="D294">
        <v>115.99</v>
      </c>
      <c r="E294">
        <v>5.99</v>
      </c>
      <c r="F294">
        <v>550</v>
      </c>
      <c r="G294">
        <f>IF(COUNTIF($F$2:F294,F294)=1,1,0)</f>
        <v>0</v>
      </c>
      <c r="H294" t="s">
        <v>646</v>
      </c>
      <c r="I294" t="s">
        <v>27</v>
      </c>
      <c r="J294" t="s">
        <v>28</v>
      </c>
      <c r="K294" t="s">
        <v>77</v>
      </c>
      <c r="L294" t="s">
        <v>78</v>
      </c>
      <c r="M294" t="s">
        <v>59</v>
      </c>
      <c r="N294">
        <v>2160</v>
      </c>
      <c r="O294">
        <v>0.56999999999999995</v>
      </c>
      <c r="P294" t="s">
        <v>33</v>
      </c>
      <c r="Q294" t="s">
        <v>61</v>
      </c>
      <c r="R294" t="s">
        <v>129</v>
      </c>
      <c r="S294" t="s">
        <v>647</v>
      </c>
      <c r="T294">
        <v>78155</v>
      </c>
      <c r="U294" s="1">
        <v>42167</v>
      </c>
      <c r="V294" s="1" t="str">
        <f>TEXT(SuperStore_Data[[#This Row],[Order Date]],"mmm")</f>
        <v>Jun</v>
      </c>
      <c r="W294" s="1">
        <v>42168</v>
      </c>
      <c r="X294">
        <v>-239.54150000000001</v>
      </c>
      <c r="Y294">
        <v>1</v>
      </c>
      <c r="Z294">
        <v>102.21</v>
      </c>
      <c r="AA294">
        <v>90910</v>
      </c>
    </row>
    <row r="295" spans="1:27" x14ac:dyDescent="0.3">
      <c r="A295">
        <v>24134</v>
      </c>
      <c r="B295" t="s">
        <v>25</v>
      </c>
      <c r="C295">
        <v>0</v>
      </c>
      <c r="D295">
        <v>15.04</v>
      </c>
      <c r="E295">
        <v>1.97</v>
      </c>
      <c r="F295">
        <v>551</v>
      </c>
      <c r="G295">
        <f>IF(COUNTIF($F$2:F295,F295)=1,1,0)</f>
        <v>1</v>
      </c>
      <c r="H295" t="s">
        <v>650</v>
      </c>
      <c r="I295" t="s">
        <v>49</v>
      </c>
      <c r="J295" t="s">
        <v>28</v>
      </c>
      <c r="K295" t="s">
        <v>29</v>
      </c>
      <c r="L295" t="s">
        <v>93</v>
      </c>
      <c r="M295" t="s">
        <v>31</v>
      </c>
      <c r="N295" t="s">
        <v>651</v>
      </c>
      <c r="O295">
        <v>0.39</v>
      </c>
      <c r="P295" t="s">
        <v>33</v>
      </c>
      <c r="Q295" t="s">
        <v>61</v>
      </c>
      <c r="R295" t="s">
        <v>129</v>
      </c>
      <c r="S295" t="s">
        <v>652</v>
      </c>
      <c r="T295">
        <v>75090</v>
      </c>
      <c r="U295" s="1">
        <v>42034</v>
      </c>
      <c r="V295" s="1" t="str">
        <f>TEXT(SuperStore_Data[[#This Row],[Order Date]],"mmm")</f>
        <v>Jan</v>
      </c>
      <c r="W295" s="1">
        <v>42036</v>
      </c>
      <c r="X295">
        <v>21.514199999999999</v>
      </c>
      <c r="Y295">
        <v>2</v>
      </c>
      <c r="Z295">
        <v>31.18</v>
      </c>
      <c r="AA295">
        <v>90909</v>
      </c>
    </row>
    <row r="296" spans="1:27" x14ac:dyDescent="0.3">
      <c r="A296">
        <v>2368</v>
      </c>
      <c r="B296" t="s">
        <v>56</v>
      </c>
      <c r="C296">
        <v>0</v>
      </c>
      <c r="D296">
        <v>6.88</v>
      </c>
      <c r="E296">
        <v>2</v>
      </c>
      <c r="F296">
        <v>553</v>
      </c>
      <c r="G296">
        <f>IF(COUNTIF($F$2:F296,F296)=1,1,0)</f>
        <v>1</v>
      </c>
      <c r="H296" t="s">
        <v>653</v>
      </c>
      <c r="I296" t="s">
        <v>27</v>
      </c>
      <c r="J296" t="s">
        <v>40</v>
      </c>
      <c r="K296" t="s">
        <v>29</v>
      </c>
      <c r="L296" t="s">
        <v>93</v>
      </c>
      <c r="M296" t="s">
        <v>31</v>
      </c>
      <c r="N296" t="s">
        <v>654</v>
      </c>
      <c r="O296">
        <v>0.39</v>
      </c>
      <c r="P296" t="s">
        <v>33</v>
      </c>
      <c r="Q296" t="s">
        <v>34</v>
      </c>
      <c r="R296" t="s">
        <v>45</v>
      </c>
      <c r="S296" t="s">
        <v>655</v>
      </c>
      <c r="T296">
        <v>90008</v>
      </c>
      <c r="U296" s="1">
        <v>42032</v>
      </c>
      <c r="V296" s="1" t="str">
        <f>TEXT(SuperStore_Data[[#This Row],[Order Date]],"mmm")</f>
        <v>Jan</v>
      </c>
      <c r="W296" s="1">
        <v>42033</v>
      </c>
      <c r="X296">
        <v>34.067999999999998</v>
      </c>
      <c r="Y296">
        <v>36</v>
      </c>
      <c r="Z296">
        <v>267.52999999999997</v>
      </c>
      <c r="AA296">
        <v>17155</v>
      </c>
    </row>
    <row r="297" spans="1:27" x14ac:dyDescent="0.3">
      <c r="A297">
        <v>349</v>
      </c>
      <c r="B297" t="s">
        <v>37</v>
      </c>
      <c r="C297">
        <v>7.0000000000000007E-2</v>
      </c>
      <c r="D297">
        <v>2036.48</v>
      </c>
      <c r="E297">
        <v>14.7</v>
      </c>
      <c r="F297">
        <v>553</v>
      </c>
      <c r="G297">
        <f>IF(COUNTIF($F$2:F297,F297)=1,1,0)</f>
        <v>0</v>
      </c>
      <c r="H297" t="s">
        <v>653</v>
      </c>
      <c r="I297" t="s">
        <v>39</v>
      </c>
      <c r="J297" t="s">
        <v>28</v>
      </c>
      <c r="K297" t="s">
        <v>77</v>
      </c>
      <c r="L297" t="s">
        <v>85</v>
      </c>
      <c r="M297" t="s">
        <v>43</v>
      </c>
      <c r="N297" t="s">
        <v>626</v>
      </c>
      <c r="O297">
        <v>0.55000000000000004</v>
      </c>
      <c r="P297" t="s">
        <v>33</v>
      </c>
      <c r="Q297" t="s">
        <v>34</v>
      </c>
      <c r="R297" t="s">
        <v>45</v>
      </c>
      <c r="S297" t="s">
        <v>655</v>
      </c>
      <c r="T297">
        <v>90008</v>
      </c>
      <c r="U297" s="1">
        <v>42056</v>
      </c>
      <c r="V297" s="1" t="str">
        <f>TEXT(SuperStore_Data[[#This Row],[Order Date]],"mmm")</f>
        <v>Feb</v>
      </c>
      <c r="W297" s="1">
        <v>42056</v>
      </c>
      <c r="X297">
        <v>4073.25</v>
      </c>
      <c r="Y297">
        <v>25</v>
      </c>
      <c r="Z297">
        <v>43046.2</v>
      </c>
      <c r="AA297">
        <v>2433</v>
      </c>
    </row>
    <row r="298" spans="1:27" x14ac:dyDescent="0.3">
      <c r="A298">
        <v>1115</v>
      </c>
      <c r="B298" t="s">
        <v>106</v>
      </c>
      <c r="C298">
        <v>0.01</v>
      </c>
      <c r="D298">
        <v>4.9800000000000004</v>
      </c>
      <c r="E298">
        <v>7.44</v>
      </c>
      <c r="F298">
        <v>553</v>
      </c>
      <c r="G298">
        <f>IF(COUNTIF($F$2:F298,F298)=1,1,0)</f>
        <v>0</v>
      </c>
      <c r="H298" t="s">
        <v>653</v>
      </c>
      <c r="I298" t="s">
        <v>49</v>
      </c>
      <c r="J298" t="s">
        <v>28</v>
      </c>
      <c r="K298" t="s">
        <v>29</v>
      </c>
      <c r="L298" t="s">
        <v>93</v>
      </c>
      <c r="M298" t="s">
        <v>59</v>
      </c>
      <c r="N298" t="s">
        <v>378</v>
      </c>
      <c r="O298">
        <v>0.36</v>
      </c>
      <c r="P298" t="s">
        <v>33</v>
      </c>
      <c r="Q298" t="s">
        <v>34</v>
      </c>
      <c r="R298" t="s">
        <v>45</v>
      </c>
      <c r="S298" t="s">
        <v>655</v>
      </c>
      <c r="T298">
        <v>90008</v>
      </c>
      <c r="U298" s="1">
        <v>42109</v>
      </c>
      <c r="V298" s="1" t="str">
        <f>TEXT(SuperStore_Data[[#This Row],[Order Date]],"mmm")</f>
        <v>Apr</v>
      </c>
      <c r="W298" s="1">
        <v>42118</v>
      </c>
      <c r="X298">
        <v>-179.59200000000001</v>
      </c>
      <c r="Y298">
        <v>63</v>
      </c>
      <c r="Z298">
        <v>330.21</v>
      </c>
      <c r="AA298">
        <v>8165</v>
      </c>
    </row>
    <row r="299" spans="1:27" x14ac:dyDescent="0.3">
      <c r="A299">
        <v>64</v>
      </c>
      <c r="B299" t="s">
        <v>56</v>
      </c>
      <c r="C299">
        <v>0.08</v>
      </c>
      <c r="D299">
        <v>124.49</v>
      </c>
      <c r="E299">
        <v>51.94</v>
      </c>
      <c r="F299">
        <v>553</v>
      </c>
      <c r="G299">
        <f>IF(COUNTIF($F$2:F299,F299)=1,1,0)</f>
        <v>0</v>
      </c>
      <c r="H299" t="s">
        <v>653</v>
      </c>
      <c r="I299" t="s">
        <v>39</v>
      </c>
      <c r="J299" t="s">
        <v>28</v>
      </c>
      <c r="K299" t="s">
        <v>41</v>
      </c>
      <c r="L299" t="s">
        <v>150</v>
      </c>
      <c r="M299" t="s">
        <v>120</v>
      </c>
      <c r="N299" t="s">
        <v>456</v>
      </c>
      <c r="O299">
        <v>0.63</v>
      </c>
      <c r="P299" t="s">
        <v>33</v>
      </c>
      <c r="Q299" t="s">
        <v>34</v>
      </c>
      <c r="R299" t="s">
        <v>45</v>
      </c>
      <c r="S299" t="s">
        <v>655</v>
      </c>
      <c r="T299">
        <v>90008</v>
      </c>
      <c r="U299" s="1">
        <v>42173</v>
      </c>
      <c r="V299" s="1" t="str">
        <f>TEXT(SuperStore_Data[[#This Row],[Order Date]],"mmm")</f>
        <v>Jun</v>
      </c>
      <c r="W299" s="1">
        <v>42174</v>
      </c>
      <c r="X299">
        <v>-500.38</v>
      </c>
      <c r="Y299">
        <v>56</v>
      </c>
      <c r="Z299">
        <v>6831.37</v>
      </c>
      <c r="AA299">
        <v>359</v>
      </c>
    </row>
    <row r="300" spans="1:27" x14ac:dyDescent="0.3">
      <c r="A300">
        <v>18349</v>
      </c>
      <c r="B300" t="s">
        <v>37</v>
      </c>
      <c r="C300">
        <v>7.0000000000000007E-2</v>
      </c>
      <c r="D300">
        <v>2036.48</v>
      </c>
      <c r="E300">
        <v>14.7</v>
      </c>
      <c r="F300">
        <v>555</v>
      </c>
      <c r="G300">
        <f>IF(COUNTIF($F$2:F300,F300)=1,1,0)</f>
        <v>1</v>
      </c>
      <c r="H300" t="s">
        <v>656</v>
      </c>
      <c r="I300" t="s">
        <v>39</v>
      </c>
      <c r="J300" t="s">
        <v>28</v>
      </c>
      <c r="K300" t="s">
        <v>77</v>
      </c>
      <c r="L300" t="s">
        <v>85</v>
      </c>
      <c r="M300" t="s">
        <v>43</v>
      </c>
      <c r="N300" t="s">
        <v>626</v>
      </c>
      <c r="O300">
        <v>0.55000000000000004</v>
      </c>
      <c r="P300" t="s">
        <v>33</v>
      </c>
      <c r="Q300" t="s">
        <v>34</v>
      </c>
      <c r="R300" t="s">
        <v>208</v>
      </c>
      <c r="S300" t="s">
        <v>657</v>
      </c>
      <c r="T300">
        <v>84062</v>
      </c>
      <c r="U300" s="1">
        <v>42056</v>
      </c>
      <c r="V300" s="1" t="str">
        <f>TEXT(SuperStore_Data[[#This Row],[Order Date]],"mmm")</f>
        <v>Feb</v>
      </c>
      <c r="W300" s="1">
        <v>42056</v>
      </c>
      <c r="X300">
        <v>6028.41</v>
      </c>
      <c r="Y300">
        <v>6</v>
      </c>
      <c r="Z300">
        <v>10331.09</v>
      </c>
      <c r="AA300">
        <v>86190</v>
      </c>
    </row>
    <row r="301" spans="1:27" x14ac:dyDescent="0.3">
      <c r="A301">
        <v>19115</v>
      </c>
      <c r="B301" t="s">
        <v>106</v>
      </c>
      <c r="C301">
        <v>0.01</v>
      </c>
      <c r="D301">
        <v>4.9800000000000004</v>
      </c>
      <c r="E301">
        <v>7.44</v>
      </c>
      <c r="F301">
        <v>555</v>
      </c>
      <c r="G301">
        <f>IF(COUNTIF($F$2:F301,F301)=1,1,0)</f>
        <v>0</v>
      </c>
      <c r="H301" t="s">
        <v>656</v>
      </c>
      <c r="I301" t="s">
        <v>49</v>
      </c>
      <c r="J301" t="s">
        <v>28</v>
      </c>
      <c r="K301" t="s">
        <v>29</v>
      </c>
      <c r="L301" t="s">
        <v>93</v>
      </c>
      <c r="M301" t="s">
        <v>59</v>
      </c>
      <c r="N301" t="s">
        <v>378</v>
      </c>
      <c r="O301">
        <v>0.36</v>
      </c>
      <c r="P301" t="s">
        <v>33</v>
      </c>
      <c r="Q301" t="s">
        <v>34</v>
      </c>
      <c r="R301" t="s">
        <v>208</v>
      </c>
      <c r="S301" t="s">
        <v>657</v>
      </c>
      <c r="T301">
        <v>84062</v>
      </c>
      <c r="U301" s="1">
        <v>42109</v>
      </c>
      <c r="V301" s="1" t="str">
        <f>TEXT(SuperStore_Data[[#This Row],[Order Date]],"mmm")</f>
        <v>Apr</v>
      </c>
      <c r="W301" s="1">
        <v>42118</v>
      </c>
      <c r="X301">
        <v>-161.6328</v>
      </c>
      <c r="Y301">
        <v>16</v>
      </c>
      <c r="Z301">
        <v>83.86</v>
      </c>
      <c r="AA301">
        <v>86191</v>
      </c>
    </row>
    <row r="302" spans="1:27" x14ac:dyDescent="0.3">
      <c r="A302">
        <v>18064</v>
      </c>
      <c r="B302" t="s">
        <v>56</v>
      </c>
      <c r="C302">
        <v>0.08</v>
      </c>
      <c r="D302">
        <v>124.49</v>
      </c>
      <c r="E302">
        <v>51.94</v>
      </c>
      <c r="F302">
        <v>555</v>
      </c>
      <c r="G302">
        <f>IF(COUNTIF($F$2:F302,F302)=1,1,0)</f>
        <v>0</v>
      </c>
      <c r="H302" t="s">
        <v>656</v>
      </c>
      <c r="I302" t="s">
        <v>39</v>
      </c>
      <c r="J302" t="s">
        <v>28</v>
      </c>
      <c r="K302" t="s">
        <v>41</v>
      </c>
      <c r="L302" t="s">
        <v>150</v>
      </c>
      <c r="M302" t="s">
        <v>120</v>
      </c>
      <c r="N302" t="s">
        <v>456</v>
      </c>
      <c r="O302">
        <v>0.63</v>
      </c>
      <c r="P302" t="s">
        <v>33</v>
      </c>
      <c r="Q302" t="s">
        <v>34</v>
      </c>
      <c r="R302" t="s">
        <v>208</v>
      </c>
      <c r="S302" t="s">
        <v>657</v>
      </c>
      <c r="T302">
        <v>84062</v>
      </c>
      <c r="U302" s="1">
        <v>42173</v>
      </c>
      <c r="V302" s="1" t="str">
        <f>TEXT(SuperStore_Data[[#This Row],[Order Date]],"mmm")</f>
        <v>Jun</v>
      </c>
      <c r="W302" s="1">
        <v>42174</v>
      </c>
      <c r="X302">
        <v>-250.19</v>
      </c>
      <c r="Y302">
        <v>14</v>
      </c>
      <c r="Z302">
        <v>1707.84</v>
      </c>
      <c r="AA302">
        <v>86192</v>
      </c>
    </row>
    <row r="303" spans="1:27" x14ac:dyDescent="0.3">
      <c r="A303">
        <v>20368</v>
      </c>
      <c r="B303" t="s">
        <v>56</v>
      </c>
      <c r="C303">
        <v>0</v>
      </c>
      <c r="D303">
        <v>6.88</v>
      </c>
      <c r="E303">
        <v>2</v>
      </c>
      <c r="F303">
        <v>556</v>
      </c>
      <c r="G303">
        <f>IF(COUNTIF($F$2:F303,F303)=1,1,0)</f>
        <v>1</v>
      </c>
      <c r="H303" t="s">
        <v>658</v>
      </c>
      <c r="I303" t="s">
        <v>27</v>
      </c>
      <c r="J303" t="s">
        <v>40</v>
      </c>
      <c r="K303" t="s">
        <v>29</v>
      </c>
      <c r="L303" t="s">
        <v>93</v>
      </c>
      <c r="M303" t="s">
        <v>31</v>
      </c>
      <c r="N303" t="s">
        <v>654</v>
      </c>
      <c r="O303">
        <v>0.39</v>
      </c>
      <c r="P303" t="s">
        <v>33</v>
      </c>
      <c r="Q303" t="s">
        <v>34</v>
      </c>
      <c r="R303" t="s">
        <v>208</v>
      </c>
      <c r="S303" t="s">
        <v>659</v>
      </c>
      <c r="T303">
        <v>84604</v>
      </c>
      <c r="U303" s="1">
        <v>42032</v>
      </c>
      <c r="V303" s="1" t="str">
        <f>TEXT(SuperStore_Data[[#This Row],[Order Date]],"mmm")</f>
        <v>Jan</v>
      </c>
      <c r="W303" s="1">
        <v>42033</v>
      </c>
      <c r="X303">
        <v>46.147199999999998</v>
      </c>
      <c r="Y303">
        <v>9</v>
      </c>
      <c r="Z303">
        <v>66.88</v>
      </c>
      <c r="AA303">
        <v>86189</v>
      </c>
    </row>
    <row r="304" spans="1:27" x14ac:dyDescent="0.3">
      <c r="A304">
        <v>20369</v>
      </c>
      <c r="B304" t="s">
        <v>56</v>
      </c>
      <c r="C304">
        <v>0.03</v>
      </c>
      <c r="D304">
        <v>32.479999999999997</v>
      </c>
      <c r="E304">
        <v>35</v>
      </c>
      <c r="F304">
        <v>556</v>
      </c>
      <c r="G304">
        <f>IF(COUNTIF($F$2:F304,F304)=1,1,0)</f>
        <v>0</v>
      </c>
      <c r="H304" t="s">
        <v>658</v>
      </c>
      <c r="I304" t="s">
        <v>27</v>
      </c>
      <c r="J304" t="s">
        <v>40</v>
      </c>
      <c r="K304" t="s">
        <v>29</v>
      </c>
      <c r="L304" t="s">
        <v>139</v>
      </c>
      <c r="M304" t="s">
        <v>231</v>
      </c>
      <c r="N304" t="s">
        <v>660</v>
      </c>
      <c r="O304">
        <v>0.81</v>
      </c>
      <c r="P304" t="s">
        <v>33</v>
      </c>
      <c r="Q304" t="s">
        <v>34</v>
      </c>
      <c r="R304" t="s">
        <v>208</v>
      </c>
      <c r="S304" t="s">
        <v>659</v>
      </c>
      <c r="T304">
        <v>84604</v>
      </c>
      <c r="U304" s="1">
        <v>42032</v>
      </c>
      <c r="V304" s="1" t="str">
        <f>TEXT(SuperStore_Data[[#This Row],[Order Date]],"mmm")</f>
        <v>Jan</v>
      </c>
      <c r="W304" s="1">
        <v>42032</v>
      </c>
      <c r="X304">
        <v>-1116.3348000000001</v>
      </c>
      <c r="Y304">
        <v>8</v>
      </c>
      <c r="Z304">
        <v>274.91000000000003</v>
      </c>
      <c r="AA304">
        <v>86189</v>
      </c>
    </row>
    <row r="305" spans="1:27" x14ac:dyDescent="0.3">
      <c r="A305">
        <v>21966</v>
      </c>
      <c r="B305" t="s">
        <v>47</v>
      </c>
      <c r="C305">
        <v>0.02</v>
      </c>
      <c r="D305">
        <v>280.98</v>
      </c>
      <c r="E305">
        <v>57</v>
      </c>
      <c r="F305">
        <v>568</v>
      </c>
      <c r="G305">
        <f>IF(COUNTIF($F$2:F305,F305)=1,1,0)</f>
        <v>1</v>
      </c>
      <c r="H305" t="s">
        <v>661</v>
      </c>
      <c r="I305" t="s">
        <v>39</v>
      </c>
      <c r="J305" t="s">
        <v>114</v>
      </c>
      <c r="K305" t="s">
        <v>41</v>
      </c>
      <c r="L305" t="s">
        <v>42</v>
      </c>
      <c r="M305" t="s">
        <v>43</v>
      </c>
      <c r="N305" t="s">
        <v>662</v>
      </c>
      <c r="O305">
        <v>0.78</v>
      </c>
      <c r="P305" t="s">
        <v>33</v>
      </c>
      <c r="Q305" t="s">
        <v>135</v>
      </c>
      <c r="R305" t="s">
        <v>663</v>
      </c>
      <c r="S305" t="s">
        <v>437</v>
      </c>
      <c r="T305">
        <v>39701</v>
      </c>
      <c r="U305" s="1">
        <v>42067</v>
      </c>
      <c r="V305" s="1" t="str">
        <f>TEXT(SuperStore_Data[[#This Row],[Order Date]],"mmm")</f>
        <v>Mar</v>
      </c>
      <c r="W305" s="1">
        <v>42068</v>
      </c>
      <c r="X305">
        <v>1141.7940000000001</v>
      </c>
      <c r="Y305">
        <v>4</v>
      </c>
      <c r="Z305">
        <v>1128.74</v>
      </c>
      <c r="AA305">
        <v>88879</v>
      </c>
    </row>
    <row r="306" spans="1:27" x14ac:dyDescent="0.3">
      <c r="A306">
        <v>22667</v>
      </c>
      <c r="B306" t="s">
        <v>37</v>
      </c>
      <c r="C306">
        <v>0.09</v>
      </c>
      <c r="D306">
        <v>70.97</v>
      </c>
      <c r="E306">
        <v>3.5</v>
      </c>
      <c r="F306">
        <v>568</v>
      </c>
      <c r="G306">
        <f>IF(COUNTIF($F$2:F306,F306)=1,1,0)</f>
        <v>0</v>
      </c>
      <c r="H306" t="s">
        <v>661</v>
      </c>
      <c r="I306" t="s">
        <v>49</v>
      </c>
      <c r="J306" t="s">
        <v>114</v>
      </c>
      <c r="K306" t="s">
        <v>29</v>
      </c>
      <c r="L306" t="s">
        <v>252</v>
      </c>
      <c r="M306" t="s">
        <v>59</v>
      </c>
      <c r="N306" t="s">
        <v>664</v>
      </c>
      <c r="O306">
        <v>0.59</v>
      </c>
      <c r="P306" t="s">
        <v>33</v>
      </c>
      <c r="Q306" t="s">
        <v>135</v>
      </c>
      <c r="R306" t="s">
        <v>663</v>
      </c>
      <c r="S306" t="s">
        <v>437</v>
      </c>
      <c r="T306">
        <v>39701</v>
      </c>
      <c r="U306" s="1">
        <v>42109</v>
      </c>
      <c r="V306" s="1" t="str">
        <f>TEXT(SuperStore_Data[[#This Row],[Order Date]],"mmm")</f>
        <v>Apr</v>
      </c>
      <c r="W306" s="1">
        <v>42109</v>
      </c>
      <c r="X306">
        <v>-99.567999999999998</v>
      </c>
      <c r="Y306">
        <v>12</v>
      </c>
      <c r="Z306">
        <v>805.99</v>
      </c>
      <c r="AA306">
        <v>88880</v>
      </c>
    </row>
    <row r="307" spans="1:27" x14ac:dyDescent="0.3">
      <c r="A307">
        <v>22736</v>
      </c>
      <c r="B307" t="s">
        <v>56</v>
      </c>
      <c r="C307">
        <v>0.08</v>
      </c>
      <c r="D307">
        <v>67.28</v>
      </c>
      <c r="E307">
        <v>19.989999999999998</v>
      </c>
      <c r="F307">
        <v>568</v>
      </c>
      <c r="G307">
        <f>IF(COUNTIF($F$2:F307,F307)=1,1,0)</f>
        <v>0</v>
      </c>
      <c r="H307" t="s">
        <v>661</v>
      </c>
      <c r="I307" t="s">
        <v>27</v>
      </c>
      <c r="J307" t="s">
        <v>114</v>
      </c>
      <c r="K307" t="s">
        <v>29</v>
      </c>
      <c r="L307" t="s">
        <v>109</v>
      </c>
      <c r="M307" t="s">
        <v>59</v>
      </c>
      <c r="N307" t="s">
        <v>665</v>
      </c>
      <c r="O307">
        <v>0.4</v>
      </c>
      <c r="P307" t="s">
        <v>33</v>
      </c>
      <c r="Q307" t="s">
        <v>135</v>
      </c>
      <c r="R307" t="s">
        <v>663</v>
      </c>
      <c r="S307" t="s">
        <v>437</v>
      </c>
      <c r="T307">
        <v>39701</v>
      </c>
      <c r="U307" s="1">
        <v>42095</v>
      </c>
      <c r="V307" s="1" t="str">
        <f>TEXT(SuperStore_Data[[#This Row],[Order Date]],"mmm")</f>
        <v>Apr</v>
      </c>
      <c r="W307" s="1">
        <v>42097</v>
      </c>
      <c r="X307">
        <v>224.85059999999999</v>
      </c>
      <c r="Y307">
        <v>16</v>
      </c>
      <c r="Z307">
        <v>1066.54</v>
      </c>
      <c r="AA307">
        <v>88882</v>
      </c>
    </row>
    <row r="308" spans="1:27" x14ac:dyDescent="0.3">
      <c r="A308">
        <v>26038</v>
      </c>
      <c r="B308" t="s">
        <v>106</v>
      </c>
      <c r="C308">
        <v>0.06</v>
      </c>
      <c r="D308">
        <v>7.99</v>
      </c>
      <c r="E308">
        <v>5.03</v>
      </c>
      <c r="F308">
        <v>570</v>
      </c>
      <c r="G308">
        <f>IF(COUNTIF($F$2:F308,F308)=1,1,0)</f>
        <v>1</v>
      </c>
      <c r="H308" t="s">
        <v>666</v>
      </c>
      <c r="I308" t="s">
        <v>49</v>
      </c>
      <c r="J308" t="s">
        <v>114</v>
      </c>
      <c r="K308" t="s">
        <v>77</v>
      </c>
      <c r="L308" t="s">
        <v>78</v>
      </c>
      <c r="M308" t="s">
        <v>86</v>
      </c>
      <c r="N308" t="s">
        <v>424</v>
      </c>
      <c r="O308">
        <v>0.6</v>
      </c>
      <c r="P308" t="s">
        <v>33</v>
      </c>
      <c r="Q308" t="s">
        <v>34</v>
      </c>
      <c r="R308" t="s">
        <v>526</v>
      </c>
      <c r="S308" t="s">
        <v>667</v>
      </c>
      <c r="T308">
        <v>89015</v>
      </c>
      <c r="U308" s="1">
        <v>42017</v>
      </c>
      <c r="V308" s="1" t="str">
        <f>TEXT(SuperStore_Data[[#This Row],[Order Date]],"mmm")</f>
        <v>Jan</v>
      </c>
      <c r="W308" s="1">
        <v>42017</v>
      </c>
      <c r="X308">
        <v>-122.133</v>
      </c>
      <c r="Y308">
        <v>10</v>
      </c>
      <c r="Z308">
        <v>65.739999999999995</v>
      </c>
      <c r="AA308">
        <v>88881</v>
      </c>
    </row>
    <row r="309" spans="1:27" x14ac:dyDescent="0.3">
      <c r="A309">
        <v>23719</v>
      </c>
      <c r="B309" t="s">
        <v>47</v>
      </c>
      <c r="C309">
        <v>0.05</v>
      </c>
      <c r="D309">
        <v>4.13</v>
      </c>
      <c r="E309">
        <v>5.04</v>
      </c>
      <c r="F309">
        <v>573</v>
      </c>
      <c r="G309">
        <f>IF(COUNTIF($F$2:F309,F309)=1,1,0)</f>
        <v>1</v>
      </c>
      <c r="H309" t="s">
        <v>668</v>
      </c>
      <c r="I309" t="s">
        <v>49</v>
      </c>
      <c r="J309" t="s">
        <v>40</v>
      </c>
      <c r="K309" t="s">
        <v>29</v>
      </c>
      <c r="L309" t="s">
        <v>109</v>
      </c>
      <c r="M309" t="s">
        <v>59</v>
      </c>
      <c r="N309" t="s">
        <v>669</v>
      </c>
      <c r="O309">
        <v>0.38</v>
      </c>
      <c r="P309" t="s">
        <v>33</v>
      </c>
      <c r="Q309" t="s">
        <v>61</v>
      </c>
      <c r="R309" t="s">
        <v>175</v>
      </c>
      <c r="S309" t="s">
        <v>670</v>
      </c>
      <c r="T309">
        <v>61554</v>
      </c>
      <c r="U309" s="1">
        <v>42076</v>
      </c>
      <c r="V309" s="1" t="str">
        <f>TEXT(SuperStore_Data[[#This Row],[Order Date]],"mmm")</f>
        <v>Mar</v>
      </c>
      <c r="W309" s="1">
        <v>42077</v>
      </c>
      <c r="X309">
        <v>-12.1555</v>
      </c>
      <c r="Y309">
        <v>1</v>
      </c>
      <c r="Z309">
        <v>5.84</v>
      </c>
      <c r="AA309">
        <v>86555</v>
      </c>
    </row>
    <row r="310" spans="1:27" x14ac:dyDescent="0.3">
      <c r="A310">
        <v>21992</v>
      </c>
      <c r="B310" t="s">
        <v>25</v>
      </c>
      <c r="C310">
        <v>0.08</v>
      </c>
      <c r="D310">
        <v>415.88</v>
      </c>
      <c r="E310">
        <v>11.37</v>
      </c>
      <c r="F310">
        <v>573</v>
      </c>
      <c r="G310">
        <f>IF(COUNTIF($F$2:F310,F310)=1,1,0)</f>
        <v>0</v>
      </c>
      <c r="H310" t="s">
        <v>668</v>
      </c>
      <c r="I310" t="s">
        <v>49</v>
      </c>
      <c r="J310" t="s">
        <v>28</v>
      </c>
      <c r="K310" t="s">
        <v>29</v>
      </c>
      <c r="L310" t="s">
        <v>139</v>
      </c>
      <c r="M310" t="s">
        <v>59</v>
      </c>
      <c r="N310" t="s">
        <v>482</v>
      </c>
      <c r="O310">
        <v>0.56999999999999995</v>
      </c>
      <c r="P310" t="s">
        <v>33</v>
      </c>
      <c r="Q310" t="s">
        <v>61</v>
      </c>
      <c r="R310" t="s">
        <v>175</v>
      </c>
      <c r="S310" t="s">
        <v>670</v>
      </c>
      <c r="T310">
        <v>61554</v>
      </c>
      <c r="U310" s="1">
        <v>42061</v>
      </c>
      <c r="V310" s="1" t="str">
        <f>TEXT(SuperStore_Data[[#This Row],[Order Date]],"mmm")</f>
        <v>Feb</v>
      </c>
      <c r="W310" s="1">
        <v>42062</v>
      </c>
      <c r="X310">
        <v>-269.08440000000002</v>
      </c>
      <c r="Y310">
        <v>1</v>
      </c>
      <c r="Z310">
        <v>405.57</v>
      </c>
      <c r="AA310">
        <v>86556</v>
      </c>
    </row>
    <row r="311" spans="1:27" x14ac:dyDescent="0.3">
      <c r="A311">
        <v>21325</v>
      </c>
      <c r="B311" t="s">
        <v>106</v>
      </c>
      <c r="C311">
        <v>0.06</v>
      </c>
      <c r="D311">
        <v>4.4800000000000004</v>
      </c>
      <c r="E311">
        <v>49</v>
      </c>
      <c r="F311">
        <v>576</v>
      </c>
      <c r="G311">
        <f>IF(COUNTIF($F$2:F311,F311)=1,1,0)</f>
        <v>1</v>
      </c>
      <c r="H311" t="s">
        <v>671</v>
      </c>
      <c r="I311" t="s">
        <v>49</v>
      </c>
      <c r="J311" t="s">
        <v>28</v>
      </c>
      <c r="K311" t="s">
        <v>29</v>
      </c>
      <c r="L311" t="s">
        <v>252</v>
      </c>
      <c r="M311" t="s">
        <v>231</v>
      </c>
      <c r="N311" t="s">
        <v>672</v>
      </c>
      <c r="O311">
        <v>0.6</v>
      </c>
      <c r="P311" t="s">
        <v>33</v>
      </c>
      <c r="Q311" t="s">
        <v>34</v>
      </c>
      <c r="R311" t="s">
        <v>45</v>
      </c>
      <c r="S311" t="s">
        <v>673</v>
      </c>
      <c r="T311">
        <v>91767</v>
      </c>
      <c r="U311" s="1">
        <v>42017</v>
      </c>
      <c r="V311" s="1" t="str">
        <f>TEXT(SuperStore_Data[[#This Row],[Order Date]],"mmm")</f>
        <v>Jan</v>
      </c>
      <c r="W311" s="1">
        <v>42021</v>
      </c>
      <c r="X311">
        <v>-566</v>
      </c>
      <c r="Y311">
        <v>4</v>
      </c>
      <c r="Z311">
        <v>32.6</v>
      </c>
      <c r="AA311">
        <v>88645</v>
      </c>
    </row>
    <row r="312" spans="1:27" x14ac:dyDescent="0.3">
      <c r="A312">
        <v>18664</v>
      </c>
      <c r="B312" t="s">
        <v>56</v>
      </c>
      <c r="C312">
        <v>0.03</v>
      </c>
      <c r="D312">
        <v>162.93</v>
      </c>
      <c r="E312">
        <v>19.989999999999998</v>
      </c>
      <c r="F312">
        <v>578</v>
      </c>
      <c r="G312">
        <f>IF(COUNTIF($F$2:F312,F312)=1,1,0)</f>
        <v>1</v>
      </c>
      <c r="H312" t="s">
        <v>674</v>
      </c>
      <c r="I312" t="s">
        <v>49</v>
      </c>
      <c r="J312" t="s">
        <v>28</v>
      </c>
      <c r="K312" t="s">
        <v>29</v>
      </c>
      <c r="L312" t="s">
        <v>69</v>
      </c>
      <c r="M312" t="s">
        <v>59</v>
      </c>
      <c r="N312" t="s">
        <v>675</v>
      </c>
      <c r="O312">
        <v>0.39</v>
      </c>
      <c r="P312" t="s">
        <v>33</v>
      </c>
      <c r="Q312" t="s">
        <v>53</v>
      </c>
      <c r="R312" t="s">
        <v>223</v>
      </c>
      <c r="S312" t="s">
        <v>676</v>
      </c>
      <c r="T312">
        <v>6770</v>
      </c>
      <c r="U312" s="1">
        <v>42137</v>
      </c>
      <c r="V312" s="1" t="str">
        <f>TEXT(SuperStore_Data[[#This Row],[Order Date]],"mmm")</f>
        <v>May</v>
      </c>
      <c r="W312" s="1">
        <v>42138</v>
      </c>
      <c r="X312">
        <v>293.14</v>
      </c>
      <c r="Y312">
        <v>3</v>
      </c>
      <c r="Z312">
        <v>515.88</v>
      </c>
      <c r="AA312">
        <v>88644</v>
      </c>
    </row>
    <row r="313" spans="1:27" x14ac:dyDescent="0.3">
      <c r="A313">
        <v>18665</v>
      </c>
      <c r="B313" t="s">
        <v>56</v>
      </c>
      <c r="C313">
        <v>0.01</v>
      </c>
      <c r="D313">
        <v>11.58</v>
      </c>
      <c r="E313">
        <v>5.72</v>
      </c>
      <c r="F313">
        <v>579</v>
      </c>
      <c r="G313">
        <f>IF(COUNTIF($F$2:F313,F313)=1,1,0)</f>
        <v>1</v>
      </c>
      <c r="H313" t="s">
        <v>677</v>
      </c>
      <c r="I313" t="s">
        <v>49</v>
      </c>
      <c r="J313" t="s">
        <v>28</v>
      </c>
      <c r="K313" t="s">
        <v>29</v>
      </c>
      <c r="L313" t="s">
        <v>69</v>
      </c>
      <c r="M313" t="s">
        <v>59</v>
      </c>
      <c r="N313" t="s">
        <v>678</v>
      </c>
      <c r="O313">
        <v>0.35</v>
      </c>
      <c r="P313" t="s">
        <v>33</v>
      </c>
      <c r="Q313" t="s">
        <v>53</v>
      </c>
      <c r="R313" t="s">
        <v>223</v>
      </c>
      <c r="S313" t="s">
        <v>679</v>
      </c>
      <c r="T313">
        <v>6478</v>
      </c>
      <c r="U313" s="1">
        <v>42137</v>
      </c>
      <c r="V313" s="1" t="str">
        <f>TEXT(SuperStore_Data[[#This Row],[Order Date]],"mmm")</f>
        <v>May</v>
      </c>
      <c r="W313" s="1">
        <v>42139</v>
      </c>
      <c r="X313">
        <v>-6.61</v>
      </c>
      <c r="Y313">
        <v>2</v>
      </c>
      <c r="Z313">
        <v>25.06</v>
      </c>
      <c r="AA313">
        <v>88644</v>
      </c>
    </row>
    <row r="314" spans="1:27" x14ac:dyDescent="0.3">
      <c r="A314">
        <v>18662</v>
      </c>
      <c r="B314" t="s">
        <v>56</v>
      </c>
      <c r="C314">
        <v>0.01</v>
      </c>
      <c r="D314">
        <v>55.99</v>
      </c>
      <c r="E314">
        <v>5</v>
      </c>
      <c r="F314">
        <v>580</v>
      </c>
      <c r="G314">
        <f>IF(COUNTIF($F$2:F314,F314)=1,1,0)</f>
        <v>1</v>
      </c>
      <c r="H314" t="s">
        <v>680</v>
      </c>
      <c r="I314" t="s">
        <v>49</v>
      </c>
      <c r="J314" t="s">
        <v>28</v>
      </c>
      <c r="K314" t="s">
        <v>77</v>
      </c>
      <c r="L314" t="s">
        <v>78</v>
      </c>
      <c r="M314" t="s">
        <v>51</v>
      </c>
      <c r="N314" t="s">
        <v>681</v>
      </c>
      <c r="O314">
        <v>0.8</v>
      </c>
      <c r="P314" t="s">
        <v>33</v>
      </c>
      <c r="Q314" t="s">
        <v>53</v>
      </c>
      <c r="R314" t="s">
        <v>184</v>
      </c>
      <c r="S314" t="s">
        <v>504</v>
      </c>
      <c r="T314">
        <v>4210</v>
      </c>
      <c r="U314" s="1">
        <v>42137</v>
      </c>
      <c r="V314" s="1" t="str">
        <f>TEXT(SuperStore_Data[[#This Row],[Order Date]],"mmm")</f>
        <v>May</v>
      </c>
      <c r="W314" s="1">
        <v>42138</v>
      </c>
      <c r="X314">
        <v>-57.540999999999997</v>
      </c>
      <c r="Y314">
        <v>12</v>
      </c>
      <c r="Z314">
        <v>578.24</v>
      </c>
      <c r="AA314">
        <v>88644</v>
      </c>
    </row>
    <row r="315" spans="1:27" x14ac:dyDescent="0.3">
      <c r="A315">
        <v>24180</v>
      </c>
      <c r="B315" t="s">
        <v>37</v>
      </c>
      <c r="C315">
        <v>0.04</v>
      </c>
      <c r="D315">
        <v>15.51</v>
      </c>
      <c r="E315">
        <v>17.78</v>
      </c>
      <c r="F315">
        <v>584</v>
      </c>
      <c r="G315">
        <f>IF(COUNTIF($F$2:F315,F315)=1,1,0)</f>
        <v>1</v>
      </c>
      <c r="H315" t="s">
        <v>682</v>
      </c>
      <c r="I315" t="s">
        <v>49</v>
      </c>
      <c r="J315" t="s">
        <v>28</v>
      </c>
      <c r="K315" t="s">
        <v>29</v>
      </c>
      <c r="L315" t="s">
        <v>139</v>
      </c>
      <c r="M315" t="s">
        <v>59</v>
      </c>
      <c r="N315" t="s">
        <v>683</v>
      </c>
      <c r="O315">
        <v>0.59</v>
      </c>
      <c r="P315" t="s">
        <v>33</v>
      </c>
      <c r="Q315" t="s">
        <v>53</v>
      </c>
      <c r="R315" t="s">
        <v>189</v>
      </c>
      <c r="S315" t="s">
        <v>684</v>
      </c>
      <c r="T315">
        <v>1801</v>
      </c>
      <c r="U315" s="1">
        <v>42025</v>
      </c>
      <c r="V315" s="1" t="str">
        <f>TEXT(SuperStore_Data[[#This Row],[Order Date]],"mmm")</f>
        <v>Jan</v>
      </c>
      <c r="W315" s="1">
        <v>42027</v>
      </c>
      <c r="X315">
        <v>-266.22000000000003</v>
      </c>
      <c r="Y315">
        <v>7</v>
      </c>
      <c r="Z315">
        <v>116.93</v>
      </c>
      <c r="AA315">
        <v>88646</v>
      </c>
    </row>
    <row r="316" spans="1:27" x14ac:dyDescent="0.3">
      <c r="A316">
        <v>18663</v>
      </c>
      <c r="B316" t="s">
        <v>56</v>
      </c>
      <c r="C316">
        <v>0.06</v>
      </c>
      <c r="D316">
        <v>13.9</v>
      </c>
      <c r="E316">
        <v>7.59</v>
      </c>
      <c r="F316">
        <v>585</v>
      </c>
      <c r="G316">
        <f>IF(COUNTIF($F$2:F316,F316)=1,1,0)</f>
        <v>1</v>
      </c>
      <c r="H316" t="s">
        <v>685</v>
      </c>
      <c r="I316" t="s">
        <v>49</v>
      </c>
      <c r="J316" t="s">
        <v>28</v>
      </c>
      <c r="K316" t="s">
        <v>29</v>
      </c>
      <c r="L316" t="s">
        <v>171</v>
      </c>
      <c r="M316" t="s">
        <v>51</v>
      </c>
      <c r="N316" t="s">
        <v>686</v>
      </c>
      <c r="O316">
        <v>0.56000000000000005</v>
      </c>
      <c r="P316" t="s">
        <v>33</v>
      </c>
      <c r="Q316" t="s">
        <v>53</v>
      </c>
      <c r="R316" t="s">
        <v>193</v>
      </c>
      <c r="S316" t="s">
        <v>687</v>
      </c>
      <c r="T316">
        <v>3301</v>
      </c>
      <c r="U316" s="1">
        <v>42137</v>
      </c>
      <c r="V316" s="1" t="str">
        <f>TEXT(SuperStore_Data[[#This Row],[Order Date]],"mmm")</f>
        <v>May</v>
      </c>
      <c r="W316" s="1">
        <v>42138</v>
      </c>
      <c r="X316">
        <v>-67.59</v>
      </c>
      <c r="Y316">
        <v>12</v>
      </c>
      <c r="Z316">
        <v>170.45</v>
      </c>
      <c r="AA316">
        <v>88644</v>
      </c>
    </row>
    <row r="317" spans="1:27" x14ac:dyDescent="0.3">
      <c r="A317">
        <v>19781</v>
      </c>
      <c r="B317" t="s">
        <v>47</v>
      </c>
      <c r="C317">
        <v>0.08</v>
      </c>
      <c r="D317">
        <v>30.53</v>
      </c>
      <c r="E317">
        <v>19.989999999999998</v>
      </c>
      <c r="F317">
        <v>592</v>
      </c>
      <c r="G317">
        <f>IF(COUNTIF($F$2:F317,F317)=1,1,0)</f>
        <v>1</v>
      </c>
      <c r="H317" t="s">
        <v>688</v>
      </c>
      <c r="I317" t="s">
        <v>49</v>
      </c>
      <c r="J317" t="s">
        <v>58</v>
      </c>
      <c r="K317" t="s">
        <v>29</v>
      </c>
      <c r="L317" t="s">
        <v>133</v>
      </c>
      <c r="M317" t="s">
        <v>59</v>
      </c>
      <c r="N317" t="s">
        <v>689</v>
      </c>
      <c r="O317">
        <v>0.39</v>
      </c>
      <c r="P317" t="s">
        <v>33</v>
      </c>
      <c r="Q317" t="s">
        <v>61</v>
      </c>
      <c r="R317" t="s">
        <v>175</v>
      </c>
      <c r="S317" t="s">
        <v>690</v>
      </c>
      <c r="T317">
        <v>60091</v>
      </c>
      <c r="U317" s="1">
        <v>42021</v>
      </c>
      <c r="V317" s="1" t="str">
        <f>TEXT(SuperStore_Data[[#This Row],[Order Date]],"mmm")</f>
        <v>Jan</v>
      </c>
      <c r="W317" s="1">
        <v>42021</v>
      </c>
      <c r="X317">
        <v>-239.8656</v>
      </c>
      <c r="Y317">
        <v>10</v>
      </c>
      <c r="Z317">
        <v>285.87</v>
      </c>
      <c r="AA317">
        <v>86307</v>
      </c>
    </row>
    <row r="318" spans="1:27" x14ac:dyDescent="0.3">
      <c r="A318">
        <v>19782</v>
      </c>
      <c r="B318" t="s">
        <v>47</v>
      </c>
      <c r="C318">
        <v>0.01</v>
      </c>
      <c r="D318">
        <v>1.68</v>
      </c>
      <c r="E318">
        <v>1.57</v>
      </c>
      <c r="F318">
        <v>593</v>
      </c>
      <c r="G318">
        <f>IF(COUNTIF($F$2:F318,F318)=1,1,0)</f>
        <v>1</v>
      </c>
      <c r="H318" t="s">
        <v>691</v>
      </c>
      <c r="I318" t="s">
        <v>49</v>
      </c>
      <c r="J318" t="s">
        <v>58</v>
      </c>
      <c r="K318" t="s">
        <v>29</v>
      </c>
      <c r="L318" t="s">
        <v>30</v>
      </c>
      <c r="M318" t="s">
        <v>31</v>
      </c>
      <c r="N318" t="s">
        <v>96</v>
      </c>
      <c r="O318">
        <v>0.59</v>
      </c>
      <c r="P318" t="s">
        <v>33</v>
      </c>
      <c r="Q318" t="s">
        <v>61</v>
      </c>
      <c r="R318" t="s">
        <v>175</v>
      </c>
      <c r="S318" t="s">
        <v>692</v>
      </c>
      <c r="T318">
        <v>60517</v>
      </c>
      <c r="U318" s="1">
        <v>42021</v>
      </c>
      <c r="V318" s="1" t="str">
        <f>TEXT(SuperStore_Data[[#This Row],[Order Date]],"mmm")</f>
        <v>Jan</v>
      </c>
      <c r="W318" s="1">
        <v>42023</v>
      </c>
      <c r="X318">
        <v>-53.444000000000003</v>
      </c>
      <c r="Y318">
        <v>12</v>
      </c>
      <c r="Z318">
        <v>20.37</v>
      </c>
      <c r="AA318">
        <v>86307</v>
      </c>
    </row>
    <row r="319" spans="1:27" x14ac:dyDescent="0.3">
      <c r="A319">
        <v>22996</v>
      </c>
      <c r="B319" t="s">
        <v>47</v>
      </c>
      <c r="C319">
        <v>0.09</v>
      </c>
      <c r="D319">
        <v>13.79</v>
      </c>
      <c r="E319">
        <v>8.7799999999999994</v>
      </c>
      <c r="F319">
        <v>594</v>
      </c>
      <c r="G319">
        <f>IF(COUNTIF($F$2:F319,F319)=1,1,0)</f>
        <v>1</v>
      </c>
      <c r="H319" t="s">
        <v>693</v>
      </c>
      <c r="I319" t="s">
        <v>49</v>
      </c>
      <c r="J319" t="s">
        <v>114</v>
      </c>
      <c r="K319" t="s">
        <v>41</v>
      </c>
      <c r="L319" t="s">
        <v>50</v>
      </c>
      <c r="M319" t="s">
        <v>59</v>
      </c>
      <c r="N319" t="s">
        <v>694</v>
      </c>
      <c r="O319">
        <v>0.43</v>
      </c>
      <c r="P319" t="s">
        <v>33</v>
      </c>
      <c r="Q319" t="s">
        <v>61</v>
      </c>
      <c r="R319" t="s">
        <v>695</v>
      </c>
      <c r="S319" t="s">
        <v>696</v>
      </c>
      <c r="T319">
        <v>46016</v>
      </c>
      <c r="U319" s="1">
        <v>42078</v>
      </c>
      <c r="V319" s="1" t="str">
        <f>TEXT(SuperStore_Data[[#This Row],[Order Date]],"mmm")</f>
        <v>Mar</v>
      </c>
      <c r="W319" s="1">
        <v>42080</v>
      </c>
      <c r="X319">
        <v>-22.12</v>
      </c>
      <c r="Y319">
        <v>1</v>
      </c>
      <c r="Z319">
        <v>17.440000000000001</v>
      </c>
      <c r="AA319">
        <v>86309</v>
      </c>
    </row>
    <row r="320" spans="1:27" x14ac:dyDescent="0.3">
      <c r="A320">
        <v>21662</v>
      </c>
      <c r="B320" t="s">
        <v>47</v>
      </c>
      <c r="C320">
        <v>0.04</v>
      </c>
      <c r="D320">
        <v>39.479999999999997</v>
      </c>
      <c r="E320">
        <v>1.99</v>
      </c>
      <c r="F320">
        <v>594</v>
      </c>
      <c r="G320">
        <f>IF(COUNTIF($F$2:F320,F320)=1,1,0)</f>
        <v>0</v>
      </c>
      <c r="H320" t="s">
        <v>693</v>
      </c>
      <c r="I320" t="s">
        <v>49</v>
      </c>
      <c r="J320" t="s">
        <v>114</v>
      </c>
      <c r="K320" t="s">
        <v>77</v>
      </c>
      <c r="L320" t="s">
        <v>177</v>
      </c>
      <c r="M320" t="s">
        <v>51</v>
      </c>
      <c r="N320" t="s">
        <v>697</v>
      </c>
      <c r="O320">
        <v>0.54</v>
      </c>
      <c r="P320" t="s">
        <v>33</v>
      </c>
      <c r="Q320" t="s">
        <v>61</v>
      </c>
      <c r="R320" t="s">
        <v>695</v>
      </c>
      <c r="S320" t="s">
        <v>696</v>
      </c>
      <c r="T320">
        <v>46016</v>
      </c>
      <c r="U320" s="1">
        <v>42174</v>
      </c>
      <c r="V320" s="1" t="str">
        <f>TEXT(SuperStore_Data[[#This Row],[Order Date]],"mmm")</f>
        <v>Jun</v>
      </c>
      <c r="W320" s="1">
        <v>42177</v>
      </c>
      <c r="X320">
        <v>484.8492</v>
      </c>
      <c r="Y320">
        <v>18</v>
      </c>
      <c r="Z320">
        <v>702.68</v>
      </c>
      <c r="AA320">
        <v>86311</v>
      </c>
    </row>
    <row r="321" spans="1:27" x14ac:dyDescent="0.3">
      <c r="A321">
        <v>21663</v>
      </c>
      <c r="B321" t="s">
        <v>47</v>
      </c>
      <c r="C321">
        <v>0.04</v>
      </c>
      <c r="D321">
        <v>3.7</v>
      </c>
      <c r="E321">
        <v>1.61</v>
      </c>
      <c r="F321">
        <v>594</v>
      </c>
      <c r="G321">
        <f>IF(COUNTIF($F$2:F321,F321)=1,1,0)</f>
        <v>0</v>
      </c>
      <c r="H321" t="s">
        <v>693</v>
      </c>
      <c r="I321" t="s">
        <v>49</v>
      </c>
      <c r="J321" t="s">
        <v>114</v>
      </c>
      <c r="K321" t="s">
        <v>41</v>
      </c>
      <c r="L321" t="s">
        <v>50</v>
      </c>
      <c r="M321" t="s">
        <v>31</v>
      </c>
      <c r="N321" t="s">
        <v>698</v>
      </c>
      <c r="O321">
        <v>0.44</v>
      </c>
      <c r="P321" t="s">
        <v>33</v>
      </c>
      <c r="Q321" t="s">
        <v>61</v>
      </c>
      <c r="R321" t="s">
        <v>695</v>
      </c>
      <c r="S321" t="s">
        <v>696</v>
      </c>
      <c r="T321">
        <v>46016</v>
      </c>
      <c r="U321" s="1">
        <v>42174</v>
      </c>
      <c r="V321" s="1" t="str">
        <f>TEXT(SuperStore_Data[[#This Row],[Order Date]],"mmm")</f>
        <v>Jun</v>
      </c>
      <c r="W321" s="1">
        <v>42175</v>
      </c>
      <c r="X321">
        <v>18</v>
      </c>
      <c r="Y321">
        <v>18</v>
      </c>
      <c r="Z321">
        <v>67.239999999999995</v>
      </c>
      <c r="AA321">
        <v>86311</v>
      </c>
    </row>
    <row r="322" spans="1:27" x14ac:dyDescent="0.3">
      <c r="A322">
        <v>24480</v>
      </c>
      <c r="B322" t="s">
        <v>47</v>
      </c>
      <c r="C322">
        <v>0.03</v>
      </c>
      <c r="D322">
        <v>3.8</v>
      </c>
      <c r="E322">
        <v>1.49</v>
      </c>
      <c r="F322">
        <v>596</v>
      </c>
      <c r="G322">
        <f>IF(COUNTIF($F$2:F322,F322)=1,1,0)</f>
        <v>1</v>
      </c>
      <c r="H322" t="s">
        <v>699</v>
      </c>
      <c r="I322" t="s">
        <v>49</v>
      </c>
      <c r="J322" t="s">
        <v>114</v>
      </c>
      <c r="K322" t="s">
        <v>29</v>
      </c>
      <c r="L322" t="s">
        <v>109</v>
      </c>
      <c r="M322" t="s">
        <v>59</v>
      </c>
      <c r="N322" t="s">
        <v>124</v>
      </c>
      <c r="O322">
        <v>0.38</v>
      </c>
      <c r="P322" t="s">
        <v>33</v>
      </c>
      <c r="Q322" t="s">
        <v>61</v>
      </c>
      <c r="R322" t="s">
        <v>695</v>
      </c>
      <c r="S322" t="s">
        <v>700</v>
      </c>
      <c r="T322">
        <v>46032</v>
      </c>
      <c r="U322" s="1">
        <v>42050</v>
      </c>
      <c r="V322" s="1" t="str">
        <f>TEXT(SuperStore_Data[[#This Row],[Order Date]],"mmm")</f>
        <v>Feb</v>
      </c>
      <c r="W322" s="1">
        <v>42052</v>
      </c>
      <c r="X322">
        <v>15.2745</v>
      </c>
      <c r="Y322">
        <v>6</v>
      </c>
      <c r="Z322">
        <v>24.27</v>
      </c>
      <c r="AA322">
        <v>86308</v>
      </c>
    </row>
    <row r="323" spans="1:27" x14ac:dyDescent="0.3">
      <c r="A323">
        <v>24481</v>
      </c>
      <c r="B323" t="s">
        <v>47</v>
      </c>
      <c r="C323">
        <v>7.0000000000000007E-2</v>
      </c>
      <c r="D323">
        <v>7.98</v>
      </c>
      <c r="E323">
        <v>1.25</v>
      </c>
      <c r="F323">
        <v>596</v>
      </c>
      <c r="G323">
        <f>IF(COUNTIF($F$2:F323,F323)=1,1,0)</f>
        <v>0</v>
      </c>
      <c r="H323" t="s">
        <v>699</v>
      </c>
      <c r="I323" t="s">
        <v>49</v>
      </c>
      <c r="J323" t="s">
        <v>114</v>
      </c>
      <c r="K323" t="s">
        <v>29</v>
      </c>
      <c r="L323" t="s">
        <v>93</v>
      </c>
      <c r="M323" t="s">
        <v>31</v>
      </c>
      <c r="N323" t="s">
        <v>701</v>
      </c>
      <c r="O323">
        <v>0.35</v>
      </c>
      <c r="P323" t="s">
        <v>33</v>
      </c>
      <c r="Q323" t="s">
        <v>61</v>
      </c>
      <c r="R323" t="s">
        <v>695</v>
      </c>
      <c r="S323" t="s">
        <v>700</v>
      </c>
      <c r="T323">
        <v>46032</v>
      </c>
      <c r="U323" s="1">
        <v>42050</v>
      </c>
      <c r="V323" s="1" t="str">
        <f>TEXT(SuperStore_Data[[#This Row],[Order Date]],"mmm")</f>
        <v>Feb</v>
      </c>
      <c r="W323" s="1">
        <v>42052</v>
      </c>
      <c r="X323">
        <v>26.585699999999999</v>
      </c>
      <c r="Y323">
        <v>5</v>
      </c>
      <c r="Z323">
        <v>38.53</v>
      </c>
      <c r="AA323">
        <v>86308</v>
      </c>
    </row>
    <row r="324" spans="1:27" x14ac:dyDescent="0.3">
      <c r="A324">
        <v>24482</v>
      </c>
      <c r="B324" t="s">
        <v>47</v>
      </c>
      <c r="C324">
        <v>7.0000000000000007E-2</v>
      </c>
      <c r="D324">
        <v>417.4</v>
      </c>
      <c r="E324">
        <v>75.23</v>
      </c>
      <c r="F324">
        <v>596</v>
      </c>
      <c r="G324">
        <f>IF(COUNTIF($F$2:F324,F324)=1,1,0)</f>
        <v>0</v>
      </c>
      <c r="H324" t="s">
        <v>699</v>
      </c>
      <c r="I324" t="s">
        <v>39</v>
      </c>
      <c r="J324" t="s">
        <v>114</v>
      </c>
      <c r="K324" t="s">
        <v>41</v>
      </c>
      <c r="L324" t="s">
        <v>150</v>
      </c>
      <c r="M324" t="s">
        <v>120</v>
      </c>
      <c r="N324" t="s">
        <v>702</v>
      </c>
      <c r="O324">
        <v>0.79</v>
      </c>
      <c r="P324" t="s">
        <v>33</v>
      </c>
      <c r="Q324" t="s">
        <v>61</v>
      </c>
      <c r="R324" t="s">
        <v>695</v>
      </c>
      <c r="S324" t="s">
        <v>700</v>
      </c>
      <c r="T324">
        <v>46032</v>
      </c>
      <c r="U324" s="1">
        <v>42050</v>
      </c>
      <c r="V324" s="1" t="str">
        <f>TEXT(SuperStore_Data[[#This Row],[Order Date]],"mmm")</f>
        <v>Feb</v>
      </c>
      <c r="W324" s="1">
        <v>42051</v>
      </c>
      <c r="X324">
        <v>-575.35199999999998</v>
      </c>
      <c r="Y324">
        <v>12</v>
      </c>
      <c r="Z324">
        <v>4910.72</v>
      </c>
      <c r="AA324">
        <v>86308</v>
      </c>
    </row>
    <row r="325" spans="1:27" x14ac:dyDescent="0.3">
      <c r="A325">
        <v>25949</v>
      </c>
      <c r="B325" t="s">
        <v>37</v>
      </c>
      <c r="C325">
        <v>0.1</v>
      </c>
      <c r="D325">
        <v>6.48</v>
      </c>
      <c r="E325">
        <v>5.9</v>
      </c>
      <c r="F325">
        <v>597</v>
      </c>
      <c r="G325">
        <f>IF(COUNTIF($F$2:F325,F325)=1,1,0)</f>
        <v>1</v>
      </c>
      <c r="H325" t="s">
        <v>703</v>
      </c>
      <c r="I325" t="s">
        <v>49</v>
      </c>
      <c r="J325" t="s">
        <v>58</v>
      </c>
      <c r="K325" t="s">
        <v>29</v>
      </c>
      <c r="L325" t="s">
        <v>93</v>
      </c>
      <c r="M325" t="s">
        <v>59</v>
      </c>
      <c r="N325" t="s">
        <v>704</v>
      </c>
      <c r="O325">
        <v>0.37</v>
      </c>
      <c r="P325" t="s">
        <v>33</v>
      </c>
      <c r="Q325" t="s">
        <v>61</v>
      </c>
      <c r="R325" t="s">
        <v>695</v>
      </c>
      <c r="S325" t="s">
        <v>437</v>
      </c>
      <c r="T325">
        <v>47201</v>
      </c>
      <c r="U325" s="1">
        <v>42165</v>
      </c>
      <c r="V325" s="1" t="str">
        <f>TEXT(SuperStore_Data[[#This Row],[Order Date]],"mmm")</f>
        <v>Jun</v>
      </c>
      <c r="W325" s="1">
        <v>42165</v>
      </c>
      <c r="X325">
        <v>-51.634999999999998</v>
      </c>
      <c r="Y325">
        <v>19</v>
      </c>
      <c r="Z325">
        <v>116.8</v>
      </c>
      <c r="AA325">
        <v>86310</v>
      </c>
    </row>
    <row r="326" spans="1:27" x14ac:dyDescent="0.3">
      <c r="A326">
        <v>21274</v>
      </c>
      <c r="B326" t="s">
        <v>56</v>
      </c>
      <c r="C326">
        <v>0.06</v>
      </c>
      <c r="D326">
        <v>6.48</v>
      </c>
      <c r="E326">
        <v>7.37</v>
      </c>
      <c r="F326">
        <v>600</v>
      </c>
      <c r="G326">
        <f>IF(COUNTIF($F$2:F326,F326)=1,1,0)</f>
        <v>1</v>
      </c>
      <c r="H326" t="s">
        <v>705</v>
      </c>
      <c r="I326" t="s">
        <v>49</v>
      </c>
      <c r="J326" t="s">
        <v>28</v>
      </c>
      <c r="K326" t="s">
        <v>29</v>
      </c>
      <c r="L326" t="s">
        <v>93</v>
      </c>
      <c r="M326" t="s">
        <v>59</v>
      </c>
      <c r="N326" t="s">
        <v>706</v>
      </c>
      <c r="O326">
        <v>0.37</v>
      </c>
      <c r="P326" t="s">
        <v>33</v>
      </c>
      <c r="Q326" t="s">
        <v>53</v>
      </c>
      <c r="R326" t="s">
        <v>409</v>
      </c>
      <c r="S326" t="s">
        <v>707</v>
      </c>
      <c r="T326">
        <v>21136</v>
      </c>
      <c r="U326" s="1">
        <v>42076</v>
      </c>
      <c r="V326" s="1" t="str">
        <f>TEXT(SuperStore_Data[[#This Row],[Order Date]],"mmm")</f>
        <v>Mar</v>
      </c>
      <c r="W326" s="1">
        <v>42077</v>
      </c>
      <c r="X326">
        <v>-75.44</v>
      </c>
      <c r="Y326">
        <v>5</v>
      </c>
      <c r="Z326">
        <v>32.39</v>
      </c>
      <c r="AA326">
        <v>87579</v>
      </c>
    </row>
    <row r="327" spans="1:27" x14ac:dyDescent="0.3">
      <c r="A327">
        <v>20929</v>
      </c>
      <c r="B327" t="s">
        <v>37</v>
      </c>
      <c r="C327">
        <v>0.02</v>
      </c>
      <c r="D327">
        <v>35.99</v>
      </c>
      <c r="E327">
        <v>5</v>
      </c>
      <c r="F327">
        <v>603</v>
      </c>
      <c r="G327">
        <f>IF(COUNTIF($F$2:F327,F327)=1,1,0)</f>
        <v>1</v>
      </c>
      <c r="H327" t="s">
        <v>708</v>
      </c>
      <c r="I327" t="s">
        <v>49</v>
      </c>
      <c r="J327" t="s">
        <v>40</v>
      </c>
      <c r="K327" t="s">
        <v>77</v>
      </c>
      <c r="L327" t="s">
        <v>78</v>
      </c>
      <c r="M327" t="s">
        <v>59</v>
      </c>
      <c r="N327" t="s">
        <v>709</v>
      </c>
      <c r="O327">
        <v>0.85</v>
      </c>
      <c r="P327" t="s">
        <v>33</v>
      </c>
      <c r="Q327" t="s">
        <v>34</v>
      </c>
      <c r="R327" t="s">
        <v>250</v>
      </c>
      <c r="S327" t="s">
        <v>710</v>
      </c>
      <c r="T327">
        <v>81001</v>
      </c>
      <c r="U327" s="1">
        <v>42038</v>
      </c>
      <c r="V327" s="1" t="str">
        <f>TEXT(SuperStore_Data[[#This Row],[Order Date]],"mmm")</f>
        <v>Feb</v>
      </c>
      <c r="W327" s="1">
        <v>42040</v>
      </c>
      <c r="X327">
        <v>-120.934</v>
      </c>
      <c r="Y327">
        <v>7</v>
      </c>
      <c r="Z327">
        <v>227.79</v>
      </c>
      <c r="AA327">
        <v>87020</v>
      </c>
    </row>
    <row r="328" spans="1:27" x14ac:dyDescent="0.3">
      <c r="A328">
        <v>4015</v>
      </c>
      <c r="B328" t="s">
        <v>47</v>
      </c>
      <c r="C328">
        <v>0.09</v>
      </c>
      <c r="D328">
        <v>154.13</v>
      </c>
      <c r="E328">
        <v>69</v>
      </c>
      <c r="F328">
        <v>604</v>
      </c>
      <c r="G328">
        <f>IF(COUNTIF($F$2:F328,F328)=1,1,0)</f>
        <v>1</v>
      </c>
      <c r="H328" t="s">
        <v>711</v>
      </c>
      <c r="I328" t="s">
        <v>27</v>
      </c>
      <c r="J328" t="s">
        <v>28</v>
      </c>
      <c r="K328" t="s">
        <v>41</v>
      </c>
      <c r="L328" t="s">
        <v>150</v>
      </c>
      <c r="M328" t="s">
        <v>231</v>
      </c>
      <c r="N328" t="s">
        <v>232</v>
      </c>
      <c r="O328">
        <v>0.68</v>
      </c>
      <c r="P328" t="s">
        <v>33</v>
      </c>
      <c r="Q328" t="s">
        <v>34</v>
      </c>
      <c r="R328" t="s">
        <v>45</v>
      </c>
      <c r="S328" t="s">
        <v>655</v>
      </c>
      <c r="T328">
        <v>90045</v>
      </c>
      <c r="U328" s="1">
        <v>42077</v>
      </c>
      <c r="V328" s="1" t="str">
        <f>TEXT(SuperStore_Data[[#This Row],[Order Date]],"mmm")</f>
        <v>Mar</v>
      </c>
      <c r="W328" s="1">
        <v>42078</v>
      </c>
      <c r="X328">
        <v>-1763.7476999999999</v>
      </c>
      <c r="Y328">
        <v>38</v>
      </c>
      <c r="Z328">
        <v>5679.59</v>
      </c>
      <c r="AA328">
        <v>28647</v>
      </c>
    </row>
    <row r="329" spans="1:27" x14ac:dyDescent="0.3">
      <c r="A329">
        <v>4903</v>
      </c>
      <c r="B329" t="s">
        <v>47</v>
      </c>
      <c r="C329">
        <v>0.03</v>
      </c>
      <c r="D329">
        <v>1.88</v>
      </c>
      <c r="E329">
        <v>1.49</v>
      </c>
      <c r="F329">
        <v>604</v>
      </c>
      <c r="G329">
        <f>IF(COUNTIF($F$2:F329,F329)=1,1,0)</f>
        <v>0</v>
      </c>
      <c r="H329" t="s">
        <v>711</v>
      </c>
      <c r="I329" t="s">
        <v>49</v>
      </c>
      <c r="J329" t="s">
        <v>40</v>
      </c>
      <c r="K329" t="s">
        <v>29</v>
      </c>
      <c r="L329" t="s">
        <v>109</v>
      </c>
      <c r="M329" t="s">
        <v>59</v>
      </c>
      <c r="N329" t="s">
        <v>267</v>
      </c>
      <c r="O329">
        <v>0.37</v>
      </c>
      <c r="P329" t="s">
        <v>33</v>
      </c>
      <c r="Q329" t="s">
        <v>34</v>
      </c>
      <c r="R329" t="s">
        <v>45</v>
      </c>
      <c r="S329" t="s">
        <v>655</v>
      </c>
      <c r="T329">
        <v>90045</v>
      </c>
      <c r="U329" s="1">
        <v>42028</v>
      </c>
      <c r="V329" s="1" t="str">
        <f>TEXT(SuperStore_Data[[#This Row],[Order Date]],"mmm")</f>
        <v>Jan</v>
      </c>
      <c r="W329" s="1">
        <v>42029</v>
      </c>
      <c r="X329">
        <v>-15.099500000000001</v>
      </c>
      <c r="Y329">
        <v>52</v>
      </c>
      <c r="Z329">
        <v>102.32</v>
      </c>
      <c r="AA329">
        <v>34882</v>
      </c>
    </row>
    <row r="330" spans="1:27" x14ac:dyDescent="0.3">
      <c r="A330">
        <v>22015</v>
      </c>
      <c r="B330" t="s">
        <v>47</v>
      </c>
      <c r="C330">
        <v>0.09</v>
      </c>
      <c r="D330">
        <v>154.13</v>
      </c>
      <c r="E330">
        <v>69</v>
      </c>
      <c r="F330">
        <v>605</v>
      </c>
      <c r="G330">
        <f>IF(COUNTIF($F$2:F330,F330)=1,1,0)</f>
        <v>1</v>
      </c>
      <c r="H330" t="s">
        <v>712</v>
      </c>
      <c r="I330" t="s">
        <v>27</v>
      </c>
      <c r="J330" t="s">
        <v>28</v>
      </c>
      <c r="K330" t="s">
        <v>41</v>
      </c>
      <c r="L330" t="s">
        <v>150</v>
      </c>
      <c r="M330" t="s">
        <v>231</v>
      </c>
      <c r="N330" t="s">
        <v>232</v>
      </c>
      <c r="O330">
        <v>0.68</v>
      </c>
      <c r="P330" t="s">
        <v>33</v>
      </c>
      <c r="Q330" t="s">
        <v>53</v>
      </c>
      <c r="R330" t="s">
        <v>71</v>
      </c>
      <c r="S330" t="s">
        <v>713</v>
      </c>
      <c r="T330">
        <v>11795</v>
      </c>
      <c r="U330" s="1">
        <v>42077</v>
      </c>
      <c r="V330" s="1" t="str">
        <f>TEXT(SuperStore_Data[[#This Row],[Order Date]],"mmm")</f>
        <v>Mar</v>
      </c>
      <c r="W330" s="1">
        <v>42078</v>
      </c>
      <c r="X330">
        <v>-1763.7476999999999</v>
      </c>
      <c r="Y330">
        <v>10</v>
      </c>
      <c r="Z330">
        <v>1494.63</v>
      </c>
      <c r="AA330">
        <v>91144</v>
      </c>
    </row>
    <row r="331" spans="1:27" x14ac:dyDescent="0.3">
      <c r="A331">
        <v>18492</v>
      </c>
      <c r="B331" t="s">
        <v>37</v>
      </c>
      <c r="C331">
        <v>0.02</v>
      </c>
      <c r="D331">
        <v>15.57</v>
      </c>
      <c r="E331">
        <v>1.39</v>
      </c>
      <c r="F331">
        <v>617</v>
      </c>
      <c r="G331">
        <f>IF(COUNTIF($F$2:F331,F331)=1,1,0)</f>
        <v>1</v>
      </c>
      <c r="H331" t="s">
        <v>714</v>
      </c>
      <c r="I331" t="s">
        <v>49</v>
      </c>
      <c r="J331" t="s">
        <v>114</v>
      </c>
      <c r="K331" t="s">
        <v>29</v>
      </c>
      <c r="L331" t="s">
        <v>69</v>
      </c>
      <c r="M331" t="s">
        <v>59</v>
      </c>
      <c r="N331" t="s">
        <v>715</v>
      </c>
      <c r="O331">
        <v>0.38</v>
      </c>
      <c r="P331" t="s">
        <v>33</v>
      </c>
      <c r="Q331" t="s">
        <v>34</v>
      </c>
      <c r="R331" t="s">
        <v>250</v>
      </c>
      <c r="S331" t="s">
        <v>710</v>
      </c>
      <c r="T331">
        <v>81001</v>
      </c>
      <c r="U331" s="1">
        <v>42123</v>
      </c>
      <c r="V331" s="1" t="str">
        <f>TEXT(SuperStore_Data[[#This Row],[Order Date]],"mmm")</f>
        <v>Apr</v>
      </c>
      <c r="W331" s="1">
        <v>42124</v>
      </c>
      <c r="X331">
        <v>23.5428</v>
      </c>
      <c r="Y331">
        <v>3</v>
      </c>
      <c r="Z331">
        <v>46.23</v>
      </c>
      <c r="AA331">
        <v>88198</v>
      </c>
    </row>
    <row r="332" spans="1:27" x14ac:dyDescent="0.3">
      <c r="A332">
        <v>18493</v>
      </c>
      <c r="B332" t="s">
        <v>37</v>
      </c>
      <c r="C332">
        <v>0.02</v>
      </c>
      <c r="D332">
        <v>20.89</v>
      </c>
      <c r="E332">
        <v>11.52</v>
      </c>
      <c r="F332">
        <v>617</v>
      </c>
      <c r="G332">
        <f>IF(COUNTIF($F$2:F332,F332)=1,1,0)</f>
        <v>0</v>
      </c>
      <c r="H332" t="s">
        <v>714</v>
      </c>
      <c r="I332" t="s">
        <v>49</v>
      </c>
      <c r="J332" t="s">
        <v>114</v>
      </c>
      <c r="K332" t="s">
        <v>29</v>
      </c>
      <c r="L332" t="s">
        <v>139</v>
      </c>
      <c r="M332" t="s">
        <v>59</v>
      </c>
      <c r="N332" t="s">
        <v>716</v>
      </c>
      <c r="O332">
        <v>0.83</v>
      </c>
      <c r="P332" t="s">
        <v>33</v>
      </c>
      <c r="Q332" t="s">
        <v>34</v>
      </c>
      <c r="R332" t="s">
        <v>250</v>
      </c>
      <c r="S332" t="s">
        <v>710</v>
      </c>
      <c r="T332">
        <v>81001</v>
      </c>
      <c r="U332" s="1">
        <v>42123</v>
      </c>
      <c r="V332" s="1" t="str">
        <f>TEXT(SuperStore_Data[[#This Row],[Order Date]],"mmm")</f>
        <v>Apr</v>
      </c>
      <c r="W332" s="1">
        <v>42124</v>
      </c>
      <c r="X332">
        <v>-276.11279999999999</v>
      </c>
      <c r="Y332">
        <v>13</v>
      </c>
      <c r="Z332">
        <v>279.27999999999997</v>
      </c>
      <c r="AA332">
        <v>88198</v>
      </c>
    </row>
    <row r="333" spans="1:27" x14ac:dyDescent="0.3">
      <c r="A333">
        <v>22196</v>
      </c>
      <c r="B333" t="s">
        <v>47</v>
      </c>
      <c r="C333">
        <v>0.06</v>
      </c>
      <c r="D333">
        <v>17.98</v>
      </c>
      <c r="E333">
        <v>4</v>
      </c>
      <c r="F333">
        <v>618</v>
      </c>
      <c r="G333">
        <f>IF(COUNTIF($F$2:F333,F333)=1,1,0)</f>
        <v>1</v>
      </c>
      <c r="H333" t="s">
        <v>717</v>
      </c>
      <c r="I333" t="s">
        <v>49</v>
      </c>
      <c r="J333" t="s">
        <v>114</v>
      </c>
      <c r="K333" t="s">
        <v>77</v>
      </c>
      <c r="L333" t="s">
        <v>177</v>
      </c>
      <c r="M333" t="s">
        <v>59</v>
      </c>
      <c r="N333" t="s">
        <v>178</v>
      </c>
      <c r="O333">
        <v>0.79</v>
      </c>
      <c r="P333" t="s">
        <v>33</v>
      </c>
      <c r="Q333" t="s">
        <v>34</v>
      </c>
      <c r="R333" t="s">
        <v>250</v>
      </c>
      <c r="S333" t="s">
        <v>718</v>
      </c>
      <c r="T333">
        <v>81007</v>
      </c>
      <c r="U333" s="1">
        <v>42087</v>
      </c>
      <c r="V333" s="1" t="str">
        <f>TEXT(SuperStore_Data[[#This Row],[Order Date]],"mmm")</f>
        <v>Mar</v>
      </c>
      <c r="W333" s="1">
        <v>42088</v>
      </c>
      <c r="X333">
        <v>-78.13</v>
      </c>
      <c r="Y333">
        <v>4</v>
      </c>
      <c r="Z333">
        <v>70.06</v>
      </c>
      <c r="AA333">
        <v>88197</v>
      </c>
    </row>
    <row r="334" spans="1:27" x14ac:dyDescent="0.3">
      <c r="A334">
        <v>18490</v>
      </c>
      <c r="B334" t="s">
        <v>37</v>
      </c>
      <c r="C334">
        <v>0.06</v>
      </c>
      <c r="D334">
        <v>5.38</v>
      </c>
      <c r="E334">
        <v>5.24</v>
      </c>
      <c r="F334">
        <v>618</v>
      </c>
      <c r="G334">
        <f>IF(COUNTIF($F$2:F334,F334)=1,1,0)</f>
        <v>0</v>
      </c>
      <c r="H334" t="s">
        <v>717</v>
      </c>
      <c r="I334" t="s">
        <v>27</v>
      </c>
      <c r="J334" t="s">
        <v>114</v>
      </c>
      <c r="K334" t="s">
        <v>29</v>
      </c>
      <c r="L334" t="s">
        <v>109</v>
      </c>
      <c r="M334" t="s">
        <v>59</v>
      </c>
      <c r="N334" t="s">
        <v>719</v>
      </c>
      <c r="O334">
        <v>0.36</v>
      </c>
      <c r="P334" t="s">
        <v>33</v>
      </c>
      <c r="Q334" t="s">
        <v>34</v>
      </c>
      <c r="R334" t="s">
        <v>250</v>
      </c>
      <c r="S334" t="s">
        <v>718</v>
      </c>
      <c r="T334">
        <v>81007</v>
      </c>
      <c r="U334" s="1">
        <v>42123</v>
      </c>
      <c r="V334" s="1" t="str">
        <f>TEXT(SuperStore_Data[[#This Row],[Order Date]],"mmm")</f>
        <v>Apr</v>
      </c>
      <c r="W334" s="1">
        <v>42124</v>
      </c>
      <c r="X334">
        <v>-64.670940000000002</v>
      </c>
      <c r="Y334">
        <v>14</v>
      </c>
      <c r="Z334">
        <v>81.819999999999993</v>
      </c>
      <c r="AA334">
        <v>88198</v>
      </c>
    </row>
    <row r="335" spans="1:27" x14ac:dyDescent="0.3">
      <c r="A335">
        <v>18491</v>
      </c>
      <c r="B335" t="s">
        <v>37</v>
      </c>
      <c r="C335">
        <v>0.03</v>
      </c>
      <c r="D335">
        <v>7.35</v>
      </c>
      <c r="E335">
        <v>5.96</v>
      </c>
      <c r="F335">
        <v>618</v>
      </c>
      <c r="G335">
        <f>IF(COUNTIF($F$2:F335,F335)=1,1,0)</f>
        <v>0</v>
      </c>
      <c r="H335" t="s">
        <v>717</v>
      </c>
      <c r="I335" t="s">
        <v>49</v>
      </c>
      <c r="J335" t="s">
        <v>114</v>
      </c>
      <c r="K335" t="s">
        <v>29</v>
      </c>
      <c r="L335" t="s">
        <v>93</v>
      </c>
      <c r="M335" t="s">
        <v>59</v>
      </c>
      <c r="N335" t="s">
        <v>720</v>
      </c>
      <c r="O335">
        <v>0.38</v>
      </c>
      <c r="P335" t="s">
        <v>33</v>
      </c>
      <c r="Q335" t="s">
        <v>34</v>
      </c>
      <c r="R335" t="s">
        <v>250</v>
      </c>
      <c r="S335" t="s">
        <v>718</v>
      </c>
      <c r="T335">
        <v>81007</v>
      </c>
      <c r="U335" s="1">
        <v>42123</v>
      </c>
      <c r="V335" s="1" t="str">
        <f>TEXT(SuperStore_Data[[#This Row],[Order Date]],"mmm")</f>
        <v>Apr</v>
      </c>
      <c r="W335" s="1">
        <v>42124</v>
      </c>
      <c r="X335">
        <v>-11.113200000000001</v>
      </c>
      <c r="Y335">
        <v>1</v>
      </c>
      <c r="Z335">
        <v>13.16</v>
      </c>
      <c r="AA335">
        <v>88198</v>
      </c>
    </row>
    <row r="336" spans="1:27" x14ac:dyDescent="0.3">
      <c r="A336">
        <v>25539</v>
      </c>
      <c r="B336" t="s">
        <v>47</v>
      </c>
      <c r="C336">
        <v>0.03</v>
      </c>
      <c r="D336">
        <v>14.2</v>
      </c>
      <c r="E336">
        <v>5.3</v>
      </c>
      <c r="F336">
        <v>619</v>
      </c>
      <c r="G336">
        <f>IF(COUNTIF($F$2:F336,F336)=1,1,0)</f>
        <v>1</v>
      </c>
      <c r="H336" t="s">
        <v>721</v>
      </c>
      <c r="I336" t="s">
        <v>49</v>
      </c>
      <c r="J336" t="s">
        <v>114</v>
      </c>
      <c r="K336" t="s">
        <v>41</v>
      </c>
      <c r="L336" t="s">
        <v>50</v>
      </c>
      <c r="M336" t="s">
        <v>31</v>
      </c>
      <c r="N336" t="s">
        <v>722</v>
      </c>
      <c r="O336">
        <v>0.46</v>
      </c>
      <c r="P336" t="s">
        <v>33</v>
      </c>
      <c r="Q336" t="s">
        <v>61</v>
      </c>
      <c r="R336" t="s">
        <v>295</v>
      </c>
      <c r="S336" t="s">
        <v>723</v>
      </c>
      <c r="T336">
        <v>48195</v>
      </c>
      <c r="U336" s="1">
        <v>42011</v>
      </c>
      <c r="V336" s="1" t="str">
        <f>TEXT(SuperStore_Data[[#This Row],[Order Date]],"mmm")</f>
        <v>Jan</v>
      </c>
      <c r="W336" s="1">
        <v>42012</v>
      </c>
      <c r="X336">
        <v>107.02</v>
      </c>
      <c r="Y336">
        <v>14</v>
      </c>
      <c r="Z336">
        <v>205.98</v>
      </c>
      <c r="AA336">
        <v>88196</v>
      </c>
    </row>
    <row r="337" spans="1:27" x14ac:dyDescent="0.3">
      <c r="A337">
        <v>22248</v>
      </c>
      <c r="B337" t="s">
        <v>56</v>
      </c>
      <c r="C337">
        <v>0.1</v>
      </c>
      <c r="D337">
        <v>6.88</v>
      </c>
      <c r="E337">
        <v>2</v>
      </c>
      <c r="F337">
        <v>621</v>
      </c>
      <c r="G337">
        <f>IF(COUNTIF($F$2:F337,F337)=1,1,0)</f>
        <v>1</v>
      </c>
      <c r="H337" t="s">
        <v>724</v>
      </c>
      <c r="I337" t="s">
        <v>49</v>
      </c>
      <c r="J337" t="s">
        <v>40</v>
      </c>
      <c r="K337" t="s">
        <v>29</v>
      </c>
      <c r="L337" t="s">
        <v>93</v>
      </c>
      <c r="M337" t="s">
        <v>31</v>
      </c>
      <c r="N337" t="s">
        <v>654</v>
      </c>
      <c r="O337">
        <v>0.39</v>
      </c>
      <c r="P337" t="s">
        <v>33</v>
      </c>
      <c r="Q337" t="s">
        <v>53</v>
      </c>
      <c r="R337" t="s">
        <v>223</v>
      </c>
      <c r="S337" t="s">
        <v>390</v>
      </c>
      <c r="T337">
        <v>6111</v>
      </c>
      <c r="U337" s="1">
        <v>42061</v>
      </c>
      <c r="V337" s="1" t="str">
        <f>TEXT(SuperStore_Data[[#This Row],[Order Date]],"mmm")</f>
        <v>Feb</v>
      </c>
      <c r="W337" s="1">
        <v>42062</v>
      </c>
      <c r="X337">
        <v>18.420000000000002</v>
      </c>
      <c r="Y337">
        <v>5</v>
      </c>
      <c r="Z337">
        <v>31.46</v>
      </c>
      <c r="AA337">
        <v>91432</v>
      </c>
    </row>
    <row r="338" spans="1:27" x14ac:dyDescent="0.3">
      <c r="A338">
        <v>22247</v>
      </c>
      <c r="B338" t="s">
        <v>56</v>
      </c>
      <c r="C338">
        <v>0.06</v>
      </c>
      <c r="D338">
        <v>195.99</v>
      </c>
      <c r="E338">
        <v>8.99</v>
      </c>
      <c r="F338">
        <v>622</v>
      </c>
      <c r="G338">
        <f>IF(COUNTIF($F$2:F338,F338)=1,1,0)</f>
        <v>1</v>
      </c>
      <c r="H338" t="s">
        <v>725</v>
      </c>
      <c r="I338" t="s">
        <v>49</v>
      </c>
      <c r="J338" t="s">
        <v>40</v>
      </c>
      <c r="K338" t="s">
        <v>77</v>
      </c>
      <c r="L338" t="s">
        <v>78</v>
      </c>
      <c r="M338" t="s">
        <v>59</v>
      </c>
      <c r="N338" t="s">
        <v>726</v>
      </c>
      <c r="O338">
        <v>0.6</v>
      </c>
      <c r="P338" t="s">
        <v>33</v>
      </c>
      <c r="Q338" t="s">
        <v>53</v>
      </c>
      <c r="R338" t="s">
        <v>184</v>
      </c>
      <c r="S338" t="s">
        <v>504</v>
      </c>
      <c r="T338">
        <v>4210</v>
      </c>
      <c r="U338" s="1">
        <v>42061</v>
      </c>
      <c r="V338" s="1" t="str">
        <f>TEXT(SuperStore_Data[[#This Row],[Order Date]],"mmm")</f>
        <v>Feb</v>
      </c>
      <c r="W338" s="1">
        <v>42063</v>
      </c>
      <c r="X338">
        <v>349.47</v>
      </c>
      <c r="Y338">
        <v>6</v>
      </c>
      <c r="Z338">
        <v>948.97</v>
      </c>
      <c r="AA338">
        <v>91432</v>
      </c>
    </row>
    <row r="339" spans="1:27" x14ac:dyDescent="0.3">
      <c r="A339">
        <v>24880</v>
      </c>
      <c r="B339" t="s">
        <v>25</v>
      </c>
      <c r="C339">
        <v>0.05</v>
      </c>
      <c r="D339">
        <v>6.48</v>
      </c>
      <c r="E339">
        <v>8.4</v>
      </c>
      <c r="F339">
        <v>623</v>
      </c>
      <c r="G339">
        <f>IF(COUNTIF($F$2:F339,F339)=1,1,0)</f>
        <v>1</v>
      </c>
      <c r="H339" t="s">
        <v>727</v>
      </c>
      <c r="I339" t="s">
        <v>49</v>
      </c>
      <c r="J339" t="s">
        <v>40</v>
      </c>
      <c r="K339" t="s">
        <v>29</v>
      </c>
      <c r="L339" t="s">
        <v>93</v>
      </c>
      <c r="M339" t="s">
        <v>59</v>
      </c>
      <c r="N339" t="s">
        <v>728</v>
      </c>
      <c r="O339">
        <v>0.37</v>
      </c>
      <c r="P339" t="s">
        <v>33</v>
      </c>
      <c r="Q339" t="s">
        <v>53</v>
      </c>
      <c r="R339" t="s">
        <v>193</v>
      </c>
      <c r="S339" t="s">
        <v>729</v>
      </c>
      <c r="T339">
        <v>3101</v>
      </c>
      <c r="U339" s="1">
        <v>42095</v>
      </c>
      <c r="V339" s="1" t="str">
        <f>TEXT(SuperStore_Data[[#This Row],[Order Date]],"mmm")</f>
        <v>Apr</v>
      </c>
      <c r="W339" s="1">
        <v>42097</v>
      </c>
      <c r="X339">
        <v>-226.34639999999999</v>
      </c>
      <c r="Y339">
        <v>21</v>
      </c>
      <c r="Z339">
        <v>136.99</v>
      </c>
      <c r="AA339">
        <v>91433</v>
      </c>
    </row>
    <row r="340" spans="1:27" x14ac:dyDescent="0.3">
      <c r="A340">
        <v>24881</v>
      </c>
      <c r="B340" t="s">
        <v>25</v>
      </c>
      <c r="C340">
        <v>0.05</v>
      </c>
      <c r="D340">
        <v>55.99</v>
      </c>
      <c r="E340">
        <v>5</v>
      </c>
      <c r="F340">
        <v>624</v>
      </c>
      <c r="G340">
        <f>IF(COUNTIF($F$2:F340,F340)=1,1,0)</f>
        <v>1</v>
      </c>
      <c r="H340" t="s">
        <v>730</v>
      </c>
      <c r="I340" t="s">
        <v>49</v>
      </c>
      <c r="J340" t="s">
        <v>40</v>
      </c>
      <c r="K340" t="s">
        <v>77</v>
      </c>
      <c r="L340" t="s">
        <v>78</v>
      </c>
      <c r="M340" t="s">
        <v>51</v>
      </c>
      <c r="N340" t="s">
        <v>681</v>
      </c>
      <c r="O340">
        <v>0.8</v>
      </c>
      <c r="P340" t="s">
        <v>33</v>
      </c>
      <c r="Q340" t="s">
        <v>53</v>
      </c>
      <c r="R340" t="s">
        <v>147</v>
      </c>
      <c r="S340" t="s">
        <v>731</v>
      </c>
      <c r="T340">
        <v>5701</v>
      </c>
      <c r="U340" s="1">
        <v>42095</v>
      </c>
      <c r="V340" s="1" t="str">
        <f>TEXT(SuperStore_Data[[#This Row],[Order Date]],"mmm")</f>
        <v>Apr</v>
      </c>
      <c r="W340" s="1">
        <v>42095</v>
      </c>
      <c r="X340">
        <v>-281.17583999999999</v>
      </c>
      <c r="Y340">
        <v>2</v>
      </c>
      <c r="Z340">
        <v>99.36</v>
      </c>
      <c r="AA340">
        <v>91433</v>
      </c>
    </row>
    <row r="341" spans="1:27" x14ac:dyDescent="0.3">
      <c r="A341">
        <v>21718</v>
      </c>
      <c r="B341" t="s">
        <v>56</v>
      </c>
      <c r="C341">
        <v>0.02</v>
      </c>
      <c r="D341">
        <v>419.19</v>
      </c>
      <c r="E341">
        <v>19.989999999999998</v>
      </c>
      <c r="F341">
        <v>627</v>
      </c>
      <c r="G341">
        <f>IF(COUNTIF($F$2:F341,F341)=1,1,0)</f>
        <v>1</v>
      </c>
      <c r="H341" t="s">
        <v>732</v>
      </c>
      <c r="I341" t="s">
        <v>49</v>
      </c>
      <c r="J341" t="s">
        <v>28</v>
      </c>
      <c r="K341" t="s">
        <v>29</v>
      </c>
      <c r="L341" t="s">
        <v>139</v>
      </c>
      <c r="M341" t="s">
        <v>59</v>
      </c>
      <c r="N341" t="s">
        <v>733</v>
      </c>
      <c r="O341">
        <v>0.57999999999999996</v>
      </c>
      <c r="P341" t="s">
        <v>33</v>
      </c>
      <c r="Q341" t="s">
        <v>53</v>
      </c>
      <c r="R341" t="s">
        <v>152</v>
      </c>
      <c r="S341" t="s">
        <v>734</v>
      </c>
      <c r="T341">
        <v>43952</v>
      </c>
      <c r="U341" s="1">
        <v>42115</v>
      </c>
      <c r="V341" s="1" t="str">
        <f>TEXT(SuperStore_Data[[#This Row],[Order Date]],"mmm")</f>
        <v>Apr</v>
      </c>
      <c r="W341" s="1">
        <v>42116</v>
      </c>
      <c r="X341">
        <v>6610.2</v>
      </c>
      <c r="Y341">
        <v>22</v>
      </c>
      <c r="Z341">
        <v>9580</v>
      </c>
      <c r="AA341">
        <v>90469</v>
      </c>
    </row>
    <row r="342" spans="1:27" x14ac:dyDescent="0.3">
      <c r="A342">
        <v>19364</v>
      </c>
      <c r="B342" t="s">
        <v>25</v>
      </c>
      <c r="C342">
        <v>0.01</v>
      </c>
      <c r="D342">
        <v>2.08</v>
      </c>
      <c r="E342">
        <v>5.33</v>
      </c>
      <c r="F342">
        <v>635</v>
      </c>
      <c r="G342">
        <f>IF(COUNTIF($F$2:F342,F342)=1,1,0)</f>
        <v>1</v>
      </c>
      <c r="H342" t="s">
        <v>735</v>
      </c>
      <c r="I342" t="s">
        <v>49</v>
      </c>
      <c r="J342" t="s">
        <v>28</v>
      </c>
      <c r="K342" t="s">
        <v>41</v>
      </c>
      <c r="L342" t="s">
        <v>50</v>
      </c>
      <c r="M342" t="s">
        <v>59</v>
      </c>
      <c r="N342" t="s">
        <v>736</v>
      </c>
      <c r="O342">
        <v>0.43</v>
      </c>
      <c r="P342" t="s">
        <v>33</v>
      </c>
      <c r="Q342" t="s">
        <v>61</v>
      </c>
      <c r="R342" t="s">
        <v>62</v>
      </c>
      <c r="S342" t="s">
        <v>737</v>
      </c>
      <c r="T342">
        <v>55106</v>
      </c>
      <c r="U342" s="1">
        <v>42099</v>
      </c>
      <c r="V342" s="1" t="str">
        <f>TEXT(SuperStore_Data[[#This Row],[Order Date]],"mmm")</f>
        <v>Apr</v>
      </c>
      <c r="W342" s="1">
        <v>42099</v>
      </c>
      <c r="X342">
        <v>-103.7124</v>
      </c>
      <c r="Y342">
        <v>12</v>
      </c>
      <c r="Z342">
        <v>28.32</v>
      </c>
      <c r="AA342">
        <v>89284</v>
      </c>
    </row>
    <row r="343" spans="1:27" x14ac:dyDescent="0.3">
      <c r="A343">
        <v>19365</v>
      </c>
      <c r="B343" t="s">
        <v>25</v>
      </c>
      <c r="C343">
        <v>0.03</v>
      </c>
      <c r="D343">
        <v>370.98</v>
      </c>
      <c r="E343">
        <v>99</v>
      </c>
      <c r="F343">
        <v>635</v>
      </c>
      <c r="G343">
        <f>IF(COUNTIF($F$2:F343,F343)=1,1,0)</f>
        <v>0</v>
      </c>
      <c r="H343" t="s">
        <v>735</v>
      </c>
      <c r="I343" t="s">
        <v>39</v>
      </c>
      <c r="J343" t="s">
        <v>28</v>
      </c>
      <c r="K343" t="s">
        <v>29</v>
      </c>
      <c r="L343" t="s">
        <v>139</v>
      </c>
      <c r="M343" t="s">
        <v>43</v>
      </c>
      <c r="N343" t="s">
        <v>738</v>
      </c>
      <c r="O343">
        <v>0.65</v>
      </c>
      <c r="P343" t="s">
        <v>33</v>
      </c>
      <c r="Q343" t="s">
        <v>61</v>
      </c>
      <c r="R343" t="s">
        <v>62</v>
      </c>
      <c r="S343" t="s">
        <v>737</v>
      </c>
      <c r="T343">
        <v>55106</v>
      </c>
      <c r="U343" s="1">
        <v>42099</v>
      </c>
      <c r="V343" s="1" t="str">
        <f>TEXT(SuperStore_Data[[#This Row],[Order Date]],"mmm")</f>
        <v>Apr</v>
      </c>
      <c r="W343" s="1">
        <v>42100</v>
      </c>
      <c r="X343">
        <v>-124.2864</v>
      </c>
      <c r="Y343">
        <v>6</v>
      </c>
      <c r="Z343">
        <v>2309.4899999999998</v>
      </c>
      <c r="AA343">
        <v>89284</v>
      </c>
    </row>
    <row r="344" spans="1:27" x14ac:dyDescent="0.3">
      <c r="A344">
        <v>19539</v>
      </c>
      <c r="B344" t="s">
        <v>106</v>
      </c>
      <c r="C344">
        <v>0.06</v>
      </c>
      <c r="D344">
        <v>160.97999999999999</v>
      </c>
      <c r="E344">
        <v>35.020000000000003</v>
      </c>
      <c r="F344">
        <v>637</v>
      </c>
      <c r="G344">
        <f>IF(COUNTIF($F$2:F344,F344)=1,1,0)</f>
        <v>1</v>
      </c>
      <c r="H344" t="s">
        <v>739</v>
      </c>
      <c r="I344" t="s">
        <v>39</v>
      </c>
      <c r="J344" t="s">
        <v>114</v>
      </c>
      <c r="K344" t="s">
        <v>41</v>
      </c>
      <c r="L344" t="s">
        <v>187</v>
      </c>
      <c r="M344" t="s">
        <v>120</v>
      </c>
      <c r="N344" t="s">
        <v>740</v>
      </c>
      <c r="O344">
        <v>0.72</v>
      </c>
      <c r="P344" t="s">
        <v>33</v>
      </c>
      <c r="Q344" t="s">
        <v>34</v>
      </c>
      <c r="R344" t="s">
        <v>45</v>
      </c>
      <c r="S344" t="s">
        <v>741</v>
      </c>
      <c r="T344">
        <v>95051</v>
      </c>
      <c r="U344" s="1">
        <v>42083</v>
      </c>
      <c r="V344" s="1" t="str">
        <f>TEXT(SuperStore_Data[[#This Row],[Order Date]],"mmm")</f>
        <v>Mar</v>
      </c>
      <c r="W344" s="1">
        <v>42087</v>
      </c>
      <c r="X344">
        <v>-229.68</v>
      </c>
      <c r="Y344">
        <v>8</v>
      </c>
      <c r="Z344">
        <v>1232.01</v>
      </c>
      <c r="AA344">
        <v>87953</v>
      </c>
    </row>
    <row r="345" spans="1:27" x14ac:dyDescent="0.3">
      <c r="A345">
        <v>24387</v>
      </c>
      <c r="B345" t="s">
        <v>47</v>
      </c>
      <c r="C345">
        <v>0.06</v>
      </c>
      <c r="D345">
        <v>65.989999999999995</v>
      </c>
      <c r="E345">
        <v>8.8000000000000007</v>
      </c>
      <c r="F345">
        <v>638</v>
      </c>
      <c r="G345">
        <f>IF(COUNTIF($F$2:F345,F345)=1,1,0)</f>
        <v>1</v>
      </c>
      <c r="H345" t="s">
        <v>742</v>
      </c>
      <c r="I345" t="s">
        <v>27</v>
      </c>
      <c r="J345" t="s">
        <v>114</v>
      </c>
      <c r="K345" t="s">
        <v>77</v>
      </c>
      <c r="L345" t="s">
        <v>78</v>
      </c>
      <c r="M345" t="s">
        <v>59</v>
      </c>
      <c r="N345">
        <v>6120</v>
      </c>
      <c r="O345">
        <v>0.57999999999999996</v>
      </c>
      <c r="P345" t="s">
        <v>33</v>
      </c>
      <c r="Q345" t="s">
        <v>34</v>
      </c>
      <c r="R345" t="s">
        <v>45</v>
      </c>
      <c r="S345" t="s">
        <v>743</v>
      </c>
      <c r="T345">
        <v>95062</v>
      </c>
      <c r="U345" s="1">
        <v>42124</v>
      </c>
      <c r="V345" s="1" t="str">
        <f>TEXT(SuperStore_Data[[#This Row],[Order Date]],"mmm")</f>
        <v>Apr</v>
      </c>
      <c r="W345" s="1">
        <v>42125</v>
      </c>
      <c r="X345">
        <v>288.08999999999997</v>
      </c>
      <c r="Y345">
        <v>9</v>
      </c>
      <c r="Z345">
        <v>506.38</v>
      </c>
      <c r="AA345">
        <v>87954</v>
      </c>
    </row>
    <row r="346" spans="1:27" x14ac:dyDescent="0.3">
      <c r="A346">
        <v>24388</v>
      </c>
      <c r="B346" t="s">
        <v>47</v>
      </c>
      <c r="C346">
        <v>0</v>
      </c>
      <c r="D346">
        <v>195.99</v>
      </c>
      <c r="E346">
        <v>4.2</v>
      </c>
      <c r="F346">
        <v>638</v>
      </c>
      <c r="G346">
        <f>IF(COUNTIF($F$2:F346,F346)=1,1,0)</f>
        <v>0</v>
      </c>
      <c r="H346" t="s">
        <v>742</v>
      </c>
      <c r="I346" t="s">
        <v>27</v>
      </c>
      <c r="J346" t="s">
        <v>114</v>
      </c>
      <c r="K346" t="s">
        <v>77</v>
      </c>
      <c r="L346" t="s">
        <v>78</v>
      </c>
      <c r="M346" t="s">
        <v>59</v>
      </c>
      <c r="N346" t="s">
        <v>744</v>
      </c>
      <c r="O346">
        <v>0.56999999999999995</v>
      </c>
      <c r="P346" t="s">
        <v>33</v>
      </c>
      <c r="Q346" t="s">
        <v>34</v>
      </c>
      <c r="R346" t="s">
        <v>45</v>
      </c>
      <c r="S346" t="s">
        <v>743</v>
      </c>
      <c r="T346">
        <v>95062</v>
      </c>
      <c r="U346" s="1">
        <v>42124</v>
      </c>
      <c r="V346" s="1" t="str">
        <f>TEXT(SuperStore_Data[[#This Row],[Order Date]],"mmm")</f>
        <v>Apr</v>
      </c>
      <c r="W346" s="1">
        <v>42126</v>
      </c>
      <c r="X346">
        <v>719.47680000000003</v>
      </c>
      <c r="Y346">
        <v>6</v>
      </c>
      <c r="Z346">
        <v>1042.72</v>
      </c>
      <c r="AA346">
        <v>87954</v>
      </c>
    </row>
    <row r="347" spans="1:27" x14ac:dyDescent="0.3">
      <c r="A347">
        <v>25893</v>
      </c>
      <c r="B347" t="s">
        <v>37</v>
      </c>
      <c r="C347">
        <v>0</v>
      </c>
      <c r="D347">
        <v>236.97</v>
      </c>
      <c r="E347">
        <v>59.24</v>
      </c>
      <c r="F347">
        <v>639</v>
      </c>
      <c r="G347">
        <f>IF(COUNTIF($F$2:F347,F347)=1,1,0)</f>
        <v>1</v>
      </c>
      <c r="H347" t="s">
        <v>745</v>
      </c>
      <c r="I347" t="s">
        <v>39</v>
      </c>
      <c r="J347" t="s">
        <v>114</v>
      </c>
      <c r="K347" t="s">
        <v>41</v>
      </c>
      <c r="L347" t="s">
        <v>150</v>
      </c>
      <c r="M347" t="s">
        <v>120</v>
      </c>
      <c r="N347" t="s">
        <v>746</v>
      </c>
      <c r="O347">
        <v>0.61</v>
      </c>
      <c r="P347" t="s">
        <v>33</v>
      </c>
      <c r="Q347" t="s">
        <v>34</v>
      </c>
      <c r="R347" t="s">
        <v>45</v>
      </c>
      <c r="S347" t="s">
        <v>747</v>
      </c>
      <c r="T347">
        <v>93454</v>
      </c>
      <c r="U347" s="1">
        <v>42049</v>
      </c>
      <c r="V347" s="1" t="str">
        <f>TEXT(SuperStore_Data[[#This Row],[Order Date]],"mmm")</f>
        <v>Feb</v>
      </c>
      <c r="W347" s="1">
        <v>42050</v>
      </c>
      <c r="X347">
        <v>1192.04</v>
      </c>
      <c r="Y347">
        <v>9</v>
      </c>
      <c r="Z347">
        <v>1769.91</v>
      </c>
      <c r="AA347">
        <v>87952</v>
      </c>
    </row>
    <row r="348" spans="1:27" x14ac:dyDescent="0.3">
      <c r="A348">
        <v>7893</v>
      </c>
      <c r="B348" t="s">
        <v>37</v>
      </c>
      <c r="C348">
        <v>0</v>
      </c>
      <c r="D348">
        <v>236.97</v>
      </c>
      <c r="E348">
        <v>59.24</v>
      </c>
      <c r="F348">
        <v>640</v>
      </c>
      <c r="G348">
        <f>IF(COUNTIF($F$2:F348,F348)=1,1,0)</f>
        <v>1</v>
      </c>
      <c r="H348" t="s">
        <v>748</v>
      </c>
      <c r="I348" t="s">
        <v>39</v>
      </c>
      <c r="J348" t="s">
        <v>114</v>
      </c>
      <c r="K348" t="s">
        <v>41</v>
      </c>
      <c r="L348" t="s">
        <v>150</v>
      </c>
      <c r="M348" t="s">
        <v>120</v>
      </c>
      <c r="N348" t="s">
        <v>746</v>
      </c>
      <c r="O348">
        <v>0.61</v>
      </c>
      <c r="P348" t="s">
        <v>33</v>
      </c>
      <c r="Q348" t="s">
        <v>34</v>
      </c>
      <c r="R348" t="s">
        <v>35</v>
      </c>
      <c r="S348" t="s">
        <v>205</v>
      </c>
      <c r="T348">
        <v>98119</v>
      </c>
      <c r="U348" s="1">
        <v>42049</v>
      </c>
      <c r="V348" s="1" t="str">
        <f>TEXT(SuperStore_Data[[#This Row],[Order Date]],"mmm")</f>
        <v>Feb</v>
      </c>
      <c r="W348" s="1">
        <v>42050</v>
      </c>
      <c r="X348">
        <v>1192.04</v>
      </c>
      <c r="Y348">
        <v>34</v>
      </c>
      <c r="Z348">
        <v>6686.34</v>
      </c>
      <c r="AA348">
        <v>56452</v>
      </c>
    </row>
    <row r="349" spans="1:27" x14ac:dyDescent="0.3">
      <c r="A349">
        <v>1539</v>
      </c>
      <c r="B349" t="s">
        <v>106</v>
      </c>
      <c r="C349">
        <v>0.06</v>
      </c>
      <c r="D349">
        <v>160.97999999999999</v>
      </c>
      <c r="E349">
        <v>35.020000000000003</v>
      </c>
      <c r="F349">
        <v>640</v>
      </c>
      <c r="G349">
        <f>IF(COUNTIF($F$2:F349,F349)=1,1,0)</f>
        <v>0</v>
      </c>
      <c r="H349" t="s">
        <v>748</v>
      </c>
      <c r="I349" t="s">
        <v>39</v>
      </c>
      <c r="J349" t="s">
        <v>114</v>
      </c>
      <c r="K349" t="s">
        <v>41</v>
      </c>
      <c r="L349" t="s">
        <v>187</v>
      </c>
      <c r="M349" t="s">
        <v>120</v>
      </c>
      <c r="N349" t="s">
        <v>740</v>
      </c>
      <c r="O349">
        <v>0.72</v>
      </c>
      <c r="P349" t="s">
        <v>33</v>
      </c>
      <c r="Q349" t="s">
        <v>34</v>
      </c>
      <c r="R349" t="s">
        <v>35</v>
      </c>
      <c r="S349" t="s">
        <v>205</v>
      </c>
      <c r="T349">
        <v>98119</v>
      </c>
      <c r="U349" s="1">
        <v>42083</v>
      </c>
      <c r="V349" s="1" t="str">
        <f>TEXT(SuperStore_Data[[#This Row],[Order Date]],"mmm")</f>
        <v>Mar</v>
      </c>
      <c r="W349" s="1">
        <v>42087</v>
      </c>
      <c r="X349">
        <v>-229.68</v>
      </c>
      <c r="Y349">
        <v>30</v>
      </c>
      <c r="Z349">
        <v>4620.05</v>
      </c>
      <c r="AA349">
        <v>11077</v>
      </c>
    </row>
    <row r="350" spans="1:27" x14ac:dyDescent="0.3">
      <c r="A350">
        <v>6387</v>
      </c>
      <c r="B350" t="s">
        <v>47</v>
      </c>
      <c r="C350">
        <v>0.06</v>
      </c>
      <c r="D350">
        <v>65.989999999999995</v>
      </c>
      <c r="E350">
        <v>8.8000000000000007</v>
      </c>
      <c r="F350">
        <v>640</v>
      </c>
      <c r="G350">
        <f>IF(COUNTIF($F$2:F350,F350)=1,1,0)</f>
        <v>0</v>
      </c>
      <c r="H350" t="s">
        <v>748</v>
      </c>
      <c r="I350" t="s">
        <v>27</v>
      </c>
      <c r="J350" t="s">
        <v>114</v>
      </c>
      <c r="K350" t="s">
        <v>77</v>
      </c>
      <c r="L350" t="s">
        <v>78</v>
      </c>
      <c r="M350" t="s">
        <v>59</v>
      </c>
      <c r="N350">
        <v>6120</v>
      </c>
      <c r="O350">
        <v>0.57999999999999996</v>
      </c>
      <c r="P350" t="s">
        <v>33</v>
      </c>
      <c r="Q350" t="s">
        <v>34</v>
      </c>
      <c r="R350" t="s">
        <v>35</v>
      </c>
      <c r="S350" t="s">
        <v>205</v>
      </c>
      <c r="T350">
        <v>98119</v>
      </c>
      <c r="U350" s="1">
        <v>42124</v>
      </c>
      <c r="V350" s="1" t="str">
        <f>TEXT(SuperStore_Data[[#This Row],[Order Date]],"mmm")</f>
        <v>Apr</v>
      </c>
      <c r="W350" s="1">
        <v>42125</v>
      </c>
      <c r="X350">
        <v>288.08999999999997</v>
      </c>
      <c r="Y350">
        <v>34</v>
      </c>
      <c r="Z350">
        <v>1912.98</v>
      </c>
      <c r="AA350">
        <v>45380</v>
      </c>
    </row>
    <row r="351" spans="1:27" x14ac:dyDescent="0.3">
      <c r="A351">
        <v>6388</v>
      </c>
      <c r="B351" t="s">
        <v>47</v>
      </c>
      <c r="C351">
        <v>0</v>
      </c>
      <c r="D351">
        <v>195.99</v>
      </c>
      <c r="E351">
        <v>4.2</v>
      </c>
      <c r="F351">
        <v>640</v>
      </c>
      <c r="G351">
        <f>IF(COUNTIF($F$2:F351,F351)=1,1,0)</f>
        <v>0</v>
      </c>
      <c r="H351" t="s">
        <v>748</v>
      </c>
      <c r="I351" t="s">
        <v>27</v>
      </c>
      <c r="J351" t="s">
        <v>114</v>
      </c>
      <c r="K351" t="s">
        <v>77</v>
      </c>
      <c r="L351" t="s">
        <v>78</v>
      </c>
      <c r="M351" t="s">
        <v>59</v>
      </c>
      <c r="N351" t="s">
        <v>744</v>
      </c>
      <c r="O351">
        <v>0.56999999999999995</v>
      </c>
      <c r="P351" t="s">
        <v>33</v>
      </c>
      <c r="Q351" t="s">
        <v>34</v>
      </c>
      <c r="R351" t="s">
        <v>35</v>
      </c>
      <c r="S351" t="s">
        <v>205</v>
      </c>
      <c r="T351">
        <v>98119</v>
      </c>
      <c r="U351" s="1">
        <v>42124</v>
      </c>
      <c r="V351" s="1" t="str">
        <f>TEXT(SuperStore_Data[[#This Row],[Order Date]],"mmm")</f>
        <v>Apr</v>
      </c>
      <c r="W351" s="1">
        <v>42126</v>
      </c>
      <c r="X351">
        <v>1030.509</v>
      </c>
      <c r="Y351">
        <v>24</v>
      </c>
      <c r="Z351">
        <v>4170.87</v>
      </c>
      <c r="AA351">
        <v>45380</v>
      </c>
    </row>
    <row r="352" spans="1:27" x14ac:dyDescent="0.3">
      <c r="A352">
        <v>24869</v>
      </c>
      <c r="B352" t="s">
        <v>106</v>
      </c>
      <c r="C352">
        <v>0.03</v>
      </c>
      <c r="D352">
        <v>51.75</v>
      </c>
      <c r="E352">
        <v>19.989999999999998</v>
      </c>
      <c r="F352">
        <v>646</v>
      </c>
      <c r="G352">
        <f>IF(COUNTIF($F$2:F352,F352)=1,1,0)</f>
        <v>1</v>
      </c>
      <c r="H352" t="s">
        <v>749</v>
      </c>
      <c r="I352" t="s">
        <v>49</v>
      </c>
      <c r="J352" t="s">
        <v>28</v>
      </c>
      <c r="K352" t="s">
        <v>41</v>
      </c>
      <c r="L352" t="s">
        <v>50</v>
      </c>
      <c r="M352" t="s">
        <v>59</v>
      </c>
      <c r="N352" t="s">
        <v>750</v>
      </c>
      <c r="O352">
        <v>0.55000000000000004</v>
      </c>
      <c r="P352" t="s">
        <v>33</v>
      </c>
      <c r="Q352" t="s">
        <v>61</v>
      </c>
      <c r="R352" t="s">
        <v>62</v>
      </c>
      <c r="S352" t="s">
        <v>751</v>
      </c>
      <c r="T352">
        <v>55379</v>
      </c>
      <c r="U352" s="1">
        <v>42172</v>
      </c>
      <c r="V352" s="1" t="str">
        <f>TEXT(SuperStore_Data[[#This Row],[Order Date]],"mmm")</f>
        <v>Jun</v>
      </c>
      <c r="W352" s="1">
        <v>42177</v>
      </c>
      <c r="X352">
        <v>261.44400000000002</v>
      </c>
      <c r="Y352">
        <v>16</v>
      </c>
      <c r="Z352">
        <v>818.81</v>
      </c>
      <c r="AA352">
        <v>90735</v>
      </c>
    </row>
    <row r="353" spans="1:27" x14ac:dyDescent="0.3">
      <c r="A353">
        <v>21760</v>
      </c>
      <c r="B353" t="s">
        <v>37</v>
      </c>
      <c r="C353">
        <v>0.02</v>
      </c>
      <c r="D353">
        <v>25.38</v>
      </c>
      <c r="E353">
        <v>8.99</v>
      </c>
      <c r="F353">
        <v>648</v>
      </c>
      <c r="G353">
        <f>IF(COUNTIF($F$2:F353,F353)=1,1,0)</f>
        <v>1</v>
      </c>
      <c r="H353" t="s">
        <v>752</v>
      </c>
      <c r="I353" t="s">
        <v>49</v>
      </c>
      <c r="J353" t="s">
        <v>40</v>
      </c>
      <c r="K353" t="s">
        <v>41</v>
      </c>
      <c r="L353" t="s">
        <v>50</v>
      </c>
      <c r="M353" t="s">
        <v>51</v>
      </c>
      <c r="N353" t="s">
        <v>753</v>
      </c>
      <c r="O353">
        <v>0.5</v>
      </c>
      <c r="P353" t="s">
        <v>33</v>
      </c>
      <c r="Q353" t="s">
        <v>61</v>
      </c>
      <c r="R353" t="s">
        <v>175</v>
      </c>
      <c r="S353" t="s">
        <v>754</v>
      </c>
      <c r="T353">
        <v>60440</v>
      </c>
      <c r="U353" s="1">
        <v>42176</v>
      </c>
      <c r="V353" s="1" t="str">
        <f>TEXT(SuperStore_Data[[#This Row],[Order Date]],"mmm")</f>
        <v>Jun</v>
      </c>
      <c r="W353" s="1">
        <v>42177</v>
      </c>
      <c r="X353">
        <v>-10.36</v>
      </c>
      <c r="Y353">
        <v>1</v>
      </c>
      <c r="Z353">
        <v>34.11</v>
      </c>
      <c r="AA353">
        <v>91365</v>
      </c>
    </row>
    <row r="354" spans="1:27" x14ac:dyDescent="0.3">
      <c r="A354">
        <v>23154</v>
      </c>
      <c r="B354" t="s">
        <v>56</v>
      </c>
      <c r="C354">
        <v>0.02</v>
      </c>
      <c r="D354">
        <v>3.78</v>
      </c>
      <c r="E354">
        <v>0.71</v>
      </c>
      <c r="F354">
        <v>649</v>
      </c>
      <c r="G354">
        <f>IF(COUNTIF($F$2:F354,F354)=1,1,0)</f>
        <v>1</v>
      </c>
      <c r="H354" t="s">
        <v>755</v>
      </c>
      <c r="I354" t="s">
        <v>49</v>
      </c>
      <c r="J354" t="s">
        <v>40</v>
      </c>
      <c r="K354" t="s">
        <v>29</v>
      </c>
      <c r="L354" t="s">
        <v>66</v>
      </c>
      <c r="M354" t="s">
        <v>31</v>
      </c>
      <c r="N354" t="s">
        <v>756</v>
      </c>
      <c r="O354">
        <v>0.39</v>
      </c>
      <c r="P354" t="s">
        <v>33</v>
      </c>
      <c r="Q354" t="s">
        <v>61</v>
      </c>
      <c r="R354" t="s">
        <v>175</v>
      </c>
      <c r="S354" t="s">
        <v>757</v>
      </c>
      <c r="T354">
        <v>60089</v>
      </c>
      <c r="U354" s="1">
        <v>42153</v>
      </c>
      <c r="V354" s="1" t="str">
        <f>TEXT(SuperStore_Data[[#This Row],[Order Date]],"mmm")</f>
        <v>May</v>
      </c>
      <c r="W354" s="1">
        <v>42154</v>
      </c>
      <c r="X354">
        <v>106.7499</v>
      </c>
      <c r="Y354">
        <v>40</v>
      </c>
      <c r="Z354">
        <v>154.71</v>
      </c>
      <c r="AA354">
        <v>91366</v>
      </c>
    </row>
    <row r="355" spans="1:27" x14ac:dyDescent="0.3">
      <c r="A355">
        <v>24199</v>
      </c>
      <c r="B355" t="s">
        <v>25</v>
      </c>
      <c r="C355">
        <v>0.08</v>
      </c>
      <c r="D355">
        <v>15.99</v>
      </c>
      <c r="E355">
        <v>13.18</v>
      </c>
      <c r="F355">
        <v>651</v>
      </c>
      <c r="G355">
        <f>IF(COUNTIF($F$2:F355,F355)=1,1,0)</f>
        <v>1</v>
      </c>
      <c r="H355" t="s">
        <v>758</v>
      </c>
      <c r="I355" t="s">
        <v>49</v>
      </c>
      <c r="J355" t="s">
        <v>114</v>
      </c>
      <c r="K355" t="s">
        <v>29</v>
      </c>
      <c r="L355" t="s">
        <v>109</v>
      </c>
      <c r="M355" t="s">
        <v>59</v>
      </c>
      <c r="N355" t="s">
        <v>631</v>
      </c>
      <c r="O355">
        <v>0.37</v>
      </c>
      <c r="P355" t="s">
        <v>33</v>
      </c>
      <c r="Q355" t="s">
        <v>34</v>
      </c>
      <c r="R355" t="s">
        <v>526</v>
      </c>
      <c r="S355" t="s">
        <v>759</v>
      </c>
      <c r="T355">
        <v>89115</v>
      </c>
      <c r="U355" s="1">
        <v>42011</v>
      </c>
      <c r="V355" s="1" t="str">
        <f>TEXT(SuperStore_Data[[#This Row],[Order Date]],"mmm")</f>
        <v>Jan</v>
      </c>
      <c r="W355" s="1">
        <v>42012</v>
      </c>
      <c r="X355">
        <v>-246.92616000000001</v>
      </c>
      <c r="Y355">
        <v>12</v>
      </c>
      <c r="Z355">
        <v>192.33</v>
      </c>
      <c r="AA355">
        <v>91575</v>
      </c>
    </row>
    <row r="356" spans="1:27" x14ac:dyDescent="0.3">
      <c r="A356">
        <v>23433</v>
      </c>
      <c r="B356" t="s">
        <v>106</v>
      </c>
      <c r="C356">
        <v>0.04</v>
      </c>
      <c r="D356">
        <v>880.98</v>
      </c>
      <c r="E356">
        <v>44.55</v>
      </c>
      <c r="F356">
        <v>651</v>
      </c>
      <c r="G356">
        <f>IF(COUNTIF($F$2:F356,F356)=1,1,0)</f>
        <v>0</v>
      </c>
      <c r="H356" t="s">
        <v>758</v>
      </c>
      <c r="I356" t="s">
        <v>39</v>
      </c>
      <c r="J356" t="s">
        <v>114</v>
      </c>
      <c r="K356" t="s">
        <v>41</v>
      </c>
      <c r="L356" t="s">
        <v>187</v>
      </c>
      <c r="M356" t="s">
        <v>120</v>
      </c>
      <c r="N356" t="s">
        <v>760</v>
      </c>
      <c r="O356">
        <v>0.62</v>
      </c>
      <c r="P356" t="s">
        <v>33</v>
      </c>
      <c r="Q356" t="s">
        <v>34</v>
      </c>
      <c r="R356" t="s">
        <v>526</v>
      </c>
      <c r="S356" t="s">
        <v>759</v>
      </c>
      <c r="T356">
        <v>89115</v>
      </c>
      <c r="U356" s="1">
        <v>42050</v>
      </c>
      <c r="V356" s="1" t="str">
        <f>TEXT(SuperStore_Data[[#This Row],[Order Date]],"mmm")</f>
        <v>Feb</v>
      </c>
      <c r="W356" s="1">
        <v>42054</v>
      </c>
      <c r="X356">
        <v>4233.2587999999996</v>
      </c>
      <c r="Y356">
        <v>8</v>
      </c>
      <c r="Z356">
        <v>6901.25</v>
      </c>
      <c r="AA356">
        <v>91576</v>
      </c>
    </row>
    <row r="357" spans="1:27" x14ac:dyDescent="0.3">
      <c r="A357">
        <v>23434</v>
      </c>
      <c r="B357" t="s">
        <v>106</v>
      </c>
      <c r="C357">
        <v>7.0000000000000007E-2</v>
      </c>
      <c r="D357">
        <v>13.4</v>
      </c>
      <c r="E357">
        <v>4.95</v>
      </c>
      <c r="F357">
        <v>651</v>
      </c>
      <c r="G357">
        <f>IF(COUNTIF($F$2:F357,F357)=1,1,0)</f>
        <v>0</v>
      </c>
      <c r="H357" t="s">
        <v>758</v>
      </c>
      <c r="I357" t="s">
        <v>49</v>
      </c>
      <c r="J357" t="s">
        <v>114</v>
      </c>
      <c r="K357" t="s">
        <v>41</v>
      </c>
      <c r="L357" t="s">
        <v>50</v>
      </c>
      <c r="M357" t="s">
        <v>51</v>
      </c>
      <c r="N357" t="s">
        <v>761</v>
      </c>
      <c r="O357">
        <v>0.37</v>
      </c>
      <c r="P357" t="s">
        <v>33</v>
      </c>
      <c r="Q357" t="s">
        <v>34</v>
      </c>
      <c r="R357" t="s">
        <v>526</v>
      </c>
      <c r="S357" t="s">
        <v>759</v>
      </c>
      <c r="T357">
        <v>89115</v>
      </c>
      <c r="U357" s="1">
        <v>42050</v>
      </c>
      <c r="V357" s="1" t="str">
        <f>TEXT(SuperStore_Data[[#This Row],[Order Date]],"mmm")</f>
        <v>Feb</v>
      </c>
      <c r="W357" s="1">
        <v>42055</v>
      </c>
      <c r="X357">
        <v>102.76860000000001</v>
      </c>
      <c r="Y357">
        <v>11</v>
      </c>
      <c r="Z357">
        <v>148.94</v>
      </c>
      <c r="AA357">
        <v>91576</v>
      </c>
    </row>
    <row r="358" spans="1:27" x14ac:dyDescent="0.3">
      <c r="A358">
        <v>23435</v>
      </c>
      <c r="B358" t="s">
        <v>106</v>
      </c>
      <c r="C358">
        <v>0.01</v>
      </c>
      <c r="D358">
        <v>15.99</v>
      </c>
      <c r="E358">
        <v>11.28</v>
      </c>
      <c r="F358">
        <v>651</v>
      </c>
      <c r="G358">
        <f>IF(COUNTIF($F$2:F358,F358)=1,1,0)</f>
        <v>0</v>
      </c>
      <c r="H358" t="s">
        <v>758</v>
      </c>
      <c r="I358" t="s">
        <v>49</v>
      </c>
      <c r="J358" t="s">
        <v>114</v>
      </c>
      <c r="K358" t="s">
        <v>77</v>
      </c>
      <c r="L358" t="s">
        <v>85</v>
      </c>
      <c r="M358" t="s">
        <v>86</v>
      </c>
      <c r="N358" t="s">
        <v>543</v>
      </c>
      <c r="O358">
        <v>0.38</v>
      </c>
      <c r="P358" t="s">
        <v>33</v>
      </c>
      <c r="Q358" t="s">
        <v>34</v>
      </c>
      <c r="R358" t="s">
        <v>526</v>
      </c>
      <c r="S358" t="s">
        <v>759</v>
      </c>
      <c r="T358">
        <v>89115</v>
      </c>
      <c r="U358" s="1">
        <v>42050</v>
      </c>
      <c r="V358" s="1" t="str">
        <f>TEXT(SuperStore_Data[[#This Row],[Order Date]],"mmm")</f>
        <v>Feb</v>
      </c>
      <c r="W358" s="1">
        <v>42057</v>
      </c>
      <c r="X358">
        <v>-36.671543999999997</v>
      </c>
      <c r="Y358">
        <v>12</v>
      </c>
      <c r="Z358">
        <v>200.68</v>
      </c>
      <c r="AA358">
        <v>91576</v>
      </c>
    </row>
    <row r="359" spans="1:27" x14ac:dyDescent="0.3">
      <c r="A359">
        <v>25055</v>
      </c>
      <c r="B359" t="s">
        <v>37</v>
      </c>
      <c r="C359">
        <v>0</v>
      </c>
      <c r="D359">
        <v>2.78</v>
      </c>
      <c r="E359">
        <v>1.49</v>
      </c>
      <c r="F359">
        <v>653</v>
      </c>
      <c r="G359">
        <f>IF(COUNTIF($F$2:F359,F359)=1,1,0)</f>
        <v>1</v>
      </c>
      <c r="H359" t="s">
        <v>762</v>
      </c>
      <c r="I359" t="s">
        <v>27</v>
      </c>
      <c r="J359" t="s">
        <v>114</v>
      </c>
      <c r="K359" t="s">
        <v>29</v>
      </c>
      <c r="L359" t="s">
        <v>109</v>
      </c>
      <c r="M359" t="s">
        <v>59</v>
      </c>
      <c r="N359" t="s">
        <v>763</v>
      </c>
      <c r="O359">
        <v>0.36</v>
      </c>
      <c r="P359" t="s">
        <v>33</v>
      </c>
      <c r="Q359" t="s">
        <v>34</v>
      </c>
      <c r="R359" t="s">
        <v>45</v>
      </c>
      <c r="S359" t="s">
        <v>764</v>
      </c>
      <c r="T359">
        <v>91730</v>
      </c>
      <c r="U359" s="1">
        <v>42110</v>
      </c>
      <c r="V359" s="1" t="str">
        <f>TEXT(SuperStore_Data[[#This Row],[Order Date]],"mmm")</f>
        <v>Apr</v>
      </c>
      <c r="W359" s="1">
        <v>42111</v>
      </c>
      <c r="X359">
        <v>20.6448</v>
      </c>
      <c r="Y359">
        <v>9</v>
      </c>
      <c r="Z359">
        <v>29.92</v>
      </c>
      <c r="AA359">
        <v>91213</v>
      </c>
    </row>
    <row r="360" spans="1:27" x14ac:dyDescent="0.3">
      <c r="A360">
        <v>20874</v>
      </c>
      <c r="B360" t="s">
        <v>47</v>
      </c>
      <c r="C360">
        <v>0.1</v>
      </c>
      <c r="D360">
        <v>18.97</v>
      </c>
      <c r="E360">
        <v>9.0299999999999994</v>
      </c>
      <c r="F360">
        <v>657</v>
      </c>
      <c r="G360">
        <f>IF(COUNTIF($F$2:F360,F360)=1,1,0)</f>
        <v>1</v>
      </c>
      <c r="H360" t="s">
        <v>765</v>
      </c>
      <c r="I360" t="s">
        <v>49</v>
      </c>
      <c r="J360" t="s">
        <v>114</v>
      </c>
      <c r="K360" t="s">
        <v>29</v>
      </c>
      <c r="L360" t="s">
        <v>93</v>
      </c>
      <c r="M360" t="s">
        <v>59</v>
      </c>
      <c r="N360" t="s">
        <v>766</v>
      </c>
      <c r="O360">
        <v>0.37</v>
      </c>
      <c r="P360" t="s">
        <v>33</v>
      </c>
      <c r="Q360" t="s">
        <v>53</v>
      </c>
      <c r="R360" t="s">
        <v>189</v>
      </c>
      <c r="S360" t="s">
        <v>767</v>
      </c>
      <c r="T360">
        <v>1540</v>
      </c>
      <c r="U360" s="1">
        <v>42023</v>
      </c>
      <c r="V360" s="1" t="str">
        <f>TEXT(SuperStore_Data[[#This Row],[Order Date]],"mmm")</f>
        <v>Jan</v>
      </c>
      <c r="W360" s="1">
        <v>42025</v>
      </c>
      <c r="X360">
        <v>-24.204799999999999</v>
      </c>
      <c r="Y360">
        <v>1</v>
      </c>
      <c r="Z360">
        <v>19.73</v>
      </c>
      <c r="AA360">
        <v>91212</v>
      </c>
    </row>
    <row r="361" spans="1:27" x14ac:dyDescent="0.3">
      <c r="A361">
        <v>20875</v>
      </c>
      <c r="B361" t="s">
        <v>47</v>
      </c>
      <c r="C361">
        <v>0</v>
      </c>
      <c r="D361">
        <v>119.99</v>
      </c>
      <c r="E361">
        <v>56.14</v>
      </c>
      <c r="F361">
        <v>659</v>
      </c>
      <c r="G361">
        <f>IF(COUNTIF($F$2:F361,F361)=1,1,0)</f>
        <v>1</v>
      </c>
      <c r="H361" t="s">
        <v>768</v>
      </c>
      <c r="I361" t="s">
        <v>39</v>
      </c>
      <c r="J361" t="s">
        <v>114</v>
      </c>
      <c r="K361" t="s">
        <v>77</v>
      </c>
      <c r="L361" t="s">
        <v>85</v>
      </c>
      <c r="M361" t="s">
        <v>120</v>
      </c>
      <c r="N361" t="s">
        <v>312</v>
      </c>
      <c r="O361">
        <v>0.39</v>
      </c>
      <c r="P361" t="s">
        <v>33</v>
      </c>
      <c r="Q361" t="s">
        <v>53</v>
      </c>
      <c r="R361" t="s">
        <v>147</v>
      </c>
      <c r="S361" t="s">
        <v>769</v>
      </c>
      <c r="T361">
        <v>5403</v>
      </c>
      <c r="U361" s="1">
        <v>42023</v>
      </c>
      <c r="V361" s="1" t="str">
        <f>TEXT(SuperStore_Data[[#This Row],[Order Date]],"mmm")</f>
        <v>Jan</v>
      </c>
      <c r="W361" s="1">
        <v>42024</v>
      </c>
      <c r="X361">
        <v>-126.05777999999999</v>
      </c>
      <c r="Y361">
        <v>5</v>
      </c>
      <c r="Z361">
        <v>615.54</v>
      </c>
      <c r="AA361">
        <v>91212</v>
      </c>
    </row>
    <row r="362" spans="1:27" x14ac:dyDescent="0.3">
      <c r="A362">
        <v>23487</v>
      </c>
      <c r="B362" t="s">
        <v>47</v>
      </c>
      <c r="C362">
        <v>0.02</v>
      </c>
      <c r="D362">
        <v>14.58</v>
      </c>
      <c r="E362">
        <v>7.4</v>
      </c>
      <c r="F362">
        <v>663</v>
      </c>
      <c r="G362">
        <f>IF(COUNTIF($F$2:F362,F362)=1,1,0)</f>
        <v>1</v>
      </c>
      <c r="H362" t="s">
        <v>770</v>
      </c>
      <c r="I362" t="s">
        <v>49</v>
      </c>
      <c r="J362" t="s">
        <v>40</v>
      </c>
      <c r="K362" t="s">
        <v>41</v>
      </c>
      <c r="L362" t="s">
        <v>50</v>
      </c>
      <c r="M362" t="s">
        <v>59</v>
      </c>
      <c r="N362" t="s">
        <v>771</v>
      </c>
      <c r="O362">
        <v>0.48</v>
      </c>
      <c r="P362" t="s">
        <v>33</v>
      </c>
      <c r="Q362" t="s">
        <v>53</v>
      </c>
      <c r="R362" t="s">
        <v>152</v>
      </c>
      <c r="S362" t="s">
        <v>734</v>
      </c>
      <c r="T362">
        <v>43952</v>
      </c>
      <c r="U362" s="1">
        <v>42153</v>
      </c>
      <c r="V362" s="1" t="str">
        <f>TEXT(SuperStore_Data[[#This Row],[Order Date]],"mmm")</f>
        <v>May</v>
      </c>
      <c r="W362" s="1">
        <v>42156</v>
      </c>
      <c r="X362">
        <v>10.802</v>
      </c>
      <c r="Y362">
        <v>17</v>
      </c>
      <c r="Z362">
        <v>261.33999999999997</v>
      </c>
      <c r="AA362">
        <v>90922</v>
      </c>
    </row>
    <row r="363" spans="1:27" x14ac:dyDescent="0.3">
      <c r="A363">
        <v>21086</v>
      </c>
      <c r="B363" t="s">
        <v>106</v>
      </c>
      <c r="C363">
        <v>0.04</v>
      </c>
      <c r="D363">
        <v>22.72</v>
      </c>
      <c r="E363">
        <v>8.99</v>
      </c>
      <c r="F363">
        <v>665</v>
      </c>
      <c r="G363">
        <f>IF(COUNTIF($F$2:F363,F363)=1,1,0)</f>
        <v>1</v>
      </c>
      <c r="H363" t="s">
        <v>772</v>
      </c>
      <c r="I363" t="s">
        <v>49</v>
      </c>
      <c r="J363" t="s">
        <v>28</v>
      </c>
      <c r="K363" t="s">
        <v>41</v>
      </c>
      <c r="L363" t="s">
        <v>50</v>
      </c>
      <c r="M363" t="s">
        <v>51</v>
      </c>
      <c r="N363" t="s">
        <v>773</v>
      </c>
      <c r="O363">
        <v>0.44</v>
      </c>
      <c r="P363" t="s">
        <v>33</v>
      </c>
      <c r="Q363" t="s">
        <v>135</v>
      </c>
      <c r="R363" t="s">
        <v>239</v>
      </c>
      <c r="S363" t="s">
        <v>603</v>
      </c>
      <c r="T363">
        <v>37130</v>
      </c>
      <c r="U363" s="1">
        <v>42020</v>
      </c>
      <c r="V363" s="1" t="str">
        <f>TEXT(SuperStore_Data[[#This Row],[Order Date]],"mmm")</f>
        <v>Jan</v>
      </c>
      <c r="W363" s="1">
        <v>42024</v>
      </c>
      <c r="X363">
        <v>-678.49599999999998</v>
      </c>
      <c r="Y363">
        <v>9</v>
      </c>
      <c r="Z363">
        <v>202.41</v>
      </c>
      <c r="AA363">
        <v>88677</v>
      </c>
    </row>
    <row r="364" spans="1:27" x14ac:dyDescent="0.3">
      <c r="A364">
        <v>18667</v>
      </c>
      <c r="B364" t="s">
        <v>47</v>
      </c>
      <c r="C364">
        <v>0.02</v>
      </c>
      <c r="D364">
        <v>130.97999999999999</v>
      </c>
      <c r="E364">
        <v>30</v>
      </c>
      <c r="F364">
        <v>665</v>
      </c>
      <c r="G364">
        <f>IF(COUNTIF($F$2:F364,F364)=1,1,0)</f>
        <v>0</v>
      </c>
      <c r="H364" t="s">
        <v>772</v>
      </c>
      <c r="I364" t="s">
        <v>39</v>
      </c>
      <c r="J364" t="s">
        <v>28</v>
      </c>
      <c r="K364" t="s">
        <v>41</v>
      </c>
      <c r="L364" t="s">
        <v>42</v>
      </c>
      <c r="M364" t="s">
        <v>43</v>
      </c>
      <c r="N364" t="s">
        <v>539</v>
      </c>
      <c r="O364">
        <v>0.78</v>
      </c>
      <c r="P364" t="s">
        <v>33</v>
      </c>
      <c r="Q364" t="s">
        <v>135</v>
      </c>
      <c r="R364" t="s">
        <v>239</v>
      </c>
      <c r="S364" t="s">
        <v>603</v>
      </c>
      <c r="T364">
        <v>37130</v>
      </c>
      <c r="U364" s="1">
        <v>42112</v>
      </c>
      <c r="V364" s="1" t="str">
        <f>TEXT(SuperStore_Data[[#This Row],[Order Date]],"mmm")</f>
        <v>Apr</v>
      </c>
      <c r="W364" s="1">
        <v>42113</v>
      </c>
      <c r="X364">
        <v>90.762</v>
      </c>
      <c r="Y364">
        <v>6</v>
      </c>
      <c r="Z364">
        <v>793.39</v>
      </c>
      <c r="AA364">
        <v>88678</v>
      </c>
    </row>
    <row r="365" spans="1:27" x14ac:dyDescent="0.3">
      <c r="A365">
        <v>24776</v>
      </c>
      <c r="B365" t="s">
        <v>106</v>
      </c>
      <c r="C365">
        <v>0.02</v>
      </c>
      <c r="D365">
        <v>4.57</v>
      </c>
      <c r="E365">
        <v>5.42</v>
      </c>
      <c r="F365">
        <v>666</v>
      </c>
      <c r="G365">
        <f>IF(COUNTIF($F$2:F365,F365)=1,1,0)</f>
        <v>1</v>
      </c>
      <c r="H365" t="s">
        <v>774</v>
      </c>
      <c r="I365" t="s">
        <v>49</v>
      </c>
      <c r="J365" t="s">
        <v>28</v>
      </c>
      <c r="K365" t="s">
        <v>29</v>
      </c>
      <c r="L365" t="s">
        <v>109</v>
      </c>
      <c r="M365" t="s">
        <v>59</v>
      </c>
      <c r="N365" t="s">
        <v>775</v>
      </c>
      <c r="O365">
        <v>0.37</v>
      </c>
      <c r="P365" t="s">
        <v>33</v>
      </c>
      <c r="Q365" t="s">
        <v>135</v>
      </c>
      <c r="R365" t="s">
        <v>239</v>
      </c>
      <c r="S365" t="s">
        <v>776</v>
      </c>
      <c r="T365">
        <v>37211</v>
      </c>
      <c r="U365" s="1">
        <v>42116</v>
      </c>
      <c r="V365" s="1" t="str">
        <f>TEXT(SuperStore_Data[[#This Row],[Order Date]],"mmm")</f>
        <v>Apr</v>
      </c>
      <c r="W365" s="1">
        <v>42120</v>
      </c>
      <c r="X365">
        <v>-352.81400000000002</v>
      </c>
      <c r="Y365">
        <v>11</v>
      </c>
      <c r="Z365">
        <v>54.04</v>
      </c>
      <c r="AA365">
        <v>88679</v>
      </c>
    </row>
    <row r="366" spans="1:27" x14ac:dyDescent="0.3">
      <c r="A366">
        <v>3086</v>
      </c>
      <c r="B366" t="s">
        <v>106</v>
      </c>
      <c r="C366">
        <v>0.04</v>
      </c>
      <c r="D366">
        <v>22.72</v>
      </c>
      <c r="E366">
        <v>8.99</v>
      </c>
      <c r="F366">
        <v>667</v>
      </c>
      <c r="G366">
        <f>IF(COUNTIF($F$2:F366,F366)=1,1,0)</f>
        <v>1</v>
      </c>
      <c r="H366" t="s">
        <v>777</v>
      </c>
      <c r="I366" t="s">
        <v>49</v>
      </c>
      <c r="J366" t="s">
        <v>28</v>
      </c>
      <c r="K366" t="s">
        <v>41</v>
      </c>
      <c r="L366" t="s">
        <v>50</v>
      </c>
      <c r="M366" t="s">
        <v>51</v>
      </c>
      <c r="N366" t="s">
        <v>773</v>
      </c>
      <c r="O366">
        <v>0.44</v>
      </c>
      <c r="P366" t="s">
        <v>33</v>
      </c>
      <c r="Q366" t="s">
        <v>61</v>
      </c>
      <c r="R366" t="s">
        <v>129</v>
      </c>
      <c r="S366" t="s">
        <v>778</v>
      </c>
      <c r="T366">
        <v>75203</v>
      </c>
      <c r="U366" s="1">
        <v>42020</v>
      </c>
      <c r="V366" s="1" t="str">
        <f>TEXT(SuperStore_Data[[#This Row],[Order Date]],"mmm")</f>
        <v>Jan</v>
      </c>
      <c r="W366" s="1">
        <v>42024</v>
      </c>
      <c r="X366">
        <v>70.028000000000006</v>
      </c>
      <c r="Y366">
        <v>37</v>
      </c>
      <c r="Z366">
        <v>832.14</v>
      </c>
      <c r="AA366">
        <v>22147</v>
      </c>
    </row>
    <row r="367" spans="1:27" x14ac:dyDescent="0.3">
      <c r="A367">
        <v>6776</v>
      </c>
      <c r="B367" t="s">
        <v>106</v>
      </c>
      <c r="C367">
        <v>0.02</v>
      </c>
      <c r="D367">
        <v>4.57</v>
      </c>
      <c r="E367">
        <v>5.42</v>
      </c>
      <c r="F367">
        <v>667</v>
      </c>
      <c r="G367">
        <f>IF(COUNTIF($F$2:F367,F367)=1,1,0)</f>
        <v>0</v>
      </c>
      <c r="H367" t="s">
        <v>777</v>
      </c>
      <c r="I367" t="s">
        <v>49</v>
      </c>
      <c r="J367" t="s">
        <v>28</v>
      </c>
      <c r="K367" t="s">
        <v>29</v>
      </c>
      <c r="L367" t="s">
        <v>109</v>
      </c>
      <c r="M367" t="s">
        <v>59</v>
      </c>
      <c r="N367" t="s">
        <v>775</v>
      </c>
      <c r="O367">
        <v>0.37</v>
      </c>
      <c r="P367" t="s">
        <v>33</v>
      </c>
      <c r="Q367" t="s">
        <v>61</v>
      </c>
      <c r="R367" t="s">
        <v>129</v>
      </c>
      <c r="S367" t="s">
        <v>778</v>
      </c>
      <c r="T367">
        <v>75203</v>
      </c>
      <c r="U367" s="1">
        <v>42116</v>
      </c>
      <c r="V367" s="1" t="str">
        <f>TEXT(SuperStore_Data[[#This Row],[Order Date]],"mmm")</f>
        <v>Apr</v>
      </c>
      <c r="W367" s="1">
        <v>42120</v>
      </c>
      <c r="X367">
        <v>-124.2805</v>
      </c>
      <c r="Y367">
        <v>45</v>
      </c>
      <c r="Z367">
        <v>221.06</v>
      </c>
      <c r="AA367">
        <v>48257</v>
      </c>
    </row>
    <row r="368" spans="1:27" x14ac:dyDescent="0.3">
      <c r="A368">
        <v>24882</v>
      </c>
      <c r="B368" t="s">
        <v>56</v>
      </c>
      <c r="C368">
        <v>0.09</v>
      </c>
      <c r="D368">
        <v>2.89</v>
      </c>
      <c r="E368">
        <v>0.5</v>
      </c>
      <c r="F368">
        <v>669</v>
      </c>
      <c r="G368">
        <f>IF(COUNTIF($F$2:F368,F368)=1,1,0)</f>
        <v>1</v>
      </c>
      <c r="H368" t="s">
        <v>779</v>
      </c>
      <c r="I368" t="s">
        <v>49</v>
      </c>
      <c r="J368" t="s">
        <v>40</v>
      </c>
      <c r="K368" t="s">
        <v>29</v>
      </c>
      <c r="L368" t="s">
        <v>133</v>
      </c>
      <c r="M368" t="s">
        <v>59</v>
      </c>
      <c r="N368" t="s">
        <v>780</v>
      </c>
      <c r="O368">
        <v>0.38</v>
      </c>
      <c r="P368" t="s">
        <v>33</v>
      </c>
      <c r="Q368" t="s">
        <v>61</v>
      </c>
      <c r="R368" t="s">
        <v>324</v>
      </c>
      <c r="S368" t="s">
        <v>781</v>
      </c>
      <c r="T368">
        <v>52501</v>
      </c>
      <c r="U368" s="1">
        <v>42083</v>
      </c>
      <c r="V368" s="1" t="str">
        <f>TEXT(SuperStore_Data[[#This Row],[Order Date]],"mmm")</f>
        <v>Mar</v>
      </c>
      <c r="W368" s="1">
        <v>42085</v>
      </c>
      <c r="X368">
        <v>40.482300000000002</v>
      </c>
      <c r="Y368">
        <v>22</v>
      </c>
      <c r="Z368">
        <v>58.67</v>
      </c>
      <c r="AA368">
        <v>88475</v>
      </c>
    </row>
    <row r="369" spans="1:27" x14ac:dyDescent="0.3">
      <c r="A369">
        <v>24883</v>
      </c>
      <c r="B369" t="s">
        <v>56</v>
      </c>
      <c r="C369">
        <v>0.02</v>
      </c>
      <c r="D369">
        <v>48.91</v>
      </c>
      <c r="E369">
        <v>5.81</v>
      </c>
      <c r="F369">
        <v>669</v>
      </c>
      <c r="G369">
        <f>IF(COUNTIF($F$2:F369,F369)=1,1,0)</f>
        <v>0</v>
      </c>
      <c r="H369" t="s">
        <v>779</v>
      </c>
      <c r="I369" t="s">
        <v>49</v>
      </c>
      <c r="J369" t="s">
        <v>40</v>
      </c>
      <c r="K369" t="s">
        <v>29</v>
      </c>
      <c r="L369" t="s">
        <v>93</v>
      </c>
      <c r="M369" t="s">
        <v>59</v>
      </c>
      <c r="N369" t="s">
        <v>782</v>
      </c>
      <c r="O369">
        <v>0.38</v>
      </c>
      <c r="P369" t="s">
        <v>33</v>
      </c>
      <c r="Q369" t="s">
        <v>61</v>
      </c>
      <c r="R369" t="s">
        <v>324</v>
      </c>
      <c r="S369" t="s">
        <v>781</v>
      </c>
      <c r="T369">
        <v>52501</v>
      </c>
      <c r="U369" s="1">
        <v>42083</v>
      </c>
      <c r="V369" s="1" t="str">
        <f>TEXT(SuperStore_Data[[#This Row],[Order Date]],"mmm")</f>
        <v>Mar</v>
      </c>
      <c r="W369" s="1">
        <v>42084</v>
      </c>
      <c r="X369">
        <v>32.86</v>
      </c>
      <c r="Y369">
        <v>2</v>
      </c>
      <c r="Z369">
        <v>101.06</v>
      </c>
      <c r="AA369">
        <v>88475</v>
      </c>
    </row>
    <row r="370" spans="1:27" x14ac:dyDescent="0.3">
      <c r="A370">
        <v>18808</v>
      </c>
      <c r="B370" t="s">
        <v>106</v>
      </c>
      <c r="C370">
        <v>0.08</v>
      </c>
      <c r="D370">
        <v>296.18</v>
      </c>
      <c r="E370">
        <v>54.12</v>
      </c>
      <c r="F370">
        <v>670</v>
      </c>
      <c r="G370">
        <f>IF(COUNTIF($F$2:F370,F370)=1,1,0)</f>
        <v>1</v>
      </c>
      <c r="H370" t="s">
        <v>783</v>
      </c>
      <c r="I370" t="s">
        <v>39</v>
      </c>
      <c r="J370" t="s">
        <v>40</v>
      </c>
      <c r="K370" t="s">
        <v>41</v>
      </c>
      <c r="L370" t="s">
        <v>150</v>
      </c>
      <c r="M370" t="s">
        <v>120</v>
      </c>
      <c r="N370" t="s">
        <v>151</v>
      </c>
      <c r="O370">
        <v>0.76</v>
      </c>
      <c r="P370" t="s">
        <v>33</v>
      </c>
      <c r="Q370" t="s">
        <v>135</v>
      </c>
      <c r="R370" t="s">
        <v>136</v>
      </c>
      <c r="S370" t="s">
        <v>632</v>
      </c>
      <c r="T370">
        <v>22025</v>
      </c>
      <c r="U370" s="1">
        <v>42068</v>
      </c>
      <c r="V370" s="1" t="str">
        <f>TEXT(SuperStore_Data[[#This Row],[Order Date]],"mmm")</f>
        <v>Mar</v>
      </c>
      <c r="W370" s="1">
        <v>42075</v>
      </c>
      <c r="X370">
        <v>-187.22200000000001</v>
      </c>
      <c r="Y370">
        <v>5</v>
      </c>
      <c r="Z370">
        <v>1429.81</v>
      </c>
      <c r="AA370">
        <v>88474</v>
      </c>
    </row>
    <row r="371" spans="1:27" x14ac:dyDescent="0.3">
      <c r="A371">
        <v>19423</v>
      </c>
      <c r="B371" t="s">
        <v>106</v>
      </c>
      <c r="C371">
        <v>7.0000000000000007E-2</v>
      </c>
      <c r="D371">
        <v>2.88</v>
      </c>
      <c r="E371">
        <v>1.01</v>
      </c>
      <c r="F371">
        <v>672</v>
      </c>
      <c r="G371">
        <f>IF(COUNTIF($F$2:F371,F371)=1,1,0)</f>
        <v>1</v>
      </c>
      <c r="H371" t="s">
        <v>784</v>
      </c>
      <c r="I371" t="s">
        <v>49</v>
      </c>
      <c r="J371" t="s">
        <v>58</v>
      </c>
      <c r="K371" t="s">
        <v>29</v>
      </c>
      <c r="L371" t="s">
        <v>30</v>
      </c>
      <c r="M371" t="s">
        <v>31</v>
      </c>
      <c r="N371" t="s">
        <v>785</v>
      </c>
      <c r="O371">
        <v>0.55000000000000004</v>
      </c>
      <c r="P371" t="s">
        <v>33</v>
      </c>
      <c r="Q371" t="s">
        <v>61</v>
      </c>
      <c r="R371" t="s">
        <v>324</v>
      </c>
      <c r="S371" t="s">
        <v>325</v>
      </c>
      <c r="T371">
        <v>50208</v>
      </c>
      <c r="U371" s="1">
        <v>42040</v>
      </c>
      <c r="V371" s="1" t="str">
        <f>TEXT(SuperStore_Data[[#This Row],[Order Date]],"mmm")</f>
        <v>Feb</v>
      </c>
      <c r="W371" s="1">
        <v>42044</v>
      </c>
      <c r="X371">
        <v>9.59</v>
      </c>
      <c r="Y371">
        <v>12</v>
      </c>
      <c r="Z371">
        <v>34.97</v>
      </c>
      <c r="AA371">
        <v>88173</v>
      </c>
    </row>
    <row r="372" spans="1:27" x14ac:dyDescent="0.3">
      <c r="A372">
        <v>19424</v>
      </c>
      <c r="B372" t="s">
        <v>106</v>
      </c>
      <c r="C372">
        <v>0.1</v>
      </c>
      <c r="D372">
        <v>195.99</v>
      </c>
      <c r="E372">
        <v>3.99</v>
      </c>
      <c r="F372">
        <v>672</v>
      </c>
      <c r="G372">
        <f>IF(COUNTIF($F$2:F372,F372)=1,1,0)</f>
        <v>0</v>
      </c>
      <c r="H372" t="s">
        <v>784</v>
      </c>
      <c r="I372" t="s">
        <v>49</v>
      </c>
      <c r="J372" t="s">
        <v>58</v>
      </c>
      <c r="K372" t="s">
        <v>77</v>
      </c>
      <c r="L372" t="s">
        <v>78</v>
      </c>
      <c r="M372" t="s">
        <v>59</v>
      </c>
      <c r="N372" t="s">
        <v>786</v>
      </c>
      <c r="O372">
        <v>0.57999999999999996</v>
      </c>
      <c r="P372" t="s">
        <v>33</v>
      </c>
      <c r="Q372" t="s">
        <v>61</v>
      </c>
      <c r="R372" t="s">
        <v>324</v>
      </c>
      <c r="S372" t="s">
        <v>325</v>
      </c>
      <c r="T372">
        <v>50208</v>
      </c>
      <c r="U372" s="1">
        <v>42040</v>
      </c>
      <c r="V372" s="1" t="str">
        <f>TEXT(SuperStore_Data[[#This Row],[Order Date]],"mmm")</f>
        <v>Feb</v>
      </c>
      <c r="W372" s="1">
        <v>42047</v>
      </c>
      <c r="X372">
        <v>-655.42399999999998</v>
      </c>
      <c r="Y372">
        <v>2</v>
      </c>
      <c r="Z372">
        <v>308.86</v>
      </c>
      <c r="AA372">
        <v>88173</v>
      </c>
    </row>
    <row r="373" spans="1:27" x14ac:dyDescent="0.3">
      <c r="A373">
        <v>25059</v>
      </c>
      <c r="B373" t="s">
        <v>47</v>
      </c>
      <c r="C373">
        <v>0.06</v>
      </c>
      <c r="D373">
        <v>161.55000000000001</v>
      </c>
      <c r="E373">
        <v>19.989999999999998</v>
      </c>
      <c r="F373">
        <v>674</v>
      </c>
      <c r="G373">
        <f>IF(COUNTIF($F$2:F373,F373)=1,1,0)</f>
        <v>1</v>
      </c>
      <c r="H373" t="s">
        <v>787</v>
      </c>
      <c r="I373" t="s">
        <v>49</v>
      </c>
      <c r="J373" t="s">
        <v>58</v>
      </c>
      <c r="K373" t="s">
        <v>29</v>
      </c>
      <c r="L373" t="s">
        <v>139</v>
      </c>
      <c r="M373" t="s">
        <v>59</v>
      </c>
      <c r="N373" t="s">
        <v>159</v>
      </c>
      <c r="O373">
        <v>0.66</v>
      </c>
      <c r="P373" t="s">
        <v>33</v>
      </c>
      <c r="Q373" t="s">
        <v>61</v>
      </c>
      <c r="R373" t="s">
        <v>499</v>
      </c>
      <c r="S373" t="s">
        <v>788</v>
      </c>
      <c r="T373">
        <v>64133</v>
      </c>
      <c r="U373" s="1">
        <v>42006</v>
      </c>
      <c r="V373" s="1" t="str">
        <f>TEXT(SuperStore_Data[[#This Row],[Order Date]],"mmm")</f>
        <v>Jan</v>
      </c>
      <c r="W373" s="1">
        <v>42007</v>
      </c>
      <c r="X373">
        <v>-7.58</v>
      </c>
      <c r="Y373">
        <v>3</v>
      </c>
      <c r="Z373">
        <v>485.01</v>
      </c>
      <c r="AA373">
        <v>88174</v>
      </c>
    </row>
    <row r="374" spans="1:27" x14ac:dyDescent="0.3">
      <c r="A374">
        <v>19326</v>
      </c>
      <c r="B374" t="s">
        <v>56</v>
      </c>
      <c r="C374">
        <v>0.04</v>
      </c>
      <c r="D374">
        <v>15.42</v>
      </c>
      <c r="E374">
        <v>10.68</v>
      </c>
      <c r="F374">
        <v>678</v>
      </c>
      <c r="G374">
        <f>IF(COUNTIF($F$2:F374,F374)=1,1,0)</f>
        <v>1</v>
      </c>
      <c r="H374" t="s">
        <v>789</v>
      </c>
      <c r="I374" t="s">
        <v>27</v>
      </c>
      <c r="J374" t="s">
        <v>28</v>
      </c>
      <c r="K374" t="s">
        <v>29</v>
      </c>
      <c r="L374" t="s">
        <v>139</v>
      </c>
      <c r="M374" t="s">
        <v>59</v>
      </c>
      <c r="N374" t="s">
        <v>420</v>
      </c>
      <c r="O374">
        <v>0.57999999999999996</v>
      </c>
      <c r="P374" t="s">
        <v>33</v>
      </c>
      <c r="Q374" t="s">
        <v>135</v>
      </c>
      <c r="R374" t="s">
        <v>136</v>
      </c>
      <c r="S374" t="s">
        <v>790</v>
      </c>
      <c r="T374">
        <v>24281</v>
      </c>
      <c r="U374" s="1">
        <v>42116</v>
      </c>
      <c r="V374" s="1" t="str">
        <f>TEXT(SuperStore_Data[[#This Row],[Order Date]],"mmm")</f>
        <v>Apr</v>
      </c>
      <c r="W374" s="1">
        <v>42117</v>
      </c>
      <c r="X374">
        <v>-109.70399999999999</v>
      </c>
      <c r="Y374">
        <v>5</v>
      </c>
      <c r="Z374">
        <v>81.14</v>
      </c>
      <c r="AA374">
        <v>88889</v>
      </c>
    </row>
    <row r="375" spans="1:27" x14ac:dyDescent="0.3">
      <c r="A375">
        <v>21609</v>
      </c>
      <c r="B375" t="s">
        <v>56</v>
      </c>
      <c r="C375">
        <v>0.01</v>
      </c>
      <c r="D375">
        <v>3.95</v>
      </c>
      <c r="E375">
        <v>5.13</v>
      </c>
      <c r="F375">
        <v>679</v>
      </c>
      <c r="G375">
        <f>IF(COUNTIF($F$2:F375,F375)=1,1,0)</f>
        <v>1</v>
      </c>
      <c r="H375" t="s">
        <v>791</v>
      </c>
      <c r="I375" t="s">
        <v>49</v>
      </c>
      <c r="J375" t="s">
        <v>28</v>
      </c>
      <c r="K375" t="s">
        <v>29</v>
      </c>
      <c r="L375" t="s">
        <v>252</v>
      </c>
      <c r="M375" t="s">
        <v>59</v>
      </c>
      <c r="N375" t="s">
        <v>792</v>
      </c>
      <c r="O375">
        <v>0.59</v>
      </c>
      <c r="P375" t="s">
        <v>33</v>
      </c>
      <c r="Q375" t="s">
        <v>34</v>
      </c>
      <c r="R375" t="s">
        <v>35</v>
      </c>
      <c r="S375" t="s">
        <v>793</v>
      </c>
      <c r="T375">
        <v>98387</v>
      </c>
      <c r="U375" s="1">
        <v>42067</v>
      </c>
      <c r="V375" s="1" t="str">
        <f>TEXT(SuperStore_Data[[#This Row],[Order Date]],"mmm")</f>
        <v>Mar</v>
      </c>
      <c r="W375" s="1">
        <v>42068</v>
      </c>
      <c r="X375">
        <v>-19.93</v>
      </c>
      <c r="Y375">
        <v>2</v>
      </c>
      <c r="Z375">
        <v>10.11</v>
      </c>
      <c r="AA375">
        <v>88890</v>
      </c>
    </row>
    <row r="376" spans="1:27" x14ac:dyDescent="0.3">
      <c r="A376">
        <v>21610</v>
      </c>
      <c r="B376" t="s">
        <v>56</v>
      </c>
      <c r="C376">
        <v>0.02</v>
      </c>
      <c r="D376">
        <v>367.99</v>
      </c>
      <c r="E376">
        <v>19.989999999999998</v>
      </c>
      <c r="F376">
        <v>679</v>
      </c>
      <c r="G376">
        <f>IF(COUNTIF($F$2:F376,F376)=1,1,0)</f>
        <v>0</v>
      </c>
      <c r="H376" t="s">
        <v>791</v>
      </c>
      <c r="I376" t="s">
        <v>49</v>
      </c>
      <c r="J376" t="s">
        <v>28</v>
      </c>
      <c r="K376" t="s">
        <v>29</v>
      </c>
      <c r="L376" t="s">
        <v>109</v>
      </c>
      <c r="M376" t="s">
        <v>59</v>
      </c>
      <c r="N376" t="s">
        <v>794</v>
      </c>
      <c r="O376">
        <v>0.4</v>
      </c>
      <c r="P376" t="s">
        <v>33</v>
      </c>
      <c r="Q376" t="s">
        <v>34</v>
      </c>
      <c r="R376" t="s">
        <v>35</v>
      </c>
      <c r="S376" t="s">
        <v>793</v>
      </c>
      <c r="T376">
        <v>98387</v>
      </c>
      <c r="U376" s="1">
        <v>42067</v>
      </c>
      <c r="V376" s="1" t="str">
        <f>TEXT(SuperStore_Data[[#This Row],[Order Date]],"mmm")</f>
        <v>Mar</v>
      </c>
      <c r="W376" s="1">
        <v>42068</v>
      </c>
      <c r="X376">
        <v>4568.6072999999997</v>
      </c>
      <c r="Y376">
        <v>17</v>
      </c>
      <c r="Z376">
        <v>6621.17</v>
      </c>
      <c r="AA376">
        <v>88890</v>
      </c>
    </row>
    <row r="377" spans="1:27" x14ac:dyDescent="0.3">
      <c r="A377">
        <v>21612</v>
      </c>
      <c r="B377" t="s">
        <v>56</v>
      </c>
      <c r="C377">
        <v>0.04</v>
      </c>
      <c r="D377">
        <v>95.99</v>
      </c>
      <c r="E377">
        <v>4.9000000000000004</v>
      </c>
      <c r="F377">
        <v>680</v>
      </c>
      <c r="G377">
        <f>IF(COUNTIF($F$2:F377,F377)=1,1,0)</f>
        <v>1</v>
      </c>
      <c r="H377" t="s">
        <v>795</v>
      </c>
      <c r="I377" t="s">
        <v>49</v>
      </c>
      <c r="J377" t="s">
        <v>28</v>
      </c>
      <c r="K377" t="s">
        <v>77</v>
      </c>
      <c r="L377" t="s">
        <v>78</v>
      </c>
      <c r="M377" t="s">
        <v>59</v>
      </c>
      <c r="N377" t="s">
        <v>249</v>
      </c>
      <c r="O377">
        <v>0.56000000000000005</v>
      </c>
      <c r="P377" t="s">
        <v>33</v>
      </c>
      <c r="Q377" t="s">
        <v>34</v>
      </c>
      <c r="R377" t="s">
        <v>35</v>
      </c>
      <c r="S377" t="s">
        <v>796</v>
      </c>
      <c r="T377">
        <v>99207</v>
      </c>
      <c r="U377" s="1">
        <v>42067</v>
      </c>
      <c r="V377" s="1" t="str">
        <f>TEXT(SuperStore_Data[[#This Row],[Order Date]],"mmm")</f>
        <v>Mar</v>
      </c>
      <c r="W377" s="1">
        <v>42069</v>
      </c>
      <c r="X377">
        <v>-258.22500000000002</v>
      </c>
      <c r="Y377">
        <v>3</v>
      </c>
      <c r="Z377">
        <v>253.78</v>
      </c>
      <c r="AA377">
        <v>88890</v>
      </c>
    </row>
    <row r="378" spans="1:27" x14ac:dyDescent="0.3">
      <c r="A378">
        <v>18555</v>
      </c>
      <c r="B378" t="s">
        <v>56</v>
      </c>
      <c r="C378">
        <v>0.06</v>
      </c>
      <c r="D378">
        <v>17.670000000000002</v>
      </c>
      <c r="E378">
        <v>8.99</v>
      </c>
      <c r="F378">
        <v>683</v>
      </c>
      <c r="G378">
        <f>IF(COUNTIF($F$2:F378,F378)=1,1,0)</f>
        <v>1</v>
      </c>
      <c r="H378" t="s">
        <v>797</v>
      </c>
      <c r="I378" t="s">
        <v>27</v>
      </c>
      <c r="J378" t="s">
        <v>58</v>
      </c>
      <c r="K378" t="s">
        <v>41</v>
      </c>
      <c r="L378" t="s">
        <v>50</v>
      </c>
      <c r="M378" t="s">
        <v>51</v>
      </c>
      <c r="N378" t="s">
        <v>798</v>
      </c>
      <c r="O378">
        <v>0.47</v>
      </c>
      <c r="P378" t="s">
        <v>33</v>
      </c>
      <c r="Q378" t="s">
        <v>61</v>
      </c>
      <c r="R378" t="s">
        <v>489</v>
      </c>
      <c r="S378" t="s">
        <v>799</v>
      </c>
      <c r="T378">
        <v>68046</v>
      </c>
      <c r="U378" s="1">
        <v>42101</v>
      </c>
      <c r="V378" s="1" t="str">
        <f>TEXT(SuperStore_Data[[#This Row],[Order Date]],"mmm")</f>
        <v>Apr</v>
      </c>
      <c r="W378" s="1">
        <v>42102</v>
      </c>
      <c r="X378">
        <v>38.06</v>
      </c>
      <c r="Y378">
        <v>4</v>
      </c>
      <c r="Z378">
        <v>69.959999999999994</v>
      </c>
      <c r="AA378">
        <v>87765</v>
      </c>
    </row>
    <row r="379" spans="1:27" x14ac:dyDescent="0.3">
      <c r="A379">
        <v>21411</v>
      </c>
      <c r="B379" t="s">
        <v>47</v>
      </c>
      <c r="C379">
        <v>7.0000000000000007E-2</v>
      </c>
      <c r="D379">
        <v>279.48</v>
      </c>
      <c r="E379">
        <v>35</v>
      </c>
      <c r="F379">
        <v>688</v>
      </c>
      <c r="G379">
        <f>IF(COUNTIF($F$2:F379,F379)=1,1,0)</f>
        <v>1</v>
      </c>
      <c r="H379" t="s">
        <v>800</v>
      </c>
      <c r="I379" t="s">
        <v>49</v>
      </c>
      <c r="J379" t="s">
        <v>58</v>
      </c>
      <c r="K379" t="s">
        <v>29</v>
      </c>
      <c r="L379" t="s">
        <v>139</v>
      </c>
      <c r="M379" t="s">
        <v>231</v>
      </c>
      <c r="N379" t="s">
        <v>801</v>
      </c>
      <c r="O379">
        <v>0.8</v>
      </c>
      <c r="P379" t="s">
        <v>33</v>
      </c>
      <c r="Q379" t="s">
        <v>61</v>
      </c>
      <c r="R379" t="s">
        <v>499</v>
      </c>
      <c r="S379" t="s">
        <v>802</v>
      </c>
      <c r="T379">
        <v>63116</v>
      </c>
      <c r="U379" s="1">
        <v>42140</v>
      </c>
      <c r="V379" s="1" t="str">
        <f>TEXT(SuperStore_Data[[#This Row],[Order Date]],"mmm")</f>
        <v>May</v>
      </c>
      <c r="W379" s="1">
        <v>42140</v>
      </c>
      <c r="X379">
        <v>-207.28</v>
      </c>
      <c r="Y379">
        <v>10</v>
      </c>
      <c r="Z379">
        <v>2716.09</v>
      </c>
      <c r="AA379">
        <v>88503</v>
      </c>
    </row>
    <row r="380" spans="1:27" x14ac:dyDescent="0.3">
      <c r="A380">
        <v>19325</v>
      </c>
      <c r="B380" t="s">
        <v>106</v>
      </c>
      <c r="C380">
        <v>0.06</v>
      </c>
      <c r="D380">
        <v>4.18</v>
      </c>
      <c r="E380">
        <v>2.99</v>
      </c>
      <c r="F380">
        <v>688</v>
      </c>
      <c r="G380">
        <f>IF(COUNTIF($F$2:F380,F380)=1,1,0)</f>
        <v>0</v>
      </c>
      <c r="H380" t="s">
        <v>800</v>
      </c>
      <c r="I380" t="s">
        <v>49</v>
      </c>
      <c r="J380" t="s">
        <v>58</v>
      </c>
      <c r="K380" t="s">
        <v>29</v>
      </c>
      <c r="L380" t="s">
        <v>109</v>
      </c>
      <c r="M380" t="s">
        <v>59</v>
      </c>
      <c r="N380" t="s">
        <v>803</v>
      </c>
      <c r="O380">
        <v>0.37</v>
      </c>
      <c r="P380" t="s">
        <v>33</v>
      </c>
      <c r="Q380" t="s">
        <v>61</v>
      </c>
      <c r="R380" t="s">
        <v>499</v>
      </c>
      <c r="S380" t="s">
        <v>802</v>
      </c>
      <c r="T380">
        <v>63116</v>
      </c>
      <c r="U380" s="1">
        <v>42069</v>
      </c>
      <c r="V380" s="1" t="str">
        <f>TEXT(SuperStore_Data[[#This Row],[Order Date]],"mmm")</f>
        <v>Mar</v>
      </c>
      <c r="W380" s="1">
        <v>42071</v>
      </c>
      <c r="X380">
        <v>-12.718999999999999</v>
      </c>
      <c r="Y380">
        <v>5</v>
      </c>
      <c r="Z380">
        <v>21.34</v>
      </c>
      <c r="AA380">
        <v>88504</v>
      </c>
    </row>
    <row r="381" spans="1:27" x14ac:dyDescent="0.3">
      <c r="A381">
        <v>26321</v>
      </c>
      <c r="B381" t="s">
        <v>56</v>
      </c>
      <c r="C381">
        <v>7.0000000000000007E-2</v>
      </c>
      <c r="D381">
        <v>1.7</v>
      </c>
      <c r="E381">
        <v>1.99</v>
      </c>
      <c r="F381">
        <v>689</v>
      </c>
      <c r="G381">
        <f>IF(COUNTIF($F$2:F381,F381)=1,1,0)</f>
        <v>1</v>
      </c>
      <c r="H381" t="s">
        <v>804</v>
      </c>
      <c r="I381" t="s">
        <v>49</v>
      </c>
      <c r="J381" t="s">
        <v>58</v>
      </c>
      <c r="K381" t="s">
        <v>77</v>
      </c>
      <c r="L381" t="s">
        <v>177</v>
      </c>
      <c r="M381" t="s">
        <v>51</v>
      </c>
      <c r="N381" t="s">
        <v>805</v>
      </c>
      <c r="O381">
        <v>0.51</v>
      </c>
      <c r="P381" t="s">
        <v>33</v>
      </c>
      <c r="Q381" t="s">
        <v>61</v>
      </c>
      <c r="R381" t="s">
        <v>499</v>
      </c>
      <c r="S381" t="s">
        <v>806</v>
      </c>
      <c r="T381">
        <v>63376</v>
      </c>
      <c r="U381" s="1">
        <v>42039</v>
      </c>
      <c r="V381" s="1" t="str">
        <f>TEXT(SuperStore_Data[[#This Row],[Order Date]],"mmm")</f>
        <v>Feb</v>
      </c>
      <c r="W381" s="1">
        <v>42040</v>
      </c>
      <c r="X381">
        <v>-51.42</v>
      </c>
      <c r="Y381">
        <v>10</v>
      </c>
      <c r="Z381">
        <v>17.420000000000002</v>
      </c>
      <c r="AA381">
        <v>88502</v>
      </c>
    </row>
    <row r="382" spans="1:27" x14ac:dyDescent="0.3">
      <c r="A382">
        <v>19933</v>
      </c>
      <c r="B382" t="s">
        <v>25</v>
      </c>
      <c r="C382">
        <v>0.09</v>
      </c>
      <c r="D382">
        <v>6.48</v>
      </c>
      <c r="E382">
        <v>6.35</v>
      </c>
      <c r="F382">
        <v>691</v>
      </c>
      <c r="G382">
        <f>IF(COUNTIF($F$2:F382,F382)=1,1,0)</f>
        <v>1</v>
      </c>
      <c r="H382" t="s">
        <v>807</v>
      </c>
      <c r="I382" t="s">
        <v>49</v>
      </c>
      <c r="J382" t="s">
        <v>40</v>
      </c>
      <c r="K382" t="s">
        <v>29</v>
      </c>
      <c r="L382" t="s">
        <v>93</v>
      </c>
      <c r="M382" t="s">
        <v>59</v>
      </c>
      <c r="N382" t="s">
        <v>808</v>
      </c>
      <c r="O382">
        <v>0.37</v>
      </c>
      <c r="P382" t="s">
        <v>33</v>
      </c>
      <c r="Q382" t="s">
        <v>34</v>
      </c>
      <c r="R382" t="s">
        <v>35</v>
      </c>
      <c r="S382" t="s">
        <v>809</v>
      </c>
      <c r="T382">
        <v>98408</v>
      </c>
      <c r="U382" s="1">
        <v>42084</v>
      </c>
      <c r="V382" s="1" t="str">
        <f>TEXT(SuperStore_Data[[#This Row],[Order Date]],"mmm")</f>
        <v>Mar</v>
      </c>
      <c r="W382" s="1">
        <v>42085</v>
      </c>
      <c r="X382">
        <v>-88.6</v>
      </c>
      <c r="Y382">
        <v>8</v>
      </c>
      <c r="Z382">
        <v>49.81</v>
      </c>
      <c r="AA382">
        <v>89915</v>
      </c>
    </row>
    <row r="383" spans="1:27" x14ac:dyDescent="0.3">
      <c r="A383">
        <v>19400</v>
      </c>
      <c r="B383" t="s">
        <v>106</v>
      </c>
      <c r="C383">
        <v>0.02</v>
      </c>
      <c r="D383">
        <v>500.98</v>
      </c>
      <c r="E383">
        <v>41.44</v>
      </c>
      <c r="F383">
        <v>693</v>
      </c>
      <c r="G383">
        <f>IF(COUNTIF($F$2:F383,F383)=1,1,0)</f>
        <v>1</v>
      </c>
      <c r="H383" t="s">
        <v>810</v>
      </c>
      <c r="I383" t="s">
        <v>39</v>
      </c>
      <c r="J383" t="s">
        <v>58</v>
      </c>
      <c r="K383" t="s">
        <v>41</v>
      </c>
      <c r="L383" t="s">
        <v>187</v>
      </c>
      <c r="M383" t="s">
        <v>120</v>
      </c>
      <c r="N383" t="s">
        <v>811</v>
      </c>
      <c r="O383">
        <v>0.66</v>
      </c>
      <c r="P383" t="s">
        <v>33</v>
      </c>
      <c r="Q383" t="s">
        <v>34</v>
      </c>
      <c r="R383" t="s">
        <v>250</v>
      </c>
      <c r="S383" t="s">
        <v>812</v>
      </c>
      <c r="T383">
        <v>80229</v>
      </c>
      <c r="U383" s="1">
        <v>42088</v>
      </c>
      <c r="V383" s="1" t="str">
        <f>TEXT(SuperStore_Data[[#This Row],[Order Date]],"mmm")</f>
        <v>Mar</v>
      </c>
      <c r="W383" s="1">
        <v>42088</v>
      </c>
      <c r="X383">
        <v>2568.4629</v>
      </c>
      <c r="Y383">
        <v>7</v>
      </c>
      <c r="Z383">
        <v>3722.41</v>
      </c>
      <c r="AA383">
        <v>87811</v>
      </c>
    </row>
    <row r="384" spans="1:27" x14ac:dyDescent="0.3">
      <c r="A384">
        <v>18736</v>
      </c>
      <c r="B384" t="s">
        <v>106</v>
      </c>
      <c r="C384">
        <v>0.09</v>
      </c>
      <c r="D384">
        <v>5.34</v>
      </c>
      <c r="E384">
        <v>2.99</v>
      </c>
      <c r="F384">
        <v>693</v>
      </c>
      <c r="G384">
        <f>IF(COUNTIF($F$2:F384,F384)=1,1,0)</f>
        <v>0</v>
      </c>
      <c r="H384" t="s">
        <v>810</v>
      </c>
      <c r="I384" t="s">
        <v>27</v>
      </c>
      <c r="J384" t="s">
        <v>58</v>
      </c>
      <c r="K384" t="s">
        <v>29</v>
      </c>
      <c r="L384" t="s">
        <v>109</v>
      </c>
      <c r="M384" t="s">
        <v>59</v>
      </c>
      <c r="N384" t="s">
        <v>813</v>
      </c>
      <c r="O384">
        <v>0.38</v>
      </c>
      <c r="P384" t="s">
        <v>33</v>
      </c>
      <c r="Q384" t="s">
        <v>34</v>
      </c>
      <c r="R384" t="s">
        <v>250</v>
      </c>
      <c r="S384" t="s">
        <v>812</v>
      </c>
      <c r="T384">
        <v>80229</v>
      </c>
      <c r="U384" s="1">
        <v>42071</v>
      </c>
      <c r="V384" s="1" t="str">
        <f>TEXT(SuperStore_Data[[#This Row],[Order Date]],"mmm")</f>
        <v>Mar</v>
      </c>
      <c r="W384" s="1">
        <v>42078</v>
      </c>
      <c r="X384">
        <v>9.4860000000000007</v>
      </c>
      <c r="Y384">
        <v>17</v>
      </c>
      <c r="Z384">
        <v>95.1</v>
      </c>
      <c r="AA384">
        <v>87812</v>
      </c>
    </row>
    <row r="385" spans="1:27" x14ac:dyDescent="0.3">
      <c r="A385">
        <v>18737</v>
      </c>
      <c r="B385" t="s">
        <v>106</v>
      </c>
      <c r="C385">
        <v>7.0000000000000007E-2</v>
      </c>
      <c r="D385">
        <v>140.97999999999999</v>
      </c>
      <c r="E385">
        <v>53.48</v>
      </c>
      <c r="F385">
        <v>693</v>
      </c>
      <c r="G385">
        <f>IF(COUNTIF($F$2:F385,F385)=1,1,0)</f>
        <v>0</v>
      </c>
      <c r="H385" t="s">
        <v>810</v>
      </c>
      <c r="I385" t="s">
        <v>39</v>
      </c>
      <c r="J385" t="s">
        <v>58</v>
      </c>
      <c r="K385" t="s">
        <v>41</v>
      </c>
      <c r="L385" t="s">
        <v>187</v>
      </c>
      <c r="M385" t="s">
        <v>120</v>
      </c>
      <c r="N385" t="s">
        <v>814</v>
      </c>
      <c r="O385">
        <v>0.65</v>
      </c>
      <c r="P385" t="s">
        <v>33</v>
      </c>
      <c r="Q385" t="s">
        <v>34</v>
      </c>
      <c r="R385" t="s">
        <v>250</v>
      </c>
      <c r="S385" t="s">
        <v>812</v>
      </c>
      <c r="T385">
        <v>80229</v>
      </c>
      <c r="U385" s="1">
        <v>42071</v>
      </c>
      <c r="V385" s="1" t="str">
        <f>TEXT(SuperStore_Data[[#This Row],[Order Date]],"mmm")</f>
        <v>Mar</v>
      </c>
      <c r="W385" s="1">
        <v>42078</v>
      </c>
      <c r="X385">
        <v>-263.64999999999998</v>
      </c>
      <c r="Y385">
        <v>5</v>
      </c>
      <c r="Z385">
        <v>734.74</v>
      </c>
      <c r="AA385">
        <v>87812</v>
      </c>
    </row>
    <row r="386" spans="1:27" x14ac:dyDescent="0.3">
      <c r="A386">
        <v>18738</v>
      </c>
      <c r="B386" t="s">
        <v>106</v>
      </c>
      <c r="C386">
        <v>0.06</v>
      </c>
      <c r="D386">
        <v>205.99</v>
      </c>
      <c r="E386">
        <v>5.26</v>
      </c>
      <c r="F386">
        <v>693</v>
      </c>
      <c r="G386">
        <f>IF(COUNTIF($F$2:F386,F386)=1,1,0)</f>
        <v>0</v>
      </c>
      <c r="H386" t="s">
        <v>810</v>
      </c>
      <c r="I386" t="s">
        <v>49</v>
      </c>
      <c r="J386" t="s">
        <v>58</v>
      </c>
      <c r="K386" t="s">
        <v>77</v>
      </c>
      <c r="L386" t="s">
        <v>78</v>
      </c>
      <c r="M386" t="s">
        <v>59</v>
      </c>
      <c r="N386" t="s">
        <v>815</v>
      </c>
      <c r="O386">
        <v>0.56000000000000005</v>
      </c>
      <c r="P386" t="s">
        <v>33</v>
      </c>
      <c r="Q386" t="s">
        <v>34</v>
      </c>
      <c r="R386" t="s">
        <v>250</v>
      </c>
      <c r="S386" t="s">
        <v>812</v>
      </c>
      <c r="T386">
        <v>80229</v>
      </c>
      <c r="U386" s="1">
        <v>42071</v>
      </c>
      <c r="V386" s="1" t="str">
        <f>TEXT(SuperStore_Data[[#This Row],[Order Date]],"mmm")</f>
        <v>Mar</v>
      </c>
      <c r="W386" s="1">
        <v>42078</v>
      </c>
      <c r="X386">
        <v>890.18100000000004</v>
      </c>
      <c r="Y386">
        <v>11</v>
      </c>
      <c r="Z386">
        <v>1882.87</v>
      </c>
      <c r="AA386">
        <v>87812</v>
      </c>
    </row>
    <row r="387" spans="1:27" x14ac:dyDescent="0.3">
      <c r="A387">
        <v>18810</v>
      </c>
      <c r="B387" t="s">
        <v>25</v>
      </c>
      <c r="C387">
        <v>0</v>
      </c>
      <c r="D387">
        <v>230.98</v>
      </c>
      <c r="E387">
        <v>23.78</v>
      </c>
      <c r="F387">
        <v>693</v>
      </c>
      <c r="G387">
        <f>IF(COUNTIF($F$2:F387,F387)=1,1,0)</f>
        <v>0</v>
      </c>
      <c r="H387" t="s">
        <v>810</v>
      </c>
      <c r="I387" t="s">
        <v>39</v>
      </c>
      <c r="J387" t="s">
        <v>58</v>
      </c>
      <c r="K387" t="s">
        <v>41</v>
      </c>
      <c r="L387" t="s">
        <v>150</v>
      </c>
      <c r="M387" t="s">
        <v>120</v>
      </c>
      <c r="N387" t="s">
        <v>816</v>
      </c>
      <c r="O387">
        <v>0.6</v>
      </c>
      <c r="P387" t="s">
        <v>33</v>
      </c>
      <c r="Q387" t="s">
        <v>34</v>
      </c>
      <c r="R387" t="s">
        <v>250</v>
      </c>
      <c r="S387" t="s">
        <v>812</v>
      </c>
      <c r="T387">
        <v>80229</v>
      </c>
      <c r="U387" s="1">
        <v>42129</v>
      </c>
      <c r="V387" s="1" t="str">
        <f>TEXT(SuperStore_Data[[#This Row],[Order Date]],"mmm")</f>
        <v>May</v>
      </c>
      <c r="W387" s="1">
        <v>42131</v>
      </c>
      <c r="X387">
        <v>6095.8602000000001</v>
      </c>
      <c r="Y387">
        <v>36</v>
      </c>
      <c r="Z387">
        <v>8834.58</v>
      </c>
      <c r="AA387">
        <v>87813</v>
      </c>
    </row>
    <row r="388" spans="1:27" x14ac:dyDescent="0.3">
      <c r="A388">
        <v>22613</v>
      </c>
      <c r="B388" t="s">
        <v>56</v>
      </c>
      <c r="C388">
        <v>0.06</v>
      </c>
      <c r="D388">
        <v>8.1199999999999992</v>
      </c>
      <c r="E388">
        <v>2.83</v>
      </c>
      <c r="F388">
        <v>696</v>
      </c>
      <c r="G388">
        <f>IF(COUNTIF($F$2:F388,F388)=1,1,0)</f>
        <v>1</v>
      </c>
      <c r="H388" t="s">
        <v>817</v>
      </c>
      <c r="I388" t="s">
        <v>49</v>
      </c>
      <c r="J388" t="s">
        <v>28</v>
      </c>
      <c r="K388" t="s">
        <v>77</v>
      </c>
      <c r="L388" t="s">
        <v>177</v>
      </c>
      <c r="M388" t="s">
        <v>51</v>
      </c>
      <c r="N388" t="s">
        <v>818</v>
      </c>
      <c r="O388">
        <v>0.77</v>
      </c>
      <c r="P388" t="s">
        <v>33</v>
      </c>
      <c r="Q388" t="s">
        <v>61</v>
      </c>
      <c r="R388" t="s">
        <v>695</v>
      </c>
      <c r="S388" t="s">
        <v>819</v>
      </c>
      <c r="T388">
        <v>46307</v>
      </c>
      <c r="U388" s="1">
        <v>42090</v>
      </c>
      <c r="V388" s="1" t="str">
        <f>TEXT(SuperStore_Data[[#This Row],[Order Date]],"mmm")</f>
        <v>Mar</v>
      </c>
      <c r="W388" s="1">
        <v>42091</v>
      </c>
      <c r="X388">
        <v>-82.83</v>
      </c>
      <c r="Y388">
        <v>10</v>
      </c>
      <c r="Z388">
        <v>78.540000000000006</v>
      </c>
      <c r="AA388">
        <v>89847</v>
      </c>
    </row>
    <row r="389" spans="1:27" x14ac:dyDescent="0.3">
      <c r="A389">
        <v>22614</v>
      </c>
      <c r="B389" t="s">
        <v>56</v>
      </c>
      <c r="C389">
        <v>0.05</v>
      </c>
      <c r="D389">
        <v>51.65</v>
      </c>
      <c r="E389">
        <v>18.45</v>
      </c>
      <c r="F389">
        <v>696</v>
      </c>
      <c r="G389">
        <f>IF(COUNTIF($F$2:F389,F389)=1,1,0)</f>
        <v>0</v>
      </c>
      <c r="H389" t="s">
        <v>817</v>
      </c>
      <c r="I389" t="s">
        <v>49</v>
      </c>
      <c r="J389" t="s">
        <v>28</v>
      </c>
      <c r="K389" t="s">
        <v>41</v>
      </c>
      <c r="L389" t="s">
        <v>50</v>
      </c>
      <c r="M389" t="s">
        <v>86</v>
      </c>
      <c r="N389" t="s">
        <v>820</v>
      </c>
      <c r="O389">
        <v>0.65</v>
      </c>
      <c r="P389" t="s">
        <v>33</v>
      </c>
      <c r="Q389" t="s">
        <v>61</v>
      </c>
      <c r="R389" t="s">
        <v>695</v>
      </c>
      <c r="S389" t="s">
        <v>819</v>
      </c>
      <c r="T389">
        <v>46307</v>
      </c>
      <c r="U389" s="1">
        <v>42090</v>
      </c>
      <c r="V389" s="1" t="str">
        <f>TEXT(SuperStore_Data[[#This Row],[Order Date]],"mmm")</f>
        <v>Mar</v>
      </c>
      <c r="W389" s="1">
        <v>42091</v>
      </c>
      <c r="X389">
        <v>25.04</v>
      </c>
      <c r="Y389">
        <v>12</v>
      </c>
      <c r="Z389">
        <v>605.1</v>
      </c>
      <c r="AA389">
        <v>89847</v>
      </c>
    </row>
    <row r="390" spans="1:27" x14ac:dyDescent="0.3">
      <c r="A390">
        <v>19225</v>
      </c>
      <c r="B390" t="s">
        <v>106</v>
      </c>
      <c r="C390">
        <v>0.1</v>
      </c>
      <c r="D390">
        <v>40.479999999999997</v>
      </c>
      <c r="E390">
        <v>19.989999999999998</v>
      </c>
      <c r="F390">
        <v>696</v>
      </c>
      <c r="G390">
        <f>IF(COUNTIF($F$2:F390,F390)=1,1,0)</f>
        <v>0</v>
      </c>
      <c r="H390" t="s">
        <v>817</v>
      </c>
      <c r="I390" t="s">
        <v>49</v>
      </c>
      <c r="J390" t="s">
        <v>28</v>
      </c>
      <c r="K390" t="s">
        <v>77</v>
      </c>
      <c r="L390" t="s">
        <v>177</v>
      </c>
      <c r="M390" t="s">
        <v>59</v>
      </c>
      <c r="N390" t="s">
        <v>821</v>
      </c>
      <c r="O390">
        <v>0.77</v>
      </c>
      <c r="P390" t="s">
        <v>33</v>
      </c>
      <c r="Q390" t="s">
        <v>61</v>
      </c>
      <c r="R390" t="s">
        <v>695</v>
      </c>
      <c r="S390" t="s">
        <v>819</v>
      </c>
      <c r="T390">
        <v>46307</v>
      </c>
      <c r="U390" s="1">
        <v>42101</v>
      </c>
      <c r="V390" s="1" t="str">
        <f>TEXT(SuperStore_Data[[#This Row],[Order Date]],"mmm")</f>
        <v>Apr</v>
      </c>
      <c r="W390" s="1">
        <v>42103</v>
      </c>
      <c r="X390">
        <v>-580.32000000000005</v>
      </c>
      <c r="Y390">
        <v>9</v>
      </c>
      <c r="Z390">
        <v>355.84</v>
      </c>
      <c r="AA390">
        <v>89848</v>
      </c>
    </row>
    <row r="391" spans="1:27" x14ac:dyDescent="0.3">
      <c r="A391">
        <v>22616</v>
      </c>
      <c r="B391" t="s">
        <v>56</v>
      </c>
      <c r="C391">
        <v>0.1</v>
      </c>
      <c r="D391">
        <v>175.99</v>
      </c>
      <c r="E391">
        <v>8.99</v>
      </c>
      <c r="F391">
        <v>697</v>
      </c>
      <c r="G391">
        <f>IF(COUNTIF($F$2:F391,F391)=1,1,0)</f>
        <v>1</v>
      </c>
      <c r="H391" t="s">
        <v>822</v>
      </c>
      <c r="I391" t="s">
        <v>49</v>
      </c>
      <c r="J391" t="s">
        <v>28</v>
      </c>
      <c r="K391" t="s">
        <v>77</v>
      </c>
      <c r="L391" t="s">
        <v>78</v>
      </c>
      <c r="M391" t="s">
        <v>59</v>
      </c>
      <c r="N391">
        <v>2180</v>
      </c>
      <c r="O391">
        <v>0.56999999999999995</v>
      </c>
      <c r="P391" t="s">
        <v>33</v>
      </c>
      <c r="Q391" t="s">
        <v>61</v>
      </c>
      <c r="R391" t="s">
        <v>695</v>
      </c>
      <c r="S391" t="s">
        <v>823</v>
      </c>
      <c r="T391">
        <v>46312</v>
      </c>
      <c r="U391" s="1">
        <v>42090</v>
      </c>
      <c r="V391" s="1" t="str">
        <f>TEXT(SuperStore_Data[[#This Row],[Order Date]],"mmm")</f>
        <v>Mar</v>
      </c>
      <c r="W391" s="1">
        <v>42091</v>
      </c>
      <c r="X391">
        <v>928.96079999999995</v>
      </c>
      <c r="Y391">
        <v>10</v>
      </c>
      <c r="Z391">
        <v>1346.32</v>
      </c>
      <c r="AA391">
        <v>89847</v>
      </c>
    </row>
    <row r="392" spans="1:27" x14ac:dyDescent="0.3">
      <c r="A392">
        <v>25480</v>
      </c>
      <c r="B392" t="s">
        <v>47</v>
      </c>
      <c r="C392">
        <v>0.08</v>
      </c>
      <c r="D392">
        <v>14.81</v>
      </c>
      <c r="E392">
        <v>13.32</v>
      </c>
      <c r="F392">
        <v>697</v>
      </c>
      <c r="G392">
        <f>IF(COUNTIF($F$2:F392,F392)=1,1,0)</f>
        <v>0</v>
      </c>
      <c r="H392" t="s">
        <v>822</v>
      </c>
      <c r="I392" t="s">
        <v>49</v>
      </c>
      <c r="J392" t="s">
        <v>28</v>
      </c>
      <c r="K392" t="s">
        <v>29</v>
      </c>
      <c r="L392" t="s">
        <v>252</v>
      </c>
      <c r="M392" t="s">
        <v>59</v>
      </c>
      <c r="N392" t="s">
        <v>824</v>
      </c>
      <c r="O392">
        <v>0.43</v>
      </c>
      <c r="P392" t="s">
        <v>33</v>
      </c>
      <c r="Q392" t="s">
        <v>61</v>
      </c>
      <c r="R392" t="s">
        <v>695</v>
      </c>
      <c r="S392" t="s">
        <v>823</v>
      </c>
      <c r="T392">
        <v>46312</v>
      </c>
      <c r="U392" s="1">
        <v>42042</v>
      </c>
      <c r="V392" s="1" t="str">
        <f>TEXT(SuperStore_Data[[#This Row],[Order Date]],"mmm")</f>
        <v>Feb</v>
      </c>
      <c r="W392" s="1">
        <v>42044</v>
      </c>
      <c r="X392">
        <v>-131.6172</v>
      </c>
      <c r="Y392">
        <v>20</v>
      </c>
      <c r="Z392">
        <v>292.18</v>
      </c>
      <c r="AA392">
        <v>89849</v>
      </c>
    </row>
    <row r="393" spans="1:27" x14ac:dyDescent="0.3">
      <c r="A393">
        <v>4613</v>
      </c>
      <c r="B393" t="s">
        <v>56</v>
      </c>
      <c r="C393">
        <v>0.06</v>
      </c>
      <c r="D393">
        <v>8.1199999999999992</v>
      </c>
      <c r="E393">
        <v>2.83</v>
      </c>
      <c r="F393">
        <v>698</v>
      </c>
      <c r="G393">
        <f>IF(COUNTIF($F$2:F393,F393)=1,1,0)</f>
        <v>1</v>
      </c>
      <c r="H393" t="s">
        <v>825</v>
      </c>
      <c r="I393" t="s">
        <v>49</v>
      </c>
      <c r="J393" t="s">
        <v>28</v>
      </c>
      <c r="K393" t="s">
        <v>77</v>
      </c>
      <c r="L393" t="s">
        <v>177</v>
      </c>
      <c r="M393" t="s">
        <v>51</v>
      </c>
      <c r="N393" t="s">
        <v>818</v>
      </c>
      <c r="O393">
        <v>0.77</v>
      </c>
      <c r="P393" t="s">
        <v>33</v>
      </c>
      <c r="Q393" t="s">
        <v>34</v>
      </c>
      <c r="R393" t="s">
        <v>35</v>
      </c>
      <c r="S393" t="s">
        <v>205</v>
      </c>
      <c r="T393">
        <v>98105</v>
      </c>
      <c r="U393" s="1">
        <v>42090</v>
      </c>
      <c r="V393" s="1" t="str">
        <f>TEXT(SuperStore_Data[[#This Row],[Order Date]],"mmm")</f>
        <v>Mar</v>
      </c>
      <c r="W393" s="1">
        <v>42091</v>
      </c>
      <c r="X393">
        <v>-82.83</v>
      </c>
      <c r="Y393">
        <v>41</v>
      </c>
      <c r="Z393">
        <v>322.02999999999997</v>
      </c>
      <c r="AA393">
        <v>32869</v>
      </c>
    </row>
    <row r="394" spans="1:27" x14ac:dyDescent="0.3">
      <c r="A394">
        <v>4614</v>
      </c>
      <c r="B394" t="s">
        <v>56</v>
      </c>
      <c r="C394">
        <v>0.05</v>
      </c>
      <c r="D394">
        <v>51.65</v>
      </c>
      <c r="E394">
        <v>18.45</v>
      </c>
      <c r="F394">
        <v>698</v>
      </c>
      <c r="G394">
        <f>IF(COUNTIF($F$2:F394,F394)=1,1,0)</f>
        <v>0</v>
      </c>
      <c r="H394" t="s">
        <v>825</v>
      </c>
      <c r="I394" t="s">
        <v>49</v>
      </c>
      <c r="J394" t="s">
        <v>28</v>
      </c>
      <c r="K394" t="s">
        <v>41</v>
      </c>
      <c r="L394" t="s">
        <v>50</v>
      </c>
      <c r="M394" t="s">
        <v>86</v>
      </c>
      <c r="N394" t="s">
        <v>820</v>
      </c>
      <c r="O394">
        <v>0.65</v>
      </c>
      <c r="P394" t="s">
        <v>33</v>
      </c>
      <c r="Q394" t="s">
        <v>34</v>
      </c>
      <c r="R394" t="s">
        <v>35</v>
      </c>
      <c r="S394" t="s">
        <v>205</v>
      </c>
      <c r="T394">
        <v>98105</v>
      </c>
      <c r="U394" s="1">
        <v>42090</v>
      </c>
      <c r="V394" s="1" t="str">
        <f>TEXT(SuperStore_Data[[#This Row],[Order Date]],"mmm")</f>
        <v>Mar</v>
      </c>
      <c r="W394" s="1">
        <v>42091</v>
      </c>
      <c r="X394">
        <v>25.04</v>
      </c>
      <c r="Y394">
        <v>49</v>
      </c>
      <c r="Z394">
        <v>2470.84</v>
      </c>
      <c r="AA394">
        <v>32869</v>
      </c>
    </row>
    <row r="395" spans="1:27" x14ac:dyDescent="0.3">
      <c r="A395">
        <v>4616</v>
      </c>
      <c r="B395" t="s">
        <v>56</v>
      </c>
      <c r="C395">
        <v>0.1</v>
      </c>
      <c r="D395">
        <v>175.99</v>
      </c>
      <c r="E395">
        <v>8.99</v>
      </c>
      <c r="F395">
        <v>698</v>
      </c>
      <c r="G395">
        <f>IF(COUNTIF($F$2:F395,F395)=1,1,0)</f>
        <v>0</v>
      </c>
      <c r="H395" t="s">
        <v>825</v>
      </c>
      <c r="I395" t="s">
        <v>49</v>
      </c>
      <c r="J395" t="s">
        <v>28</v>
      </c>
      <c r="K395" t="s">
        <v>77</v>
      </c>
      <c r="L395" t="s">
        <v>78</v>
      </c>
      <c r="M395" t="s">
        <v>59</v>
      </c>
      <c r="N395">
        <v>2180</v>
      </c>
      <c r="O395">
        <v>0.56999999999999995</v>
      </c>
      <c r="P395" t="s">
        <v>33</v>
      </c>
      <c r="Q395" t="s">
        <v>34</v>
      </c>
      <c r="R395" t="s">
        <v>35</v>
      </c>
      <c r="S395" t="s">
        <v>205</v>
      </c>
      <c r="T395">
        <v>98105</v>
      </c>
      <c r="U395" s="1">
        <v>42090</v>
      </c>
      <c r="V395" s="1" t="str">
        <f>TEXT(SuperStore_Data[[#This Row],[Order Date]],"mmm")</f>
        <v>Mar</v>
      </c>
      <c r="W395" s="1">
        <v>42091</v>
      </c>
      <c r="X395">
        <v>930.98699999999997</v>
      </c>
      <c r="Y395">
        <v>39</v>
      </c>
      <c r="Z395">
        <v>5250.66</v>
      </c>
      <c r="AA395">
        <v>32869</v>
      </c>
    </row>
    <row r="396" spans="1:27" x14ac:dyDescent="0.3">
      <c r="A396">
        <v>1225</v>
      </c>
      <c r="B396" t="s">
        <v>106</v>
      </c>
      <c r="C396">
        <v>0.1</v>
      </c>
      <c r="D396">
        <v>40.479999999999997</v>
      </c>
      <c r="E396">
        <v>19.989999999999998</v>
      </c>
      <c r="F396">
        <v>698</v>
      </c>
      <c r="G396">
        <f>IF(COUNTIF($F$2:F396,F396)=1,1,0)</f>
        <v>0</v>
      </c>
      <c r="H396" t="s">
        <v>825</v>
      </c>
      <c r="I396" t="s">
        <v>49</v>
      </c>
      <c r="J396" t="s">
        <v>28</v>
      </c>
      <c r="K396" t="s">
        <v>77</v>
      </c>
      <c r="L396" t="s">
        <v>177</v>
      </c>
      <c r="M396" t="s">
        <v>59</v>
      </c>
      <c r="N396" t="s">
        <v>821</v>
      </c>
      <c r="O396">
        <v>0.77</v>
      </c>
      <c r="P396" t="s">
        <v>33</v>
      </c>
      <c r="Q396" t="s">
        <v>34</v>
      </c>
      <c r="R396" t="s">
        <v>35</v>
      </c>
      <c r="S396" t="s">
        <v>205</v>
      </c>
      <c r="T396">
        <v>98105</v>
      </c>
      <c r="U396" s="1">
        <v>42101</v>
      </c>
      <c r="V396" s="1" t="str">
        <f>TEXT(SuperStore_Data[[#This Row],[Order Date]],"mmm")</f>
        <v>Apr</v>
      </c>
      <c r="W396" s="1">
        <v>42103</v>
      </c>
      <c r="X396">
        <v>-580.32000000000005</v>
      </c>
      <c r="Y396">
        <v>36</v>
      </c>
      <c r="Z396">
        <v>1423.35</v>
      </c>
      <c r="AA396">
        <v>8994</v>
      </c>
    </row>
    <row r="397" spans="1:27" x14ac:dyDescent="0.3">
      <c r="A397">
        <v>7480</v>
      </c>
      <c r="B397" t="s">
        <v>47</v>
      </c>
      <c r="C397">
        <v>0.08</v>
      </c>
      <c r="D397">
        <v>14.81</v>
      </c>
      <c r="E397">
        <v>13.32</v>
      </c>
      <c r="F397">
        <v>698</v>
      </c>
      <c r="G397">
        <f>IF(COUNTIF($F$2:F397,F397)=1,1,0)</f>
        <v>0</v>
      </c>
      <c r="H397" t="s">
        <v>825</v>
      </c>
      <c r="I397" t="s">
        <v>49</v>
      </c>
      <c r="J397" t="s">
        <v>28</v>
      </c>
      <c r="K397" t="s">
        <v>29</v>
      </c>
      <c r="L397" t="s">
        <v>252</v>
      </c>
      <c r="M397" t="s">
        <v>59</v>
      </c>
      <c r="N397" t="s">
        <v>824</v>
      </c>
      <c r="O397">
        <v>0.43</v>
      </c>
      <c r="P397" t="s">
        <v>33</v>
      </c>
      <c r="Q397" t="s">
        <v>34</v>
      </c>
      <c r="R397" t="s">
        <v>35</v>
      </c>
      <c r="S397" t="s">
        <v>205</v>
      </c>
      <c r="T397">
        <v>98105</v>
      </c>
      <c r="U397" s="1">
        <v>42042</v>
      </c>
      <c r="V397" s="1" t="str">
        <f>TEXT(SuperStore_Data[[#This Row],[Order Date]],"mmm")</f>
        <v>Feb</v>
      </c>
      <c r="W397" s="1">
        <v>42044</v>
      </c>
      <c r="X397">
        <v>-253.11</v>
      </c>
      <c r="Y397">
        <v>79</v>
      </c>
      <c r="Z397">
        <v>1154.1199999999999</v>
      </c>
      <c r="AA397">
        <v>53410</v>
      </c>
    </row>
    <row r="398" spans="1:27" x14ac:dyDescent="0.3">
      <c r="A398">
        <v>6289</v>
      </c>
      <c r="B398" t="s">
        <v>56</v>
      </c>
      <c r="C398">
        <v>0.03</v>
      </c>
      <c r="D398">
        <v>5.28</v>
      </c>
      <c r="E398">
        <v>5.61</v>
      </c>
      <c r="F398">
        <v>699</v>
      </c>
      <c r="G398">
        <f>IF(COUNTIF($F$2:F398,F398)=1,1,0)</f>
        <v>1</v>
      </c>
      <c r="H398" t="s">
        <v>826</v>
      </c>
      <c r="I398" t="s">
        <v>49</v>
      </c>
      <c r="J398" t="s">
        <v>114</v>
      </c>
      <c r="K398" t="s">
        <v>29</v>
      </c>
      <c r="L398" t="s">
        <v>93</v>
      </c>
      <c r="M398" t="s">
        <v>59</v>
      </c>
      <c r="N398" t="s">
        <v>827</v>
      </c>
      <c r="O398">
        <v>0.4</v>
      </c>
      <c r="P398" t="s">
        <v>33</v>
      </c>
      <c r="Q398" t="s">
        <v>34</v>
      </c>
      <c r="R398" t="s">
        <v>45</v>
      </c>
      <c r="S398" t="s">
        <v>655</v>
      </c>
      <c r="T398">
        <v>90041</v>
      </c>
      <c r="U398" s="1">
        <v>42117</v>
      </c>
      <c r="V398" s="1" t="str">
        <f>TEXT(SuperStore_Data[[#This Row],[Order Date]],"mmm")</f>
        <v>Apr</v>
      </c>
      <c r="W398" s="1">
        <v>42118</v>
      </c>
      <c r="X398">
        <v>-16.670000000000002</v>
      </c>
      <c r="Y398">
        <v>5</v>
      </c>
      <c r="Z398">
        <v>32.5</v>
      </c>
      <c r="AA398">
        <v>44517</v>
      </c>
    </row>
    <row r="399" spans="1:27" x14ac:dyDescent="0.3">
      <c r="A399">
        <v>7733</v>
      </c>
      <c r="B399" t="s">
        <v>47</v>
      </c>
      <c r="C399">
        <v>0.02</v>
      </c>
      <c r="D399">
        <v>6.47</v>
      </c>
      <c r="E399">
        <v>1.22</v>
      </c>
      <c r="F399">
        <v>699</v>
      </c>
      <c r="G399">
        <f>IF(COUNTIF($F$2:F399,F399)=1,1,0)</f>
        <v>0</v>
      </c>
      <c r="H399" t="s">
        <v>826</v>
      </c>
      <c r="I399" t="s">
        <v>49</v>
      </c>
      <c r="J399" t="s">
        <v>114</v>
      </c>
      <c r="K399" t="s">
        <v>29</v>
      </c>
      <c r="L399" t="s">
        <v>30</v>
      </c>
      <c r="M399" t="s">
        <v>31</v>
      </c>
      <c r="N399" t="s">
        <v>828</v>
      </c>
      <c r="O399">
        <v>0.4</v>
      </c>
      <c r="P399" t="s">
        <v>33</v>
      </c>
      <c r="Q399" t="s">
        <v>34</v>
      </c>
      <c r="R399" t="s">
        <v>45</v>
      </c>
      <c r="S399" t="s">
        <v>655</v>
      </c>
      <c r="T399">
        <v>90041</v>
      </c>
      <c r="U399" s="1">
        <v>42161</v>
      </c>
      <c r="V399" s="1" t="str">
        <f>TEXT(SuperStore_Data[[#This Row],[Order Date]],"mmm")</f>
        <v>Jun</v>
      </c>
      <c r="W399" s="1">
        <v>42162</v>
      </c>
      <c r="X399">
        <v>40.200000000000003</v>
      </c>
      <c r="Y399">
        <v>30</v>
      </c>
      <c r="Z399">
        <v>193.95</v>
      </c>
      <c r="AA399">
        <v>55392</v>
      </c>
    </row>
    <row r="400" spans="1:27" x14ac:dyDescent="0.3">
      <c r="A400">
        <v>7734</v>
      </c>
      <c r="B400" t="s">
        <v>47</v>
      </c>
      <c r="C400">
        <v>7.0000000000000007E-2</v>
      </c>
      <c r="D400">
        <v>2.84</v>
      </c>
      <c r="E400">
        <v>0.93</v>
      </c>
      <c r="F400">
        <v>699</v>
      </c>
      <c r="G400">
        <f>IF(COUNTIF($F$2:F400,F400)=1,1,0)</f>
        <v>0</v>
      </c>
      <c r="H400" t="s">
        <v>826</v>
      </c>
      <c r="I400" t="s">
        <v>49</v>
      </c>
      <c r="J400" t="s">
        <v>114</v>
      </c>
      <c r="K400" t="s">
        <v>29</v>
      </c>
      <c r="L400" t="s">
        <v>30</v>
      </c>
      <c r="M400" t="s">
        <v>31</v>
      </c>
      <c r="N400" t="s">
        <v>32</v>
      </c>
      <c r="O400">
        <v>0.54</v>
      </c>
      <c r="P400" t="s">
        <v>33</v>
      </c>
      <c r="Q400" t="s">
        <v>34</v>
      </c>
      <c r="R400" t="s">
        <v>45</v>
      </c>
      <c r="S400" t="s">
        <v>655</v>
      </c>
      <c r="T400">
        <v>90041</v>
      </c>
      <c r="U400" s="1">
        <v>42161</v>
      </c>
      <c r="V400" s="1" t="str">
        <f>TEXT(SuperStore_Data[[#This Row],[Order Date]],"mmm")</f>
        <v>Jun</v>
      </c>
      <c r="W400" s="1">
        <v>42163</v>
      </c>
      <c r="X400">
        <v>3.21</v>
      </c>
      <c r="Y400">
        <v>59</v>
      </c>
      <c r="Z400">
        <v>158.80000000000001</v>
      </c>
      <c r="AA400">
        <v>55392</v>
      </c>
    </row>
    <row r="401" spans="1:27" x14ac:dyDescent="0.3">
      <c r="A401">
        <v>5140</v>
      </c>
      <c r="B401" t="s">
        <v>25</v>
      </c>
      <c r="C401">
        <v>0.01</v>
      </c>
      <c r="D401">
        <v>7.89</v>
      </c>
      <c r="E401">
        <v>2.82</v>
      </c>
      <c r="F401">
        <v>699</v>
      </c>
      <c r="G401">
        <f>IF(COUNTIF($F$2:F401,F401)=1,1,0)</f>
        <v>0</v>
      </c>
      <c r="H401" t="s">
        <v>826</v>
      </c>
      <c r="I401" t="s">
        <v>49</v>
      </c>
      <c r="J401" t="s">
        <v>114</v>
      </c>
      <c r="K401" t="s">
        <v>29</v>
      </c>
      <c r="L401" t="s">
        <v>66</v>
      </c>
      <c r="M401" t="s">
        <v>31</v>
      </c>
      <c r="N401" t="s">
        <v>829</v>
      </c>
      <c r="O401">
        <v>0.4</v>
      </c>
      <c r="P401" t="s">
        <v>33</v>
      </c>
      <c r="Q401" t="s">
        <v>34</v>
      </c>
      <c r="R401" t="s">
        <v>45</v>
      </c>
      <c r="S401" t="s">
        <v>655</v>
      </c>
      <c r="T401">
        <v>90041</v>
      </c>
      <c r="U401" s="1">
        <v>42185</v>
      </c>
      <c r="V401" s="1" t="str">
        <f>TEXT(SuperStore_Data[[#This Row],[Order Date]],"mmm")</f>
        <v>Jun</v>
      </c>
      <c r="W401" s="1">
        <v>42186</v>
      </c>
      <c r="X401">
        <v>38.700000000000003</v>
      </c>
      <c r="Y401">
        <v>32</v>
      </c>
      <c r="Z401">
        <v>274.26</v>
      </c>
      <c r="AA401">
        <v>36647</v>
      </c>
    </row>
    <row r="402" spans="1:27" x14ac:dyDescent="0.3">
      <c r="A402">
        <v>5141</v>
      </c>
      <c r="B402" t="s">
        <v>25</v>
      </c>
      <c r="C402">
        <v>0.09</v>
      </c>
      <c r="D402">
        <v>3.68</v>
      </c>
      <c r="E402">
        <v>1.32</v>
      </c>
      <c r="F402">
        <v>699</v>
      </c>
      <c r="G402">
        <f>IF(COUNTIF($F$2:F402,F402)=1,1,0)</f>
        <v>0</v>
      </c>
      <c r="H402" t="s">
        <v>826</v>
      </c>
      <c r="I402" t="s">
        <v>49</v>
      </c>
      <c r="J402" t="s">
        <v>114</v>
      </c>
      <c r="K402" t="s">
        <v>29</v>
      </c>
      <c r="L402" t="s">
        <v>171</v>
      </c>
      <c r="M402" t="s">
        <v>31</v>
      </c>
      <c r="N402" t="s">
        <v>830</v>
      </c>
      <c r="O402">
        <v>0.83</v>
      </c>
      <c r="P402" t="s">
        <v>33</v>
      </c>
      <c r="Q402" t="s">
        <v>34</v>
      </c>
      <c r="R402" t="s">
        <v>45</v>
      </c>
      <c r="S402" t="s">
        <v>655</v>
      </c>
      <c r="T402">
        <v>90041</v>
      </c>
      <c r="U402" s="1">
        <v>42185</v>
      </c>
      <c r="V402" s="1" t="str">
        <f>TEXT(SuperStore_Data[[#This Row],[Order Date]],"mmm")</f>
        <v>Jun</v>
      </c>
      <c r="W402" s="1">
        <v>42186</v>
      </c>
      <c r="X402">
        <v>-21.91</v>
      </c>
      <c r="Y402">
        <v>24</v>
      </c>
      <c r="Z402">
        <v>83.16</v>
      </c>
      <c r="AA402">
        <v>36647</v>
      </c>
    </row>
    <row r="403" spans="1:27" x14ac:dyDescent="0.3">
      <c r="A403">
        <v>5142</v>
      </c>
      <c r="B403" t="s">
        <v>25</v>
      </c>
      <c r="C403">
        <v>0.1</v>
      </c>
      <c r="D403">
        <v>9.7100000000000009</v>
      </c>
      <c r="E403">
        <v>9.4499999999999993</v>
      </c>
      <c r="F403">
        <v>699</v>
      </c>
      <c r="G403">
        <f>IF(COUNTIF($F$2:F403,F403)=1,1,0)</f>
        <v>0</v>
      </c>
      <c r="H403" t="s">
        <v>826</v>
      </c>
      <c r="I403" t="s">
        <v>49</v>
      </c>
      <c r="J403" t="s">
        <v>114</v>
      </c>
      <c r="K403" t="s">
        <v>29</v>
      </c>
      <c r="L403" t="s">
        <v>139</v>
      </c>
      <c r="M403" t="s">
        <v>59</v>
      </c>
      <c r="N403" t="s">
        <v>503</v>
      </c>
      <c r="O403">
        <v>0.6</v>
      </c>
      <c r="P403" t="s">
        <v>33</v>
      </c>
      <c r="Q403" t="s">
        <v>34</v>
      </c>
      <c r="R403" t="s">
        <v>45</v>
      </c>
      <c r="S403" t="s">
        <v>655</v>
      </c>
      <c r="T403">
        <v>90041</v>
      </c>
      <c r="U403" s="1">
        <v>42185</v>
      </c>
      <c r="V403" s="1" t="str">
        <f>TEXT(SuperStore_Data[[#This Row],[Order Date]],"mmm")</f>
        <v>Jun</v>
      </c>
      <c r="W403" s="1">
        <v>42188</v>
      </c>
      <c r="X403">
        <v>-119.77</v>
      </c>
      <c r="Y403">
        <v>27</v>
      </c>
      <c r="Z403">
        <v>261.93</v>
      </c>
      <c r="AA403">
        <v>36647</v>
      </c>
    </row>
    <row r="404" spans="1:27" x14ac:dyDescent="0.3">
      <c r="A404">
        <v>4556</v>
      </c>
      <c r="B404" t="s">
        <v>56</v>
      </c>
      <c r="C404">
        <v>7.0000000000000007E-2</v>
      </c>
      <c r="D404">
        <v>5.0199999999999996</v>
      </c>
      <c r="E404">
        <v>5.14</v>
      </c>
      <c r="F404">
        <v>699</v>
      </c>
      <c r="G404">
        <f>IF(COUNTIF($F$2:F404,F404)=1,1,0)</f>
        <v>0</v>
      </c>
      <c r="H404" t="s">
        <v>826</v>
      </c>
      <c r="I404" t="s">
        <v>49</v>
      </c>
      <c r="J404" t="s">
        <v>114</v>
      </c>
      <c r="K404" t="s">
        <v>77</v>
      </c>
      <c r="L404" t="s">
        <v>177</v>
      </c>
      <c r="M404" t="s">
        <v>51</v>
      </c>
      <c r="N404" t="s">
        <v>831</v>
      </c>
      <c r="O404">
        <v>0.79</v>
      </c>
      <c r="P404" t="s">
        <v>33</v>
      </c>
      <c r="Q404" t="s">
        <v>34</v>
      </c>
      <c r="R404" t="s">
        <v>45</v>
      </c>
      <c r="S404" t="s">
        <v>655</v>
      </c>
      <c r="T404">
        <v>90041</v>
      </c>
      <c r="U404" s="1">
        <v>42033</v>
      </c>
      <c r="V404" s="1" t="str">
        <f>TEXT(SuperStore_Data[[#This Row],[Order Date]],"mmm")</f>
        <v>Jan</v>
      </c>
      <c r="W404" s="1">
        <v>42035</v>
      </c>
      <c r="X404">
        <v>-168.72</v>
      </c>
      <c r="Y404">
        <v>42</v>
      </c>
      <c r="Z404">
        <v>210.1</v>
      </c>
      <c r="AA404">
        <v>32420</v>
      </c>
    </row>
    <row r="405" spans="1:27" x14ac:dyDescent="0.3">
      <c r="A405">
        <v>4557</v>
      </c>
      <c r="B405" t="s">
        <v>56</v>
      </c>
      <c r="C405">
        <v>7.0000000000000007E-2</v>
      </c>
      <c r="D405">
        <v>280.98</v>
      </c>
      <c r="E405">
        <v>57</v>
      </c>
      <c r="F405">
        <v>699</v>
      </c>
      <c r="G405">
        <f>IF(COUNTIF($F$2:F405,F405)=1,1,0)</f>
        <v>0</v>
      </c>
      <c r="H405" t="s">
        <v>826</v>
      </c>
      <c r="I405" t="s">
        <v>39</v>
      </c>
      <c r="J405" t="s">
        <v>114</v>
      </c>
      <c r="K405" t="s">
        <v>41</v>
      </c>
      <c r="L405" t="s">
        <v>42</v>
      </c>
      <c r="M405" t="s">
        <v>43</v>
      </c>
      <c r="N405" t="s">
        <v>662</v>
      </c>
      <c r="O405">
        <v>0.78</v>
      </c>
      <c r="P405" t="s">
        <v>33</v>
      </c>
      <c r="Q405" t="s">
        <v>34</v>
      </c>
      <c r="R405" t="s">
        <v>45</v>
      </c>
      <c r="S405" t="s">
        <v>655</v>
      </c>
      <c r="T405">
        <v>90041</v>
      </c>
      <c r="U405" s="1">
        <v>42033</v>
      </c>
      <c r="V405" s="1" t="str">
        <f>TEXT(SuperStore_Data[[#This Row],[Order Date]],"mmm")</f>
        <v>Jan</v>
      </c>
      <c r="W405" s="1">
        <v>42035</v>
      </c>
      <c r="X405">
        <v>-439.62</v>
      </c>
      <c r="Y405">
        <v>23</v>
      </c>
      <c r="Z405">
        <v>6499.87</v>
      </c>
      <c r="AA405">
        <v>32420</v>
      </c>
    </row>
    <row r="406" spans="1:27" x14ac:dyDescent="0.3">
      <c r="A406">
        <v>448</v>
      </c>
      <c r="B406" t="s">
        <v>56</v>
      </c>
      <c r="C406">
        <v>0.1</v>
      </c>
      <c r="D406">
        <v>4.26</v>
      </c>
      <c r="E406">
        <v>1.2</v>
      </c>
      <c r="F406">
        <v>699</v>
      </c>
      <c r="G406">
        <f>IF(COUNTIF($F$2:F406,F406)=1,1,0)</f>
        <v>0</v>
      </c>
      <c r="H406" t="s">
        <v>826</v>
      </c>
      <c r="I406" t="s">
        <v>49</v>
      </c>
      <c r="J406" t="s">
        <v>114</v>
      </c>
      <c r="K406" t="s">
        <v>29</v>
      </c>
      <c r="L406" t="s">
        <v>30</v>
      </c>
      <c r="M406" t="s">
        <v>31</v>
      </c>
      <c r="N406" t="s">
        <v>198</v>
      </c>
      <c r="O406">
        <v>0.44</v>
      </c>
      <c r="P406" t="s">
        <v>33</v>
      </c>
      <c r="Q406" t="s">
        <v>34</v>
      </c>
      <c r="R406" t="s">
        <v>45</v>
      </c>
      <c r="S406" t="s">
        <v>655</v>
      </c>
      <c r="T406">
        <v>90041</v>
      </c>
      <c r="U406" s="1">
        <v>42144</v>
      </c>
      <c r="V406" s="1" t="str">
        <f>TEXT(SuperStore_Data[[#This Row],[Order Date]],"mmm")</f>
        <v>May</v>
      </c>
      <c r="W406" s="1">
        <v>42145</v>
      </c>
      <c r="X406">
        <v>15.42</v>
      </c>
      <c r="Y406">
        <v>88</v>
      </c>
      <c r="Z406">
        <v>351.56</v>
      </c>
      <c r="AA406">
        <v>3042</v>
      </c>
    </row>
    <row r="407" spans="1:27" x14ac:dyDescent="0.3">
      <c r="A407">
        <v>18448</v>
      </c>
      <c r="B407" t="s">
        <v>56</v>
      </c>
      <c r="C407">
        <v>0.1</v>
      </c>
      <c r="D407">
        <v>4.26</v>
      </c>
      <c r="E407">
        <v>1.2</v>
      </c>
      <c r="F407">
        <v>700</v>
      </c>
      <c r="G407">
        <f>IF(COUNTIF($F$2:F407,F407)=1,1,0)</f>
        <v>1</v>
      </c>
      <c r="H407" t="s">
        <v>832</v>
      </c>
      <c r="I407" t="s">
        <v>49</v>
      </c>
      <c r="J407" t="s">
        <v>114</v>
      </c>
      <c r="K407" t="s">
        <v>29</v>
      </c>
      <c r="L407" t="s">
        <v>30</v>
      </c>
      <c r="M407" t="s">
        <v>31</v>
      </c>
      <c r="N407" t="s">
        <v>198</v>
      </c>
      <c r="O407">
        <v>0.44</v>
      </c>
      <c r="P407" t="s">
        <v>33</v>
      </c>
      <c r="Q407" t="s">
        <v>34</v>
      </c>
      <c r="R407" t="s">
        <v>45</v>
      </c>
      <c r="S407" t="s">
        <v>747</v>
      </c>
      <c r="T407">
        <v>93454</v>
      </c>
      <c r="U407" s="1">
        <v>42144</v>
      </c>
      <c r="V407" s="1" t="str">
        <f>TEXT(SuperStore_Data[[#This Row],[Order Date]],"mmm")</f>
        <v>May</v>
      </c>
      <c r="W407" s="1">
        <v>42145</v>
      </c>
      <c r="X407">
        <v>33.923999999999999</v>
      </c>
      <c r="Y407">
        <v>22</v>
      </c>
      <c r="Z407">
        <v>87.89</v>
      </c>
      <c r="AA407">
        <v>87980</v>
      </c>
    </row>
    <row r="408" spans="1:27" x14ac:dyDescent="0.3">
      <c r="A408">
        <v>24289</v>
      </c>
      <c r="B408" t="s">
        <v>56</v>
      </c>
      <c r="C408">
        <v>0.03</v>
      </c>
      <c r="D408">
        <v>5.28</v>
      </c>
      <c r="E408">
        <v>5.61</v>
      </c>
      <c r="F408">
        <v>702</v>
      </c>
      <c r="G408">
        <f>IF(COUNTIF($F$2:F408,F408)=1,1,0)</f>
        <v>1</v>
      </c>
      <c r="H408" t="s">
        <v>833</v>
      </c>
      <c r="I408" t="s">
        <v>49</v>
      </c>
      <c r="J408" t="s">
        <v>114</v>
      </c>
      <c r="K408" t="s">
        <v>29</v>
      </c>
      <c r="L408" t="s">
        <v>93</v>
      </c>
      <c r="M408" t="s">
        <v>59</v>
      </c>
      <c r="N408" t="s">
        <v>827</v>
      </c>
      <c r="O408">
        <v>0.4</v>
      </c>
      <c r="P408" t="s">
        <v>33</v>
      </c>
      <c r="Q408" t="s">
        <v>34</v>
      </c>
      <c r="R408" t="s">
        <v>45</v>
      </c>
      <c r="S408" t="s">
        <v>834</v>
      </c>
      <c r="T408">
        <v>95404</v>
      </c>
      <c r="U408" s="1">
        <v>42117</v>
      </c>
      <c r="V408" s="1" t="str">
        <f>TEXT(SuperStore_Data[[#This Row],[Order Date]],"mmm")</f>
        <v>Apr</v>
      </c>
      <c r="W408" s="1">
        <v>42118</v>
      </c>
      <c r="X408">
        <v>-16.670000000000002</v>
      </c>
      <c r="Y408">
        <v>1</v>
      </c>
      <c r="Z408">
        <v>6.5</v>
      </c>
      <c r="AA408">
        <v>87977</v>
      </c>
    </row>
    <row r="409" spans="1:27" x14ac:dyDescent="0.3">
      <c r="A409">
        <v>23140</v>
      </c>
      <c r="B409" t="s">
        <v>25</v>
      </c>
      <c r="C409">
        <v>0.01</v>
      </c>
      <c r="D409">
        <v>7.89</v>
      </c>
      <c r="E409">
        <v>2.82</v>
      </c>
      <c r="F409">
        <v>702</v>
      </c>
      <c r="G409">
        <f>IF(COUNTIF($F$2:F409,F409)=1,1,0)</f>
        <v>0</v>
      </c>
      <c r="H409" t="s">
        <v>833</v>
      </c>
      <c r="I409" t="s">
        <v>49</v>
      </c>
      <c r="J409" t="s">
        <v>114</v>
      </c>
      <c r="K409" t="s">
        <v>29</v>
      </c>
      <c r="L409" t="s">
        <v>66</v>
      </c>
      <c r="M409" t="s">
        <v>31</v>
      </c>
      <c r="N409" t="s">
        <v>829</v>
      </c>
      <c r="O409">
        <v>0.4</v>
      </c>
      <c r="P409" t="s">
        <v>33</v>
      </c>
      <c r="Q409" t="s">
        <v>34</v>
      </c>
      <c r="R409" t="s">
        <v>45</v>
      </c>
      <c r="S409" t="s">
        <v>834</v>
      </c>
      <c r="T409">
        <v>95404</v>
      </c>
      <c r="U409" s="1">
        <v>42185</v>
      </c>
      <c r="V409" s="1" t="str">
        <f>TEXT(SuperStore_Data[[#This Row],[Order Date]],"mmm")</f>
        <v>Jun</v>
      </c>
      <c r="W409" s="1">
        <v>42186</v>
      </c>
      <c r="X409">
        <v>46.44</v>
      </c>
      <c r="Y409">
        <v>8</v>
      </c>
      <c r="Z409">
        <v>68.56</v>
      </c>
      <c r="AA409">
        <v>87979</v>
      </c>
    </row>
    <row r="410" spans="1:27" x14ac:dyDescent="0.3">
      <c r="A410">
        <v>23141</v>
      </c>
      <c r="B410" t="s">
        <v>25</v>
      </c>
      <c r="C410">
        <v>0.09</v>
      </c>
      <c r="D410">
        <v>3.68</v>
      </c>
      <c r="E410">
        <v>1.32</v>
      </c>
      <c r="F410">
        <v>702</v>
      </c>
      <c r="G410">
        <f>IF(COUNTIF($F$2:F410,F410)=1,1,0)</f>
        <v>0</v>
      </c>
      <c r="H410" t="s">
        <v>833</v>
      </c>
      <c r="I410" t="s">
        <v>49</v>
      </c>
      <c r="J410" t="s">
        <v>114</v>
      </c>
      <c r="K410" t="s">
        <v>29</v>
      </c>
      <c r="L410" t="s">
        <v>171</v>
      </c>
      <c r="M410" t="s">
        <v>31</v>
      </c>
      <c r="N410" t="s">
        <v>830</v>
      </c>
      <c r="O410">
        <v>0.83</v>
      </c>
      <c r="P410" t="s">
        <v>33</v>
      </c>
      <c r="Q410" t="s">
        <v>34</v>
      </c>
      <c r="R410" t="s">
        <v>45</v>
      </c>
      <c r="S410" t="s">
        <v>834</v>
      </c>
      <c r="T410">
        <v>95404</v>
      </c>
      <c r="U410" s="1">
        <v>42185</v>
      </c>
      <c r="V410" s="1" t="str">
        <f>TEXT(SuperStore_Data[[#This Row],[Order Date]],"mmm")</f>
        <v>Jun</v>
      </c>
      <c r="W410" s="1">
        <v>42186</v>
      </c>
      <c r="X410">
        <v>-17.527999999999999</v>
      </c>
      <c r="Y410">
        <v>6</v>
      </c>
      <c r="Z410">
        <v>20.79</v>
      </c>
      <c r="AA410">
        <v>87979</v>
      </c>
    </row>
    <row r="411" spans="1:27" x14ac:dyDescent="0.3">
      <c r="A411">
        <v>23142</v>
      </c>
      <c r="B411" t="s">
        <v>25</v>
      </c>
      <c r="C411">
        <v>0.1</v>
      </c>
      <c r="D411">
        <v>9.7100000000000009</v>
      </c>
      <c r="E411">
        <v>9.4499999999999993</v>
      </c>
      <c r="F411">
        <v>702</v>
      </c>
      <c r="G411">
        <f>IF(COUNTIF($F$2:F411,F411)=1,1,0)</f>
        <v>0</v>
      </c>
      <c r="H411" t="s">
        <v>833</v>
      </c>
      <c r="I411" t="s">
        <v>49</v>
      </c>
      <c r="J411" t="s">
        <v>114</v>
      </c>
      <c r="K411" t="s">
        <v>29</v>
      </c>
      <c r="L411" t="s">
        <v>139</v>
      </c>
      <c r="M411" t="s">
        <v>59</v>
      </c>
      <c r="N411" t="s">
        <v>503</v>
      </c>
      <c r="O411">
        <v>0.6</v>
      </c>
      <c r="P411" t="s">
        <v>33</v>
      </c>
      <c r="Q411" t="s">
        <v>34</v>
      </c>
      <c r="R411" t="s">
        <v>45</v>
      </c>
      <c r="S411" t="s">
        <v>834</v>
      </c>
      <c r="T411">
        <v>95404</v>
      </c>
      <c r="U411" s="1">
        <v>42185</v>
      </c>
      <c r="V411" s="1" t="str">
        <f>TEXT(SuperStore_Data[[#This Row],[Order Date]],"mmm")</f>
        <v>Jun</v>
      </c>
      <c r="W411" s="1">
        <v>42188</v>
      </c>
      <c r="X411">
        <v>-95.816000000000003</v>
      </c>
      <c r="Y411">
        <v>7</v>
      </c>
      <c r="Z411">
        <v>67.91</v>
      </c>
      <c r="AA411">
        <v>87979</v>
      </c>
    </row>
    <row r="412" spans="1:27" x14ac:dyDescent="0.3">
      <c r="A412">
        <v>25734</v>
      </c>
      <c r="B412" t="s">
        <v>47</v>
      </c>
      <c r="C412">
        <v>7.0000000000000007E-2</v>
      </c>
      <c r="D412">
        <v>2.84</v>
      </c>
      <c r="E412">
        <v>0.93</v>
      </c>
      <c r="F412">
        <v>711</v>
      </c>
      <c r="G412">
        <f>IF(COUNTIF($F$2:F412,F412)=1,1,0)</f>
        <v>1</v>
      </c>
      <c r="H412" t="s">
        <v>835</v>
      </c>
      <c r="I412" t="s">
        <v>49</v>
      </c>
      <c r="J412" t="s">
        <v>114</v>
      </c>
      <c r="K412" t="s">
        <v>29</v>
      </c>
      <c r="L412" t="s">
        <v>30</v>
      </c>
      <c r="M412" t="s">
        <v>31</v>
      </c>
      <c r="N412" t="s">
        <v>32</v>
      </c>
      <c r="O412">
        <v>0.54</v>
      </c>
      <c r="P412" t="s">
        <v>33</v>
      </c>
      <c r="Q412" t="s">
        <v>53</v>
      </c>
      <c r="R412" t="s">
        <v>189</v>
      </c>
      <c r="S412" t="s">
        <v>836</v>
      </c>
      <c r="T412">
        <v>2152</v>
      </c>
      <c r="U412" s="1">
        <v>42161</v>
      </c>
      <c r="V412" s="1" t="str">
        <f>TEXT(SuperStore_Data[[#This Row],[Order Date]],"mmm")</f>
        <v>Jun</v>
      </c>
      <c r="W412" s="1">
        <v>42163</v>
      </c>
      <c r="X412">
        <v>3.8519999999999999</v>
      </c>
      <c r="Y412">
        <v>15</v>
      </c>
      <c r="Z412">
        <v>40.369999999999997</v>
      </c>
      <c r="AA412">
        <v>87978</v>
      </c>
    </row>
    <row r="413" spans="1:27" x14ac:dyDescent="0.3">
      <c r="A413">
        <v>20789</v>
      </c>
      <c r="B413" t="s">
        <v>37</v>
      </c>
      <c r="C413">
        <v>0</v>
      </c>
      <c r="D413">
        <v>8.5</v>
      </c>
      <c r="E413">
        <v>1.99</v>
      </c>
      <c r="F413">
        <v>719</v>
      </c>
      <c r="G413">
        <f>IF(COUNTIF($F$2:F413,F413)=1,1,0)</f>
        <v>1</v>
      </c>
      <c r="H413" t="s">
        <v>837</v>
      </c>
      <c r="I413" t="s">
        <v>49</v>
      </c>
      <c r="J413" t="s">
        <v>28</v>
      </c>
      <c r="K413" t="s">
        <v>77</v>
      </c>
      <c r="L413" t="s">
        <v>177</v>
      </c>
      <c r="M413" t="s">
        <v>51</v>
      </c>
      <c r="N413" t="s">
        <v>838</v>
      </c>
      <c r="O413">
        <v>0.49</v>
      </c>
      <c r="P413" t="s">
        <v>33</v>
      </c>
      <c r="Q413" t="s">
        <v>34</v>
      </c>
      <c r="R413" t="s">
        <v>526</v>
      </c>
      <c r="S413" t="s">
        <v>839</v>
      </c>
      <c r="T413">
        <v>89041</v>
      </c>
      <c r="U413" s="1">
        <v>42063</v>
      </c>
      <c r="V413" s="1" t="str">
        <f>TEXT(SuperStore_Data[[#This Row],[Order Date]],"mmm")</f>
        <v>Feb</v>
      </c>
      <c r="W413" s="1">
        <v>42065</v>
      </c>
      <c r="X413">
        <v>71.735600000000005</v>
      </c>
      <c r="Y413">
        <v>14</v>
      </c>
      <c r="Z413">
        <v>122.25</v>
      </c>
      <c r="AA413">
        <v>89344</v>
      </c>
    </row>
    <row r="414" spans="1:27" x14ac:dyDescent="0.3">
      <c r="A414">
        <v>20790</v>
      </c>
      <c r="B414" t="s">
        <v>37</v>
      </c>
      <c r="C414">
        <v>0.03</v>
      </c>
      <c r="D414">
        <v>95.43</v>
      </c>
      <c r="E414">
        <v>19.989999999999998</v>
      </c>
      <c r="F414">
        <v>719</v>
      </c>
      <c r="G414">
        <f>IF(COUNTIF($F$2:F414,F414)=1,1,0)</f>
        <v>0</v>
      </c>
      <c r="H414" t="s">
        <v>837</v>
      </c>
      <c r="I414" t="s">
        <v>49</v>
      </c>
      <c r="J414" t="s">
        <v>28</v>
      </c>
      <c r="K414" t="s">
        <v>29</v>
      </c>
      <c r="L414" t="s">
        <v>139</v>
      </c>
      <c r="M414" t="s">
        <v>59</v>
      </c>
      <c r="N414" t="s">
        <v>840</v>
      </c>
      <c r="O414">
        <v>0.79</v>
      </c>
      <c r="P414" t="s">
        <v>33</v>
      </c>
      <c r="Q414" t="s">
        <v>34</v>
      </c>
      <c r="R414" t="s">
        <v>526</v>
      </c>
      <c r="S414" t="s">
        <v>839</v>
      </c>
      <c r="T414">
        <v>89041</v>
      </c>
      <c r="U414" s="1">
        <v>42063</v>
      </c>
      <c r="V414" s="1" t="str">
        <f>TEXT(SuperStore_Data[[#This Row],[Order Date]],"mmm")</f>
        <v>Feb</v>
      </c>
      <c r="W414" s="1">
        <v>42065</v>
      </c>
      <c r="X414">
        <v>-79.320800000000006</v>
      </c>
      <c r="Y414">
        <v>2</v>
      </c>
      <c r="Z414">
        <v>206.09</v>
      </c>
      <c r="AA414">
        <v>89344</v>
      </c>
    </row>
    <row r="415" spans="1:27" x14ac:dyDescent="0.3">
      <c r="A415">
        <v>20633</v>
      </c>
      <c r="B415" t="s">
        <v>37</v>
      </c>
      <c r="C415">
        <v>0.04</v>
      </c>
      <c r="D415">
        <v>10.64</v>
      </c>
      <c r="E415">
        <v>5.16</v>
      </c>
      <c r="F415">
        <v>721</v>
      </c>
      <c r="G415">
        <f>IF(COUNTIF($F$2:F415,F415)=1,1,0)</f>
        <v>1</v>
      </c>
      <c r="H415" t="s">
        <v>841</v>
      </c>
      <c r="I415" t="s">
        <v>49</v>
      </c>
      <c r="J415" t="s">
        <v>28</v>
      </c>
      <c r="K415" t="s">
        <v>41</v>
      </c>
      <c r="L415" t="s">
        <v>50</v>
      </c>
      <c r="M415" t="s">
        <v>59</v>
      </c>
      <c r="N415" t="s">
        <v>842</v>
      </c>
      <c r="O415">
        <v>0.56999999999999995</v>
      </c>
      <c r="P415" t="s">
        <v>33</v>
      </c>
      <c r="Q415" t="s">
        <v>61</v>
      </c>
      <c r="R415" t="s">
        <v>695</v>
      </c>
      <c r="S415" t="s">
        <v>843</v>
      </c>
      <c r="T415">
        <v>46041</v>
      </c>
      <c r="U415" s="1">
        <v>42179</v>
      </c>
      <c r="V415" s="1" t="str">
        <f>TEXT(SuperStore_Data[[#This Row],[Order Date]],"mmm")</f>
        <v>Jun</v>
      </c>
      <c r="W415" s="1">
        <v>42180</v>
      </c>
      <c r="X415">
        <v>24.096</v>
      </c>
      <c r="Y415">
        <v>6</v>
      </c>
      <c r="Z415">
        <v>66.900000000000006</v>
      </c>
      <c r="AA415">
        <v>91053</v>
      </c>
    </row>
    <row r="416" spans="1:27" x14ac:dyDescent="0.3">
      <c r="A416">
        <v>20634</v>
      </c>
      <c r="B416" t="s">
        <v>37</v>
      </c>
      <c r="C416">
        <v>0.03</v>
      </c>
      <c r="D416">
        <v>2.78</v>
      </c>
      <c r="E416">
        <v>1.34</v>
      </c>
      <c r="F416">
        <v>721</v>
      </c>
      <c r="G416">
        <f>IF(COUNTIF($F$2:F416,F416)=1,1,0)</f>
        <v>0</v>
      </c>
      <c r="H416" t="s">
        <v>841</v>
      </c>
      <c r="I416" t="s">
        <v>27</v>
      </c>
      <c r="J416" t="s">
        <v>28</v>
      </c>
      <c r="K416" t="s">
        <v>29</v>
      </c>
      <c r="L416" t="s">
        <v>30</v>
      </c>
      <c r="M416" t="s">
        <v>31</v>
      </c>
      <c r="N416" t="s">
        <v>844</v>
      </c>
      <c r="O416">
        <v>0.45</v>
      </c>
      <c r="P416" t="s">
        <v>33</v>
      </c>
      <c r="Q416" t="s">
        <v>61</v>
      </c>
      <c r="R416" t="s">
        <v>695</v>
      </c>
      <c r="S416" t="s">
        <v>843</v>
      </c>
      <c r="T416">
        <v>46041</v>
      </c>
      <c r="U416" s="1">
        <v>42179</v>
      </c>
      <c r="V416" s="1" t="str">
        <f>TEXT(SuperStore_Data[[#This Row],[Order Date]],"mmm")</f>
        <v>Jun</v>
      </c>
      <c r="W416" s="1">
        <v>42181</v>
      </c>
      <c r="X416">
        <v>6.9720000000000004</v>
      </c>
      <c r="Y416">
        <v>15</v>
      </c>
      <c r="Z416">
        <v>43.13</v>
      </c>
      <c r="AA416">
        <v>91053</v>
      </c>
    </row>
    <row r="417" spans="1:27" x14ac:dyDescent="0.3">
      <c r="A417">
        <v>24574</v>
      </c>
      <c r="B417" t="s">
        <v>56</v>
      </c>
      <c r="C417">
        <v>0.01</v>
      </c>
      <c r="D417">
        <v>7.28</v>
      </c>
      <c r="E417">
        <v>11.15</v>
      </c>
      <c r="F417">
        <v>721</v>
      </c>
      <c r="G417">
        <f>IF(COUNTIF($F$2:F417,F417)=1,1,0)</f>
        <v>0</v>
      </c>
      <c r="H417" t="s">
        <v>841</v>
      </c>
      <c r="I417" t="s">
        <v>49</v>
      </c>
      <c r="J417" t="s">
        <v>28</v>
      </c>
      <c r="K417" t="s">
        <v>29</v>
      </c>
      <c r="L417" t="s">
        <v>93</v>
      </c>
      <c r="M417" t="s">
        <v>59</v>
      </c>
      <c r="N417" t="s">
        <v>845</v>
      </c>
      <c r="O417">
        <v>0.37</v>
      </c>
      <c r="P417" t="s">
        <v>33</v>
      </c>
      <c r="Q417" t="s">
        <v>61</v>
      </c>
      <c r="R417" t="s">
        <v>695</v>
      </c>
      <c r="S417" t="s">
        <v>843</v>
      </c>
      <c r="T417">
        <v>46041</v>
      </c>
      <c r="U417" s="1">
        <v>42105</v>
      </c>
      <c r="V417" s="1" t="str">
        <f>TEXT(SuperStore_Data[[#This Row],[Order Date]],"mmm")</f>
        <v>Apr</v>
      </c>
      <c r="W417" s="1">
        <v>42107</v>
      </c>
      <c r="X417">
        <v>-24.245999999999999</v>
      </c>
      <c r="Y417">
        <v>1</v>
      </c>
      <c r="Z417">
        <v>11.21</v>
      </c>
      <c r="AA417">
        <v>91054</v>
      </c>
    </row>
    <row r="418" spans="1:27" x14ac:dyDescent="0.3">
      <c r="A418">
        <v>19601</v>
      </c>
      <c r="B418" t="s">
        <v>56</v>
      </c>
      <c r="C418">
        <v>0.09</v>
      </c>
      <c r="D418">
        <v>125.99</v>
      </c>
      <c r="E418">
        <v>8.99</v>
      </c>
      <c r="F418">
        <v>724</v>
      </c>
      <c r="G418">
        <f>IF(COUNTIF($F$2:F418,F418)=1,1,0)</f>
        <v>1</v>
      </c>
      <c r="H418" t="s">
        <v>846</v>
      </c>
      <c r="I418" t="s">
        <v>49</v>
      </c>
      <c r="J418" t="s">
        <v>114</v>
      </c>
      <c r="K418" t="s">
        <v>77</v>
      </c>
      <c r="L418" t="s">
        <v>78</v>
      </c>
      <c r="M418" t="s">
        <v>59</v>
      </c>
      <c r="N418" t="s">
        <v>847</v>
      </c>
      <c r="O418">
        <v>0.55000000000000004</v>
      </c>
      <c r="P418" t="s">
        <v>33</v>
      </c>
      <c r="Q418" t="s">
        <v>53</v>
      </c>
      <c r="R418" t="s">
        <v>223</v>
      </c>
      <c r="S418" t="s">
        <v>848</v>
      </c>
      <c r="T418">
        <v>6614</v>
      </c>
      <c r="U418" s="1">
        <v>42078</v>
      </c>
      <c r="V418" s="1" t="str">
        <f>TEXT(SuperStore_Data[[#This Row],[Order Date]],"mmm")</f>
        <v>Mar</v>
      </c>
      <c r="W418" s="1">
        <v>42079</v>
      </c>
      <c r="X418">
        <v>-605.37400000000002</v>
      </c>
      <c r="Y418">
        <v>1</v>
      </c>
      <c r="Z418">
        <v>100.38</v>
      </c>
      <c r="AA418">
        <v>90359</v>
      </c>
    </row>
    <row r="419" spans="1:27" x14ac:dyDescent="0.3">
      <c r="A419">
        <v>19600</v>
      </c>
      <c r="B419" t="s">
        <v>56</v>
      </c>
      <c r="C419">
        <v>0.1</v>
      </c>
      <c r="D419">
        <v>17.98</v>
      </c>
      <c r="E419">
        <v>4</v>
      </c>
      <c r="F419">
        <v>727</v>
      </c>
      <c r="G419">
        <f>IF(COUNTIF($F$2:F419,F419)=1,1,0)</f>
        <v>1</v>
      </c>
      <c r="H419" t="s">
        <v>849</v>
      </c>
      <c r="I419" t="s">
        <v>49</v>
      </c>
      <c r="J419" t="s">
        <v>114</v>
      </c>
      <c r="K419" t="s">
        <v>77</v>
      </c>
      <c r="L419" t="s">
        <v>177</v>
      </c>
      <c r="M419" t="s">
        <v>59</v>
      </c>
      <c r="N419" t="s">
        <v>178</v>
      </c>
      <c r="O419">
        <v>0.79</v>
      </c>
      <c r="P419" t="s">
        <v>33</v>
      </c>
      <c r="Q419" t="s">
        <v>53</v>
      </c>
      <c r="R419" t="s">
        <v>184</v>
      </c>
      <c r="S419" t="s">
        <v>470</v>
      </c>
      <c r="T419">
        <v>4240</v>
      </c>
      <c r="U419" s="1">
        <v>42078</v>
      </c>
      <c r="V419" s="1" t="str">
        <f>TEXT(SuperStore_Data[[#This Row],[Order Date]],"mmm")</f>
        <v>Mar</v>
      </c>
      <c r="W419" s="1">
        <v>42079</v>
      </c>
      <c r="X419">
        <v>-99.55</v>
      </c>
      <c r="Y419">
        <v>4</v>
      </c>
      <c r="Z419">
        <v>66.319999999999993</v>
      </c>
      <c r="AA419">
        <v>90359</v>
      </c>
    </row>
    <row r="420" spans="1:27" x14ac:dyDescent="0.3">
      <c r="A420">
        <v>23436</v>
      </c>
      <c r="B420" t="s">
        <v>25</v>
      </c>
      <c r="C420">
        <v>0.09</v>
      </c>
      <c r="D420">
        <v>101.41</v>
      </c>
      <c r="E420">
        <v>35</v>
      </c>
      <c r="F420">
        <v>731</v>
      </c>
      <c r="G420">
        <f>IF(COUNTIF($F$2:F420,F420)=1,1,0)</f>
        <v>1</v>
      </c>
      <c r="H420" t="s">
        <v>850</v>
      </c>
      <c r="I420" t="s">
        <v>49</v>
      </c>
      <c r="J420" t="s">
        <v>114</v>
      </c>
      <c r="K420" t="s">
        <v>29</v>
      </c>
      <c r="L420" t="s">
        <v>139</v>
      </c>
      <c r="M420" t="s">
        <v>231</v>
      </c>
      <c r="N420" t="s">
        <v>851</v>
      </c>
      <c r="O420">
        <v>0.82</v>
      </c>
      <c r="P420" t="s">
        <v>33</v>
      </c>
      <c r="Q420" t="s">
        <v>53</v>
      </c>
      <c r="R420" t="s">
        <v>189</v>
      </c>
      <c r="S420" t="s">
        <v>148</v>
      </c>
      <c r="T420">
        <v>1803</v>
      </c>
      <c r="U420" s="1">
        <v>42120</v>
      </c>
      <c r="V420" s="1" t="str">
        <f>TEXT(SuperStore_Data[[#This Row],[Order Date]],"mmm")</f>
        <v>Apr</v>
      </c>
      <c r="W420" s="1">
        <v>42121</v>
      </c>
      <c r="X420">
        <v>-801.15480000000002</v>
      </c>
      <c r="Y420">
        <v>12</v>
      </c>
      <c r="Z420">
        <v>1178.32</v>
      </c>
      <c r="AA420">
        <v>90362</v>
      </c>
    </row>
    <row r="421" spans="1:27" x14ac:dyDescent="0.3">
      <c r="A421">
        <v>21950</v>
      </c>
      <c r="B421" t="s">
        <v>37</v>
      </c>
      <c r="C421">
        <v>0.06</v>
      </c>
      <c r="D421">
        <v>350.98</v>
      </c>
      <c r="E421">
        <v>30</v>
      </c>
      <c r="F421">
        <v>736</v>
      </c>
      <c r="G421">
        <f>IF(COUNTIF($F$2:F421,F421)=1,1,0)</f>
        <v>1</v>
      </c>
      <c r="H421" t="s">
        <v>852</v>
      </c>
      <c r="I421" t="s">
        <v>39</v>
      </c>
      <c r="J421" t="s">
        <v>114</v>
      </c>
      <c r="K421" t="s">
        <v>41</v>
      </c>
      <c r="L421" t="s">
        <v>42</v>
      </c>
      <c r="M421" t="s">
        <v>43</v>
      </c>
      <c r="N421" t="s">
        <v>853</v>
      </c>
      <c r="O421">
        <v>0.61</v>
      </c>
      <c r="P421" t="s">
        <v>33</v>
      </c>
      <c r="Q421" t="s">
        <v>53</v>
      </c>
      <c r="R421" t="s">
        <v>193</v>
      </c>
      <c r="S421" t="s">
        <v>137</v>
      </c>
      <c r="T421">
        <v>3079</v>
      </c>
      <c r="U421" s="1">
        <v>42170</v>
      </c>
      <c r="V421" s="1" t="str">
        <f>TEXT(SuperStore_Data[[#This Row],[Order Date]],"mmm")</f>
        <v>Jun</v>
      </c>
      <c r="W421" s="1">
        <v>42172</v>
      </c>
      <c r="X421">
        <v>797.85599999999999</v>
      </c>
      <c r="Y421">
        <v>6</v>
      </c>
      <c r="Z421">
        <v>2016.32</v>
      </c>
      <c r="AA421">
        <v>90361</v>
      </c>
    </row>
    <row r="422" spans="1:27" x14ac:dyDescent="0.3">
      <c r="A422">
        <v>23613</v>
      </c>
      <c r="B422" t="s">
        <v>106</v>
      </c>
      <c r="C422">
        <v>0.02</v>
      </c>
      <c r="D422">
        <v>48.04</v>
      </c>
      <c r="E422">
        <v>5.79</v>
      </c>
      <c r="F422">
        <v>737</v>
      </c>
      <c r="G422">
        <f>IF(COUNTIF($F$2:F422,F422)=1,1,0)</f>
        <v>1</v>
      </c>
      <c r="H422" t="s">
        <v>854</v>
      </c>
      <c r="I422" t="s">
        <v>49</v>
      </c>
      <c r="J422" t="s">
        <v>114</v>
      </c>
      <c r="K422" t="s">
        <v>29</v>
      </c>
      <c r="L422" t="s">
        <v>93</v>
      </c>
      <c r="M422" t="s">
        <v>59</v>
      </c>
      <c r="N422" t="s">
        <v>855</v>
      </c>
      <c r="O422">
        <v>0.37</v>
      </c>
      <c r="P422" t="s">
        <v>33</v>
      </c>
      <c r="Q422" t="s">
        <v>53</v>
      </c>
      <c r="R422" t="s">
        <v>54</v>
      </c>
      <c r="S422" t="s">
        <v>856</v>
      </c>
      <c r="T422">
        <v>7003</v>
      </c>
      <c r="U422" s="1">
        <v>42162</v>
      </c>
      <c r="V422" s="1" t="str">
        <f>TEXT(SuperStore_Data[[#This Row],[Order Date]],"mmm")</f>
        <v>Jun</v>
      </c>
      <c r="W422" s="1">
        <v>42169</v>
      </c>
      <c r="X422">
        <v>422.45249999999999</v>
      </c>
      <c r="Y422">
        <v>12</v>
      </c>
      <c r="Z422">
        <v>612.25</v>
      </c>
      <c r="AA422">
        <v>90360</v>
      </c>
    </row>
    <row r="423" spans="1:27" x14ac:dyDescent="0.3">
      <c r="A423">
        <v>21949</v>
      </c>
      <c r="B423" t="s">
        <v>37</v>
      </c>
      <c r="C423">
        <v>0.02</v>
      </c>
      <c r="D423">
        <v>70.98</v>
      </c>
      <c r="E423">
        <v>46.74</v>
      </c>
      <c r="F423">
        <v>738</v>
      </c>
      <c r="G423">
        <f>IF(COUNTIF($F$2:F423,F423)=1,1,0)</f>
        <v>1</v>
      </c>
      <c r="H423" t="s">
        <v>857</v>
      </c>
      <c r="I423" t="s">
        <v>39</v>
      </c>
      <c r="J423" t="s">
        <v>114</v>
      </c>
      <c r="K423" t="s">
        <v>41</v>
      </c>
      <c r="L423" t="s">
        <v>187</v>
      </c>
      <c r="M423" t="s">
        <v>120</v>
      </c>
      <c r="N423" t="s">
        <v>858</v>
      </c>
      <c r="O423">
        <v>0.56000000000000005</v>
      </c>
      <c r="P423" t="s">
        <v>33</v>
      </c>
      <c r="Q423" t="s">
        <v>53</v>
      </c>
      <c r="R423" t="s">
        <v>54</v>
      </c>
      <c r="S423" t="s">
        <v>859</v>
      </c>
      <c r="T423">
        <v>7016</v>
      </c>
      <c r="U423" s="1">
        <v>42170</v>
      </c>
      <c r="V423" s="1" t="str">
        <f>TEXT(SuperStore_Data[[#This Row],[Order Date]],"mmm")</f>
        <v>Jun</v>
      </c>
      <c r="W423" s="1">
        <v>42171</v>
      </c>
      <c r="X423">
        <v>-178.21600000000001</v>
      </c>
      <c r="Y423">
        <v>4</v>
      </c>
      <c r="Z423">
        <v>313.63</v>
      </c>
      <c r="AA423">
        <v>90361</v>
      </c>
    </row>
    <row r="424" spans="1:27" x14ac:dyDescent="0.3">
      <c r="A424">
        <v>21951</v>
      </c>
      <c r="B424" t="s">
        <v>37</v>
      </c>
      <c r="C424">
        <v>0.04</v>
      </c>
      <c r="D424">
        <v>27.48</v>
      </c>
      <c r="E424">
        <v>4</v>
      </c>
      <c r="F424">
        <v>741</v>
      </c>
      <c r="G424">
        <f>IF(COUNTIF($F$2:F424,F424)=1,1,0)</f>
        <v>1</v>
      </c>
      <c r="H424" t="s">
        <v>860</v>
      </c>
      <c r="I424" t="s">
        <v>49</v>
      </c>
      <c r="J424" t="s">
        <v>114</v>
      </c>
      <c r="K424" t="s">
        <v>77</v>
      </c>
      <c r="L424" t="s">
        <v>177</v>
      </c>
      <c r="M424" t="s">
        <v>59</v>
      </c>
      <c r="N424" t="s">
        <v>861</v>
      </c>
      <c r="O424">
        <v>0.75</v>
      </c>
      <c r="P424" t="s">
        <v>33</v>
      </c>
      <c r="Q424" t="s">
        <v>53</v>
      </c>
      <c r="R424" t="s">
        <v>54</v>
      </c>
      <c r="S424" t="s">
        <v>862</v>
      </c>
      <c r="T424">
        <v>7901</v>
      </c>
      <c r="U424" s="1">
        <v>42170</v>
      </c>
      <c r="V424" s="1" t="str">
        <f>TEXT(SuperStore_Data[[#This Row],[Order Date]],"mmm")</f>
        <v>Jun</v>
      </c>
      <c r="W424" s="1">
        <v>42172</v>
      </c>
      <c r="X424">
        <v>-26.655999999999999</v>
      </c>
      <c r="Y424">
        <v>15</v>
      </c>
      <c r="Z424">
        <v>397.17</v>
      </c>
      <c r="AA424">
        <v>90361</v>
      </c>
    </row>
    <row r="425" spans="1:27" x14ac:dyDescent="0.3">
      <c r="A425">
        <v>19209</v>
      </c>
      <c r="B425" t="s">
        <v>106</v>
      </c>
      <c r="C425">
        <v>0.02</v>
      </c>
      <c r="D425">
        <v>59.98</v>
      </c>
      <c r="E425">
        <v>3.99</v>
      </c>
      <c r="F425">
        <v>744</v>
      </c>
      <c r="G425">
        <f>IF(COUNTIF($F$2:F425,F425)=1,1,0)</f>
        <v>1</v>
      </c>
      <c r="H425" t="s">
        <v>863</v>
      </c>
      <c r="I425" t="s">
        <v>49</v>
      </c>
      <c r="J425" t="s">
        <v>28</v>
      </c>
      <c r="K425" t="s">
        <v>29</v>
      </c>
      <c r="L425" t="s">
        <v>252</v>
      </c>
      <c r="M425" t="s">
        <v>59</v>
      </c>
      <c r="N425" t="s">
        <v>864</v>
      </c>
      <c r="O425">
        <v>0.56999999999999995</v>
      </c>
      <c r="P425" t="s">
        <v>33</v>
      </c>
      <c r="Q425" t="s">
        <v>34</v>
      </c>
      <c r="R425" t="s">
        <v>372</v>
      </c>
      <c r="S425" t="s">
        <v>865</v>
      </c>
      <c r="T425">
        <v>85737</v>
      </c>
      <c r="U425" s="1">
        <v>42032</v>
      </c>
      <c r="V425" s="1" t="str">
        <f>TEXT(SuperStore_Data[[#This Row],[Order Date]],"mmm")</f>
        <v>Jan</v>
      </c>
      <c r="W425" s="1">
        <v>42041</v>
      </c>
      <c r="X425">
        <v>-54.622</v>
      </c>
      <c r="Y425">
        <v>1</v>
      </c>
      <c r="Z425">
        <v>63.48</v>
      </c>
      <c r="AA425">
        <v>87725</v>
      </c>
    </row>
    <row r="426" spans="1:27" x14ac:dyDescent="0.3">
      <c r="A426">
        <v>19210</v>
      </c>
      <c r="B426" t="s">
        <v>106</v>
      </c>
      <c r="C426">
        <v>0.03</v>
      </c>
      <c r="D426">
        <v>5.18</v>
      </c>
      <c r="E426">
        <v>5.74</v>
      </c>
      <c r="F426">
        <v>744</v>
      </c>
      <c r="G426">
        <f>IF(COUNTIF($F$2:F426,F426)=1,1,0)</f>
        <v>0</v>
      </c>
      <c r="H426" t="s">
        <v>863</v>
      </c>
      <c r="I426" t="s">
        <v>49</v>
      </c>
      <c r="J426" t="s">
        <v>28</v>
      </c>
      <c r="K426" t="s">
        <v>29</v>
      </c>
      <c r="L426" t="s">
        <v>109</v>
      </c>
      <c r="M426" t="s">
        <v>59</v>
      </c>
      <c r="N426" t="s">
        <v>866</v>
      </c>
      <c r="O426">
        <v>0.36</v>
      </c>
      <c r="P426" t="s">
        <v>33</v>
      </c>
      <c r="Q426" t="s">
        <v>34</v>
      </c>
      <c r="R426" t="s">
        <v>372</v>
      </c>
      <c r="S426" t="s">
        <v>865</v>
      </c>
      <c r="T426">
        <v>85737</v>
      </c>
      <c r="U426" s="1">
        <v>42032</v>
      </c>
      <c r="V426" s="1" t="str">
        <f>TEXT(SuperStore_Data[[#This Row],[Order Date]],"mmm")</f>
        <v>Jan</v>
      </c>
      <c r="W426" s="1">
        <v>42036</v>
      </c>
      <c r="X426">
        <v>-126.81417999999999</v>
      </c>
      <c r="Y426">
        <v>9</v>
      </c>
      <c r="Z426">
        <v>47.64</v>
      </c>
      <c r="AA426">
        <v>87725</v>
      </c>
    </row>
    <row r="427" spans="1:27" x14ac:dyDescent="0.3">
      <c r="A427">
        <v>19638</v>
      </c>
      <c r="B427" t="s">
        <v>56</v>
      </c>
      <c r="C427">
        <v>0.03</v>
      </c>
      <c r="D427">
        <v>119.99</v>
      </c>
      <c r="E427">
        <v>56.14</v>
      </c>
      <c r="F427">
        <v>744</v>
      </c>
      <c r="G427">
        <f>IF(COUNTIF($F$2:F427,F427)=1,1,0)</f>
        <v>0</v>
      </c>
      <c r="H427" t="s">
        <v>863</v>
      </c>
      <c r="I427" t="s">
        <v>39</v>
      </c>
      <c r="J427" t="s">
        <v>114</v>
      </c>
      <c r="K427" t="s">
        <v>77</v>
      </c>
      <c r="L427" t="s">
        <v>85</v>
      </c>
      <c r="M427" t="s">
        <v>120</v>
      </c>
      <c r="N427" t="s">
        <v>312</v>
      </c>
      <c r="O427">
        <v>0.39</v>
      </c>
      <c r="P427" t="s">
        <v>33</v>
      </c>
      <c r="Q427" t="s">
        <v>34</v>
      </c>
      <c r="R427" t="s">
        <v>372</v>
      </c>
      <c r="S427" t="s">
        <v>865</v>
      </c>
      <c r="T427">
        <v>85737</v>
      </c>
      <c r="U427" s="1">
        <v>42021</v>
      </c>
      <c r="V427" s="1" t="str">
        <f>TEXT(SuperStore_Data[[#This Row],[Order Date]],"mmm")</f>
        <v>Jan</v>
      </c>
      <c r="W427" s="1">
        <v>42023</v>
      </c>
      <c r="X427">
        <v>1400.1</v>
      </c>
      <c r="Y427">
        <v>13</v>
      </c>
      <c r="Z427">
        <v>1545.58</v>
      </c>
      <c r="AA427">
        <v>87726</v>
      </c>
    </row>
    <row r="428" spans="1:27" x14ac:dyDescent="0.3">
      <c r="A428">
        <v>19505</v>
      </c>
      <c r="B428" t="s">
        <v>106</v>
      </c>
      <c r="C428">
        <v>0.09</v>
      </c>
      <c r="D428">
        <v>125.99</v>
      </c>
      <c r="E428">
        <v>8.99</v>
      </c>
      <c r="F428">
        <v>744</v>
      </c>
      <c r="G428">
        <f>IF(COUNTIF($F$2:F428,F428)=1,1,0)</f>
        <v>0</v>
      </c>
      <c r="H428" t="s">
        <v>863</v>
      </c>
      <c r="I428" t="s">
        <v>49</v>
      </c>
      <c r="J428" t="s">
        <v>114</v>
      </c>
      <c r="K428" t="s">
        <v>77</v>
      </c>
      <c r="L428" t="s">
        <v>78</v>
      </c>
      <c r="M428" t="s">
        <v>59</v>
      </c>
      <c r="N428" t="s">
        <v>847</v>
      </c>
      <c r="O428">
        <v>0.55000000000000004</v>
      </c>
      <c r="P428" t="s">
        <v>33</v>
      </c>
      <c r="Q428" t="s">
        <v>34</v>
      </c>
      <c r="R428" t="s">
        <v>372</v>
      </c>
      <c r="S428" t="s">
        <v>865</v>
      </c>
      <c r="T428">
        <v>85737</v>
      </c>
      <c r="U428" s="1">
        <v>42149</v>
      </c>
      <c r="V428" s="1" t="str">
        <f>TEXT(SuperStore_Data[[#This Row],[Order Date]],"mmm")</f>
        <v>May</v>
      </c>
      <c r="W428" s="1">
        <v>42157</v>
      </c>
      <c r="X428">
        <v>916.68060000000003</v>
      </c>
      <c r="Y428">
        <v>20</v>
      </c>
      <c r="Z428">
        <v>2104.9899999999998</v>
      </c>
      <c r="AA428">
        <v>87727</v>
      </c>
    </row>
    <row r="429" spans="1:27" x14ac:dyDescent="0.3">
      <c r="A429">
        <v>19639</v>
      </c>
      <c r="B429" t="s">
        <v>56</v>
      </c>
      <c r="C429">
        <v>0.05</v>
      </c>
      <c r="D429">
        <v>115.79</v>
      </c>
      <c r="E429">
        <v>1.99</v>
      </c>
      <c r="F429">
        <v>745</v>
      </c>
      <c r="G429">
        <f>IF(COUNTIF($F$2:F429,F429)=1,1,0)</f>
        <v>1</v>
      </c>
      <c r="H429" t="s">
        <v>867</v>
      </c>
      <c r="I429" t="s">
        <v>49</v>
      </c>
      <c r="J429" t="s">
        <v>114</v>
      </c>
      <c r="K429" t="s">
        <v>77</v>
      </c>
      <c r="L429" t="s">
        <v>177</v>
      </c>
      <c r="M429" t="s">
        <v>51</v>
      </c>
      <c r="N429" t="s">
        <v>868</v>
      </c>
      <c r="O429">
        <v>0.49</v>
      </c>
      <c r="P429" t="s">
        <v>33</v>
      </c>
      <c r="Q429" t="s">
        <v>34</v>
      </c>
      <c r="R429" t="s">
        <v>372</v>
      </c>
      <c r="S429" t="s">
        <v>869</v>
      </c>
      <c r="T429">
        <v>85345</v>
      </c>
      <c r="U429" s="1">
        <v>42021</v>
      </c>
      <c r="V429" s="1" t="str">
        <f>TEXT(SuperStore_Data[[#This Row],[Order Date]],"mmm")</f>
        <v>Jan</v>
      </c>
      <c r="W429" s="1">
        <v>42023</v>
      </c>
      <c r="X429">
        <v>67.599999999999994</v>
      </c>
      <c r="Y429">
        <v>3</v>
      </c>
      <c r="Z429">
        <v>353.1</v>
      </c>
      <c r="AA429">
        <v>87726</v>
      </c>
    </row>
    <row r="430" spans="1:27" x14ac:dyDescent="0.3">
      <c r="A430">
        <v>20855</v>
      </c>
      <c r="B430" t="s">
        <v>37</v>
      </c>
      <c r="C430">
        <v>0.09</v>
      </c>
      <c r="D430">
        <v>27.75</v>
      </c>
      <c r="E430">
        <v>19.989999999999998</v>
      </c>
      <c r="F430">
        <v>750</v>
      </c>
      <c r="G430">
        <f>IF(COUNTIF($F$2:F430,F430)=1,1,0)</f>
        <v>1</v>
      </c>
      <c r="H430" t="s">
        <v>870</v>
      </c>
      <c r="I430" t="s">
        <v>49</v>
      </c>
      <c r="J430" t="s">
        <v>28</v>
      </c>
      <c r="K430" t="s">
        <v>29</v>
      </c>
      <c r="L430" t="s">
        <v>139</v>
      </c>
      <c r="M430" t="s">
        <v>59</v>
      </c>
      <c r="N430" t="s">
        <v>871</v>
      </c>
      <c r="O430">
        <v>0.67</v>
      </c>
      <c r="P430" t="s">
        <v>33</v>
      </c>
      <c r="Q430" t="s">
        <v>135</v>
      </c>
      <c r="R430" t="s">
        <v>606</v>
      </c>
      <c r="S430" t="s">
        <v>872</v>
      </c>
      <c r="T430">
        <v>41042</v>
      </c>
      <c r="U430" s="1">
        <v>42016</v>
      </c>
      <c r="V430" s="1" t="str">
        <f>TEXT(SuperStore_Data[[#This Row],[Order Date]],"mmm")</f>
        <v>Jan</v>
      </c>
      <c r="W430" s="1">
        <v>42017</v>
      </c>
      <c r="X430">
        <v>-224.64400000000001</v>
      </c>
      <c r="Y430">
        <v>10</v>
      </c>
      <c r="Z430">
        <v>257.52</v>
      </c>
      <c r="AA430">
        <v>91200</v>
      </c>
    </row>
    <row r="431" spans="1:27" x14ac:dyDescent="0.3">
      <c r="A431">
        <v>23629</v>
      </c>
      <c r="B431" t="s">
        <v>106</v>
      </c>
      <c r="C431">
        <v>0.06</v>
      </c>
      <c r="D431">
        <v>130.97999999999999</v>
      </c>
      <c r="E431">
        <v>54.74</v>
      </c>
      <c r="F431">
        <v>751</v>
      </c>
      <c r="G431">
        <f>IF(COUNTIF($F$2:F431,F431)=1,1,0)</f>
        <v>1</v>
      </c>
      <c r="H431" t="s">
        <v>873</v>
      </c>
      <c r="I431" t="s">
        <v>39</v>
      </c>
      <c r="J431" t="s">
        <v>28</v>
      </c>
      <c r="K431" t="s">
        <v>41</v>
      </c>
      <c r="L431" t="s">
        <v>187</v>
      </c>
      <c r="M431" t="s">
        <v>120</v>
      </c>
      <c r="N431" t="s">
        <v>399</v>
      </c>
      <c r="O431">
        <v>0.69</v>
      </c>
      <c r="P431" t="s">
        <v>33</v>
      </c>
      <c r="Q431" t="s">
        <v>135</v>
      </c>
      <c r="R431" t="s">
        <v>606</v>
      </c>
      <c r="S431" t="s">
        <v>874</v>
      </c>
      <c r="T431">
        <v>40324</v>
      </c>
      <c r="U431" s="1">
        <v>42062</v>
      </c>
      <c r="V431" s="1" t="str">
        <f>TEXT(SuperStore_Data[[#This Row],[Order Date]],"mmm")</f>
        <v>Feb</v>
      </c>
      <c r="W431" s="1">
        <v>42069</v>
      </c>
      <c r="X431">
        <v>14.76</v>
      </c>
      <c r="Y431">
        <v>3</v>
      </c>
      <c r="Z431">
        <v>411.64</v>
      </c>
      <c r="AA431">
        <v>91201</v>
      </c>
    </row>
    <row r="432" spans="1:27" x14ac:dyDescent="0.3">
      <c r="A432">
        <v>19679</v>
      </c>
      <c r="B432" t="s">
        <v>47</v>
      </c>
      <c r="C432">
        <v>0.06</v>
      </c>
      <c r="D432">
        <v>2.61</v>
      </c>
      <c r="E432">
        <v>0.5</v>
      </c>
      <c r="F432">
        <v>753</v>
      </c>
      <c r="G432">
        <f>IF(COUNTIF($F$2:F432,F432)=1,1,0)</f>
        <v>1</v>
      </c>
      <c r="H432" t="s">
        <v>875</v>
      </c>
      <c r="I432" t="s">
        <v>27</v>
      </c>
      <c r="J432" t="s">
        <v>28</v>
      </c>
      <c r="K432" t="s">
        <v>29</v>
      </c>
      <c r="L432" t="s">
        <v>133</v>
      </c>
      <c r="M432" t="s">
        <v>59</v>
      </c>
      <c r="N432" t="s">
        <v>876</v>
      </c>
      <c r="O432">
        <v>0.39</v>
      </c>
      <c r="P432" t="s">
        <v>33</v>
      </c>
      <c r="Q432" t="s">
        <v>34</v>
      </c>
      <c r="R432" t="s">
        <v>372</v>
      </c>
      <c r="S432" t="s">
        <v>877</v>
      </c>
      <c r="T432">
        <v>86301</v>
      </c>
      <c r="U432" s="1">
        <v>42074</v>
      </c>
      <c r="V432" s="1" t="str">
        <f>TEXT(SuperStore_Data[[#This Row],[Order Date]],"mmm")</f>
        <v>Mar</v>
      </c>
      <c r="W432" s="1">
        <v>42074</v>
      </c>
      <c r="X432">
        <v>10.85</v>
      </c>
      <c r="Y432">
        <v>1</v>
      </c>
      <c r="Z432">
        <v>17.59</v>
      </c>
      <c r="AA432">
        <v>90438</v>
      </c>
    </row>
    <row r="433" spans="1:27" x14ac:dyDescent="0.3">
      <c r="A433">
        <v>19680</v>
      </c>
      <c r="B433" t="s">
        <v>47</v>
      </c>
      <c r="C433">
        <v>0.01</v>
      </c>
      <c r="D433">
        <v>6.35</v>
      </c>
      <c r="E433">
        <v>1.02</v>
      </c>
      <c r="F433">
        <v>753</v>
      </c>
      <c r="G433">
        <f>IF(COUNTIF($F$2:F433,F433)=1,1,0)</f>
        <v>0</v>
      </c>
      <c r="H433" t="s">
        <v>875</v>
      </c>
      <c r="I433" t="s">
        <v>49</v>
      </c>
      <c r="J433" t="s">
        <v>28</v>
      </c>
      <c r="K433" t="s">
        <v>29</v>
      </c>
      <c r="L433" t="s">
        <v>93</v>
      </c>
      <c r="M433" t="s">
        <v>31</v>
      </c>
      <c r="N433" t="s">
        <v>878</v>
      </c>
      <c r="O433">
        <v>0.39</v>
      </c>
      <c r="P433" t="s">
        <v>33</v>
      </c>
      <c r="Q433" t="s">
        <v>34</v>
      </c>
      <c r="R433" t="s">
        <v>372</v>
      </c>
      <c r="S433" t="s">
        <v>877</v>
      </c>
      <c r="T433">
        <v>86301</v>
      </c>
      <c r="U433" s="1">
        <v>42074</v>
      </c>
      <c r="V433" s="1" t="str">
        <f>TEXT(SuperStore_Data[[#This Row],[Order Date]],"mmm")</f>
        <v>Mar</v>
      </c>
      <c r="W433" s="1">
        <v>42076</v>
      </c>
      <c r="X433">
        <v>97.662599999999998</v>
      </c>
      <c r="Y433">
        <v>22</v>
      </c>
      <c r="Z433">
        <v>141.54</v>
      </c>
      <c r="AA433">
        <v>90438</v>
      </c>
    </row>
    <row r="434" spans="1:27" x14ac:dyDescent="0.3">
      <c r="A434">
        <v>25291</v>
      </c>
      <c r="B434" t="s">
        <v>25</v>
      </c>
      <c r="C434">
        <v>0.06</v>
      </c>
      <c r="D434">
        <v>218.75</v>
      </c>
      <c r="E434">
        <v>69.64</v>
      </c>
      <c r="F434">
        <v>754</v>
      </c>
      <c r="G434">
        <f>IF(COUNTIF($F$2:F434,F434)=1,1,0)</f>
        <v>1</v>
      </c>
      <c r="H434" t="s">
        <v>879</v>
      </c>
      <c r="I434" t="s">
        <v>39</v>
      </c>
      <c r="J434" t="s">
        <v>28</v>
      </c>
      <c r="K434" t="s">
        <v>41</v>
      </c>
      <c r="L434" t="s">
        <v>150</v>
      </c>
      <c r="M434" t="s">
        <v>120</v>
      </c>
      <c r="N434" t="s">
        <v>648</v>
      </c>
      <c r="O434">
        <v>0.77</v>
      </c>
      <c r="P434" t="s">
        <v>33</v>
      </c>
      <c r="Q434" t="s">
        <v>34</v>
      </c>
      <c r="R434" t="s">
        <v>372</v>
      </c>
      <c r="S434" t="s">
        <v>880</v>
      </c>
      <c r="T434">
        <v>86314</v>
      </c>
      <c r="U434" s="1">
        <v>42159</v>
      </c>
      <c r="V434" s="1" t="str">
        <f>TEXT(SuperStore_Data[[#This Row],[Order Date]],"mmm")</f>
        <v>Jun</v>
      </c>
      <c r="W434" s="1">
        <v>42160</v>
      </c>
      <c r="X434">
        <v>-453.2</v>
      </c>
      <c r="Y434">
        <v>4</v>
      </c>
      <c r="Z434">
        <v>905.4</v>
      </c>
      <c r="AA434">
        <v>90437</v>
      </c>
    </row>
    <row r="435" spans="1:27" x14ac:dyDescent="0.3">
      <c r="A435">
        <v>25117</v>
      </c>
      <c r="B435" t="s">
        <v>106</v>
      </c>
      <c r="C435">
        <v>0.06</v>
      </c>
      <c r="D435">
        <v>119.99</v>
      </c>
      <c r="E435">
        <v>14</v>
      </c>
      <c r="F435">
        <v>754</v>
      </c>
      <c r="G435">
        <f>IF(COUNTIF($F$2:F435,F435)=1,1,0)</f>
        <v>0</v>
      </c>
      <c r="H435" t="s">
        <v>879</v>
      </c>
      <c r="I435" t="s">
        <v>39</v>
      </c>
      <c r="J435" t="s">
        <v>114</v>
      </c>
      <c r="K435" t="s">
        <v>77</v>
      </c>
      <c r="L435" t="s">
        <v>85</v>
      </c>
      <c r="M435" t="s">
        <v>43</v>
      </c>
      <c r="N435" t="s">
        <v>881</v>
      </c>
      <c r="O435">
        <v>0.36</v>
      </c>
      <c r="P435" t="s">
        <v>33</v>
      </c>
      <c r="Q435" t="s">
        <v>34</v>
      </c>
      <c r="R435" t="s">
        <v>372</v>
      </c>
      <c r="S435" t="s">
        <v>880</v>
      </c>
      <c r="T435">
        <v>86314</v>
      </c>
      <c r="U435" s="1">
        <v>42106</v>
      </c>
      <c r="V435" s="1" t="str">
        <f>TEXT(SuperStore_Data[[#This Row],[Order Date]],"mmm")</f>
        <v>Apr</v>
      </c>
      <c r="W435" s="1">
        <v>42113</v>
      </c>
      <c r="X435">
        <v>-207.679788</v>
      </c>
      <c r="Y435">
        <v>2</v>
      </c>
      <c r="Z435">
        <v>243.86</v>
      </c>
      <c r="AA435">
        <v>90439</v>
      </c>
    </row>
    <row r="436" spans="1:27" x14ac:dyDescent="0.3">
      <c r="A436">
        <v>25856</v>
      </c>
      <c r="B436" t="s">
        <v>37</v>
      </c>
      <c r="C436">
        <v>0.03</v>
      </c>
      <c r="D436">
        <v>37.94</v>
      </c>
      <c r="E436">
        <v>5.08</v>
      </c>
      <c r="F436">
        <v>757</v>
      </c>
      <c r="G436">
        <f>IF(COUNTIF($F$2:F436,F436)=1,1,0)</f>
        <v>1</v>
      </c>
      <c r="H436" t="s">
        <v>882</v>
      </c>
      <c r="I436" t="s">
        <v>49</v>
      </c>
      <c r="J436" t="s">
        <v>40</v>
      </c>
      <c r="K436" t="s">
        <v>29</v>
      </c>
      <c r="L436" t="s">
        <v>93</v>
      </c>
      <c r="M436" t="s">
        <v>31</v>
      </c>
      <c r="N436" t="s">
        <v>883</v>
      </c>
      <c r="O436">
        <v>0.38</v>
      </c>
      <c r="P436" t="s">
        <v>33</v>
      </c>
      <c r="Q436" t="s">
        <v>34</v>
      </c>
      <c r="R436" t="s">
        <v>102</v>
      </c>
      <c r="S436" t="s">
        <v>884</v>
      </c>
      <c r="T436">
        <v>97062</v>
      </c>
      <c r="U436" s="1">
        <v>42046</v>
      </c>
      <c r="V436" s="1" t="str">
        <f>TEXT(SuperStore_Data[[#This Row],[Order Date]],"mmm")</f>
        <v>Feb</v>
      </c>
      <c r="W436" s="1">
        <v>42048</v>
      </c>
      <c r="X436">
        <v>-7.5244</v>
      </c>
      <c r="Y436">
        <v>1</v>
      </c>
      <c r="Z436">
        <v>39.97</v>
      </c>
      <c r="AA436">
        <v>90258</v>
      </c>
    </row>
    <row r="437" spans="1:27" x14ac:dyDescent="0.3">
      <c r="A437">
        <v>21110</v>
      </c>
      <c r="B437" t="s">
        <v>106</v>
      </c>
      <c r="C437">
        <v>0</v>
      </c>
      <c r="D437">
        <v>20.99</v>
      </c>
      <c r="E437">
        <v>3.3</v>
      </c>
      <c r="F437">
        <v>759</v>
      </c>
      <c r="G437">
        <f>IF(COUNTIF($F$2:F437,F437)=1,1,0)</f>
        <v>1</v>
      </c>
      <c r="H437" t="s">
        <v>885</v>
      </c>
      <c r="I437" t="s">
        <v>49</v>
      </c>
      <c r="J437" t="s">
        <v>58</v>
      </c>
      <c r="K437" t="s">
        <v>77</v>
      </c>
      <c r="L437" t="s">
        <v>78</v>
      </c>
      <c r="M437" t="s">
        <v>51</v>
      </c>
      <c r="N437" t="s">
        <v>886</v>
      </c>
      <c r="O437">
        <v>0.81</v>
      </c>
      <c r="P437" t="s">
        <v>33</v>
      </c>
      <c r="Q437" t="s">
        <v>61</v>
      </c>
      <c r="R437" t="s">
        <v>175</v>
      </c>
      <c r="S437" t="s">
        <v>887</v>
      </c>
      <c r="T437">
        <v>62301</v>
      </c>
      <c r="U437" s="1">
        <v>42153</v>
      </c>
      <c r="V437" s="1" t="str">
        <f>TEXT(SuperStore_Data[[#This Row],[Order Date]],"mmm")</f>
        <v>May</v>
      </c>
      <c r="W437" s="1">
        <v>42160</v>
      </c>
      <c r="X437">
        <v>-92.960999999999999</v>
      </c>
      <c r="Y437">
        <v>5</v>
      </c>
      <c r="Z437">
        <v>92.96</v>
      </c>
      <c r="AA437">
        <v>86639</v>
      </c>
    </row>
    <row r="438" spans="1:27" x14ac:dyDescent="0.3">
      <c r="A438">
        <v>20377</v>
      </c>
      <c r="B438" t="s">
        <v>37</v>
      </c>
      <c r="C438">
        <v>0</v>
      </c>
      <c r="D438">
        <v>125.99</v>
      </c>
      <c r="E438">
        <v>8.99</v>
      </c>
      <c r="F438">
        <v>762</v>
      </c>
      <c r="G438">
        <f>IF(COUNTIF($F$2:F438,F438)=1,1,0)</f>
        <v>1</v>
      </c>
      <c r="H438" t="s">
        <v>888</v>
      </c>
      <c r="I438" t="s">
        <v>49</v>
      </c>
      <c r="J438" t="s">
        <v>58</v>
      </c>
      <c r="K438" t="s">
        <v>77</v>
      </c>
      <c r="L438" t="s">
        <v>78</v>
      </c>
      <c r="M438" t="s">
        <v>59</v>
      </c>
      <c r="N438" t="s">
        <v>889</v>
      </c>
      <c r="O438">
        <v>0.56999999999999995</v>
      </c>
      <c r="P438" t="s">
        <v>33</v>
      </c>
      <c r="Q438" t="s">
        <v>34</v>
      </c>
      <c r="R438" t="s">
        <v>35</v>
      </c>
      <c r="S438" t="s">
        <v>890</v>
      </c>
      <c r="T438">
        <v>98661</v>
      </c>
      <c r="U438" s="1">
        <v>42121</v>
      </c>
      <c r="V438" s="1" t="str">
        <f>TEXT(SuperStore_Data[[#This Row],[Order Date]],"mmm")</f>
        <v>Apr</v>
      </c>
      <c r="W438" s="1">
        <v>42123</v>
      </c>
      <c r="X438">
        <v>613.89576</v>
      </c>
      <c r="Y438">
        <v>12</v>
      </c>
      <c r="Z438">
        <v>1362.2</v>
      </c>
      <c r="AA438">
        <v>87525</v>
      </c>
    </row>
    <row r="439" spans="1:27" x14ac:dyDescent="0.3">
      <c r="A439">
        <v>18735</v>
      </c>
      <c r="B439" t="s">
        <v>47</v>
      </c>
      <c r="C439">
        <v>0.1</v>
      </c>
      <c r="D439">
        <v>31.78</v>
      </c>
      <c r="E439">
        <v>1.99</v>
      </c>
      <c r="F439">
        <v>767</v>
      </c>
      <c r="G439">
        <f>IF(COUNTIF($F$2:F439,F439)=1,1,0)</f>
        <v>1</v>
      </c>
      <c r="H439" t="s">
        <v>891</v>
      </c>
      <c r="I439" t="s">
        <v>49</v>
      </c>
      <c r="J439" t="s">
        <v>28</v>
      </c>
      <c r="K439" t="s">
        <v>77</v>
      </c>
      <c r="L439" t="s">
        <v>177</v>
      </c>
      <c r="M439" t="s">
        <v>51</v>
      </c>
      <c r="N439" t="s">
        <v>892</v>
      </c>
      <c r="O439">
        <v>0.42</v>
      </c>
      <c r="P439" t="s">
        <v>33</v>
      </c>
      <c r="Q439" t="s">
        <v>61</v>
      </c>
      <c r="R439" t="s">
        <v>175</v>
      </c>
      <c r="S439" t="s">
        <v>893</v>
      </c>
      <c r="T439">
        <v>61201</v>
      </c>
      <c r="U439" s="1">
        <v>42034</v>
      </c>
      <c r="V439" s="1" t="str">
        <f>TEXT(SuperStore_Data[[#This Row],[Order Date]],"mmm")</f>
        <v>Jan</v>
      </c>
      <c r="W439" s="1">
        <v>42036</v>
      </c>
      <c r="X439">
        <v>232.2816</v>
      </c>
      <c r="Y439">
        <v>11</v>
      </c>
      <c r="Z439">
        <v>336.64</v>
      </c>
      <c r="AA439">
        <v>86279</v>
      </c>
    </row>
    <row r="440" spans="1:27" x14ac:dyDescent="0.3">
      <c r="A440">
        <v>18659</v>
      </c>
      <c r="B440" t="s">
        <v>47</v>
      </c>
      <c r="C440">
        <v>0.08</v>
      </c>
      <c r="D440">
        <v>30.73</v>
      </c>
      <c r="E440">
        <v>4</v>
      </c>
      <c r="F440">
        <v>770</v>
      </c>
      <c r="G440">
        <f>IF(COUNTIF($F$2:F440,F440)=1,1,0)</f>
        <v>1</v>
      </c>
      <c r="H440" t="s">
        <v>894</v>
      </c>
      <c r="I440" t="s">
        <v>49</v>
      </c>
      <c r="J440" t="s">
        <v>58</v>
      </c>
      <c r="K440" t="s">
        <v>77</v>
      </c>
      <c r="L440" t="s">
        <v>177</v>
      </c>
      <c r="M440" t="s">
        <v>59</v>
      </c>
      <c r="N440" t="s">
        <v>283</v>
      </c>
      <c r="O440">
        <v>0.75</v>
      </c>
      <c r="P440" t="s">
        <v>33</v>
      </c>
      <c r="Q440" t="s">
        <v>34</v>
      </c>
      <c r="R440" t="s">
        <v>102</v>
      </c>
      <c r="S440" t="s">
        <v>884</v>
      </c>
      <c r="T440">
        <v>97062</v>
      </c>
      <c r="U440" s="1">
        <v>42082</v>
      </c>
      <c r="V440" s="1" t="str">
        <f>TEXT(SuperStore_Data[[#This Row],[Order Date]],"mmm")</f>
        <v>Mar</v>
      </c>
      <c r="W440" s="1">
        <v>42082</v>
      </c>
      <c r="X440">
        <v>-45.07</v>
      </c>
      <c r="Y440">
        <v>14</v>
      </c>
      <c r="Z440">
        <v>429.33</v>
      </c>
      <c r="AA440">
        <v>88667</v>
      </c>
    </row>
    <row r="441" spans="1:27" x14ac:dyDescent="0.3">
      <c r="A441">
        <v>18660</v>
      </c>
      <c r="B441" t="s">
        <v>47</v>
      </c>
      <c r="C441">
        <v>0.05</v>
      </c>
      <c r="D441">
        <v>14.56</v>
      </c>
      <c r="E441">
        <v>3.5</v>
      </c>
      <c r="F441">
        <v>771</v>
      </c>
      <c r="G441">
        <f>IF(COUNTIF($F$2:F441,F441)=1,1,0)</f>
        <v>1</v>
      </c>
      <c r="H441" t="s">
        <v>895</v>
      </c>
      <c r="I441" t="s">
        <v>49</v>
      </c>
      <c r="J441" t="s">
        <v>58</v>
      </c>
      <c r="K441" t="s">
        <v>29</v>
      </c>
      <c r="L441" t="s">
        <v>252</v>
      </c>
      <c r="M441" t="s">
        <v>59</v>
      </c>
      <c r="N441" t="s">
        <v>896</v>
      </c>
      <c r="O441">
        <v>0.57999999999999996</v>
      </c>
      <c r="P441" t="s">
        <v>33</v>
      </c>
      <c r="Q441" t="s">
        <v>34</v>
      </c>
      <c r="R441" t="s">
        <v>102</v>
      </c>
      <c r="S441" t="s">
        <v>897</v>
      </c>
      <c r="T441">
        <v>97068</v>
      </c>
      <c r="U441" s="1">
        <v>42082</v>
      </c>
      <c r="V441" s="1" t="str">
        <f>TEXT(SuperStore_Data[[#This Row],[Order Date]],"mmm")</f>
        <v>Mar</v>
      </c>
      <c r="W441" s="1">
        <v>42084</v>
      </c>
      <c r="X441">
        <v>-8.5299999999999994</v>
      </c>
      <c r="Y441">
        <v>3</v>
      </c>
      <c r="Z441">
        <v>44.66</v>
      </c>
      <c r="AA441">
        <v>88667</v>
      </c>
    </row>
    <row r="442" spans="1:27" x14ac:dyDescent="0.3">
      <c r="A442">
        <v>18661</v>
      </c>
      <c r="B442" t="s">
        <v>47</v>
      </c>
      <c r="C442">
        <v>0</v>
      </c>
      <c r="D442">
        <v>299.99</v>
      </c>
      <c r="E442">
        <v>11.64</v>
      </c>
      <c r="F442">
        <v>771</v>
      </c>
      <c r="G442">
        <f>IF(COUNTIF($F$2:F442,F442)=1,1,0)</f>
        <v>0</v>
      </c>
      <c r="H442" t="s">
        <v>895</v>
      </c>
      <c r="I442" t="s">
        <v>49</v>
      </c>
      <c r="J442" t="s">
        <v>58</v>
      </c>
      <c r="K442" t="s">
        <v>77</v>
      </c>
      <c r="L442" t="s">
        <v>580</v>
      </c>
      <c r="M442" t="s">
        <v>231</v>
      </c>
      <c r="N442" t="s">
        <v>898</v>
      </c>
      <c r="O442">
        <v>0.5</v>
      </c>
      <c r="P442" t="s">
        <v>33</v>
      </c>
      <c r="Q442" t="s">
        <v>34</v>
      </c>
      <c r="R442" t="s">
        <v>102</v>
      </c>
      <c r="S442" t="s">
        <v>897</v>
      </c>
      <c r="T442">
        <v>97068</v>
      </c>
      <c r="U442" s="1">
        <v>42082</v>
      </c>
      <c r="V442" s="1" t="str">
        <f>TEXT(SuperStore_Data[[#This Row],[Order Date]],"mmm")</f>
        <v>Mar</v>
      </c>
      <c r="W442" s="1">
        <v>42084</v>
      </c>
      <c r="X442">
        <v>285.95</v>
      </c>
      <c r="Y442">
        <v>5</v>
      </c>
      <c r="Z442">
        <v>1619.95</v>
      </c>
      <c r="AA442">
        <v>88667</v>
      </c>
    </row>
    <row r="443" spans="1:27" x14ac:dyDescent="0.3">
      <c r="A443">
        <v>22875</v>
      </c>
      <c r="B443" t="s">
        <v>47</v>
      </c>
      <c r="C443">
        <v>0.08</v>
      </c>
      <c r="D443">
        <v>7.77</v>
      </c>
      <c r="E443">
        <v>9.23</v>
      </c>
      <c r="F443">
        <v>772</v>
      </c>
      <c r="G443">
        <f>IF(COUNTIF($F$2:F443,F443)=1,1,0)</f>
        <v>1</v>
      </c>
      <c r="H443" t="s">
        <v>899</v>
      </c>
      <c r="I443" t="s">
        <v>49</v>
      </c>
      <c r="J443" t="s">
        <v>58</v>
      </c>
      <c r="K443" t="s">
        <v>29</v>
      </c>
      <c r="L443" t="s">
        <v>252</v>
      </c>
      <c r="M443" t="s">
        <v>59</v>
      </c>
      <c r="N443" t="s">
        <v>436</v>
      </c>
      <c r="O443">
        <v>0.57999999999999996</v>
      </c>
      <c r="P443" t="s">
        <v>33</v>
      </c>
      <c r="Q443" t="s">
        <v>53</v>
      </c>
      <c r="R443" t="s">
        <v>229</v>
      </c>
      <c r="S443" t="s">
        <v>900</v>
      </c>
      <c r="T443">
        <v>18103</v>
      </c>
      <c r="U443" s="1">
        <v>42018</v>
      </c>
      <c r="V443" s="1" t="str">
        <f>TEXT(SuperStore_Data[[#This Row],[Order Date]],"mmm")</f>
        <v>Jan</v>
      </c>
      <c r="W443" s="1">
        <v>42020</v>
      </c>
      <c r="X443">
        <v>-209.25</v>
      </c>
      <c r="Y443">
        <v>7</v>
      </c>
      <c r="Z443">
        <v>56.44</v>
      </c>
      <c r="AA443">
        <v>88666</v>
      </c>
    </row>
    <row r="444" spans="1:27" x14ac:dyDescent="0.3">
      <c r="A444">
        <v>22877</v>
      </c>
      <c r="B444" t="s">
        <v>47</v>
      </c>
      <c r="C444">
        <v>0.1</v>
      </c>
      <c r="D444">
        <v>18.97</v>
      </c>
      <c r="E444">
        <v>9.5399999999999991</v>
      </c>
      <c r="F444">
        <v>772</v>
      </c>
      <c r="G444">
        <f>IF(COUNTIF($F$2:F444,F444)=1,1,0)</f>
        <v>0</v>
      </c>
      <c r="H444" t="s">
        <v>899</v>
      </c>
      <c r="I444" t="s">
        <v>27</v>
      </c>
      <c r="J444" t="s">
        <v>58</v>
      </c>
      <c r="K444" t="s">
        <v>29</v>
      </c>
      <c r="L444" t="s">
        <v>93</v>
      </c>
      <c r="M444" t="s">
        <v>59</v>
      </c>
      <c r="N444" t="s">
        <v>218</v>
      </c>
      <c r="O444">
        <v>0.37</v>
      </c>
      <c r="P444" t="s">
        <v>33</v>
      </c>
      <c r="Q444" t="s">
        <v>53</v>
      </c>
      <c r="R444" t="s">
        <v>229</v>
      </c>
      <c r="S444" t="s">
        <v>900</v>
      </c>
      <c r="T444">
        <v>18103</v>
      </c>
      <c r="U444" s="1">
        <v>42018</v>
      </c>
      <c r="V444" s="1" t="str">
        <f>TEXT(SuperStore_Data[[#This Row],[Order Date]],"mmm")</f>
        <v>Jan</v>
      </c>
      <c r="W444" s="1">
        <v>42020</v>
      </c>
      <c r="X444">
        <v>-9.1636000000000006</v>
      </c>
      <c r="Y444">
        <v>3</v>
      </c>
      <c r="Z444">
        <v>56.73</v>
      </c>
      <c r="AA444">
        <v>88666</v>
      </c>
    </row>
    <row r="445" spans="1:27" x14ac:dyDescent="0.3">
      <c r="A445">
        <v>20967</v>
      </c>
      <c r="B445" t="s">
        <v>106</v>
      </c>
      <c r="C445">
        <v>0.02</v>
      </c>
      <c r="D445">
        <v>4.0599999999999996</v>
      </c>
      <c r="E445">
        <v>6.89</v>
      </c>
      <c r="F445">
        <v>772</v>
      </c>
      <c r="G445">
        <f>IF(COUNTIF($F$2:F445,F445)=1,1,0)</f>
        <v>0</v>
      </c>
      <c r="H445" t="s">
        <v>899</v>
      </c>
      <c r="I445" t="s">
        <v>27</v>
      </c>
      <c r="J445" t="s">
        <v>58</v>
      </c>
      <c r="K445" t="s">
        <v>29</v>
      </c>
      <c r="L445" t="s">
        <v>252</v>
      </c>
      <c r="M445" t="s">
        <v>59</v>
      </c>
      <c r="N445" t="s">
        <v>901</v>
      </c>
      <c r="O445">
        <v>0.6</v>
      </c>
      <c r="P445" t="s">
        <v>33</v>
      </c>
      <c r="Q445" t="s">
        <v>53</v>
      </c>
      <c r="R445" t="s">
        <v>229</v>
      </c>
      <c r="S445" t="s">
        <v>900</v>
      </c>
      <c r="T445">
        <v>18103</v>
      </c>
      <c r="U445" s="1">
        <v>42141</v>
      </c>
      <c r="V445" s="1" t="str">
        <f>TEXT(SuperStore_Data[[#This Row],[Order Date]],"mmm")</f>
        <v>May</v>
      </c>
      <c r="W445" s="1">
        <v>42145</v>
      </c>
      <c r="X445">
        <v>12.706</v>
      </c>
      <c r="Y445">
        <v>12</v>
      </c>
      <c r="Z445">
        <v>64.41</v>
      </c>
      <c r="AA445">
        <v>88668</v>
      </c>
    </row>
    <row r="446" spans="1:27" x14ac:dyDescent="0.3">
      <c r="A446">
        <v>20968</v>
      </c>
      <c r="B446" t="s">
        <v>106</v>
      </c>
      <c r="C446">
        <v>7.0000000000000007E-2</v>
      </c>
      <c r="D446">
        <v>9.49</v>
      </c>
      <c r="E446">
        <v>5.76</v>
      </c>
      <c r="F446">
        <v>772</v>
      </c>
      <c r="G446">
        <f>IF(COUNTIF($F$2:F446,F446)=1,1,0)</f>
        <v>0</v>
      </c>
      <c r="H446" t="s">
        <v>899</v>
      </c>
      <c r="I446" t="s">
        <v>49</v>
      </c>
      <c r="J446" t="s">
        <v>58</v>
      </c>
      <c r="K446" t="s">
        <v>77</v>
      </c>
      <c r="L446" t="s">
        <v>85</v>
      </c>
      <c r="M446" t="s">
        <v>86</v>
      </c>
      <c r="N446" t="s">
        <v>902</v>
      </c>
      <c r="O446">
        <v>0.39</v>
      </c>
      <c r="P446" t="s">
        <v>33</v>
      </c>
      <c r="Q446" t="s">
        <v>53</v>
      </c>
      <c r="R446" t="s">
        <v>229</v>
      </c>
      <c r="S446" t="s">
        <v>900</v>
      </c>
      <c r="T446">
        <v>18103</v>
      </c>
      <c r="U446" s="1">
        <v>42141</v>
      </c>
      <c r="V446" s="1" t="str">
        <f>TEXT(SuperStore_Data[[#This Row],[Order Date]],"mmm")</f>
        <v>May</v>
      </c>
      <c r="W446" s="1">
        <v>42145</v>
      </c>
      <c r="X446">
        <v>7.71516</v>
      </c>
      <c r="Y446">
        <v>37</v>
      </c>
      <c r="Z446">
        <v>344.57</v>
      </c>
      <c r="AA446">
        <v>88668</v>
      </c>
    </row>
    <row r="447" spans="1:27" x14ac:dyDescent="0.3">
      <c r="A447">
        <v>20434</v>
      </c>
      <c r="B447" t="s">
        <v>25</v>
      </c>
      <c r="C447">
        <v>0.04</v>
      </c>
      <c r="D447">
        <v>34.76</v>
      </c>
      <c r="E447">
        <v>5.49</v>
      </c>
      <c r="F447">
        <v>782</v>
      </c>
      <c r="G447">
        <f>IF(COUNTIF($F$2:F447,F447)=1,1,0)</f>
        <v>1</v>
      </c>
      <c r="H447" t="s">
        <v>903</v>
      </c>
      <c r="I447" t="s">
        <v>49</v>
      </c>
      <c r="J447" t="s">
        <v>58</v>
      </c>
      <c r="K447" t="s">
        <v>29</v>
      </c>
      <c r="L447" t="s">
        <v>139</v>
      </c>
      <c r="M447" t="s">
        <v>59</v>
      </c>
      <c r="N447" t="s">
        <v>904</v>
      </c>
      <c r="O447">
        <v>0.6</v>
      </c>
      <c r="P447" t="s">
        <v>33</v>
      </c>
      <c r="Q447" t="s">
        <v>34</v>
      </c>
      <c r="R447" t="s">
        <v>45</v>
      </c>
      <c r="S447" t="s">
        <v>905</v>
      </c>
      <c r="T447">
        <v>90604</v>
      </c>
      <c r="U447" s="1">
        <v>42123</v>
      </c>
      <c r="V447" s="1" t="str">
        <f>TEXT(SuperStore_Data[[#This Row],[Order Date]],"mmm")</f>
        <v>Apr</v>
      </c>
      <c r="W447" s="1">
        <v>42124</v>
      </c>
      <c r="X447">
        <v>192.51689999999999</v>
      </c>
      <c r="Y447">
        <v>8</v>
      </c>
      <c r="Z447">
        <v>279.01</v>
      </c>
      <c r="AA447">
        <v>90962</v>
      </c>
    </row>
    <row r="448" spans="1:27" x14ac:dyDescent="0.3">
      <c r="A448">
        <v>24773</v>
      </c>
      <c r="B448" t="s">
        <v>106</v>
      </c>
      <c r="C448">
        <v>0.02</v>
      </c>
      <c r="D448">
        <v>100.98</v>
      </c>
      <c r="E448">
        <v>35.840000000000003</v>
      </c>
      <c r="F448">
        <v>783</v>
      </c>
      <c r="G448">
        <f>IF(COUNTIF($F$2:F448,F448)=1,1,0)</f>
        <v>1</v>
      </c>
      <c r="H448" t="s">
        <v>906</v>
      </c>
      <c r="I448" t="s">
        <v>39</v>
      </c>
      <c r="J448" t="s">
        <v>58</v>
      </c>
      <c r="K448" t="s">
        <v>41</v>
      </c>
      <c r="L448" t="s">
        <v>187</v>
      </c>
      <c r="M448" t="s">
        <v>120</v>
      </c>
      <c r="N448" t="s">
        <v>255</v>
      </c>
      <c r="O448">
        <v>0.62</v>
      </c>
      <c r="P448" t="s">
        <v>33</v>
      </c>
      <c r="Q448" t="s">
        <v>53</v>
      </c>
      <c r="R448" t="s">
        <v>223</v>
      </c>
      <c r="S448" t="s">
        <v>907</v>
      </c>
      <c r="T448">
        <v>6010</v>
      </c>
      <c r="U448" s="1">
        <v>42010</v>
      </c>
      <c r="V448" s="1" t="str">
        <f>TEXT(SuperStore_Data[[#This Row],[Order Date]],"mmm")</f>
        <v>Jan</v>
      </c>
      <c r="W448" s="1">
        <v>42010</v>
      </c>
      <c r="X448">
        <v>-134.91200000000001</v>
      </c>
      <c r="Y448">
        <v>6</v>
      </c>
      <c r="Z448">
        <v>614.99</v>
      </c>
      <c r="AA448">
        <v>90961</v>
      </c>
    </row>
    <row r="449" spans="1:27" x14ac:dyDescent="0.3">
      <c r="A449">
        <v>22969</v>
      </c>
      <c r="B449" t="s">
        <v>56</v>
      </c>
      <c r="C449">
        <v>0</v>
      </c>
      <c r="D449">
        <v>8.34</v>
      </c>
      <c r="E449">
        <v>4.82</v>
      </c>
      <c r="F449">
        <v>786</v>
      </c>
      <c r="G449">
        <f>IF(COUNTIF($F$2:F449,F449)=1,1,0)</f>
        <v>1</v>
      </c>
      <c r="H449" t="s">
        <v>908</v>
      </c>
      <c r="I449" t="s">
        <v>49</v>
      </c>
      <c r="J449" t="s">
        <v>40</v>
      </c>
      <c r="K449" t="s">
        <v>29</v>
      </c>
      <c r="L449" t="s">
        <v>93</v>
      </c>
      <c r="M449" t="s">
        <v>59</v>
      </c>
      <c r="N449" t="s">
        <v>909</v>
      </c>
      <c r="O449">
        <v>0.4</v>
      </c>
      <c r="P449" t="s">
        <v>33</v>
      </c>
      <c r="Q449" t="s">
        <v>34</v>
      </c>
      <c r="R449" t="s">
        <v>45</v>
      </c>
      <c r="S449" t="s">
        <v>910</v>
      </c>
      <c r="T449">
        <v>92691</v>
      </c>
      <c r="U449" s="1">
        <v>42100</v>
      </c>
      <c r="V449" s="1" t="str">
        <f>TEXT(SuperStore_Data[[#This Row],[Order Date]],"mmm")</f>
        <v>Apr</v>
      </c>
      <c r="W449" s="1">
        <v>42101</v>
      </c>
      <c r="X449">
        <v>-5.05</v>
      </c>
      <c r="Y449">
        <v>9</v>
      </c>
      <c r="Z449">
        <v>76.23</v>
      </c>
      <c r="AA449">
        <v>91513</v>
      </c>
    </row>
    <row r="450" spans="1:27" x14ac:dyDescent="0.3">
      <c r="A450">
        <v>24629</v>
      </c>
      <c r="B450" t="s">
        <v>37</v>
      </c>
      <c r="C450">
        <v>0.09</v>
      </c>
      <c r="D450">
        <v>6.48</v>
      </c>
      <c r="E450">
        <v>9.68</v>
      </c>
      <c r="F450">
        <v>792</v>
      </c>
      <c r="G450">
        <f>IF(COUNTIF($F$2:F450,F450)=1,1,0)</f>
        <v>1</v>
      </c>
      <c r="H450" t="s">
        <v>911</v>
      </c>
      <c r="I450" t="s">
        <v>49</v>
      </c>
      <c r="J450" t="s">
        <v>28</v>
      </c>
      <c r="K450" t="s">
        <v>29</v>
      </c>
      <c r="L450" t="s">
        <v>93</v>
      </c>
      <c r="M450" t="s">
        <v>59</v>
      </c>
      <c r="N450" t="s">
        <v>912</v>
      </c>
      <c r="O450">
        <v>0.36</v>
      </c>
      <c r="P450" t="s">
        <v>33</v>
      </c>
      <c r="Q450" t="s">
        <v>61</v>
      </c>
      <c r="R450" t="s">
        <v>299</v>
      </c>
      <c r="S450" t="s">
        <v>913</v>
      </c>
      <c r="T450">
        <v>73064</v>
      </c>
      <c r="U450" s="1">
        <v>42176</v>
      </c>
      <c r="V450" s="1" t="str">
        <f>TEXT(SuperStore_Data[[#This Row],[Order Date]],"mmm")</f>
        <v>Jun</v>
      </c>
      <c r="W450" s="1">
        <v>42177</v>
      </c>
      <c r="X450">
        <v>-204.16</v>
      </c>
      <c r="Y450">
        <v>16</v>
      </c>
      <c r="Z450">
        <v>99.92</v>
      </c>
      <c r="AA450">
        <v>88753</v>
      </c>
    </row>
    <row r="451" spans="1:27" x14ac:dyDescent="0.3">
      <c r="A451">
        <v>18347</v>
      </c>
      <c r="B451" t="s">
        <v>37</v>
      </c>
      <c r="C451">
        <v>0.06</v>
      </c>
      <c r="D451">
        <v>8.6</v>
      </c>
      <c r="E451">
        <v>6.19</v>
      </c>
      <c r="F451">
        <v>796</v>
      </c>
      <c r="G451">
        <f>IF(COUNTIF($F$2:F451,F451)=1,1,0)</f>
        <v>1</v>
      </c>
      <c r="H451" t="s">
        <v>914</v>
      </c>
      <c r="I451" t="s">
        <v>49</v>
      </c>
      <c r="J451" t="s">
        <v>28</v>
      </c>
      <c r="K451" t="s">
        <v>29</v>
      </c>
      <c r="L451" t="s">
        <v>109</v>
      </c>
      <c r="M451" t="s">
        <v>59</v>
      </c>
      <c r="N451" t="s">
        <v>915</v>
      </c>
      <c r="O451">
        <v>0.38</v>
      </c>
      <c r="P451" t="s">
        <v>33</v>
      </c>
      <c r="Q451" t="s">
        <v>61</v>
      </c>
      <c r="R451" t="s">
        <v>489</v>
      </c>
      <c r="S451" t="s">
        <v>799</v>
      </c>
      <c r="T451">
        <v>68046</v>
      </c>
      <c r="U451" s="1">
        <v>42074</v>
      </c>
      <c r="V451" s="1" t="str">
        <f>TEXT(SuperStore_Data[[#This Row],[Order Date]],"mmm")</f>
        <v>Mar</v>
      </c>
      <c r="W451" s="1">
        <v>42075</v>
      </c>
      <c r="X451">
        <v>-46.115000000000002</v>
      </c>
      <c r="Y451">
        <v>9</v>
      </c>
      <c r="Z451">
        <v>79.400000000000006</v>
      </c>
      <c r="AA451">
        <v>86867</v>
      </c>
    </row>
    <row r="452" spans="1:27" x14ac:dyDescent="0.3">
      <c r="A452">
        <v>18184</v>
      </c>
      <c r="B452" t="s">
        <v>37</v>
      </c>
      <c r="C452">
        <v>0.1</v>
      </c>
      <c r="D452">
        <v>14.42</v>
      </c>
      <c r="E452">
        <v>6.75</v>
      </c>
      <c r="F452">
        <v>796</v>
      </c>
      <c r="G452">
        <f>IF(COUNTIF($F$2:F452,F452)=1,1,0)</f>
        <v>0</v>
      </c>
      <c r="H452" t="s">
        <v>914</v>
      </c>
      <c r="I452" t="s">
        <v>49</v>
      </c>
      <c r="J452" t="s">
        <v>28</v>
      </c>
      <c r="K452" t="s">
        <v>29</v>
      </c>
      <c r="L452" t="s">
        <v>252</v>
      </c>
      <c r="M452" t="s">
        <v>86</v>
      </c>
      <c r="N452" t="s">
        <v>564</v>
      </c>
      <c r="O452">
        <v>0.52</v>
      </c>
      <c r="P452" t="s">
        <v>33</v>
      </c>
      <c r="Q452" t="s">
        <v>61</v>
      </c>
      <c r="R452" t="s">
        <v>489</v>
      </c>
      <c r="S452" t="s">
        <v>799</v>
      </c>
      <c r="T452">
        <v>68046</v>
      </c>
      <c r="U452" s="1">
        <v>42174</v>
      </c>
      <c r="V452" s="1" t="str">
        <f>TEXT(SuperStore_Data[[#This Row],[Order Date]],"mmm")</f>
        <v>Jun</v>
      </c>
      <c r="W452" s="1">
        <v>42177</v>
      </c>
      <c r="X452">
        <v>-20.103999999999999</v>
      </c>
      <c r="Y452">
        <v>1</v>
      </c>
      <c r="Z452">
        <v>15.49</v>
      </c>
      <c r="AA452">
        <v>86869</v>
      </c>
    </row>
    <row r="453" spans="1:27" x14ac:dyDescent="0.3">
      <c r="A453">
        <v>19011</v>
      </c>
      <c r="B453" t="s">
        <v>37</v>
      </c>
      <c r="C453">
        <v>0.04</v>
      </c>
      <c r="D453">
        <v>9.11</v>
      </c>
      <c r="E453">
        <v>2.25</v>
      </c>
      <c r="F453">
        <v>797</v>
      </c>
      <c r="G453">
        <f>IF(COUNTIF($F$2:F453,F453)=1,1,0)</f>
        <v>1</v>
      </c>
      <c r="H453" t="s">
        <v>916</v>
      </c>
      <c r="I453" t="s">
        <v>49</v>
      </c>
      <c r="J453" t="s">
        <v>28</v>
      </c>
      <c r="K453" t="s">
        <v>29</v>
      </c>
      <c r="L453" t="s">
        <v>30</v>
      </c>
      <c r="M453" t="s">
        <v>31</v>
      </c>
      <c r="N453" t="s">
        <v>917</v>
      </c>
      <c r="O453">
        <v>0.52</v>
      </c>
      <c r="P453" t="s">
        <v>33</v>
      </c>
      <c r="Q453" t="s">
        <v>34</v>
      </c>
      <c r="R453" t="s">
        <v>208</v>
      </c>
      <c r="S453" t="s">
        <v>918</v>
      </c>
      <c r="T453">
        <v>84067</v>
      </c>
      <c r="U453" s="1">
        <v>42156</v>
      </c>
      <c r="V453" s="1" t="str">
        <f>TEXT(SuperStore_Data[[#This Row],[Order Date]],"mmm")</f>
        <v>Jun</v>
      </c>
      <c r="W453" s="1">
        <v>42159</v>
      </c>
      <c r="X453">
        <v>-3.496</v>
      </c>
      <c r="Y453">
        <v>2</v>
      </c>
      <c r="Z453">
        <v>18.59</v>
      </c>
      <c r="AA453">
        <v>86868</v>
      </c>
    </row>
    <row r="454" spans="1:27" x14ac:dyDescent="0.3">
      <c r="A454">
        <v>19012</v>
      </c>
      <c r="B454" t="s">
        <v>37</v>
      </c>
      <c r="C454">
        <v>7.0000000000000007E-2</v>
      </c>
      <c r="D454">
        <v>64.650000000000006</v>
      </c>
      <c r="E454">
        <v>35</v>
      </c>
      <c r="F454">
        <v>797</v>
      </c>
      <c r="G454">
        <f>IF(COUNTIF($F$2:F454,F454)=1,1,0)</f>
        <v>0</v>
      </c>
      <c r="H454" t="s">
        <v>916</v>
      </c>
      <c r="I454" t="s">
        <v>49</v>
      </c>
      <c r="J454" t="s">
        <v>28</v>
      </c>
      <c r="K454" t="s">
        <v>29</v>
      </c>
      <c r="L454" t="s">
        <v>139</v>
      </c>
      <c r="M454" t="s">
        <v>231</v>
      </c>
      <c r="N454" t="s">
        <v>919</v>
      </c>
      <c r="O454">
        <v>0.8</v>
      </c>
      <c r="P454" t="s">
        <v>33</v>
      </c>
      <c r="Q454" t="s">
        <v>34</v>
      </c>
      <c r="R454" t="s">
        <v>208</v>
      </c>
      <c r="S454" t="s">
        <v>918</v>
      </c>
      <c r="T454">
        <v>84067</v>
      </c>
      <c r="U454" s="1">
        <v>42156</v>
      </c>
      <c r="V454" s="1" t="str">
        <f>TEXT(SuperStore_Data[[#This Row],[Order Date]],"mmm")</f>
        <v>Jun</v>
      </c>
      <c r="W454" s="1">
        <v>42158</v>
      </c>
      <c r="X454">
        <v>-717.072</v>
      </c>
      <c r="Y454">
        <v>13</v>
      </c>
      <c r="Z454">
        <v>834.08</v>
      </c>
      <c r="AA454">
        <v>86868</v>
      </c>
    </row>
    <row r="455" spans="1:27" x14ac:dyDescent="0.3">
      <c r="A455">
        <v>24851</v>
      </c>
      <c r="B455" t="s">
        <v>106</v>
      </c>
      <c r="C455">
        <v>0.09</v>
      </c>
      <c r="D455">
        <v>6.48</v>
      </c>
      <c r="E455">
        <v>6.86</v>
      </c>
      <c r="F455">
        <v>797</v>
      </c>
      <c r="G455">
        <f>IF(COUNTIF($F$2:F455,F455)=1,1,0)</f>
        <v>0</v>
      </c>
      <c r="H455" t="s">
        <v>916</v>
      </c>
      <c r="I455" t="s">
        <v>49</v>
      </c>
      <c r="J455" t="s">
        <v>28</v>
      </c>
      <c r="K455" t="s">
        <v>29</v>
      </c>
      <c r="L455" t="s">
        <v>93</v>
      </c>
      <c r="M455" t="s">
        <v>59</v>
      </c>
      <c r="N455" t="s">
        <v>920</v>
      </c>
      <c r="O455">
        <v>0.37</v>
      </c>
      <c r="P455" t="s">
        <v>33</v>
      </c>
      <c r="Q455" t="s">
        <v>34</v>
      </c>
      <c r="R455" t="s">
        <v>208</v>
      </c>
      <c r="S455" t="s">
        <v>918</v>
      </c>
      <c r="T455">
        <v>84067</v>
      </c>
      <c r="U455" s="1">
        <v>42069</v>
      </c>
      <c r="V455" s="1" t="str">
        <f>TEXT(SuperStore_Data[[#This Row],[Order Date]],"mmm")</f>
        <v>Mar</v>
      </c>
      <c r="W455" s="1">
        <v>42071</v>
      </c>
      <c r="X455">
        <v>-62.23</v>
      </c>
      <c r="Y455">
        <v>8</v>
      </c>
      <c r="Z455">
        <v>50.88</v>
      </c>
      <c r="AA455">
        <v>86870</v>
      </c>
    </row>
    <row r="456" spans="1:27" x14ac:dyDescent="0.3">
      <c r="A456">
        <v>20001</v>
      </c>
      <c r="B456" t="s">
        <v>37</v>
      </c>
      <c r="C456">
        <v>0.01</v>
      </c>
      <c r="D456">
        <v>150.97999999999999</v>
      </c>
      <c r="E456">
        <v>30</v>
      </c>
      <c r="F456">
        <v>799</v>
      </c>
      <c r="G456">
        <f>IF(COUNTIF($F$2:F456,F456)=1,1,0)</f>
        <v>1</v>
      </c>
      <c r="H456" t="s">
        <v>921</v>
      </c>
      <c r="I456" t="s">
        <v>39</v>
      </c>
      <c r="J456" t="s">
        <v>114</v>
      </c>
      <c r="K456" t="s">
        <v>41</v>
      </c>
      <c r="L456" t="s">
        <v>42</v>
      </c>
      <c r="M456" t="s">
        <v>43</v>
      </c>
      <c r="N456" t="s">
        <v>922</v>
      </c>
      <c r="O456">
        <v>0.74</v>
      </c>
      <c r="P456" t="s">
        <v>33</v>
      </c>
      <c r="Q456" t="s">
        <v>135</v>
      </c>
      <c r="R456" t="s">
        <v>923</v>
      </c>
      <c r="S456" t="s">
        <v>924</v>
      </c>
      <c r="T456">
        <v>29915</v>
      </c>
      <c r="U456" s="1">
        <v>42010</v>
      </c>
      <c r="V456" s="1" t="str">
        <f>TEXT(SuperStore_Data[[#This Row],[Order Date]],"mmm")</f>
        <v>Jan</v>
      </c>
      <c r="W456" s="1">
        <v>42012</v>
      </c>
      <c r="X456">
        <v>131.38200000000001</v>
      </c>
      <c r="Y456">
        <v>6</v>
      </c>
      <c r="Z456">
        <v>958.46</v>
      </c>
      <c r="AA456">
        <v>89909</v>
      </c>
    </row>
    <row r="457" spans="1:27" x14ac:dyDescent="0.3">
      <c r="A457">
        <v>20002</v>
      </c>
      <c r="B457" t="s">
        <v>37</v>
      </c>
      <c r="C457">
        <v>0.01</v>
      </c>
      <c r="D457">
        <v>28.28</v>
      </c>
      <c r="E457">
        <v>13.99</v>
      </c>
      <c r="F457">
        <v>799</v>
      </c>
      <c r="G457">
        <f>IF(COUNTIF($F$2:F457,F457)=1,1,0)</f>
        <v>0</v>
      </c>
      <c r="H457" t="s">
        <v>921</v>
      </c>
      <c r="I457" t="s">
        <v>27</v>
      </c>
      <c r="J457" t="s">
        <v>114</v>
      </c>
      <c r="K457" t="s">
        <v>29</v>
      </c>
      <c r="L457" t="s">
        <v>139</v>
      </c>
      <c r="M457" t="s">
        <v>86</v>
      </c>
      <c r="N457" t="s">
        <v>925</v>
      </c>
      <c r="O457">
        <v>0.57999999999999996</v>
      </c>
      <c r="P457" t="s">
        <v>33</v>
      </c>
      <c r="Q457" t="s">
        <v>135</v>
      </c>
      <c r="R457" t="s">
        <v>923</v>
      </c>
      <c r="S457" t="s">
        <v>924</v>
      </c>
      <c r="T457">
        <v>29915</v>
      </c>
      <c r="U457" s="1">
        <v>42010</v>
      </c>
      <c r="V457" s="1" t="str">
        <f>TEXT(SuperStore_Data[[#This Row],[Order Date]],"mmm")</f>
        <v>Jan</v>
      </c>
      <c r="W457" s="1">
        <v>42012</v>
      </c>
      <c r="X457">
        <v>-89.292000000000002</v>
      </c>
      <c r="Y457">
        <v>12</v>
      </c>
      <c r="Z457">
        <v>368.84</v>
      </c>
      <c r="AA457">
        <v>89909</v>
      </c>
    </row>
    <row r="458" spans="1:27" x14ac:dyDescent="0.3">
      <c r="A458">
        <v>20003</v>
      </c>
      <c r="B458" t="s">
        <v>37</v>
      </c>
      <c r="C458">
        <v>0.03</v>
      </c>
      <c r="D458">
        <v>35.99</v>
      </c>
      <c r="E458">
        <v>1.1000000000000001</v>
      </c>
      <c r="F458">
        <v>799</v>
      </c>
      <c r="G458">
        <f>IF(COUNTIF($F$2:F458,F458)=1,1,0)</f>
        <v>0</v>
      </c>
      <c r="H458" t="s">
        <v>921</v>
      </c>
      <c r="I458" t="s">
        <v>49</v>
      </c>
      <c r="J458" t="s">
        <v>114</v>
      </c>
      <c r="K458" t="s">
        <v>77</v>
      </c>
      <c r="L458" t="s">
        <v>78</v>
      </c>
      <c r="M458" t="s">
        <v>59</v>
      </c>
      <c r="N458" t="s">
        <v>926</v>
      </c>
      <c r="O458">
        <v>0.55000000000000004</v>
      </c>
      <c r="P458" t="s">
        <v>33</v>
      </c>
      <c r="Q458" t="s">
        <v>135</v>
      </c>
      <c r="R458" t="s">
        <v>923</v>
      </c>
      <c r="S458" t="s">
        <v>924</v>
      </c>
      <c r="T458">
        <v>29915</v>
      </c>
      <c r="U458" s="1">
        <v>42010</v>
      </c>
      <c r="V458" s="1" t="str">
        <f>TEXT(SuperStore_Data[[#This Row],[Order Date]],"mmm")</f>
        <v>Jan</v>
      </c>
      <c r="W458" s="1">
        <v>42011</v>
      </c>
      <c r="X458">
        <v>-211.036</v>
      </c>
      <c r="Y458">
        <v>1</v>
      </c>
      <c r="Z458">
        <v>30.86</v>
      </c>
      <c r="AA458">
        <v>89909</v>
      </c>
    </row>
    <row r="459" spans="1:27" x14ac:dyDescent="0.3">
      <c r="A459">
        <v>19265</v>
      </c>
      <c r="B459" t="s">
        <v>106</v>
      </c>
      <c r="C459">
        <v>0.04</v>
      </c>
      <c r="D459">
        <v>50.98</v>
      </c>
      <c r="E459">
        <v>6.5</v>
      </c>
      <c r="F459">
        <v>800</v>
      </c>
      <c r="G459">
        <f>IF(COUNTIF($F$2:F459,F459)=1,1,0)</f>
        <v>1</v>
      </c>
      <c r="H459" t="s">
        <v>927</v>
      </c>
      <c r="I459" t="s">
        <v>49</v>
      </c>
      <c r="J459" t="s">
        <v>114</v>
      </c>
      <c r="K459" t="s">
        <v>77</v>
      </c>
      <c r="L459" t="s">
        <v>177</v>
      </c>
      <c r="M459" t="s">
        <v>59</v>
      </c>
      <c r="N459" t="s">
        <v>928</v>
      </c>
      <c r="O459">
        <v>0.73</v>
      </c>
      <c r="P459" t="s">
        <v>33</v>
      </c>
      <c r="Q459" t="s">
        <v>34</v>
      </c>
      <c r="R459" t="s">
        <v>208</v>
      </c>
      <c r="S459" t="s">
        <v>918</v>
      </c>
      <c r="T459">
        <v>84067</v>
      </c>
      <c r="U459" s="1">
        <v>42091</v>
      </c>
      <c r="V459" s="1" t="str">
        <f>TEXT(SuperStore_Data[[#This Row],[Order Date]],"mmm")</f>
        <v>Mar</v>
      </c>
      <c r="W459" s="1">
        <v>42097</v>
      </c>
      <c r="X459">
        <v>-13.28</v>
      </c>
      <c r="Y459">
        <v>11</v>
      </c>
      <c r="Z459">
        <v>568.25</v>
      </c>
      <c r="AA459">
        <v>89910</v>
      </c>
    </row>
    <row r="460" spans="1:27" x14ac:dyDescent="0.3">
      <c r="A460">
        <v>19266</v>
      </c>
      <c r="B460" t="s">
        <v>106</v>
      </c>
      <c r="C460">
        <v>0.02</v>
      </c>
      <c r="D460">
        <v>6.48</v>
      </c>
      <c r="E460">
        <v>5.14</v>
      </c>
      <c r="F460">
        <v>800</v>
      </c>
      <c r="G460">
        <f>IF(COUNTIF($F$2:F460,F460)=1,1,0)</f>
        <v>0</v>
      </c>
      <c r="H460" t="s">
        <v>927</v>
      </c>
      <c r="I460" t="s">
        <v>49</v>
      </c>
      <c r="J460" t="s">
        <v>114</v>
      </c>
      <c r="K460" t="s">
        <v>29</v>
      </c>
      <c r="L460" t="s">
        <v>93</v>
      </c>
      <c r="M460" t="s">
        <v>59</v>
      </c>
      <c r="N460" t="s">
        <v>929</v>
      </c>
      <c r="O460">
        <v>0.37</v>
      </c>
      <c r="P460" t="s">
        <v>33</v>
      </c>
      <c r="Q460" t="s">
        <v>34</v>
      </c>
      <c r="R460" t="s">
        <v>208</v>
      </c>
      <c r="S460" t="s">
        <v>918</v>
      </c>
      <c r="T460">
        <v>84067</v>
      </c>
      <c r="U460" s="1">
        <v>42091</v>
      </c>
      <c r="V460" s="1" t="str">
        <f>TEXT(SuperStore_Data[[#This Row],[Order Date]],"mmm")</f>
        <v>Mar</v>
      </c>
      <c r="W460" s="1">
        <v>42093</v>
      </c>
      <c r="X460">
        <v>-48.68</v>
      </c>
      <c r="Y460">
        <v>19</v>
      </c>
      <c r="Z460">
        <v>126.66</v>
      </c>
      <c r="AA460">
        <v>89910</v>
      </c>
    </row>
    <row r="461" spans="1:27" x14ac:dyDescent="0.3">
      <c r="A461">
        <v>22484</v>
      </c>
      <c r="B461" t="s">
        <v>56</v>
      </c>
      <c r="C461">
        <v>0.03</v>
      </c>
      <c r="D461">
        <v>35.99</v>
      </c>
      <c r="E461">
        <v>5</v>
      </c>
      <c r="F461">
        <v>803</v>
      </c>
      <c r="G461">
        <f>IF(COUNTIF($F$2:F461,F461)=1,1,0)</f>
        <v>1</v>
      </c>
      <c r="H461" t="s">
        <v>930</v>
      </c>
      <c r="I461" t="s">
        <v>49</v>
      </c>
      <c r="J461" t="s">
        <v>58</v>
      </c>
      <c r="K461" t="s">
        <v>77</v>
      </c>
      <c r="L461" t="s">
        <v>78</v>
      </c>
      <c r="M461" t="s">
        <v>59</v>
      </c>
      <c r="N461" t="s">
        <v>709</v>
      </c>
      <c r="O461">
        <v>0.85</v>
      </c>
      <c r="P461" t="s">
        <v>33</v>
      </c>
      <c r="Q461" t="s">
        <v>135</v>
      </c>
      <c r="R461" t="s">
        <v>356</v>
      </c>
      <c r="S461" t="s">
        <v>931</v>
      </c>
      <c r="T461">
        <v>32168</v>
      </c>
      <c r="U461" s="1">
        <v>42123</v>
      </c>
      <c r="V461" s="1" t="str">
        <f>TEXT(SuperStore_Data[[#This Row],[Order Date]],"mmm")</f>
        <v>Apr</v>
      </c>
      <c r="W461" s="1">
        <v>42124</v>
      </c>
      <c r="X461">
        <v>-184.548</v>
      </c>
      <c r="Y461">
        <v>3</v>
      </c>
      <c r="Z461">
        <v>93.82</v>
      </c>
      <c r="AA461">
        <v>90048</v>
      </c>
    </row>
    <row r="462" spans="1:27" x14ac:dyDescent="0.3">
      <c r="A462">
        <v>5722</v>
      </c>
      <c r="B462" t="s">
        <v>47</v>
      </c>
      <c r="C462">
        <v>0.06</v>
      </c>
      <c r="D462">
        <v>179.99</v>
      </c>
      <c r="E462">
        <v>13.99</v>
      </c>
      <c r="F462">
        <v>806</v>
      </c>
      <c r="G462">
        <f>IF(COUNTIF($F$2:F462,F462)=1,1,0)</f>
        <v>1</v>
      </c>
      <c r="H462" t="s">
        <v>932</v>
      </c>
      <c r="I462" t="s">
        <v>27</v>
      </c>
      <c r="J462" t="s">
        <v>58</v>
      </c>
      <c r="K462" t="s">
        <v>77</v>
      </c>
      <c r="L462" t="s">
        <v>78</v>
      </c>
      <c r="M462" t="s">
        <v>86</v>
      </c>
      <c r="N462" t="s">
        <v>933</v>
      </c>
      <c r="O462">
        <v>0.56999999999999995</v>
      </c>
      <c r="P462" t="s">
        <v>33</v>
      </c>
      <c r="Q462" t="s">
        <v>135</v>
      </c>
      <c r="R462" t="s">
        <v>356</v>
      </c>
      <c r="S462" t="s">
        <v>441</v>
      </c>
      <c r="T462">
        <v>33132</v>
      </c>
      <c r="U462" s="1">
        <v>42013</v>
      </c>
      <c r="V462" s="1" t="str">
        <f>TEXT(SuperStore_Data[[#This Row],[Order Date]],"mmm")</f>
        <v>Jan</v>
      </c>
      <c r="W462" s="1">
        <v>42015</v>
      </c>
      <c r="X462">
        <v>1220.03784</v>
      </c>
      <c r="Y462">
        <v>54</v>
      </c>
      <c r="Z462">
        <v>8332.91</v>
      </c>
      <c r="AA462">
        <v>40547</v>
      </c>
    </row>
    <row r="463" spans="1:27" x14ac:dyDescent="0.3">
      <c r="A463">
        <v>21942</v>
      </c>
      <c r="B463" t="s">
        <v>106</v>
      </c>
      <c r="C463">
        <v>0.09</v>
      </c>
      <c r="D463">
        <v>5.84</v>
      </c>
      <c r="E463">
        <v>0.83</v>
      </c>
      <c r="F463">
        <v>820</v>
      </c>
      <c r="G463">
        <f>IF(COUNTIF($F$2:F463,F463)=1,1,0)</f>
        <v>1</v>
      </c>
      <c r="H463" t="s">
        <v>934</v>
      </c>
      <c r="I463" t="s">
        <v>49</v>
      </c>
      <c r="J463" t="s">
        <v>58</v>
      </c>
      <c r="K463" t="s">
        <v>29</v>
      </c>
      <c r="L463" t="s">
        <v>30</v>
      </c>
      <c r="M463" t="s">
        <v>31</v>
      </c>
      <c r="N463" t="s">
        <v>935</v>
      </c>
      <c r="O463">
        <v>0.49</v>
      </c>
      <c r="P463" t="s">
        <v>33</v>
      </c>
      <c r="Q463" t="s">
        <v>34</v>
      </c>
      <c r="R463" t="s">
        <v>35</v>
      </c>
      <c r="S463" t="s">
        <v>936</v>
      </c>
      <c r="T463">
        <v>99362</v>
      </c>
      <c r="U463" s="1">
        <v>42145</v>
      </c>
      <c r="V463" s="1" t="str">
        <f>TEXT(SuperStore_Data[[#This Row],[Order Date]],"mmm")</f>
        <v>May</v>
      </c>
      <c r="W463" s="1">
        <v>42149</v>
      </c>
      <c r="X463">
        <v>-2.87</v>
      </c>
      <c r="Y463">
        <v>1</v>
      </c>
      <c r="Z463">
        <v>5.9</v>
      </c>
      <c r="AA463">
        <v>90244</v>
      </c>
    </row>
    <row r="464" spans="1:27" x14ac:dyDescent="0.3">
      <c r="A464">
        <v>20661</v>
      </c>
      <c r="B464" t="s">
        <v>106</v>
      </c>
      <c r="C464">
        <v>0.04</v>
      </c>
      <c r="D464">
        <v>6.24</v>
      </c>
      <c r="E464">
        <v>5.22</v>
      </c>
      <c r="F464">
        <v>823</v>
      </c>
      <c r="G464">
        <f>IF(COUNTIF($F$2:F464,F464)=1,1,0)</f>
        <v>1</v>
      </c>
      <c r="H464" t="s">
        <v>937</v>
      </c>
      <c r="I464" t="s">
        <v>49</v>
      </c>
      <c r="J464" t="s">
        <v>58</v>
      </c>
      <c r="K464" t="s">
        <v>41</v>
      </c>
      <c r="L464" t="s">
        <v>50</v>
      </c>
      <c r="M464" t="s">
        <v>59</v>
      </c>
      <c r="N464" t="s">
        <v>938</v>
      </c>
      <c r="O464">
        <v>0.6</v>
      </c>
      <c r="P464" t="s">
        <v>33</v>
      </c>
      <c r="Q464" t="s">
        <v>135</v>
      </c>
      <c r="R464" t="s">
        <v>239</v>
      </c>
      <c r="S464" t="s">
        <v>939</v>
      </c>
      <c r="T464">
        <v>37167</v>
      </c>
      <c r="U464" s="1">
        <v>42016</v>
      </c>
      <c r="V464" s="1" t="str">
        <f>TEXT(SuperStore_Data[[#This Row],[Order Date]],"mmm")</f>
        <v>Jan</v>
      </c>
      <c r="W464" s="1">
        <v>42021</v>
      </c>
      <c r="X464">
        <v>4.3808999999999996</v>
      </c>
      <c r="Y464">
        <v>13</v>
      </c>
      <c r="Z464">
        <v>80.23</v>
      </c>
      <c r="AA464">
        <v>89257</v>
      </c>
    </row>
    <row r="465" spans="1:27" x14ac:dyDescent="0.3">
      <c r="A465">
        <v>20663</v>
      </c>
      <c r="B465" t="s">
        <v>106</v>
      </c>
      <c r="C465">
        <v>0.09</v>
      </c>
      <c r="D465">
        <v>260.98</v>
      </c>
      <c r="E465">
        <v>41.91</v>
      </c>
      <c r="F465">
        <v>824</v>
      </c>
      <c r="G465">
        <f>IF(COUNTIF($F$2:F465,F465)=1,1,0)</f>
        <v>1</v>
      </c>
      <c r="H465" t="s">
        <v>940</v>
      </c>
      <c r="I465" t="s">
        <v>39</v>
      </c>
      <c r="J465" t="s">
        <v>58</v>
      </c>
      <c r="K465" t="s">
        <v>41</v>
      </c>
      <c r="L465" t="s">
        <v>187</v>
      </c>
      <c r="M465" t="s">
        <v>120</v>
      </c>
      <c r="N465" t="s">
        <v>941</v>
      </c>
      <c r="O465">
        <v>0.59</v>
      </c>
      <c r="P465" t="s">
        <v>33</v>
      </c>
      <c r="Q465" t="s">
        <v>135</v>
      </c>
      <c r="R465" t="s">
        <v>239</v>
      </c>
      <c r="S465" t="s">
        <v>942</v>
      </c>
      <c r="T465">
        <v>37174</v>
      </c>
      <c r="U465" s="1">
        <v>42016</v>
      </c>
      <c r="V465" s="1" t="str">
        <f>TEXT(SuperStore_Data[[#This Row],[Order Date]],"mmm")</f>
        <v>Jan</v>
      </c>
      <c r="W465" s="1">
        <v>42023</v>
      </c>
      <c r="X465">
        <v>-100.744</v>
      </c>
      <c r="Y465">
        <v>8</v>
      </c>
      <c r="Z465">
        <v>2044.9</v>
      </c>
      <c r="AA465">
        <v>89257</v>
      </c>
    </row>
    <row r="466" spans="1:27" x14ac:dyDescent="0.3">
      <c r="A466">
        <v>21350</v>
      </c>
      <c r="B466" t="s">
        <v>47</v>
      </c>
      <c r="C466">
        <v>0</v>
      </c>
      <c r="D466">
        <v>11.97</v>
      </c>
      <c r="E466">
        <v>4.9800000000000004</v>
      </c>
      <c r="F466">
        <v>825</v>
      </c>
      <c r="G466">
        <f>IF(COUNTIF($F$2:F466,F466)=1,1,0)</f>
        <v>1</v>
      </c>
      <c r="H466" t="s">
        <v>943</v>
      </c>
      <c r="I466" t="s">
        <v>49</v>
      </c>
      <c r="J466" t="s">
        <v>40</v>
      </c>
      <c r="K466" t="s">
        <v>29</v>
      </c>
      <c r="L466" t="s">
        <v>252</v>
      </c>
      <c r="M466" t="s">
        <v>59</v>
      </c>
      <c r="N466" t="s">
        <v>577</v>
      </c>
      <c r="O466">
        <v>0.57999999999999996</v>
      </c>
      <c r="P466" t="s">
        <v>33</v>
      </c>
      <c r="Q466" t="s">
        <v>61</v>
      </c>
      <c r="R466" t="s">
        <v>129</v>
      </c>
      <c r="S466" t="s">
        <v>944</v>
      </c>
      <c r="T466">
        <v>79605</v>
      </c>
      <c r="U466" s="1">
        <v>42145</v>
      </c>
      <c r="V466" s="1" t="str">
        <f>TEXT(SuperStore_Data[[#This Row],[Order Date]],"mmm")</f>
        <v>May</v>
      </c>
      <c r="W466" s="1">
        <v>42148</v>
      </c>
      <c r="X466">
        <v>3.3839999999999999</v>
      </c>
      <c r="Y466">
        <v>4</v>
      </c>
      <c r="Z466">
        <v>53.3</v>
      </c>
      <c r="AA466">
        <v>89258</v>
      </c>
    </row>
    <row r="467" spans="1:27" x14ac:dyDescent="0.3">
      <c r="A467">
        <v>24842</v>
      </c>
      <c r="B467" t="s">
        <v>56</v>
      </c>
      <c r="C467">
        <v>0.01</v>
      </c>
      <c r="D467">
        <v>6.98</v>
      </c>
      <c r="E467">
        <v>1.6</v>
      </c>
      <c r="F467">
        <v>827</v>
      </c>
      <c r="G467">
        <f>IF(COUNTIF($F$2:F467,F467)=1,1,0)</f>
        <v>1</v>
      </c>
      <c r="H467" t="s">
        <v>945</v>
      </c>
      <c r="I467" t="s">
        <v>49</v>
      </c>
      <c r="J467" t="s">
        <v>40</v>
      </c>
      <c r="K467" t="s">
        <v>29</v>
      </c>
      <c r="L467" t="s">
        <v>93</v>
      </c>
      <c r="M467" t="s">
        <v>31</v>
      </c>
      <c r="N467" t="s">
        <v>946</v>
      </c>
      <c r="O467">
        <v>0.38</v>
      </c>
      <c r="P467" t="s">
        <v>33</v>
      </c>
      <c r="Q467" t="s">
        <v>61</v>
      </c>
      <c r="R467" t="s">
        <v>129</v>
      </c>
      <c r="S467" t="s">
        <v>947</v>
      </c>
      <c r="T467">
        <v>79109</v>
      </c>
      <c r="U467" s="1">
        <v>42149</v>
      </c>
      <c r="V467" s="1" t="str">
        <f>TEXT(SuperStore_Data[[#This Row],[Order Date]],"mmm")</f>
        <v>May</v>
      </c>
      <c r="W467" s="1">
        <v>42150</v>
      </c>
      <c r="X467">
        <v>0.34599999999999997</v>
      </c>
      <c r="Y467">
        <v>3</v>
      </c>
      <c r="Z467">
        <v>21.93</v>
      </c>
      <c r="AA467">
        <v>89259</v>
      </c>
    </row>
    <row r="468" spans="1:27" x14ac:dyDescent="0.3">
      <c r="A468">
        <v>24236</v>
      </c>
      <c r="B468" t="s">
        <v>37</v>
      </c>
      <c r="C468">
        <v>0.01</v>
      </c>
      <c r="D468">
        <v>5.18</v>
      </c>
      <c r="E468">
        <v>2.04</v>
      </c>
      <c r="F468">
        <v>829</v>
      </c>
      <c r="G468">
        <f>IF(COUNTIF($F$2:F468,F468)=1,1,0)</f>
        <v>1</v>
      </c>
      <c r="H468" t="s">
        <v>948</v>
      </c>
      <c r="I468" t="s">
        <v>49</v>
      </c>
      <c r="J468" t="s">
        <v>28</v>
      </c>
      <c r="K468" t="s">
        <v>29</v>
      </c>
      <c r="L468" t="s">
        <v>93</v>
      </c>
      <c r="M468" t="s">
        <v>31</v>
      </c>
      <c r="N468" t="s">
        <v>165</v>
      </c>
      <c r="O468">
        <v>0.36</v>
      </c>
      <c r="P468" t="s">
        <v>33</v>
      </c>
      <c r="Q468" t="s">
        <v>135</v>
      </c>
      <c r="R468" t="s">
        <v>949</v>
      </c>
      <c r="S468" t="s">
        <v>950</v>
      </c>
      <c r="T468">
        <v>71854</v>
      </c>
      <c r="U468" s="1">
        <v>42057</v>
      </c>
      <c r="V468" s="1" t="str">
        <f>TEXT(SuperStore_Data[[#This Row],[Order Date]],"mmm")</f>
        <v>Feb</v>
      </c>
      <c r="W468" s="1">
        <v>42059</v>
      </c>
      <c r="X468">
        <v>-17.654</v>
      </c>
      <c r="Y468">
        <v>5</v>
      </c>
      <c r="Z468">
        <v>28.46</v>
      </c>
      <c r="AA468">
        <v>90271</v>
      </c>
    </row>
    <row r="469" spans="1:27" x14ac:dyDescent="0.3">
      <c r="A469">
        <v>20664</v>
      </c>
      <c r="B469" t="s">
        <v>25</v>
      </c>
      <c r="C469">
        <v>0.01</v>
      </c>
      <c r="D469">
        <v>14.42</v>
      </c>
      <c r="E469">
        <v>6.75</v>
      </c>
      <c r="F469">
        <v>830</v>
      </c>
      <c r="G469">
        <f>IF(COUNTIF($F$2:F469,F469)=1,1,0)</f>
        <v>1</v>
      </c>
      <c r="H469" t="s">
        <v>951</v>
      </c>
      <c r="I469" t="s">
        <v>49</v>
      </c>
      <c r="J469" t="s">
        <v>28</v>
      </c>
      <c r="K469" t="s">
        <v>29</v>
      </c>
      <c r="L469" t="s">
        <v>252</v>
      </c>
      <c r="M469" t="s">
        <v>86</v>
      </c>
      <c r="N469" t="s">
        <v>564</v>
      </c>
      <c r="O469">
        <v>0.52</v>
      </c>
      <c r="P469" t="s">
        <v>33</v>
      </c>
      <c r="Q469" t="s">
        <v>34</v>
      </c>
      <c r="R469" t="s">
        <v>250</v>
      </c>
      <c r="S469" t="s">
        <v>952</v>
      </c>
      <c r="T469">
        <v>80033</v>
      </c>
      <c r="U469" s="1">
        <v>42028</v>
      </c>
      <c r="V469" s="1" t="str">
        <f>TEXT(SuperStore_Data[[#This Row],[Order Date]],"mmm")</f>
        <v>Jan</v>
      </c>
      <c r="W469" s="1">
        <v>42028</v>
      </c>
      <c r="X469">
        <v>-13.826000000000001</v>
      </c>
      <c r="Y469">
        <v>6</v>
      </c>
      <c r="Z469">
        <v>89.91</v>
      </c>
      <c r="AA469">
        <v>90270</v>
      </c>
    </row>
    <row r="470" spans="1:27" x14ac:dyDescent="0.3">
      <c r="A470">
        <v>19173</v>
      </c>
      <c r="B470" t="s">
        <v>25</v>
      </c>
      <c r="C470">
        <v>0</v>
      </c>
      <c r="D470">
        <v>11.66</v>
      </c>
      <c r="E470">
        <v>8.99</v>
      </c>
      <c r="F470">
        <v>833</v>
      </c>
      <c r="G470">
        <f>IF(COUNTIF($F$2:F470,F470)=1,1,0)</f>
        <v>1</v>
      </c>
      <c r="H470" t="s">
        <v>953</v>
      </c>
      <c r="I470" t="s">
        <v>27</v>
      </c>
      <c r="J470" t="s">
        <v>28</v>
      </c>
      <c r="K470" t="s">
        <v>29</v>
      </c>
      <c r="L470" t="s">
        <v>30</v>
      </c>
      <c r="M470" t="s">
        <v>51</v>
      </c>
      <c r="N470" t="s">
        <v>954</v>
      </c>
      <c r="O470">
        <v>0.59</v>
      </c>
      <c r="P470" t="s">
        <v>33</v>
      </c>
      <c r="Q470" t="s">
        <v>34</v>
      </c>
      <c r="R470" t="s">
        <v>45</v>
      </c>
      <c r="S470" t="s">
        <v>955</v>
      </c>
      <c r="T470">
        <v>95020</v>
      </c>
      <c r="U470" s="1">
        <v>42013</v>
      </c>
      <c r="V470" s="1" t="str">
        <f>TEXT(SuperStore_Data[[#This Row],[Order Date]],"mmm")</f>
        <v>Jan</v>
      </c>
      <c r="W470" s="1">
        <v>42015</v>
      </c>
      <c r="X470">
        <v>-203.67</v>
      </c>
      <c r="Y470">
        <v>11</v>
      </c>
      <c r="Z470">
        <v>138.51</v>
      </c>
      <c r="AA470">
        <v>89770</v>
      </c>
    </row>
    <row r="471" spans="1:27" x14ac:dyDescent="0.3">
      <c r="A471">
        <v>19383</v>
      </c>
      <c r="B471" t="s">
        <v>37</v>
      </c>
      <c r="C471">
        <v>7.0000000000000007E-2</v>
      </c>
      <c r="D471">
        <v>6.08</v>
      </c>
      <c r="E471">
        <v>0.91</v>
      </c>
      <c r="F471">
        <v>850</v>
      </c>
      <c r="G471">
        <f>IF(COUNTIF($F$2:F471,F471)=1,1,0)</f>
        <v>1</v>
      </c>
      <c r="H471" t="s">
        <v>956</v>
      </c>
      <c r="I471" t="s">
        <v>49</v>
      </c>
      <c r="J471" t="s">
        <v>28</v>
      </c>
      <c r="K471" t="s">
        <v>29</v>
      </c>
      <c r="L471" t="s">
        <v>30</v>
      </c>
      <c r="M471" t="s">
        <v>31</v>
      </c>
      <c r="N471" t="s">
        <v>957</v>
      </c>
      <c r="O471">
        <v>0.51</v>
      </c>
      <c r="P471" t="s">
        <v>33</v>
      </c>
      <c r="Q471" t="s">
        <v>34</v>
      </c>
      <c r="R471" t="s">
        <v>45</v>
      </c>
      <c r="S471" t="s">
        <v>958</v>
      </c>
      <c r="T471">
        <v>93117</v>
      </c>
      <c r="U471" s="1">
        <v>42070</v>
      </c>
      <c r="V471" s="1" t="str">
        <f>TEXT(SuperStore_Data[[#This Row],[Order Date]],"mmm")</f>
        <v>Mar</v>
      </c>
      <c r="W471" s="1">
        <v>42071</v>
      </c>
      <c r="X471">
        <v>19.57</v>
      </c>
      <c r="Y471">
        <v>7</v>
      </c>
      <c r="Z471">
        <v>41.96</v>
      </c>
      <c r="AA471">
        <v>88569</v>
      </c>
    </row>
    <row r="472" spans="1:27" x14ac:dyDescent="0.3">
      <c r="A472">
        <v>20604</v>
      </c>
      <c r="B472" t="s">
        <v>106</v>
      </c>
      <c r="C472">
        <v>0.1</v>
      </c>
      <c r="D472">
        <v>50.98</v>
      </c>
      <c r="E472">
        <v>22.24</v>
      </c>
      <c r="F472">
        <v>851</v>
      </c>
      <c r="G472">
        <f>IF(COUNTIF($F$2:F472,F472)=1,1,0)</f>
        <v>1</v>
      </c>
      <c r="H472" t="s">
        <v>959</v>
      </c>
      <c r="I472" t="s">
        <v>49</v>
      </c>
      <c r="J472" t="s">
        <v>28</v>
      </c>
      <c r="K472" t="s">
        <v>41</v>
      </c>
      <c r="L472" t="s">
        <v>50</v>
      </c>
      <c r="M472" t="s">
        <v>231</v>
      </c>
      <c r="N472" t="s">
        <v>960</v>
      </c>
      <c r="O472">
        <v>0.55000000000000004</v>
      </c>
      <c r="P472" t="s">
        <v>33</v>
      </c>
      <c r="Q472" t="s">
        <v>34</v>
      </c>
      <c r="R472" t="s">
        <v>45</v>
      </c>
      <c r="S472" t="s">
        <v>961</v>
      </c>
      <c r="T472">
        <v>91745</v>
      </c>
      <c r="U472" s="1">
        <v>42060</v>
      </c>
      <c r="V472" s="1" t="str">
        <f>TEXT(SuperStore_Data[[#This Row],[Order Date]],"mmm")</f>
        <v>Feb</v>
      </c>
      <c r="W472" s="1">
        <v>42062</v>
      </c>
      <c r="X472">
        <v>98.12</v>
      </c>
      <c r="Y472">
        <v>6</v>
      </c>
      <c r="Z472">
        <v>300.63</v>
      </c>
      <c r="AA472">
        <v>88568</v>
      </c>
    </row>
    <row r="473" spans="1:27" x14ac:dyDescent="0.3">
      <c r="A473">
        <v>19384</v>
      </c>
      <c r="B473" t="s">
        <v>37</v>
      </c>
      <c r="C473">
        <v>0.08</v>
      </c>
      <c r="D473">
        <v>19.899999999999999</v>
      </c>
      <c r="E473">
        <v>5.29</v>
      </c>
      <c r="F473">
        <v>851</v>
      </c>
      <c r="G473">
        <f>IF(COUNTIF($F$2:F473,F473)=1,1,0)</f>
        <v>0</v>
      </c>
      <c r="H473" t="s">
        <v>959</v>
      </c>
      <c r="I473" t="s">
        <v>49</v>
      </c>
      <c r="J473" t="s">
        <v>28</v>
      </c>
      <c r="K473" t="s">
        <v>29</v>
      </c>
      <c r="L473" t="s">
        <v>252</v>
      </c>
      <c r="M473" t="s">
        <v>86</v>
      </c>
      <c r="N473" t="s">
        <v>962</v>
      </c>
      <c r="O473">
        <v>0.4</v>
      </c>
      <c r="P473" t="s">
        <v>33</v>
      </c>
      <c r="Q473" t="s">
        <v>34</v>
      </c>
      <c r="R473" t="s">
        <v>45</v>
      </c>
      <c r="S473" t="s">
        <v>961</v>
      </c>
      <c r="T473">
        <v>91745</v>
      </c>
      <c r="U473" s="1">
        <v>42070</v>
      </c>
      <c r="V473" s="1" t="str">
        <f>TEXT(SuperStore_Data[[#This Row],[Order Date]],"mmm")</f>
        <v>Mar</v>
      </c>
      <c r="W473" s="1">
        <v>42072</v>
      </c>
      <c r="X473">
        <v>107.11</v>
      </c>
      <c r="Y473">
        <v>13</v>
      </c>
      <c r="Z473">
        <v>240.46</v>
      </c>
      <c r="AA473">
        <v>88569</v>
      </c>
    </row>
    <row r="474" spans="1:27" x14ac:dyDescent="0.3">
      <c r="A474">
        <v>19385</v>
      </c>
      <c r="B474" t="s">
        <v>37</v>
      </c>
      <c r="C474">
        <v>0.02</v>
      </c>
      <c r="D474">
        <v>3.36</v>
      </c>
      <c r="E474">
        <v>6.27</v>
      </c>
      <c r="F474">
        <v>851</v>
      </c>
      <c r="G474">
        <f>IF(COUNTIF($F$2:F474,F474)=1,1,0)</f>
        <v>0</v>
      </c>
      <c r="H474" t="s">
        <v>959</v>
      </c>
      <c r="I474" t="s">
        <v>49</v>
      </c>
      <c r="J474" t="s">
        <v>28</v>
      </c>
      <c r="K474" t="s">
        <v>29</v>
      </c>
      <c r="L474" t="s">
        <v>109</v>
      </c>
      <c r="M474" t="s">
        <v>59</v>
      </c>
      <c r="N474" t="s">
        <v>579</v>
      </c>
      <c r="O474">
        <v>0.4</v>
      </c>
      <c r="P474" t="s">
        <v>33</v>
      </c>
      <c r="Q474" t="s">
        <v>34</v>
      </c>
      <c r="R474" t="s">
        <v>45</v>
      </c>
      <c r="S474" t="s">
        <v>961</v>
      </c>
      <c r="T474">
        <v>91745</v>
      </c>
      <c r="U474" s="1">
        <v>42070</v>
      </c>
      <c r="V474" s="1" t="str">
        <f>TEXT(SuperStore_Data[[#This Row],[Order Date]],"mmm")</f>
        <v>Mar</v>
      </c>
      <c r="W474" s="1">
        <v>42072</v>
      </c>
      <c r="X474">
        <v>-216.154</v>
      </c>
      <c r="Y474">
        <v>21</v>
      </c>
      <c r="Z474">
        <v>74.08</v>
      </c>
      <c r="AA474">
        <v>88569</v>
      </c>
    </row>
    <row r="475" spans="1:27" x14ac:dyDescent="0.3">
      <c r="A475">
        <v>21353</v>
      </c>
      <c r="B475" t="s">
        <v>47</v>
      </c>
      <c r="C475">
        <v>0.06</v>
      </c>
      <c r="D475">
        <v>1.26</v>
      </c>
      <c r="E475">
        <v>0.7</v>
      </c>
      <c r="F475">
        <v>851</v>
      </c>
      <c r="G475">
        <f>IF(COUNTIF($F$2:F475,F475)=1,1,0)</f>
        <v>0</v>
      </c>
      <c r="H475" t="s">
        <v>959</v>
      </c>
      <c r="I475" t="s">
        <v>49</v>
      </c>
      <c r="J475" t="s">
        <v>28</v>
      </c>
      <c r="K475" t="s">
        <v>29</v>
      </c>
      <c r="L475" t="s">
        <v>66</v>
      </c>
      <c r="M475" t="s">
        <v>31</v>
      </c>
      <c r="N475" t="s">
        <v>963</v>
      </c>
      <c r="O475">
        <v>0.81</v>
      </c>
      <c r="P475" t="s">
        <v>33</v>
      </c>
      <c r="Q475" t="s">
        <v>34</v>
      </c>
      <c r="R475" t="s">
        <v>45</v>
      </c>
      <c r="S475" t="s">
        <v>961</v>
      </c>
      <c r="T475">
        <v>91745</v>
      </c>
      <c r="U475" s="1">
        <v>42124</v>
      </c>
      <c r="V475" s="1" t="str">
        <f>TEXT(SuperStore_Data[[#This Row],[Order Date]],"mmm")</f>
        <v>Apr</v>
      </c>
      <c r="W475" s="1">
        <v>42124</v>
      </c>
      <c r="X475">
        <v>-6.6096000000000004</v>
      </c>
      <c r="Y475">
        <v>4</v>
      </c>
      <c r="Z475">
        <v>5.28</v>
      </c>
      <c r="AA475">
        <v>88571</v>
      </c>
    </row>
    <row r="476" spans="1:27" x14ac:dyDescent="0.3">
      <c r="A476">
        <v>26093</v>
      </c>
      <c r="B476" t="s">
        <v>25</v>
      </c>
      <c r="C476">
        <v>0.05</v>
      </c>
      <c r="D476">
        <v>4.24</v>
      </c>
      <c r="E476">
        <v>5.41</v>
      </c>
      <c r="F476">
        <v>853</v>
      </c>
      <c r="G476">
        <f>IF(COUNTIF($F$2:F476,F476)=1,1,0)</f>
        <v>1</v>
      </c>
      <c r="H476" t="s">
        <v>964</v>
      </c>
      <c r="I476" t="s">
        <v>49</v>
      </c>
      <c r="J476" t="s">
        <v>58</v>
      </c>
      <c r="K476" t="s">
        <v>29</v>
      </c>
      <c r="L476" t="s">
        <v>109</v>
      </c>
      <c r="M476" t="s">
        <v>59</v>
      </c>
      <c r="N476" t="s">
        <v>110</v>
      </c>
      <c r="O476">
        <v>0.35</v>
      </c>
      <c r="P476" t="s">
        <v>33</v>
      </c>
      <c r="Q476" t="s">
        <v>34</v>
      </c>
      <c r="R476" t="s">
        <v>45</v>
      </c>
      <c r="S476" t="s">
        <v>965</v>
      </c>
      <c r="T476">
        <v>92345</v>
      </c>
      <c r="U476" s="1">
        <v>42079</v>
      </c>
      <c r="V476" s="1" t="str">
        <f>TEXT(SuperStore_Data[[#This Row],[Order Date]],"mmm")</f>
        <v>Mar</v>
      </c>
      <c r="W476" s="1">
        <v>42081</v>
      </c>
      <c r="X476">
        <v>-89.216999999999999</v>
      </c>
      <c r="Y476">
        <v>12</v>
      </c>
      <c r="Z476">
        <v>50.83</v>
      </c>
      <c r="AA476">
        <v>88570</v>
      </c>
    </row>
    <row r="477" spans="1:27" x14ac:dyDescent="0.3">
      <c r="A477">
        <v>21351</v>
      </c>
      <c r="B477" t="s">
        <v>47</v>
      </c>
      <c r="C477">
        <v>0.06</v>
      </c>
      <c r="D477">
        <v>1.76</v>
      </c>
      <c r="E477">
        <v>0.7</v>
      </c>
      <c r="F477">
        <v>854</v>
      </c>
      <c r="G477">
        <f>IF(COUNTIF($F$2:F477,F477)=1,1,0)</f>
        <v>1</v>
      </c>
      <c r="H477" t="s">
        <v>966</v>
      </c>
      <c r="I477" t="s">
        <v>49</v>
      </c>
      <c r="J477" t="s">
        <v>28</v>
      </c>
      <c r="K477" t="s">
        <v>29</v>
      </c>
      <c r="L477" t="s">
        <v>30</v>
      </c>
      <c r="M477" t="s">
        <v>31</v>
      </c>
      <c r="N477" t="s">
        <v>126</v>
      </c>
      <c r="O477">
        <v>0.56000000000000005</v>
      </c>
      <c r="P477" t="s">
        <v>33</v>
      </c>
      <c r="Q477" t="s">
        <v>53</v>
      </c>
      <c r="R477" t="s">
        <v>223</v>
      </c>
      <c r="S477" t="s">
        <v>967</v>
      </c>
      <c r="T477">
        <v>6405</v>
      </c>
      <c r="U477" s="1">
        <v>42124</v>
      </c>
      <c r="V477" s="1" t="str">
        <f>TEXT(SuperStore_Data[[#This Row],[Order Date]],"mmm")</f>
        <v>Apr</v>
      </c>
      <c r="W477" s="1">
        <v>42126</v>
      </c>
      <c r="X477">
        <v>1.2236</v>
      </c>
      <c r="Y477">
        <v>22</v>
      </c>
      <c r="Z477">
        <v>39.26</v>
      </c>
      <c r="AA477">
        <v>88571</v>
      </c>
    </row>
    <row r="478" spans="1:27" x14ac:dyDescent="0.3">
      <c r="A478">
        <v>21352</v>
      </c>
      <c r="B478" t="s">
        <v>47</v>
      </c>
      <c r="C478">
        <v>0.02</v>
      </c>
      <c r="D478">
        <v>24.98</v>
      </c>
      <c r="E478">
        <v>8.7899999999999991</v>
      </c>
      <c r="F478">
        <v>855</v>
      </c>
      <c r="G478">
        <f>IF(COUNTIF($F$2:F478,F478)=1,1,0)</f>
        <v>1</v>
      </c>
      <c r="H478" t="s">
        <v>968</v>
      </c>
      <c r="I478" t="s">
        <v>49</v>
      </c>
      <c r="J478" t="s">
        <v>28</v>
      </c>
      <c r="K478" t="s">
        <v>29</v>
      </c>
      <c r="L478" t="s">
        <v>139</v>
      </c>
      <c r="M478" t="s">
        <v>59</v>
      </c>
      <c r="N478" t="s">
        <v>969</v>
      </c>
      <c r="O478">
        <v>0.66</v>
      </c>
      <c r="P478" t="s">
        <v>33</v>
      </c>
      <c r="Q478" t="s">
        <v>53</v>
      </c>
      <c r="R478" t="s">
        <v>223</v>
      </c>
      <c r="S478" t="s">
        <v>970</v>
      </c>
      <c r="T478">
        <v>6810</v>
      </c>
      <c r="U478" s="1">
        <v>42124</v>
      </c>
      <c r="V478" s="1" t="str">
        <f>TEXT(SuperStore_Data[[#This Row],[Order Date]],"mmm")</f>
        <v>Apr</v>
      </c>
      <c r="W478" s="1">
        <v>42125</v>
      </c>
      <c r="X478">
        <v>4.3148</v>
      </c>
      <c r="Y478">
        <v>23</v>
      </c>
      <c r="Z478">
        <v>606.51</v>
      </c>
      <c r="AA478">
        <v>88571</v>
      </c>
    </row>
    <row r="479" spans="1:27" x14ac:dyDescent="0.3">
      <c r="A479">
        <v>21354</v>
      </c>
      <c r="B479" t="s">
        <v>47</v>
      </c>
      <c r="C479">
        <v>0.05</v>
      </c>
      <c r="D479">
        <v>35.99</v>
      </c>
      <c r="E479">
        <v>5.99</v>
      </c>
      <c r="F479">
        <v>858</v>
      </c>
      <c r="G479">
        <f>IF(COUNTIF($F$2:F479,F479)=1,1,0)</f>
        <v>1</v>
      </c>
      <c r="H479" t="s">
        <v>971</v>
      </c>
      <c r="I479" t="s">
        <v>27</v>
      </c>
      <c r="J479" t="s">
        <v>28</v>
      </c>
      <c r="K479" t="s">
        <v>77</v>
      </c>
      <c r="L479" t="s">
        <v>78</v>
      </c>
      <c r="M479" t="s">
        <v>31</v>
      </c>
      <c r="N479" t="s">
        <v>972</v>
      </c>
      <c r="O479">
        <v>0.38</v>
      </c>
      <c r="P479" t="s">
        <v>33</v>
      </c>
      <c r="Q479" t="s">
        <v>53</v>
      </c>
      <c r="R479" t="s">
        <v>184</v>
      </c>
      <c r="S479" t="s">
        <v>470</v>
      </c>
      <c r="T479">
        <v>4240</v>
      </c>
      <c r="U479" s="1">
        <v>42124</v>
      </c>
      <c r="V479" s="1" t="str">
        <f>TEXT(SuperStore_Data[[#This Row],[Order Date]],"mmm")</f>
        <v>Apr</v>
      </c>
      <c r="W479" s="1">
        <v>42126</v>
      </c>
      <c r="X479">
        <v>-125.83296</v>
      </c>
      <c r="Y479">
        <v>2</v>
      </c>
      <c r="Z479">
        <v>64.89</v>
      </c>
      <c r="AA479">
        <v>88571</v>
      </c>
    </row>
    <row r="480" spans="1:27" x14ac:dyDescent="0.3">
      <c r="A480">
        <v>21214</v>
      </c>
      <c r="B480" t="s">
        <v>47</v>
      </c>
      <c r="C480">
        <v>0.03</v>
      </c>
      <c r="D480">
        <v>14.2</v>
      </c>
      <c r="E480">
        <v>5.3</v>
      </c>
      <c r="F480">
        <v>865</v>
      </c>
      <c r="G480">
        <f>IF(COUNTIF($F$2:F480,F480)=1,1,0)</f>
        <v>1</v>
      </c>
      <c r="H480" t="s">
        <v>973</v>
      </c>
      <c r="I480" t="s">
        <v>49</v>
      </c>
      <c r="J480" t="s">
        <v>28</v>
      </c>
      <c r="K480" t="s">
        <v>41</v>
      </c>
      <c r="L480" t="s">
        <v>50</v>
      </c>
      <c r="M480" t="s">
        <v>31</v>
      </c>
      <c r="N480" t="s">
        <v>722</v>
      </c>
      <c r="O480">
        <v>0.46</v>
      </c>
      <c r="P480" t="s">
        <v>33</v>
      </c>
      <c r="Q480" t="s">
        <v>61</v>
      </c>
      <c r="R480" t="s">
        <v>695</v>
      </c>
      <c r="S480" t="s">
        <v>823</v>
      </c>
      <c r="T480">
        <v>46312</v>
      </c>
      <c r="U480" s="1">
        <v>42151</v>
      </c>
      <c r="V480" s="1" t="str">
        <f>TEXT(SuperStore_Data[[#This Row],[Order Date]],"mmm")</f>
        <v>May</v>
      </c>
      <c r="W480" s="1">
        <v>42152</v>
      </c>
      <c r="X480">
        <v>122.21</v>
      </c>
      <c r="Y480">
        <v>18</v>
      </c>
      <c r="Z480">
        <v>267.2</v>
      </c>
      <c r="AA480">
        <v>90674</v>
      </c>
    </row>
    <row r="481" spans="1:27" x14ac:dyDescent="0.3">
      <c r="A481">
        <v>19947</v>
      </c>
      <c r="B481" t="s">
        <v>106</v>
      </c>
      <c r="C481">
        <v>0.04</v>
      </c>
      <c r="D481">
        <v>6.48</v>
      </c>
      <c r="E481">
        <v>5.16</v>
      </c>
      <c r="F481">
        <v>865</v>
      </c>
      <c r="G481">
        <f>IF(COUNTIF($F$2:F481,F481)=1,1,0)</f>
        <v>0</v>
      </c>
      <c r="H481" t="s">
        <v>973</v>
      </c>
      <c r="I481" t="s">
        <v>27</v>
      </c>
      <c r="J481" t="s">
        <v>28</v>
      </c>
      <c r="K481" t="s">
        <v>29</v>
      </c>
      <c r="L481" t="s">
        <v>93</v>
      </c>
      <c r="M481" t="s">
        <v>59</v>
      </c>
      <c r="N481" t="s">
        <v>974</v>
      </c>
      <c r="O481">
        <v>0.37</v>
      </c>
      <c r="P481" t="s">
        <v>33</v>
      </c>
      <c r="Q481" t="s">
        <v>61</v>
      </c>
      <c r="R481" t="s">
        <v>695</v>
      </c>
      <c r="S481" t="s">
        <v>823</v>
      </c>
      <c r="T481">
        <v>46312</v>
      </c>
      <c r="U481" s="1">
        <v>42061</v>
      </c>
      <c r="V481" s="1" t="str">
        <f>TEXT(SuperStore_Data[[#This Row],[Order Date]],"mmm")</f>
        <v>Feb</v>
      </c>
      <c r="W481" s="1">
        <v>42065</v>
      </c>
      <c r="X481">
        <v>-11.1332</v>
      </c>
      <c r="Y481">
        <v>12</v>
      </c>
      <c r="Z481">
        <v>86.79</v>
      </c>
      <c r="AA481">
        <v>90675</v>
      </c>
    </row>
    <row r="482" spans="1:27" x14ac:dyDescent="0.3">
      <c r="A482">
        <v>24774</v>
      </c>
      <c r="B482" t="s">
        <v>37</v>
      </c>
      <c r="C482">
        <v>0.04</v>
      </c>
      <c r="D482">
        <v>29.18</v>
      </c>
      <c r="E482">
        <v>8.5500000000000007</v>
      </c>
      <c r="F482">
        <v>868</v>
      </c>
      <c r="G482">
        <f>IF(COUNTIF($F$2:F482,F482)=1,1,0)</f>
        <v>1</v>
      </c>
      <c r="H482" t="s">
        <v>975</v>
      </c>
      <c r="I482" t="s">
        <v>27</v>
      </c>
      <c r="J482" t="s">
        <v>28</v>
      </c>
      <c r="K482" t="s">
        <v>41</v>
      </c>
      <c r="L482" t="s">
        <v>50</v>
      </c>
      <c r="M482" t="s">
        <v>59</v>
      </c>
      <c r="N482" t="s">
        <v>976</v>
      </c>
      <c r="O482">
        <v>0.42</v>
      </c>
      <c r="P482" t="s">
        <v>33</v>
      </c>
      <c r="Q482" t="s">
        <v>61</v>
      </c>
      <c r="R482" t="s">
        <v>62</v>
      </c>
      <c r="S482" t="s">
        <v>977</v>
      </c>
      <c r="T482">
        <v>55126</v>
      </c>
      <c r="U482" s="1">
        <v>42060</v>
      </c>
      <c r="V482" s="1" t="str">
        <f>TEXT(SuperStore_Data[[#This Row],[Order Date]],"mmm")</f>
        <v>Feb</v>
      </c>
      <c r="W482" s="1">
        <v>42062</v>
      </c>
      <c r="X482">
        <v>201.7353</v>
      </c>
      <c r="Y482">
        <v>10</v>
      </c>
      <c r="Z482">
        <v>292.37</v>
      </c>
      <c r="AA482">
        <v>91194</v>
      </c>
    </row>
    <row r="483" spans="1:27" x14ac:dyDescent="0.3">
      <c r="A483">
        <v>24775</v>
      </c>
      <c r="B483" t="s">
        <v>37</v>
      </c>
      <c r="C483">
        <v>0</v>
      </c>
      <c r="D483">
        <v>80.98</v>
      </c>
      <c r="E483">
        <v>35</v>
      </c>
      <c r="F483">
        <v>868</v>
      </c>
      <c r="G483">
        <f>IF(COUNTIF($F$2:F483,F483)=1,1,0)</f>
        <v>0</v>
      </c>
      <c r="H483" t="s">
        <v>975</v>
      </c>
      <c r="I483" t="s">
        <v>49</v>
      </c>
      <c r="J483" t="s">
        <v>28</v>
      </c>
      <c r="K483" t="s">
        <v>29</v>
      </c>
      <c r="L483" t="s">
        <v>139</v>
      </c>
      <c r="M483" t="s">
        <v>231</v>
      </c>
      <c r="N483" t="s">
        <v>978</v>
      </c>
      <c r="O483">
        <v>0.83</v>
      </c>
      <c r="P483" t="s">
        <v>33</v>
      </c>
      <c r="Q483" t="s">
        <v>61</v>
      </c>
      <c r="R483" t="s">
        <v>62</v>
      </c>
      <c r="S483" t="s">
        <v>977</v>
      </c>
      <c r="T483">
        <v>55126</v>
      </c>
      <c r="U483" s="1">
        <v>42060</v>
      </c>
      <c r="V483" s="1" t="str">
        <f>TEXT(SuperStore_Data[[#This Row],[Order Date]],"mmm")</f>
        <v>Feb</v>
      </c>
      <c r="W483" s="1">
        <v>42062</v>
      </c>
      <c r="X483">
        <v>-684.78</v>
      </c>
      <c r="Y483">
        <v>8</v>
      </c>
      <c r="Z483">
        <v>682.79</v>
      </c>
      <c r="AA483">
        <v>91194</v>
      </c>
    </row>
    <row r="484" spans="1:27" x14ac:dyDescent="0.3">
      <c r="A484">
        <v>24763</v>
      </c>
      <c r="B484" t="s">
        <v>47</v>
      </c>
      <c r="C484">
        <v>0.06</v>
      </c>
      <c r="D484">
        <v>6.48</v>
      </c>
      <c r="E484">
        <v>8.8800000000000008</v>
      </c>
      <c r="F484">
        <v>868</v>
      </c>
      <c r="G484">
        <f>IF(COUNTIF($F$2:F484,F484)=1,1,0)</f>
        <v>0</v>
      </c>
      <c r="H484" t="s">
        <v>975</v>
      </c>
      <c r="I484" t="s">
        <v>49</v>
      </c>
      <c r="J484" t="s">
        <v>28</v>
      </c>
      <c r="K484" t="s">
        <v>29</v>
      </c>
      <c r="L484" t="s">
        <v>93</v>
      </c>
      <c r="M484" t="s">
        <v>59</v>
      </c>
      <c r="N484" t="s">
        <v>979</v>
      </c>
      <c r="O484">
        <v>0.37</v>
      </c>
      <c r="P484" t="s">
        <v>33</v>
      </c>
      <c r="Q484" t="s">
        <v>61</v>
      </c>
      <c r="R484" t="s">
        <v>62</v>
      </c>
      <c r="S484" t="s">
        <v>977</v>
      </c>
      <c r="T484">
        <v>55126</v>
      </c>
      <c r="U484" s="1">
        <v>42069</v>
      </c>
      <c r="V484" s="1" t="str">
        <f>TEXT(SuperStore_Data[[#This Row],[Order Date]],"mmm")</f>
        <v>Mar</v>
      </c>
      <c r="W484" s="1">
        <v>42070</v>
      </c>
      <c r="X484">
        <v>-237.47</v>
      </c>
      <c r="Y484">
        <v>20</v>
      </c>
      <c r="Z484">
        <v>125.77</v>
      </c>
      <c r="AA484">
        <v>91195</v>
      </c>
    </row>
    <row r="485" spans="1:27" x14ac:dyDescent="0.3">
      <c r="A485">
        <v>24764</v>
      </c>
      <c r="B485" t="s">
        <v>47</v>
      </c>
      <c r="C485">
        <v>0.09</v>
      </c>
      <c r="D485">
        <v>349.45</v>
      </c>
      <c r="E485">
        <v>60</v>
      </c>
      <c r="F485">
        <v>868</v>
      </c>
      <c r="G485">
        <f>IF(COUNTIF($F$2:F485,F485)=1,1,0)</f>
        <v>0</v>
      </c>
      <c r="H485" t="s">
        <v>975</v>
      </c>
      <c r="I485" t="s">
        <v>39</v>
      </c>
      <c r="J485" t="s">
        <v>28</v>
      </c>
      <c r="K485" t="s">
        <v>41</v>
      </c>
      <c r="L485" t="s">
        <v>150</v>
      </c>
      <c r="M485" t="s">
        <v>43</v>
      </c>
      <c r="N485" t="s">
        <v>980</v>
      </c>
      <c r="P485" t="s">
        <v>33</v>
      </c>
      <c r="Q485" t="s">
        <v>61</v>
      </c>
      <c r="R485" t="s">
        <v>62</v>
      </c>
      <c r="S485" t="s">
        <v>977</v>
      </c>
      <c r="T485">
        <v>55126</v>
      </c>
      <c r="U485" s="1">
        <v>42069</v>
      </c>
      <c r="V485" s="1" t="str">
        <f>TEXT(SuperStore_Data[[#This Row],[Order Date]],"mmm")</f>
        <v>Mar</v>
      </c>
      <c r="W485" s="1">
        <v>42070</v>
      </c>
      <c r="X485">
        <v>-2946.0509999999999</v>
      </c>
      <c r="Y485">
        <v>12</v>
      </c>
      <c r="Z485">
        <v>3918.98</v>
      </c>
      <c r="AA485">
        <v>91195</v>
      </c>
    </row>
    <row r="486" spans="1:27" x14ac:dyDescent="0.3">
      <c r="A486">
        <v>25507</v>
      </c>
      <c r="B486" t="s">
        <v>37</v>
      </c>
      <c r="C486">
        <v>0.03</v>
      </c>
      <c r="D486">
        <v>14.2</v>
      </c>
      <c r="E486">
        <v>5.3</v>
      </c>
      <c r="F486">
        <v>871</v>
      </c>
      <c r="G486">
        <f>IF(COUNTIF($F$2:F486,F486)=1,1,0)</f>
        <v>1</v>
      </c>
      <c r="H486" t="s">
        <v>981</v>
      </c>
      <c r="I486" t="s">
        <v>49</v>
      </c>
      <c r="J486" t="s">
        <v>40</v>
      </c>
      <c r="K486" t="s">
        <v>41</v>
      </c>
      <c r="L486" t="s">
        <v>50</v>
      </c>
      <c r="M486" t="s">
        <v>31</v>
      </c>
      <c r="N486" t="s">
        <v>722</v>
      </c>
      <c r="O486">
        <v>0.46</v>
      </c>
      <c r="P486" t="s">
        <v>33</v>
      </c>
      <c r="Q486" t="s">
        <v>34</v>
      </c>
      <c r="R486" t="s">
        <v>526</v>
      </c>
      <c r="S486" t="s">
        <v>982</v>
      </c>
      <c r="T486">
        <v>89502</v>
      </c>
      <c r="U486" s="1">
        <v>42078</v>
      </c>
      <c r="V486" s="1" t="str">
        <f>TEXT(SuperStore_Data[[#This Row],[Order Date]],"mmm")</f>
        <v>Mar</v>
      </c>
      <c r="W486" s="1">
        <v>42080</v>
      </c>
      <c r="X486">
        <v>21.555599999999998</v>
      </c>
      <c r="Y486">
        <v>2</v>
      </c>
      <c r="Z486">
        <v>31.24</v>
      </c>
      <c r="AA486">
        <v>90577</v>
      </c>
    </row>
    <row r="487" spans="1:27" x14ac:dyDescent="0.3">
      <c r="A487">
        <v>22547</v>
      </c>
      <c r="B487" t="s">
        <v>37</v>
      </c>
      <c r="C487">
        <v>0.01</v>
      </c>
      <c r="D487">
        <v>5.94</v>
      </c>
      <c r="E487">
        <v>9.92</v>
      </c>
      <c r="F487">
        <v>871</v>
      </c>
      <c r="G487">
        <f>IF(COUNTIF($F$2:F487,F487)=1,1,0)</f>
        <v>0</v>
      </c>
      <c r="H487" t="s">
        <v>981</v>
      </c>
      <c r="I487" t="s">
        <v>49</v>
      </c>
      <c r="J487" t="s">
        <v>40</v>
      </c>
      <c r="K487" t="s">
        <v>29</v>
      </c>
      <c r="L487" t="s">
        <v>109</v>
      </c>
      <c r="M487" t="s">
        <v>59</v>
      </c>
      <c r="N487" t="s">
        <v>338</v>
      </c>
      <c r="O487">
        <v>0.38</v>
      </c>
      <c r="P487" t="s">
        <v>33</v>
      </c>
      <c r="Q487" t="s">
        <v>34</v>
      </c>
      <c r="R487" t="s">
        <v>526</v>
      </c>
      <c r="S487" t="s">
        <v>982</v>
      </c>
      <c r="T487">
        <v>89502</v>
      </c>
      <c r="U487" s="1">
        <v>42144</v>
      </c>
      <c r="V487" s="1" t="str">
        <f>TEXT(SuperStore_Data[[#This Row],[Order Date]],"mmm")</f>
        <v>May</v>
      </c>
      <c r="W487" s="1">
        <v>42147</v>
      </c>
      <c r="X487">
        <v>-239.315</v>
      </c>
      <c r="Y487">
        <v>12</v>
      </c>
      <c r="Z487">
        <v>74.77</v>
      </c>
      <c r="AA487">
        <v>90578</v>
      </c>
    </row>
    <row r="488" spans="1:27" x14ac:dyDescent="0.3">
      <c r="A488">
        <v>22548</v>
      </c>
      <c r="B488" t="s">
        <v>37</v>
      </c>
      <c r="C488">
        <v>0</v>
      </c>
      <c r="D488">
        <v>6.48</v>
      </c>
      <c r="E488">
        <v>5.1100000000000003</v>
      </c>
      <c r="F488">
        <v>871</v>
      </c>
      <c r="G488">
        <f>IF(COUNTIF($F$2:F488,F488)=1,1,0)</f>
        <v>0</v>
      </c>
      <c r="H488" t="s">
        <v>981</v>
      </c>
      <c r="I488" t="s">
        <v>49</v>
      </c>
      <c r="J488" t="s">
        <v>40</v>
      </c>
      <c r="K488" t="s">
        <v>29</v>
      </c>
      <c r="L488" t="s">
        <v>93</v>
      </c>
      <c r="M488" t="s">
        <v>59</v>
      </c>
      <c r="N488" t="s">
        <v>983</v>
      </c>
      <c r="O488">
        <v>0.37</v>
      </c>
      <c r="P488" t="s">
        <v>33</v>
      </c>
      <c r="Q488" t="s">
        <v>34</v>
      </c>
      <c r="R488" t="s">
        <v>526</v>
      </c>
      <c r="S488" t="s">
        <v>982</v>
      </c>
      <c r="T488">
        <v>89502</v>
      </c>
      <c r="U488" s="1">
        <v>42144</v>
      </c>
      <c r="V488" s="1" t="str">
        <f>TEXT(SuperStore_Data[[#This Row],[Order Date]],"mmm")</f>
        <v>May</v>
      </c>
      <c r="W488" s="1">
        <v>42146</v>
      </c>
      <c r="X488">
        <v>-33.31</v>
      </c>
      <c r="Y488">
        <v>18</v>
      </c>
      <c r="Z488">
        <v>127.81</v>
      </c>
      <c r="AA488">
        <v>90578</v>
      </c>
    </row>
    <row r="489" spans="1:27" x14ac:dyDescent="0.3">
      <c r="A489">
        <v>19262</v>
      </c>
      <c r="B489" t="s">
        <v>25</v>
      </c>
      <c r="C489">
        <v>0.04</v>
      </c>
      <c r="D489">
        <v>4.37</v>
      </c>
      <c r="E489">
        <v>5.15</v>
      </c>
      <c r="F489">
        <v>875</v>
      </c>
      <c r="G489">
        <f>IF(COUNTIF($F$2:F489,F489)=1,1,0)</f>
        <v>1</v>
      </c>
      <c r="H489" t="s">
        <v>984</v>
      </c>
      <c r="I489" t="s">
        <v>49</v>
      </c>
      <c r="J489" t="s">
        <v>58</v>
      </c>
      <c r="K489" t="s">
        <v>29</v>
      </c>
      <c r="L489" t="s">
        <v>252</v>
      </c>
      <c r="M489" t="s">
        <v>59</v>
      </c>
      <c r="N489" t="s">
        <v>985</v>
      </c>
      <c r="O489">
        <v>0.59</v>
      </c>
      <c r="P489" t="s">
        <v>33</v>
      </c>
      <c r="Q489" t="s">
        <v>34</v>
      </c>
      <c r="R489" t="s">
        <v>208</v>
      </c>
      <c r="S489" t="s">
        <v>986</v>
      </c>
      <c r="T489">
        <v>84106</v>
      </c>
      <c r="U489" s="1">
        <v>42056</v>
      </c>
      <c r="V489" s="1" t="str">
        <f>TEXT(SuperStore_Data[[#This Row],[Order Date]],"mmm")</f>
        <v>Feb</v>
      </c>
      <c r="W489" s="1">
        <v>42057</v>
      </c>
      <c r="X489">
        <v>-74.479600000000005</v>
      </c>
      <c r="Y489">
        <v>18</v>
      </c>
      <c r="Z489">
        <v>78.59</v>
      </c>
      <c r="AA489">
        <v>89059</v>
      </c>
    </row>
    <row r="490" spans="1:27" x14ac:dyDescent="0.3">
      <c r="A490">
        <v>19263</v>
      </c>
      <c r="B490" t="s">
        <v>25</v>
      </c>
      <c r="C490">
        <v>0.09</v>
      </c>
      <c r="D490">
        <v>155.99</v>
      </c>
      <c r="E490">
        <v>8.99</v>
      </c>
      <c r="F490">
        <v>875</v>
      </c>
      <c r="G490">
        <f>IF(COUNTIF($F$2:F490,F490)=1,1,0)</f>
        <v>0</v>
      </c>
      <c r="H490" t="s">
        <v>984</v>
      </c>
      <c r="I490" t="s">
        <v>49</v>
      </c>
      <c r="J490" t="s">
        <v>58</v>
      </c>
      <c r="K490" t="s">
        <v>77</v>
      </c>
      <c r="L490" t="s">
        <v>78</v>
      </c>
      <c r="M490" t="s">
        <v>59</v>
      </c>
      <c r="N490" t="s">
        <v>987</v>
      </c>
      <c r="O490">
        <v>0.57999999999999996</v>
      </c>
      <c r="P490" t="s">
        <v>33</v>
      </c>
      <c r="Q490" t="s">
        <v>34</v>
      </c>
      <c r="R490" t="s">
        <v>208</v>
      </c>
      <c r="S490" t="s">
        <v>986</v>
      </c>
      <c r="T490">
        <v>84106</v>
      </c>
      <c r="U490" s="1">
        <v>42056</v>
      </c>
      <c r="V490" s="1" t="str">
        <f>TEXT(SuperStore_Data[[#This Row],[Order Date]],"mmm")</f>
        <v>Feb</v>
      </c>
      <c r="W490" s="1">
        <v>42058</v>
      </c>
      <c r="X490">
        <v>-232.22056000000001</v>
      </c>
      <c r="Y490">
        <v>4</v>
      </c>
      <c r="Z490">
        <v>497.11</v>
      </c>
      <c r="AA490">
        <v>89059</v>
      </c>
    </row>
    <row r="491" spans="1:27" x14ac:dyDescent="0.3">
      <c r="A491">
        <v>18054</v>
      </c>
      <c r="B491" t="s">
        <v>47</v>
      </c>
      <c r="C491">
        <v>7.0000000000000007E-2</v>
      </c>
      <c r="D491">
        <v>5.68</v>
      </c>
      <c r="E491">
        <v>1.39</v>
      </c>
      <c r="F491">
        <v>880</v>
      </c>
      <c r="G491">
        <f>IF(COUNTIF($F$2:F491,F491)=1,1,0)</f>
        <v>1</v>
      </c>
      <c r="H491" t="s">
        <v>988</v>
      </c>
      <c r="I491" t="s">
        <v>49</v>
      </c>
      <c r="J491" t="s">
        <v>58</v>
      </c>
      <c r="K491" t="s">
        <v>29</v>
      </c>
      <c r="L491" t="s">
        <v>69</v>
      </c>
      <c r="M491" t="s">
        <v>59</v>
      </c>
      <c r="N491" t="s">
        <v>989</v>
      </c>
      <c r="O491">
        <v>0.38</v>
      </c>
      <c r="P491" t="s">
        <v>33</v>
      </c>
      <c r="Q491" t="s">
        <v>34</v>
      </c>
      <c r="R491" t="s">
        <v>372</v>
      </c>
      <c r="S491" t="s">
        <v>990</v>
      </c>
      <c r="T491">
        <v>85254</v>
      </c>
      <c r="U491" s="1">
        <v>42088</v>
      </c>
      <c r="V491" s="1" t="str">
        <f>TEXT(SuperStore_Data[[#This Row],[Order Date]],"mmm")</f>
        <v>Mar</v>
      </c>
      <c r="W491" s="1">
        <v>42090</v>
      </c>
      <c r="X491">
        <v>18.643799999999999</v>
      </c>
      <c r="Y491">
        <v>5</v>
      </c>
      <c r="Z491">
        <v>27.02</v>
      </c>
      <c r="AA491">
        <v>86153</v>
      </c>
    </row>
    <row r="492" spans="1:27" x14ac:dyDescent="0.3">
      <c r="A492">
        <v>18055</v>
      </c>
      <c r="B492" t="s">
        <v>47</v>
      </c>
      <c r="C492">
        <v>0.06</v>
      </c>
      <c r="D492">
        <v>22.84</v>
      </c>
      <c r="E492">
        <v>11.54</v>
      </c>
      <c r="F492">
        <v>880</v>
      </c>
      <c r="G492">
        <f>IF(COUNTIF($F$2:F492,F492)=1,1,0)</f>
        <v>0</v>
      </c>
      <c r="H492" t="s">
        <v>988</v>
      </c>
      <c r="I492" t="s">
        <v>49</v>
      </c>
      <c r="J492" t="s">
        <v>58</v>
      </c>
      <c r="K492" t="s">
        <v>29</v>
      </c>
      <c r="L492" t="s">
        <v>93</v>
      </c>
      <c r="M492" t="s">
        <v>59</v>
      </c>
      <c r="N492" t="s">
        <v>222</v>
      </c>
      <c r="O492">
        <v>0.39</v>
      </c>
      <c r="P492" t="s">
        <v>33</v>
      </c>
      <c r="Q492" t="s">
        <v>34</v>
      </c>
      <c r="R492" t="s">
        <v>372</v>
      </c>
      <c r="S492" t="s">
        <v>990</v>
      </c>
      <c r="T492">
        <v>85254</v>
      </c>
      <c r="U492" s="1">
        <v>42088</v>
      </c>
      <c r="V492" s="1" t="str">
        <f>TEXT(SuperStore_Data[[#This Row],[Order Date]],"mmm")</f>
        <v>Mar</v>
      </c>
      <c r="W492" s="1">
        <v>42090</v>
      </c>
      <c r="X492">
        <v>-31.24</v>
      </c>
      <c r="Y492">
        <v>1</v>
      </c>
      <c r="Z492">
        <v>27.67</v>
      </c>
      <c r="AA492">
        <v>86153</v>
      </c>
    </row>
    <row r="493" spans="1:27" x14ac:dyDescent="0.3">
      <c r="A493">
        <v>19401</v>
      </c>
      <c r="B493" t="s">
        <v>47</v>
      </c>
      <c r="C493">
        <v>0.06</v>
      </c>
      <c r="D493">
        <v>25.98</v>
      </c>
      <c r="E493">
        <v>14.36</v>
      </c>
      <c r="F493">
        <v>885</v>
      </c>
      <c r="G493">
        <f>IF(COUNTIF($F$2:F493,F493)=1,1,0)</f>
        <v>1</v>
      </c>
      <c r="H493" t="s">
        <v>991</v>
      </c>
      <c r="I493" t="s">
        <v>39</v>
      </c>
      <c r="J493" t="s">
        <v>28</v>
      </c>
      <c r="K493" t="s">
        <v>41</v>
      </c>
      <c r="L493" t="s">
        <v>42</v>
      </c>
      <c r="M493" t="s">
        <v>43</v>
      </c>
      <c r="N493" t="s">
        <v>992</v>
      </c>
      <c r="O493">
        <v>0.6</v>
      </c>
      <c r="P493" t="s">
        <v>33</v>
      </c>
      <c r="Q493" t="s">
        <v>61</v>
      </c>
      <c r="R493" t="s">
        <v>129</v>
      </c>
      <c r="S493" t="s">
        <v>947</v>
      </c>
      <c r="T493">
        <v>79109</v>
      </c>
      <c r="U493" s="1">
        <v>42148</v>
      </c>
      <c r="V493" s="1" t="str">
        <f>TEXT(SuperStore_Data[[#This Row],[Order Date]],"mmm")</f>
        <v>May</v>
      </c>
      <c r="W493" s="1">
        <v>42149</v>
      </c>
      <c r="X493">
        <v>55.887999999999998</v>
      </c>
      <c r="Y493">
        <v>41</v>
      </c>
      <c r="Z493">
        <v>1033.56</v>
      </c>
      <c r="AA493">
        <v>89537</v>
      </c>
    </row>
    <row r="494" spans="1:27" x14ac:dyDescent="0.3">
      <c r="A494">
        <v>26011</v>
      </c>
      <c r="B494" t="s">
        <v>47</v>
      </c>
      <c r="C494">
        <v>0.08</v>
      </c>
      <c r="D494">
        <v>1.81</v>
      </c>
      <c r="E494">
        <v>0.75</v>
      </c>
      <c r="F494">
        <v>890</v>
      </c>
      <c r="G494">
        <f>IF(COUNTIF($F$2:F494,F494)=1,1,0)</f>
        <v>1</v>
      </c>
      <c r="H494" t="s">
        <v>993</v>
      </c>
      <c r="I494" t="s">
        <v>49</v>
      </c>
      <c r="J494" t="s">
        <v>114</v>
      </c>
      <c r="K494" t="s">
        <v>41</v>
      </c>
      <c r="L494" t="s">
        <v>42</v>
      </c>
      <c r="M494" t="s">
        <v>43</v>
      </c>
      <c r="N494" t="s">
        <v>994</v>
      </c>
      <c r="O494">
        <v>0.57999999999999996</v>
      </c>
      <c r="P494" t="s">
        <v>33</v>
      </c>
      <c r="Q494" t="s">
        <v>61</v>
      </c>
      <c r="R494" t="s">
        <v>129</v>
      </c>
      <c r="S494" t="s">
        <v>995</v>
      </c>
      <c r="T494">
        <v>76021</v>
      </c>
      <c r="U494" s="1">
        <v>42009</v>
      </c>
      <c r="V494" s="1" t="str">
        <f>TEXT(SuperStore_Data[[#This Row],[Order Date]],"mmm")</f>
        <v>Jan</v>
      </c>
      <c r="W494" s="1">
        <v>42010</v>
      </c>
      <c r="X494">
        <v>1.3224</v>
      </c>
      <c r="Y494">
        <v>11</v>
      </c>
      <c r="Z494">
        <v>19.97</v>
      </c>
      <c r="AA494">
        <v>89536</v>
      </c>
    </row>
    <row r="495" spans="1:27" x14ac:dyDescent="0.3">
      <c r="A495">
        <v>26015</v>
      </c>
      <c r="B495" t="s">
        <v>47</v>
      </c>
      <c r="C495">
        <v>0.04</v>
      </c>
      <c r="D495">
        <v>125.99</v>
      </c>
      <c r="E495">
        <v>5.26</v>
      </c>
      <c r="F495">
        <v>890</v>
      </c>
      <c r="G495">
        <f>IF(COUNTIF($F$2:F495,F495)=1,1,0)</f>
        <v>0</v>
      </c>
      <c r="H495" t="s">
        <v>993</v>
      </c>
      <c r="I495" t="s">
        <v>49</v>
      </c>
      <c r="J495" t="s">
        <v>114</v>
      </c>
      <c r="K495" t="s">
        <v>77</v>
      </c>
      <c r="L495" t="s">
        <v>78</v>
      </c>
      <c r="M495" t="s">
        <v>59</v>
      </c>
      <c r="N495">
        <v>232</v>
      </c>
      <c r="O495">
        <v>0.55000000000000004</v>
      </c>
      <c r="P495" t="s">
        <v>33</v>
      </c>
      <c r="Q495" t="s">
        <v>61</v>
      </c>
      <c r="R495" t="s">
        <v>129</v>
      </c>
      <c r="S495" t="s">
        <v>995</v>
      </c>
      <c r="T495">
        <v>76021</v>
      </c>
      <c r="U495" s="1">
        <v>42009</v>
      </c>
      <c r="V495" s="1" t="str">
        <f>TEXT(SuperStore_Data[[#This Row],[Order Date]],"mmm")</f>
        <v>Jan</v>
      </c>
      <c r="W495" s="1">
        <v>42009</v>
      </c>
      <c r="X495">
        <v>455.42070000000001</v>
      </c>
      <c r="Y495">
        <v>6</v>
      </c>
      <c r="Z495">
        <v>660.03</v>
      </c>
      <c r="AA495">
        <v>89536</v>
      </c>
    </row>
    <row r="496" spans="1:27" x14ac:dyDescent="0.3">
      <c r="A496">
        <v>2045</v>
      </c>
      <c r="B496" t="s">
        <v>47</v>
      </c>
      <c r="C496">
        <v>0.01</v>
      </c>
      <c r="D496">
        <v>8.34</v>
      </c>
      <c r="E496">
        <v>0.96</v>
      </c>
      <c r="F496">
        <v>894</v>
      </c>
      <c r="G496">
        <f>IF(COUNTIF($F$2:F496,F496)=1,1,0)</f>
        <v>1</v>
      </c>
      <c r="H496" t="s">
        <v>996</v>
      </c>
      <c r="I496" t="s">
        <v>49</v>
      </c>
      <c r="J496" t="s">
        <v>28</v>
      </c>
      <c r="K496" t="s">
        <v>41</v>
      </c>
      <c r="L496" t="s">
        <v>50</v>
      </c>
      <c r="M496" t="s">
        <v>31</v>
      </c>
      <c r="N496" t="s">
        <v>997</v>
      </c>
      <c r="O496">
        <v>0.43</v>
      </c>
      <c r="P496" t="s">
        <v>33</v>
      </c>
      <c r="Q496" t="s">
        <v>53</v>
      </c>
      <c r="R496" t="s">
        <v>998</v>
      </c>
      <c r="S496" t="s">
        <v>35</v>
      </c>
      <c r="T496">
        <v>20024</v>
      </c>
      <c r="U496" s="1">
        <v>42014</v>
      </c>
      <c r="V496" s="1" t="str">
        <f>TEXT(SuperStore_Data[[#This Row],[Order Date]],"mmm")</f>
        <v>Jan</v>
      </c>
      <c r="W496" s="1">
        <v>42016</v>
      </c>
      <c r="X496">
        <v>29.332000000000001</v>
      </c>
      <c r="Y496">
        <v>24</v>
      </c>
      <c r="Z496">
        <v>199.12</v>
      </c>
      <c r="AA496">
        <v>14596</v>
      </c>
    </row>
    <row r="497" spans="1:27" x14ac:dyDescent="0.3">
      <c r="A497">
        <v>2046</v>
      </c>
      <c r="B497" t="s">
        <v>47</v>
      </c>
      <c r="C497">
        <v>0.06</v>
      </c>
      <c r="D497">
        <v>3.28</v>
      </c>
      <c r="E497">
        <v>3.97</v>
      </c>
      <c r="F497">
        <v>894</v>
      </c>
      <c r="G497">
        <f>IF(COUNTIF($F$2:F497,F497)=1,1,0)</f>
        <v>0</v>
      </c>
      <c r="H497" t="s">
        <v>996</v>
      </c>
      <c r="I497" t="s">
        <v>49</v>
      </c>
      <c r="J497" t="s">
        <v>28</v>
      </c>
      <c r="K497" t="s">
        <v>29</v>
      </c>
      <c r="L497" t="s">
        <v>30</v>
      </c>
      <c r="M497" t="s">
        <v>31</v>
      </c>
      <c r="N497" t="s">
        <v>999</v>
      </c>
      <c r="O497">
        <v>0.56000000000000005</v>
      </c>
      <c r="P497" t="s">
        <v>33</v>
      </c>
      <c r="Q497" t="s">
        <v>53</v>
      </c>
      <c r="R497" t="s">
        <v>998</v>
      </c>
      <c r="S497" t="s">
        <v>35</v>
      </c>
      <c r="T497">
        <v>20024</v>
      </c>
      <c r="U497" s="1">
        <v>42014</v>
      </c>
      <c r="V497" s="1" t="str">
        <f>TEXT(SuperStore_Data[[#This Row],[Order Date]],"mmm")</f>
        <v>Jan</v>
      </c>
      <c r="W497" s="1">
        <v>42015</v>
      </c>
      <c r="X497">
        <v>-86</v>
      </c>
      <c r="Y497">
        <v>19</v>
      </c>
      <c r="Z497">
        <v>63.14</v>
      </c>
      <c r="AA497">
        <v>14596</v>
      </c>
    </row>
    <row r="498" spans="1:27" x14ac:dyDescent="0.3">
      <c r="A498">
        <v>5421</v>
      </c>
      <c r="B498" t="s">
        <v>106</v>
      </c>
      <c r="C498">
        <v>0.02</v>
      </c>
      <c r="D498">
        <v>1.1399999999999999</v>
      </c>
      <c r="E498">
        <v>0.7</v>
      </c>
      <c r="F498">
        <v>894</v>
      </c>
      <c r="G498">
        <f>IF(COUNTIF($F$2:F498,F498)=1,1,0)</f>
        <v>0</v>
      </c>
      <c r="H498" t="s">
        <v>996</v>
      </c>
      <c r="I498" t="s">
        <v>49</v>
      </c>
      <c r="J498" t="s">
        <v>28</v>
      </c>
      <c r="K498" t="s">
        <v>29</v>
      </c>
      <c r="L498" t="s">
        <v>66</v>
      </c>
      <c r="M498" t="s">
        <v>31</v>
      </c>
      <c r="N498" t="s">
        <v>1000</v>
      </c>
      <c r="O498">
        <v>0.38</v>
      </c>
      <c r="P498" t="s">
        <v>33</v>
      </c>
      <c r="Q498" t="s">
        <v>53</v>
      </c>
      <c r="R498" t="s">
        <v>998</v>
      </c>
      <c r="S498" t="s">
        <v>35</v>
      </c>
      <c r="T498">
        <v>20024</v>
      </c>
      <c r="U498" s="1">
        <v>42037</v>
      </c>
      <c r="V498" s="1" t="str">
        <f>TEXT(SuperStore_Data[[#This Row],[Order Date]],"mmm")</f>
        <v>Feb</v>
      </c>
      <c r="W498" s="1">
        <v>42037</v>
      </c>
      <c r="X498">
        <v>-0.49</v>
      </c>
      <c r="Y498">
        <v>38</v>
      </c>
      <c r="Z498">
        <v>44.85</v>
      </c>
      <c r="AA498">
        <v>38529</v>
      </c>
    </row>
    <row r="499" spans="1:27" x14ac:dyDescent="0.3">
      <c r="A499">
        <v>20045</v>
      </c>
      <c r="B499" t="s">
        <v>47</v>
      </c>
      <c r="C499">
        <v>0.01</v>
      </c>
      <c r="D499">
        <v>8.34</v>
      </c>
      <c r="E499">
        <v>0.96</v>
      </c>
      <c r="F499">
        <v>896</v>
      </c>
      <c r="G499">
        <f>IF(COUNTIF($F$2:F499,F499)=1,1,0)</f>
        <v>1</v>
      </c>
      <c r="H499" t="s">
        <v>1001</v>
      </c>
      <c r="I499" t="s">
        <v>49</v>
      </c>
      <c r="J499" t="s">
        <v>28</v>
      </c>
      <c r="K499" t="s">
        <v>41</v>
      </c>
      <c r="L499" t="s">
        <v>50</v>
      </c>
      <c r="M499" t="s">
        <v>31</v>
      </c>
      <c r="N499" t="s">
        <v>997</v>
      </c>
      <c r="O499">
        <v>0.43</v>
      </c>
      <c r="P499" t="s">
        <v>33</v>
      </c>
      <c r="Q499" t="s">
        <v>61</v>
      </c>
      <c r="R499" t="s">
        <v>129</v>
      </c>
      <c r="S499" t="s">
        <v>1002</v>
      </c>
      <c r="T499">
        <v>76201</v>
      </c>
      <c r="U499" s="1">
        <v>42014</v>
      </c>
      <c r="V499" s="1" t="str">
        <f>TEXT(SuperStore_Data[[#This Row],[Order Date]],"mmm")</f>
        <v>Jan</v>
      </c>
      <c r="W499" s="1">
        <v>42016</v>
      </c>
      <c r="X499">
        <v>34.348199999999999</v>
      </c>
      <c r="Y499">
        <v>6</v>
      </c>
      <c r="Z499">
        <v>49.78</v>
      </c>
      <c r="AA499">
        <v>90166</v>
      </c>
    </row>
    <row r="500" spans="1:27" x14ac:dyDescent="0.3">
      <c r="A500">
        <v>20046</v>
      </c>
      <c r="B500" t="s">
        <v>47</v>
      </c>
      <c r="C500">
        <v>0.06</v>
      </c>
      <c r="D500">
        <v>3.28</v>
      </c>
      <c r="E500">
        <v>3.97</v>
      </c>
      <c r="F500">
        <v>896</v>
      </c>
      <c r="G500">
        <f>IF(COUNTIF($F$2:F500,F500)=1,1,0)</f>
        <v>0</v>
      </c>
      <c r="H500" t="s">
        <v>1001</v>
      </c>
      <c r="I500" t="s">
        <v>49</v>
      </c>
      <c r="J500" t="s">
        <v>28</v>
      </c>
      <c r="K500" t="s">
        <v>29</v>
      </c>
      <c r="L500" t="s">
        <v>30</v>
      </c>
      <c r="M500" t="s">
        <v>31</v>
      </c>
      <c r="N500" t="s">
        <v>999</v>
      </c>
      <c r="O500">
        <v>0.56000000000000005</v>
      </c>
      <c r="P500" t="s">
        <v>33</v>
      </c>
      <c r="Q500" t="s">
        <v>61</v>
      </c>
      <c r="R500" t="s">
        <v>129</v>
      </c>
      <c r="S500" t="s">
        <v>1002</v>
      </c>
      <c r="T500">
        <v>76201</v>
      </c>
      <c r="U500" s="1">
        <v>42014</v>
      </c>
      <c r="V500" s="1" t="str">
        <f>TEXT(SuperStore_Data[[#This Row],[Order Date]],"mmm")</f>
        <v>Jan</v>
      </c>
      <c r="W500" s="1">
        <v>42015</v>
      </c>
      <c r="X500">
        <v>-66.650000000000006</v>
      </c>
      <c r="Y500">
        <v>5</v>
      </c>
      <c r="Z500">
        <v>16.62</v>
      </c>
      <c r="AA500">
        <v>90166</v>
      </c>
    </row>
    <row r="501" spans="1:27" x14ac:dyDescent="0.3">
      <c r="A501">
        <v>19470</v>
      </c>
      <c r="B501" t="s">
        <v>47</v>
      </c>
      <c r="C501">
        <v>0.06</v>
      </c>
      <c r="D501">
        <v>47.98</v>
      </c>
      <c r="E501">
        <v>3.61</v>
      </c>
      <c r="F501">
        <v>896</v>
      </c>
      <c r="G501">
        <f>IF(COUNTIF($F$2:F501,F501)=1,1,0)</f>
        <v>0</v>
      </c>
      <c r="H501" t="s">
        <v>1001</v>
      </c>
      <c r="I501" t="s">
        <v>49</v>
      </c>
      <c r="J501" t="s">
        <v>28</v>
      </c>
      <c r="K501" t="s">
        <v>77</v>
      </c>
      <c r="L501" t="s">
        <v>177</v>
      </c>
      <c r="M501" t="s">
        <v>51</v>
      </c>
      <c r="N501" t="s">
        <v>1003</v>
      </c>
      <c r="O501">
        <v>0.71</v>
      </c>
      <c r="P501" t="s">
        <v>33</v>
      </c>
      <c r="Q501" t="s">
        <v>61</v>
      </c>
      <c r="R501" t="s">
        <v>129</v>
      </c>
      <c r="S501" t="s">
        <v>1002</v>
      </c>
      <c r="T501">
        <v>76201</v>
      </c>
      <c r="U501" s="1">
        <v>42175</v>
      </c>
      <c r="V501" s="1" t="str">
        <f>TEXT(SuperStore_Data[[#This Row],[Order Date]],"mmm")</f>
        <v>Jun</v>
      </c>
      <c r="W501" s="1">
        <v>42177</v>
      </c>
      <c r="X501">
        <v>35.954999999999998</v>
      </c>
      <c r="Y501">
        <v>11</v>
      </c>
      <c r="Z501">
        <v>517.67999999999995</v>
      </c>
      <c r="AA501">
        <v>90167</v>
      </c>
    </row>
    <row r="502" spans="1:27" x14ac:dyDescent="0.3">
      <c r="A502">
        <v>4724</v>
      </c>
      <c r="B502" t="s">
        <v>25</v>
      </c>
      <c r="C502">
        <v>0.04</v>
      </c>
      <c r="D502">
        <v>90.97</v>
      </c>
      <c r="E502">
        <v>28</v>
      </c>
      <c r="F502">
        <v>898</v>
      </c>
      <c r="G502">
        <f>IF(COUNTIF($F$2:F502,F502)=1,1,0)</f>
        <v>1</v>
      </c>
      <c r="H502" t="s">
        <v>1004</v>
      </c>
      <c r="I502" t="s">
        <v>39</v>
      </c>
      <c r="J502" t="s">
        <v>58</v>
      </c>
      <c r="K502" t="s">
        <v>77</v>
      </c>
      <c r="L502" t="s">
        <v>85</v>
      </c>
      <c r="M502" t="s">
        <v>43</v>
      </c>
      <c r="N502" t="s">
        <v>1005</v>
      </c>
      <c r="O502">
        <v>0.38</v>
      </c>
      <c r="P502" t="s">
        <v>33</v>
      </c>
      <c r="Q502" t="s">
        <v>53</v>
      </c>
      <c r="R502" t="s">
        <v>71</v>
      </c>
      <c r="S502" t="s">
        <v>90</v>
      </c>
      <c r="T502">
        <v>10039</v>
      </c>
      <c r="U502" s="1">
        <v>42016</v>
      </c>
      <c r="V502" s="1" t="str">
        <f>TEXT(SuperStore_Data[[#This Row],[Order Date]],"mmm")</f>
        <v>Jan</v>
      </c>
      <c r="W502" s="1">
        <v>42017</v>
      </c>
      <c r="X502">
        <v>-173.09520000000001</v>
      </c>
      <c r="Y502">
        <v>6</v>
      </c>
      <c r="Z502">
        <v>573.30999999999995</v>
      </c>
      <c r="AA502">
        <v>33635</v>
      </c>
    </row>
    <row r="503" spans="1:27" x14ac:dyDescent="0.3">
      <c r="A503">
        <v>4725</v>
      </c>
      <c r="B503" t="s">
        <v>25</v>
      </c>
      <c r="C503">
        <v>7.0000000000000007E-2</v>
      </c>
      <c r="D503">
        <v>20.34</v>
      </c>
      <c r="E503">
        <v>35</v>
      </c>
      <c r="F503">
        <v>898</v>
      </c>
      <c r="G503">
        <f>IF(COUNTIF($F$2:F503,F503)=1,1,0)</f>
        <v>0</v>
      </c>
      <c r="H503" t="s">
        <v>1004</v>
      </c>
      <c r="I503" t="s">
        <v>49</v>
      </c>
      <c r="J503" t="s">
        <v>58</v>
      </c>
      <c r="K503" t="s">
        <v>29</v>
      </c>
      <c r="L503" t="s">
        <v>139</v>
      </c>
      <c r="M503" t="s">
        <v>231</v>
      </c>
      <c r="N503" t="s">
        <v>369</v>
      </c>
      <c r="O503">
        <v>0.84</v>
      </c>
      <c r="P503" t="s">
        <v>33</v>
      </c>
      <c r="Q503" t="s">
        <v>53</v>
      </c>
      <c r="R503" t="s">
        <v>71</v>
      </c>
      <c r="S503" t="s">
        <v>90</v>
      </c>
      <c r="T503">
        <v>10039</v>
      </c>
      <c r="U503" s="1">
        <v>42016</v>
      </c>
      <c r="V503" s="1" t="str">
        <f>TEXT(SuperStore_Data[[#This Row],[Order Date]],"mmm")</f>
        <v>Jan</v>
      </c>
      <c r="W503" s="1">
        <v>42017</v>
      </c>
      <c r="X503">
        <v>-96.16</v>
      </c>
      <c r="Y503">
        <v>5</v>
      </c>
      <c r="Z503">
        <v>140.22999999999999</v>
      </c>
      <c r="AA503">
        <v>33635</v>
      </c>
    </row>
    <row r="504" spans="1:27" x14ac:dyDescent="0.3">
      <c r="A504">
        <v>1311</v>
      </c>
      <c r="B504" t="s">
        <v>37</v>
      </c>
      <c r="C504">
        <v>0.02</v>
      </c>
      <c r="D504">
        <v>12.53</v>
      </c>
      <c r="E504">
        <v>0.49</v>
      </c>
      <c r="F504">
        <v>898</v>
      </c>
      <c r="G504">
        <f>IF(COUNTIF($F$2:F504,F504)=1,1,0)</f>
        <v>0</v>
      </c>
      <c r="H504" t="s">
        <v>1004</v>
      </c>
      <c r="I504" t="s">
        <v>49</v>
      </c>
      <c r="J504" t="s">
        <v>58</v>
      </c>
      <c r="K504" t="s">
        <v>29</v>
      </c>
      <c r="L504" t="s">
        <v>133</v>
      </c>
      <c r="M504" t="s">
        <v>59</v>
      </c>
      <c r="N504" t="s">
        <v>1006</v>
      </c>
      <c r="O504">
        <v>0.38</v>
      </c>
      <c r="P504" t="s">
        <v>33</v>
      </c>
      <c r="Q504" t="s">
        <v>53</v>
      </c>
      <c r="R504" t="s">
        <v>71</v>
      </c>
      <c r="S504" t="s">
        <v>90</v>
      </c>
      <c r="T504">
        <v>10039</v>
      </c>
      <c r="U504" s="1">
        <v>42031</v>
      </c>
      <c r="V504" s="1" t="str">
        <f>TEXT(SuperStore_Data[[#This Row],[Order Date]],"mmm")</f>
        <v>Jan</v>
      </c>
      <c r="W504" s="1">
        <v>42031</v>
      </c>
      <c r="X504">
        <v>263.39999999999998</v>
      </c>
      <c r="Y504">
        <v>47</v>
      </c>
      <c r="Z504">
        <v>594.44000000000005</v>
      </c>
      <c r="AA504">
        <v>9606</v>
      </c>
    </row>
    <row r="505" spans="1:27" x14ac:dyDescent="0.3">
      <c r="A505">
        <v>1312</v>
      </c>
      <c r="B505" t="s">
        <v>37</v>
      </c>
      <c r="C505">
        <v>7.0000000000000007E-2</v>
      </c>
      <c r="D505">
        <v>5.18</v>
      </c>
      <c r="E505">
        <v>2.04</v>
      </c>
      <c r="F505">
        <v>898</v>
      </c>
      <c r="G505">
        <f>IF(COUNTIF($F$2:F505,F505)=1,1,0)</f>
        <v>0</v>
      </c>
      <c r="H505" t="s">
        <v>1004</v>
      </c>
      <c r="I505" t="s">
        <v>27</v>
      </c>
      <c r="J505" t="s">
        <v>58</v>
      </c>
      <c r="K505" t="s">
        <v>29</v>
      </c>
      <c r="L505" t="s">
        <v>93</v>
      </c>
      <c r="M505" t="s">
        <v>31</v>
      </c>
      <c r="N505" t="s">
        <v>165</v>
      </c>
      <c r="O505">
        <v>0.36</v>
      </c>
      <c r="P505" t="s">
        <v>33</v>
      </c>
      <c r="Q505" t="s">
        <v>53</v>
      </c>
      <c r="R505" t="s">
        <v>71</v>
      </c>
      <c r="S505" t="s">
        <v>90</v>
      </c>
      <c r="T505">
        <v>10039</v>
      </c>
      <c r="U505" s="1">
        <v>42031</v>
      </c>
      <c r="V505" s="1" t="str">
        <f>TEXT(SuperStore_Data[[#This Row],[Order Date]],"mmm")</f>
        <v>Jan</v>
      </c>
      <c r="W505" s="1">
        <v>42033</v>
      </c>
      <c r="X505">
        <v>37.31</v>
      </c>
      <c r="Y505">
        <v>44</v>
      </c>
      <c r="Z505">
        <v>228.5</v>
      </c>
      <c r="AA505">
        <v>9606</v>
      </c>
    </row>
    <row r="506" spans="1:27" x14ac:dyDescent="0.3">
      <c r="A506">
        <v>22724</v>
      </c>
      <c r="B506" t="s">
        <v>25</v>
      </c>
      <c r="C506">
        <v>0.04</v>
      </c>
      <c r="D506">
        <v>90.97</v>
      </c>
      <c r="E506">
        <v>28</v>
      </c>
      <c r="F506">
        <v>899</v>
      </c>
      <c r="G506">
        <f>IF(COUNTIF($F$2:F506,F506)=1,1,0)</f>
        <v>1</v>
      </c>
      <c r="H506" t="s">
        <v>1007</v>
      </c>
      <c r="I506" t="s">
        <v>39</v>
      </c>
      <c r="J506" t="s">
        <v>58</v>
      </c>
      <c r="K506" t="s">
        <v>77</v>
      </c>
      <c r="L506" t="s">
        <v>85</v>
      </c>
      <c r="M506" t="s">
        <v>43</v>
      </c>
      <c r="N506" t="s">
        <v>1005</v>
      </c>
      <c r="O506">
        <v>0.38</v>
      </c>
      <c r="P506" t="s">
        <v>33</v>
      </c>
      <c r="Q506" t="s">
        <v>53</v>
      </c>
      <c r="R506" t="s">
        <v>229</v>
      </c>
      <c r="S506" t="s">
        <v>1008</v>
      </c>
      <c r="T506">
        <v>16602</v>
      </c>
      <c r="U506" s="1">
        <v>42016</v>
      </c>
      <c r="V506" s="1" t="str">
        <f>TEXT(SuperStore_Data[[#This Row],[Order Date]],"mmm")</f>
        <v>Jan</v>
      </c>
      <c r="W506" s="1">
        <v>42017</v>
      </c>
      <c r="X506">
        <v>-173.09520000000001</v>
      </c>
      <c r="Y506">
        <v>2</v>
      </c>
      <c r="Z506">
        <v>191.1</v>
      </c>
      <c r="AA506">
        <v>86263</v>
      </c>
    </row>
    <row r="507" spans="1:27" x14ac:dyDescent="0.3">
      <c r="A507">
        <v>22725</v>
      </c>
      <c r="B507" t="s">
        <v>25</v>
      </c>
      <c r="C507">
        <v>7.0000000000000007E-2</v>
      </c>
      <c r="D507">
        <v>20.34</v>
      </c>
      <c r="E507">
        <v>35</v>
      </c>
      <c r="F507">
        <v>899</v>
      </c>
      <c r="G507">
        <f>IF(COUNTIF($F$2:F507,F507)=1,1,0)</f>
        <v>0</v>
      </c>
      <c r="H507" t="s">
        <v>1007</v>
      </c>
      <c r="I507" t="s">
        <v>49</v>
      </c>
      <c r="J507" t="s">
        <v>58</v>
      </c>
      <c r="K507" t="s">
        <v>29</v>
      </c>
      <c r="L507" t="s">
        <v>139</v>
      </c>
      <c r="M507" t="s">
        <v>231</v>
      </c>
      <c r="N507" t="s">
        <v>369</v>
      </c>
      <c r="O507">
        <v>0.84</v>
      </c>
      <c r="P507" t="s">
        <v>33</v>
      </c>
      <c r="Q507" t="s">
        <v>53</v>
      </c>
      <c r="R507" t="s">
        <v>229</v>
      </c>
      <c r="S507" t="s">
        <v>1008</v>
      </c>
      <c r="T507">
        <v>16602</v>
      </c>
      <c r="U507" s="1">
        <v>42016</v>
      </c>
      <c r="V507" s="1" t="str">
        <f>TEXT(SuperStore_Data[[#This Row],[Order Date]],"mmm")</f>
        <v>Jan</v>
      </c>
      <c r="W507" s="1">
        <v>42017</v>
      </c>
      <c r="X507">
        <v>-96.16</v>
      </c>
      <c r="Y507">
        <v>1</v>
      </c>
      <c r="Z507">
        <v>28.05</v>
      </c>
      <c r="AA507">
        <v>86263</v>
      </c>
    </row>
    <row r="508" spans="1:27" x14ac:dyDescent="0.3">
      <c r="A508">
        <v>19311</v>
      </c>
      <c r="B508" t="s">
        <v>37</v>
      </c>
      <c r="C508">
        <v>0.02</v>
      </c>
      <c r="D508">
        <v>12.53</v>
      </c>
      <c r="E508">
        <v>0.49</v>
      </c>
      <c r="F508">
        <v>899</v>
      </c>
      <c r="G508">
        <f>IF(COUNTIF($F$2:F508,F508)=1,1,0)</f>
        <v>0</v>
      </c>
      <c r="H508" t="s">
        <v>1007</v>
      </c>
      <c r="I508" t="s">
        <v>49</v>
      </c>
      <c r="J508" t="s">
        <v>58</v>
      </c>
      <c r="K508" t="s">
        <v>29</v>
      </c>
      <c r="L508" t="s">
        <v>133</v>
      </c>
      <c r="M508" t="s">
        <v>59</v>
      </c>
      <c r="N508" t="s">
        <v>1006</v>
      </c>
      <c r="O508">
        <v>0.38</v>
      </c>
      <c r="P508" t="s">
        <v>33</v>
      </c>
      <c r="Q508" t="s">
        <v>53</v>
      </c>
      <c r="R508" t="s">
        <v>229</v>
      </c>
      <c r="S508" t="s">
        <v>1008</v>
      </c>
      <c r="T508">
        <v>16602</v>
      </c>
      <c r="U508" s="1">
        <v>42031</v>
      </c>
      <c r="V508" s="1" t="str">
        <f>TEXT(SuperStore_Data[[#This Row],[Order Date]],"mmm")</f>
        <v>Jan</v>
      </c>
      <c r="W508" s="1">
        <v>42031</v>
      </c>
      <c r="X508">
        <v>104.7213</v>
      </c>
      <c r="Y508">
        <v>12</v>
      </c>
      <c r="Z508">
        <v>151.77000000000001</v>
      </c>
      <c r="AA508">
        <v>86264</v>
      </c>
    </row>
    <row r="509" spans="1:27" x14ac:dyDescent="0.3">
      <c r="A509">
        <v>19312</v>
      </c>
      <c r="B509" t="s">
        <v>37</v>
      </c>
      <c r="C509">
        <v>7.0000000000000007E-2</v>
      </c>
      <c r="D509">
        <v>5.18</v>
      </c>
      <c r="E509">
        <v>2.04</v>
      </c>
      <c r="F509">
        <v>899</v>
      </c>
      <c r="G509">
        <f>IF(COUNTIF($F$2:F509,F509)=1,1,0)</f>
        <v>0</v>
      </c>
      <c r="H509" t="s">
        <v>1007</v>
      </c>
      <c r="I509" t="s">
        <v>27</v>
      </c>
      <c r="J509" t="s">
        <v>58</v>
      </c>
      <c r="K509" t="s">
        <v>29</v>
      </c>
      <c r="L509" t="s">
        <v>93</v>
      </c>
      <c r="M509" t="s">
        <v>31</v>
      </c>
      <c r="N509" t="s">
        <v>165</v>
      </c>
      <c r="O509">
        <v>0.36</v>
      </c>
      <c r="P509" t="s">
        <v>33</v>
      </c>
      <c r="Q509" t="s">
        <v>53</v>
      </c>
      <c r="R509" t="s">
        <v>229</v>
      </c>
      <c r="S509" t="s">
        <v>1008</v>
      </c>
      <c r="T509">
        <v>16602</v>
      </c>
      <c r="U509" s="1">
        <v>42031</v>
      </c>
      <c r="V509" s="1" t="str">
        <f>TEXT(SuperStore_Data[[#This Row],[Order Date]],"mmm")</f>
        <v>Jan</v>
      </c>
      <c r="W509" s="1">
        <v>42033</v>
      </c>
      <c r="X509">
        <v>37.31</v>
      </c>
      <c r="Y509">
        <v>11</v>
      </c>
      <c r="Z509">
        <v>57.13</v>
      </c>
      <c r="AA509">
        <v>86264</v>
      </c>
    </row>
    <row r="510" spans="1:27" x14ac:dyDescent="0.3">
      <c r="A510">
        <v>24981</v>
      </c>
      <c r="B510" t="s">
        <v>37</v>
      </c>
      <c r="C510">
        <v>0</v>
      </c>
      <c r="D510">
        <v>5.98</v>
      </c>
      <c r="E510">
        <v>1.49</v>
      </c>
      <c r="F510">
        <v>903</v>
      </c>
      <c r="G510">
        <f>IF(COUNTIF($F$2:F510,F510)=1,1,0)</f>
        <v>1</v>
      </c>
      <c r="H510" t="s">
        <v>1009</v>
      </c>
      <c r="I510" t="s">
        <v>49</v>
      </c>
      <c r="J510" t="s">
        <v>114</v>
      </c>
      <c r="K510" t="s">
        <v>29</v>
      </c>
      <c r="L510" t="s">
        <v>109</v>
      </c>
      <c r="M510" t="s">
        <v>59</v>
      </c>
      <c r="N510" t="s">
        <v>1010</v>
      </c>
      <c r="O510">
        <v>0.39</v>
      </c>
      <c r="P510" t="s">
        <v>33</v>
      </c>
      <c r="Q510" t="s">
        <v>53</v>
      </c>
      <c r="R510" t="s">
        <v>189</v>
      </c>
      <c r="S510" t="s">
        <v>1011</v>
      </c>
      <c r="T510">
        <v>1887</v>
      </c>
      <c r="U510" s="1">
        <v>42075</v>
      </c>
      <c r="V510" s="1" t="str">
        <f>TEXT(SuperStore_Data[[#This Row],[Order Date]],"mmm")</f>
        <v>Mar</v>
      </c>
      <c r="W510" s="1">
        <v>42077</v>
      </c>
      <c r="X510">
        <v>80.674800000000005</v>
      </c>
      <c r="Y510">
        <v>18</v>
      </c>
      <c r="Z510">
        <v>116.92</v>
      </c>
      <c r="AA510">
        <v>90806</v>
      </c>
    </row>
    <row r="511" spans="1:27" x14ac:dyDescent="0.3">
      <c r="A511">
        <v>22288</v>
      </c>
      <c r="B511" t="s">
        <v>47</v>
      </c>
      <c r="C511">
        <v>0.09</v>
      </c>
      <c r="D511">
        <v>35.99</v>
      </c>
      <c r="E511">
        <v>5.99</v>
      </c>
      <c r="F511">
        <v>907</v>
      </c>
      <c r="G511">
        <f>IF(COUNTIF($F$2:F511,F511)=1,1,0)</f>
        <v>1</v>
      </c>
      <c r="H511" t="s">
        <v>1012</v>
      </c>
      <c r="I511" t="s">
        <v>49</v>
      </c>
      <c r="J511" t="s">
        <v>40</v>
      </c>
      <c r="K511" t="s">
        <v>77</v>
      </c>
      <c r="L511" t="s">
        <v>78</v>
      </c>
      <c r="M511" t="s">
        <v>31</v>
      </c>
      <c r="N511" t="s">
        <v>972</v>
      </c>
      <c r="O511">
        <v>0.38</v>
      </c>
      <c r="P511" t="s">
        <v>33</v>
      </c>
      <c r="Q511" t="s">
        <v>135</v>
      </c>
      <c r="R511" t="s">
        <v>606</v>
      </c>
      <c r="S511" t="s">
        <v>667</v>
      </c>
      <c r="T511">
        <v>42420</v>
      </c>
      <c r="U511" s="1">
        <v>42061</v>
      </c>
      <c r="V511" s="1" t="str">
        <f>TEXT(SuperStore_Data[[#This Row],[Order Date]],"mmm")</f>
        <v>Feb</v>
      </c>
      <c r="W511" s="1">
        <v>42062</v>
      </c>
      <c r="X511">
        <v>114.3165</v>
      </c>
      <c r="Y511">
        <v>5</v>
      </c>
      <c r="Z511">
        <v>151.6</v>
      </c>
      <c r="AA511">
        <v>86459</v>
      </c>
    </row>
    <row r="512" spans="1:27" x14ac:dyDescent="0.3">
      <c r="A512">
        <v>21345</v>
      </c>
      <c r="B512" t="s">
        <v>56</v>
      </c>
      <c r="C512">
        <v>0.09</v>
      </c>
      <c r="D512">
        <v>2.6</v>
      </c>
      <c r="E512">
        <v>2.4</v>
      </c>
      <c r="F512">
        <v>907</v>
      </c>
      <c r="G512">
        <f>IF(COUNTIF($F$2:F512,F512)=1,1,0)</f>
        <v>0</v>
      </c>
      <c r="H512" t="s">
        <v>1012</v>
      </c>
      <c r="I512" t="s">
        <v>49</v>
      </c>
      <c r="J512" t="s">
        <v>40</v>
      </c>
      <c r="K512" t="s">
        <v>29</v>
      </c>
      <c r="L512" t="s">
        <v>30</v>
      </c>
      <c r="M512" t="s">
        <v>31</v>
      </c>
      <c r="N512" t="s">
        <v>1013</v>
      </c>
      <c r="O512">
        <v>0.57999999999999996</v>
      </c>
      <c r="P512" t="s">
        <v>33</v>
      </c>
      <c r="Q512" t="s">
        <v>135</v>
      </c>
      <c r="R512" t="s">
        <v>606</v>
      </c>
      <c r="S512" t="s">
        <v>667</v>
      </c>
      <c r="T512">
        <v>42420</v>
      </c>
      <c r="U512" s="1">
        <v>42172</v>
      </c>
      <c r="V512" s="1" t="str">
        <f>TEXT(SuperStore_Data[[#This Row],[Order Date]],"mmm")</f>
        <v>Jun</v>
      </c>
      <c r="W512" s="1">
        <v>42174</v>
      </c>
      <c r="X512">
        <v>1107.4079999999999</v>
      </c>
      <c r="Y512">
        <v>12</v>
      </c>
      <c r="Z512">
        <v>31.73</v>
      </c>
      <c r="AA512">
        <v>86460</v>
      </c>
    </row>
    <row r="513" spans="1:27" x14ac:dyDescent="0.3">
      <c r="A513">
        <v>19480</v>
      </c>
      <c r="B513" t="s">
        <v>47</v>
      </c>
      <c r="C513">
        <v>0</v>
      </c>
      <c r="D513">
        <v>5.28</v>
      </c>
      <c r="E513">
        <v>5.61</v>
      </c>
      <c r="F513">
        <v>910</v>
      </c>
      <c r="G513">
        <f>IF(COUNTIF($F$2:F513,F513)=1,1,0)</f>
        <v>1</v>
      </c>
      <c r="H513" t="s">
        <v>1014</v>
      </c>
      <c r="I513" t="s">
        <v>49</v>
      </c>
      <c r="J513" t="s">
        <v>28</v>
      </c>
      <c r="K513" t="s">
        <v>29</v>
      </c>
      <c r="L513" t="s">
        <v>93</v>
      </c>
      <c r="M513" t="s">
        <v>59</v>
      </c>
      <c r="N513" t="s">
        <v>827</v>
      </c>
      <c r="O513">
        <v>0.4</v>
      </c>
      <c r="P513" t="s">
        <v>33</v>
      </c>
      <c r="Q513" t="s">
        <v>135</v>
      </c>
      <c r="R513" t="s">
        <v>949</v>
      </c>
      <c r="S513" t="s">
        <v>950</v>
      </c>
      <c r="T513">
        <v>71854</v>
      </c>
      <c r="U513" s="1">
        <v>42138</v>
      </c>
      <c r="V513" s="1" t="str">
        <f>TEXT(SuperStore_Data[[#This Row],[Order Date]],"mmm")</f>
        <v>May</v>
      </c>
      <c r="W513" s="1">
        <v>42138</v>
      </c>
      <c r="X513">
        <v>-149.21199999999999</v>
      </c>
      <c r="Y513">
        <v>15</v>
      </c>
      <c r="Z513">
        <v>85.26</v>
      </c>
      <c r="AA513">
        <v>90187</v>
      </c>
    </row>
    <row r="514" spans="1:27" x14ac:dyDescent="0.3">
      <c r="A514">
        <v>25356</v>
      </c>
      <c r="B514" t="s">
        <v>37</v>
      </c>
      <c r="C514">
        <v>0.05</v>
      </c>
      <c r="D514">
        <v>7.64</v>
      </c>
      <c r="E514">
        <v>5.83</v>
      </c>
      <c r="F514">
        <v>911</v>
      </c>
      <c r="G514">
        <f>IF(COUNTIF($F$2:F514,F514)=1,1,0)</f>
        <v>1</v>
      </c>
      <c r="H514" t="s">
        <v>1015</v>
      </c>
      <c r="I514" t="s">
        <v>49</v>
      </c>
      <c r="J514" t="s">
        <v>28</v>
      </c>
      <c r="K514" t="s">
        <v>29</v>
      </c>
      <c r="L514" t="s">
        <v>93</v>
      </c>
      <c r="M514" t="s">
        <v>31</v>
      </c>
      <c r="N514" t="s">
        <v>1016</v>
      </c>
      <c r="O514">
        <v>0.36</v>
      </c>
      <c r="P514" t="s">
        <v>33</v>
      </c>
      <c r="Q514" t="s">
        <v>53</v>
      </c>
      <c r="R514" t="s">
        <v>641</v>
      </c>
      <c r="S514" t="s">
        <v>1017</v>
      </c>
      <c r="T514">
        <v>26003</v>
      </c>
      <c r="U514" s="1">
        <v>42035</v>
      </c>
      <c r="V514" s="1" t="str">
        <f>TEXT(SuperStore_Data[[#This Row],[Order Date]],"mmm")</f>
        <v>Jan</v>
      </c>
      <c r="W514" s="1">
        <v>42037</v>
      </c>
      <c r="X514">
        <v>-21.018000000000001</v>
      </c>
      <c r="Y514">
        <v>2</v>
      </c>
      <c r="Z514">
        <v>16.600000000000001</v>
      </c>
      <c r="AA514">
        <v>90185</v>
      </c>
    </row>
    <row r="515" spans="1:27" x14ac:dyDescent="0.3">
      <c r="A515">
        <v>25357</v>
      </c>
      <c r="B515" t="s">
        <v>37</v>
      </c>
      <c r="C515">
        <v>0.04</v>
      </c>
      <c r="D515">
        <v>218.75</v>
      </c>
      <c r="E515">
        <v>69.64</v>
      </c>
      <c r="F515">
        <v>911</v>
      </c>
      <c r="G515">
        <f>IF(COUNTIF($F$2:F515,F515)=1,1,0)</f>
        <v>0</v>
      </c>
      <c r="H515" t="s">
        <v>1015</v>
      </c>
      <c r="I515" t="s">
        <v>39</v>
      </c>
      <c r="J515" t="s">
        <v>28</v>
      </c>
      <c r="K515" t="s">
        <v>41</v>
      </c>
      <c r="L515" t="s">
        <v>150</v>
      </c>
      <c r="M515" t="s">
        <v>120</v>
      </c>
      <c r="N515" t="s">
        <v>648</v>
      </c>
      <c r="O515">
        <v>0.72</v>
      </c>
      <c r="P515" t="s">
        <v>33</v>
      </c>
      <c r="Q515" t="s">
        <v>53</v>
      </c>
      <c r="R515" t="s">
        <v>641</v>
      </c>
      <c r="S515" t="s">
        <v>1017</v>
      </c>
      <c r="T515">
        <v>26003</v>
      </c>
      <c r="U515" s="1">
        <v>42035</v>
      </c>
      <c r="V515" s="1" t="str">
        <f>TEXT(SuperStore_Data[[#This Row],[Order Date]],"mmm")</f>
        <v>Jan</v>
      </c>
      <c r="W515" s="1">
        <v>42036</v>
      </c>
      <c r="X515">
        <v>-655.52987499999995</v>
      </c>
      <c r="Y515">
        <v>10</v>
      </c>
      <c r="Z515">
        <v>2285.41</v>
      </c>
      <c r="AA515">
        <v>90185</v>
      </c>
    </row>
    <row r="516" spans="1:27" x14ac:dyDescent="0.3">
      <c r="A516">
        <v>24028</v>
      </c>
      <c r="B516" t="s">
        <v>25</v>
      </c>
      <c r="C516">
        <v>0.01</v>
      </c>
      <c r="D516">
        <v>59.76</v>
      </c>
      <c r="E516">
        <v>9.7100000000000009</v>
      </c>
      <c r="F516">
        <v>911</v>
      </c>
      <c r="G516">
        <f>IF(COUNTIF($F$2:F516,F516)=1,1,0)</f>
        <v>0</v>
      </c>
      <c r="H516" t="s">
        <v>1015</v>
      </c>
      <c r="I516" t="s">
        <v>49</v>
      </c>
      <c r="J516" t="s">
        <v>28</v>
      </c>
      <c r="K516" t="s">
        <v>29</v>
      </c>
      <c r="L516" t="s">
        <v>139</v>
      </c>
      <c r="M516" t="s">
        <v>59</v>
      </c>
      <c r="N516" t="s">
        <v>1018</v>
      </c>
      <c r="O516">
        <v>0.56999999999999995</v>
      </c>
      <c r="P516" t="s">
        <v>33</v>
      </c>
      <c r="Q516" t="s">
        <v>53</v>
      </c>
      <c r="R516" t="s">
        <v>641</v>
      </c>
      <c r="S516" t="s">
        <v>1017</v>
      </c>
      <c r="T516">
        <v>26003</v>
      </c>
      <c r="U516" s="1">
        <v>42098</v>
      </c>
      <c r="V516" s="1" t="str">
        <f>TEXT(SuperStore_Data[[#This Row],[Order Date]],"mmm")</f>
        <v>Apr</v>
      </c>
      <c r="W516" s="1">
        <v>42100</v>
      </c>
      <c r="X516">
        <v>354.3288</v>
      </c>
      <c r="Y516">
        <v>8</v>
      </c>
      <c r="Z516">
        <v>513.52</v>
      </c>
      <c r="AA516">
        <v>90186</v>
      </c>
    </row>
    <row r="517" spans="1:27" x14ac:dyDescent="0.3">
      <c r="A517">
        <v>24953</v>
      </c>
      <c r="B517" t="s">
        <v>25</v>
      </c>
      <c r="C517">
        <v>0.06</v>
      </c>
      <c r="D517">
        <v>350.98</v>
      </c>
      <c r="E517">
        <v>30</v>
      </c>
      <c r="F517">
        <v>915</v>
      </c>
      <c r="G517">
        <f>IF(COUNTIF($F$2:F517,F517)=1,1,0)</f>
        <v>1</v>
      </c>
      <c r="H517" t="s">
        <v>1019</v>
      </c>
      <c r="I517" t="s">
        <v>39</v>
      </c>
      <c r="J517" t="s">
        <v>40</v>
      </c>
      <c r="K517" t="s">
        <v>41</v>
      </c>
      <c r="L517" t="s">
        <v>42</v>
      </c>
      <c r="M517" t="s">
        <v>43</v>
      </c>
      <c r="N517" t="s">
        <v>853</v>
      </c>
      <c r="O517">
        <v>0.61</v>
      </c>
      <c r="P517" t="s">
        <v>33</v>
      </c>
      <c r="Q517" t="s">
        <v>61</v>
      </c>
      <c r="R517" t="s">
        <v>129</v>
      </c>
      <c r="S517" t="s">
        <v>1020</v>
      </c>
      <c r="T517">
        <v>77803</v>
      </c>
      <c r="U517" s="1">
        <v>42008</v>
      </c>
      <c r="V517" s="1" t="str">
        <f>TEXT(SuperStore_Data[[#This Row],[Order Date]],"mmm")</f>
        <v>Jan</v>
      </c>
      <c r="W517" s="1">
        <v>42009</v>
      </c>
      <c r="X517">
        <v>-489.41559999999998</v>
      </c>
      <c r="Y517">
        <v>1</v>
      </c>
      <c r="Z517">
        <v>346.52</v>
      </c>
      <c r="AA517">
        <v>86356</v>
      </c>
    </row>
    <row r="518" spans="1:27" x14ac:dyDescent="0.3">
      <c r="A518">
        <v>25833</v>
      </c>
      <c r="B518" t="s">
        <v>106</v>
      </c>
      <c r="C518">
        <v>0.05</v>
      </c>
      <c r="D518">
        <v>161.55000000000001</v>
      </c>
      <c r="E518">
        <v>19.989999999999998</v>
      </c>
      <c r="F518">
        <v>916</v>
      </c>
      <c r="G518">
        <f>IF(COUNTIF($F$2:F518,F518)=1,1,0)</f>
        <v>1</v>
      </c>
      <c r="H518" t="s">
        <v>1021</v>
      </c>
      <c r="I518" t="s">
        <v>49</v>
      </c>
      <c r="J518" t="s">
        <v>28</v>
      </c>
      <c r="K518" t="s">
        <v>29</v>
      </c>
      <c r="L518" t="s">
        <v>139</v>
      </c>
      <c r="M518" t="s">
        <v>59</v>
      </c>
      <c r="N518" t="s">
        <v>159</v>
      </c>
      <c r="O518">
        <v>0.66</v>
      </c>
      <c r="P518" t="s">
        <v>33</v>
      </c>
      <c r="Q518" t="s">
        <v>61</v>
      </c>
      <c r="R518" t="s">
        <v>129</v>
      </c>
      <c r="S518" t="s">
        <v>1022</v>
      </c>
      <c r="T518">
        <v>76028</v>
      </c>
      <c r="U518" s="1">
        <v>42008</v>
      </c>
      <c r="V518" s="1" t="str">
        <f>TEXT(SuperStore_Data[[#This Row],[Order Date]],"mmm")</f>
        <v>Jan</v>
      </c>
      <c r="W518" s="1">
        <v>42015</v>
      </c>
      <c r="X518">
        <v>35.31</v>
      </c>
      <c r="Y518">
        <v>3</v>
      </c>
      <c r="Z518">
        <v>499.31</v>
      </c>
      <c r="AA518">
        <v>86357</v>
      </c>
    </row>
    <row r="519" spans="1:27" x14ac:dyDescent="0.3">
      <c r="A519">
        <v>25676</v>
      </c>
      <c r="B519" t="s">
        <v>25</v>
      </c>
      <c r="C519">
        <v>0.05</v>
      </c>
      <c r="D519">
        <v>35.51</v>
      </c>
      <c r="E519">
        <v>6.31</v>
      </c>
      <c r="F519">
        <v>918</v>
      </c>
      <c r="G519">
        <f>IF(COUNTIF($F$2:F519,F519)=1,1,0)</f>
        <v>1</v>
      </c>
      <c r="H519" t="s">
        <v>1023</v>
      </c>
      <c r="I519" t="s">
        <v>49</v>
      </c>
      <c r="J519" t="s">
        <v>114</v>
      </c>
      <c r="K519" t="s">
        <v>29</v>
      </c>
      <c r="L519" t="s">
        <v>139</v>
      </c>
      <c r="M519" t="s">
        <v>59</v>
      </c>
      <c r="N519" t="s">
        <v>1024</v>
      </c>
      <c r="O519">
        <v>0.57999999999999996</v>
      </c>
      <c r="P519" t="s">
        <v>33</v>
      </c>
      <c r="Q519" t="s">
        <v>34</v>
      </c>
      <c r="R519" t="s">
        <v>45</v>
      </c>
      <c r="S519" t="s">
        <v>764</v>
      </c>
      <c r="T519">
        <v>91730</v>
      </c>
      <c r="U519" s="1">
        <v>42106</v>
      </c>
      <c r="V519" s="1" t="str">
        <f>TEXT(SuperStore_Data[[#This Row],[Order Date]],"mmm")</f>
        <v>Apr</v>
      </c>
      <c r="W519" s="1">
        <v>42108</v>
      </c>
      <c r="X519">
        <v>6.11</v>
      </c>
      <c r="Y519">
        <v>2</v>
      </c>
      <c r="Z519">
        <v>73.099999999999994</v>
      </c>
      <c r="AA519">
        <v>90492</v>
      </c>
    </row>
    <row r="520" spans="1:27" x14ac:dyDescent="0.3">
      <c r="A520">
        <v>19772</v>
      </c>
      <c r="B520" t="s">
        <v>47</v>
      </c>
      <c r="C520">
        <v>0.09</v>
      </c>
      <c r="D520">
        <v>58.14</v>
      </c>
      <c r="E520">
        <v>36.61</v>
      </c>
      <c r="F520">
        <v>918</v>
      </c>
      <c r="G520">
        <f>IF(COUNTIF($F$2:F520,F520)=1,1,0)</f>
        <v>0</v>
      </c>
      <c r="H520" t="s">
        <v>1023</v>
      </c>
      <c r="I520" t="s">
        <v>39</v>
      </c>
      <c r="J520" t="s">
        <v>28</v>
      </c>
      <c r="K520" t="s">
        <v>41</v>
      </c>
      <c r="L520" t="s">
        <v>187</v>
      </c>
      <c r="M520" t="s">
        <v>120</v>
      </c>
      <c r="N520" t="s">
        <v>1025</v>
      </c>
      <c r="O520">
        <v>0.61</v>
      </c>
      <c r="P520" t="s">
        <v>33</v>
      </c>
      <c r="Q520" t="s">
        <v>34</v>
      </c>
      <c r="R520" t="s">
        <v>45</v>
      </c>
      <c r="S520" t="s">
        <v>764</v>
      </c>
      <c r="T520">
        <v>91730</v>
      </c>
      <c r="U520" s="1">
        <v>42144</v>
      </c>
      <c r="V520" s="1" t="str">
        <f>TEXT(SuperStore_Data[[#This Row],[Order Date]],"mmm")</f>
        <v>May</v>
      </c>
      <c r="W520" s="1">
        <v>42145</v>
      </c>
      <c r="X520">
        <v>187.41200000000001</v>
      </c>
      <c r="Y520">
        <v>39</v>
      </c>
      <c r="Z520">
        <v>2115.06</v>
      </c>
      <c r="AA520">
        <v>90493</v>
      </c>
    </row>
    <row r="521" spans="1:27" x14ac:dyDescent="0.3">
      <c r="A521">
        <v>25677</v>
      </c>
      <c r="B521" t="s">
        <v>25</v>
      </c>
      <c r="C521">
        <v>0.1</v>
      </c>
      <c r="D521">
        <v>8.34</v>
      </c>
      <c r="E521">
        <v>2.64</v>
      </c>
      <c r="F521">
        <v>919</v>
      </c>
      <c r="G521">
        <f>IF(COUNTIF($F$2:F521,F521)=1,1,0)</f>
        <v>1</v>
      </c>
      <c r="H521" t="s">
        <v>1026</v>
      </c>
      <c r="I521" t="s">
        <v>49</v>
      </c>
      <c r="J521" t="s">
        <v>114</v>
      </c>
      <c r="K521" t="s">
        <v>29</v>
      </c>
      <c r="L521" t="s">
        <v>171</v>
      </c>
      <c r="M521" t="s">
        <v>51</v>
      </c>
      <c r="N521" t="s">
        <v>352</v>
      </c>
      <c r="O521">
        <v>0.59</v>
      </c>
      <c r="P521" t="s">
        <v>33</v>
      </c>
      <c r="Q521" t="s">
        <v>34</v>
      </c>
      <c r="R521" t="s">
        <v>45</v>
      </c>
      <c r="S521" t="s">
        <v>1027</v>
      </c>
      <c r="T521">
        <v>96003</v>
      </c>
      <c r="U521" s="1">
        <v>42106</v>
      </c>
      <c r="V521" s="1" t="str">
        <f>TEXT(SuperStore_Data[[#This Row],[Order Date]],"mmm")</f>
        <v>Apr</v>
      </c>
      <c r="W521" s="1">
        <v>42106</v>
      </c>
      <c r="X521">
        <v>-6.34</v>
      </c>
      <c r="Y521">
        <v>6</v>
      </c>
      <c r="Z521">
        <v>47.95</v>
      </c>
      <c r="AA521">
        <v>90492</v>
      </c>
    </row>
    <row r="522" spans="1:27" x14ac:dyDescent="0.3">
      <c r="A522">
        <v>21970</v>
      </c>
      <c r="B522" t="s">
        <v>106</v>
      </c>
      <c r="C522">
        <v>0.1</v>
      </c>
      <c r="D522">
        <v>15.98</v>
      </c>
      <c r="E522">
        <v>4</v>
      </c>
      <c r="F522">
        <v>920</v>
      </c>
      <c r="G522">
        <f>IF(COUNTIF($F$2:F522,F522)=1,1,0)</f>
        <v>1</v>
      </c>
      <c r="H522" t="s">
        <v>1028</v>
      </c>
      <c r="I522" t="s">
        <v>49</v>
      </c>
      <c r="J522" t="s">
        <v>28</v>
      </c>
      <c r="K522" t="s">
        <v>77</v>
      </c>
      <c r="L522" t="s">
        <v>177</v>
      </c>
      <c r="M522" t="s">
        <v>59</v>
      </c>
      <c r="N522" t="s">
        <v>506</v>
      </c>
      <c r="O522">
        <v>0.37</v>
      </c>
      <c r="P522" t="s">
        <v>33</v>
      </c>
      <c r="Q522" t="s">
        <v>34</v>
      </c>
      <c r="R522" t="s">
        <v>45</v>
      </c>
      <c r="S522" t="s">
        <v>1029</v>
      </c>
      <c r="T522">
        <v>92374</v>
      </c>
      <c r="U522" s="1">
        <v>42090</v>
      </c>
      <c r="V522" s="1" t="str">
        <f>TEXT(SuperStore_Data[[#This Row],[Order Date]],"mmm")</f>
        <v>Mar</v>
      </c>
      <c r="W522" s="1">
        <v>42095</v>
      </c>
      <c r="X522">
        <v>92.722200000000001</v>
      </c>
      <c r="Y522">
        <v>9</v>
      </c>
      <c r="Z522">
        <v>134.38</v>
      </c>
      <c r="AA522">
        <v>90491</v>
      </c>
    </row>
    <row r="523" spans="1:27" x14ac:dyDescent="0.3">
      <c r="A523">
        <v>25678</v>
      </c>
      <c r="B523" t="s">
        <v>25</v>
      </c>
      <c r="C523">
        <v>0.03</v>
      </c>
      <c r="D523">
        <v>8.0399999999999991</v>
      </c>
      <c r="E523">
        <v>8.94</v>
      </c>
      <c r="F523">
        <v>920</v>
      </c>
      <c r="G523">
        <f>IF(COUNTIF($F$2:F523,F523)=1,1,0)</f>
        <v>0</v>
      </c>
      <c r="H523" t="s">
        <v>1028</v>
      </c>
      <c r="I523" t="s">
        <v>49</v>
      </c>
      <c r="J523" t="s">
        <v>114</v>
      </c>
      <c r="K523" t="s">
        <v>29</v>
      </c>
      <c r="L523" t="s">
        <v>109</v>
      </c>
      <c r="M523" t="s">
        <v>59</v>
      </c>
      <c r="N523" t="s">
        <v>1030</v>
      </c>
      <c r="O523">
        <v>0.4</v>
      </c>
      <c r="P523" t="s">
        <v>33</v>
      </c>
      <c r="Q523" t="s">
        <v>34</v>
      </c>
      <c r="R523" t="s">
        <v>45</v>
      </c>
      <c r="S523" t="s">
        <v>1029</v>
      </c>
      <c r="T523">
        <v>92374</v>
      </c>
      <c r="U523" s="1">
        <v>42106</v>
      </c>
      <c r="V523" s="1" t="str">
        <f>TEXT(SuperStore_Data[[#This Row],[Order Date]],"mmm")</f>
        <v>Apr</v>
      </c>
      <c r="W523" s="1">
        <v>42108</v>
      </c>
      <c r="X523">
        <v>-160.27549999999999</v>
      </c>
      <c r="Y523">
        <v>9</v>
      </c>
      <c r="Z523">
        <v>76.77</v>
      </c>
      <c r="AA523">
        <v>90492</v>
      </c>
    </row>
    <row r="524" spans="1:27" x14ac:dyDescent="0.3">
      <c r="A524">
        <v>18395</v>
      </c>
      <c r="B524" t="s">
        <v>37</v>
      </c>
      <c r="C524">
        <v>0.01</v>
      </c>
      <c r="D524">
        <v>65.989999999999995</v>
      </c>
      <c r="E524">
        <v>8.99</v>
      </c>
      <c r="F524">
        <v>922</v>
      </c>
      <c r="G524">
        <f>IF(COUNTIF($F$2:F524,F524)=1,1,0)</f>
        <v>1</v>
      </c>
      <c r="H524" t="s">
        <v>1031</v>
      </c>
      <c r="I524" t="s">
        <v>27</v>
      </c>
      <c r="J524" t="s">
        <v>58</v>
      </c>
      <c r="K524" t="s">
        <v>77</v>
      </c>
      <c r="L524" t="s">
        <v>78</v>
      </c>
      <c r="M524" t="s">
        <v>59</v>
      </c>
      <c r="N524">
        <v>5180</v>
      </c>
      <c r="O524">
        <v>0.56000000000000005</v>
      </c>
      <c r="P524" t="s">
        <v>33</v>
      </c>
      <c r="Q524" t="s">
        <v>34</v>
      </c>
      <c r="R524" t="s">
        <v>45</v>
      </c>
      <c r="S524" t="s">
        <v>764</v>
      </c>
      <c r="T524">
        <v>91730</v>
      </c>
      <c r="U524" s="1">
        <v>42144</v>
      </c>
      <c r="V524" s="1" t="str">
        <f>TEXT(SuperStore_Data[[#This Row],[Order Date]],"mmm")</f>
        <v>May</v>
      </c>
      <c r="W524" s="1">
        <v>42145</v>
      </c>
      <c r="X524">
        <v>396.97199999999998</v>
      </c>
      <c r="Y524">
        <v>14</v>
      </c>
      <c r="Z524">
        <v>782</v>
      </c>
      <c r="AA524">
        <v>87135</v>
      </c>
    </row>
    <row r="525" spans="1:27" x14ac:dyDescent="0.3">
      <c r="A525">
        <v>19973</v>
      </c>
      <c r="B525" t="s">
        <v>47</v>
      </c>
      <c r="C525">
        <v>0.03</v>
      </c>
      <c r="D525">
        <v>2.1800000000000002</v>
      </c>
      <c r="E525">
        <v>1.38</v>
      </c>
      <c r="F525">
        <v>925</v>
      </c>
      <c r="G525">
        <f>IF(COUNTIF($F$2:F525,F525)=1,1,0)</f>
        <v>1</v>
      </c>
      <c r="H525" t="s">
        <v>1032</v>
      </c>
      <c r="I525" t="s">
        <v>49</v>
      </c>
      <c r="J525" t="s">
        <v>58</v>
      </c>
      <c r="K525" t="s">
        <v>29</v>
      </c>
      <c r="L525" t="s">
        <v>66</v>
      </c>
      <c r="M525" t="s">
        <v>31</v>
      </c>
      <c r="N525" t="s">
        <v>1033</v>
      </c>
      <c r="O525">
        <v>0.44</v>
      </c>
      <c r="P525" t="s">
        <v>33</v>
      </c>
      <c r="Q525" t="s">
        <v>53</v>
      </c>
      <c r="R525" t="s">
        <v>184</v>
      </c>
      <c r="S525" t="s">
        <v>1034</v>
      </c>
      <c r="T525">
        <v>4330</v>
      </c>
      <c r="U525" s="1">
        <v>42100</v>
      </c>
      <c r="V525" s="1" t="str">
        <f>TEXT(SuperStore_Data[[#This Row],[Order Date]],"mmm")</f>
        <v>Apr</v>
      </c>
      <c r="W525" s="1">
        <v>42100</v>
      </c>
      <c r="X525">
        <v>-7.04</v>
      </c>
      <c r="Y525">
        <v>7</v>
      </c>
      <c r="Z525">
        <v>15.73</v>
      </c>
      <c r="AA525">
        <v>87134</v>
      </c>
    </row>
    <row r="526" spans="1:27" x14ac:dyDescent="0.3">
      <c r="A526">
        <v>19974</v>
      </c>
      <c r="B526" t="s">
        <v>47</v>
      </c>
      <c r="C526">
        <v>0.01</v>
      </c>
      <c r="D526">
        <v>170.98</v>
      </c>
      <c r="E526">
        <v>35.89</v>
      </c>
      <c r="F526">
        <v>929</v>
      </c>
      <c r="G526">
        <f>IF(COUNTIF($F$2:F526,F526)=1,1,0)</f>
        <v>1</v>
      </c>
      <c r="H526" t="s">
        <v>1035</v>
      </c>
      <c r="I526" t="s">
        <v>39</v>
      </c>
      <c r="J526" t="s">
        <v>58</v>
      </c>
      <c r="K526" t="s">
        <v>41</v>
      </c>
      <c r="L526" t="s">
        <v>187</v>
      </c>
      <c r="M526" t="s">
        <v>120</v>
      </c>
      <c r="N526" t="s">
        <v>1036</v>
      </c>
      <c r="O526">
        <v>0.66</v>
      </c>
      <c r="P526" t="s">
        <v>33</v>
      </c>
      <c r="Q526" t="s">
        <v>53</v>
      </c>
      <c r="R526" t="s">
        <v>54</v>
      </c>
      <c r="S526" t="s">
        <v>1037</v>
      </c>
      <c r="T526">
        <v>8857</v>
      </c>
      <c r="U526" s="1">
        <v>42100</v>
      </c>
      <c r="V526" s="1" t="str">
        <f>TEXT(SuperStore_Data[[#This Row],[Order Date]],"mmm")</f>
        <v>Apr</v>
      </c>
      <c r="W526" s="1">
        <v>42102</v>
      </c>
      <c r="X526">
        <v>538.52</v>
      </c>
      <c r="Y526">
        <v>10</v>
      </c>
      <c r="Z526">
        <v>1719.07</v>
      </c>
      <c r="AA526">
        <v>87134</v>
      </c>
    </row>
    <row r="527" spans="1:27" x14ac:dyDescent="0.3">
      <c r="A527">
        <v>21077</v>
      </c>
      <c r="B527" t="s">
        <v>47</v>
      </c>
      <c r="C527">
        <v>0.05</v>
      </c>
      <c r="D527">
        <v>6.04</v>
      </c>
      <c r="E527">
        <v>2.14</v>
      </c>
      <c r="F527">
        <v>936</v>
      </c>
      <c r="G527">
        <f>IF(COUNTIF($F$2:F527,F527)=1,1,0)</f>
        <v>1</v>
      </c>
      <c r="H527" t="s">
        <v>1038</v>
      </c>
      <c r="I527" t="s">
        <v>27</v>
      </c>
      <c r="J527" t="s">
        <v>28</v>
      </c>
      <c r="K527" t="s">
        <v>29</v>
      </c>
      <c r="L527" t="s">
        <v>93</v>
      </c>
      <c r="M527" t="s">
        <v>31</v>
      </c>
      <c r="N527" t="s">
        <v>1039</v>
      </c>
      <c r="O527">
        <v>0.38</v>
      </c>
      <c r="P527" t="s">
        <v>33</v>
      </c>
      <c r="Q527" t="s">
        <v>34</v>
      </c>
      <c r="R527" t="s">
        <v>45</v>
      </c>
      <c r="S527" t="s">
        <v>1029</v>
      </c>
      <c r="T527">
        <v>92374</v>
      </c>
      <c r="U527" s="1">
        <v>42052</v>
      </c>
      <c r="V527" s="1" t="str">
        <f>TEXT(SuperStore_Data[[#This Row],[Order Date]],"mmm")</f>
        <v>Feb</v>
      </c>
      <c r="W527" s="1">
        <v>42054</v>
      </c>
      <c r="X527">
        <v>-4.1399999999999997</v>
      </c>
      <c r="Y527">
        <v>1</v>
      </c>
      <c r="Z527">
        <v>8.41</v>
      </c>
      <c r="AA527">
        <v>90588</v>
      </c>
    </row>
    <row r="528" spans="1:27" x14ac:dyDescent="0.3">
      <c r="A528">
        <v>23716</v>
      </c>
      <c r="B528" t="s">
        <v>37</v>
      </c>
      <c r="C528">
        <v>0.05</v>
      </c>
      <c r="D528">
        <v>5.98</v>
      </c>
      <c r="E528">
        <v>5.46</v>
      </c>
      <c r="F528">
        <v>936</v>
      </c>
      <c r="G528">
        <f>IF(COUNTIF($F$2:F528,F528)=1,1,0)</f>
        <v>0</v>
      </c>
      <c r="H528" t="s">
        <v>1038</v>
      </c>
      <c r="I528" t="s">
        <v>49</v>
      </c>
      <c r="J528" t="s">
        <v>28</v>
      </c>
      <c r="K528" t="s">
        <v>29</v>
      </c>
      <c r="L528" t="s">
        <v>93</v>
      </c>
      <c r="M528" t="s">
        <v>59</v>
      </c>
      <c r="N528" t="s">
        <v>1040</v>
      </c>
      <c r="O528">
        <v>0.36</v>
      </c>
      <c r="P528" t="s">
        <v>33</v>
      </c>
      <c r="Q528" t="s">
        <v>34</v>
      </c>
      <c r="R528" t="s">
        <v>45</v>
      </c>
      <c r="S528" t="s">
        <v>1029</v>
      </c>
      <c r="T528">
        <v>92374</v>
      </c>
      <c r="U528" s="1">
        <v>42182</v>
      </c>
      <c r="V528" s="1" t="str">
        <f>TEXT(SuperStore_Data[[#This Row],[Order Date]],"mmm")</f>
        <v>Jun</v>
      </c>
      <c r="W528" s="1">
        <v>42182</v>
      </c>
      <c r="X528">
        <v>-31.885000000000002</v>
      </c>
      <c r="Y528">
        <v>17</v>
      </c>
      <c r="Z528">
        <v>104.95</v>
      </c>
      <c r="AA528">
        <v>90589</v>
      </c>
    </row>
    <row r="529" spans="1:27" x14ac:dyDescent="0.3">
      <c r="A529">
        <v>23717</v>
      </c>
      <c r="B529" t="s">
        <v>37</v>
      </c>
      <c r="C529">
        <v>0.01</v>
      </c>
      <c r="D529">
        <v>65.989999999999995</v>
      </c>
      <c r="E529">
        <v>3.99</v>
      </c>
      <c r="F529">
        <v>937</v>
      </c>
      <c r="G529">
        <f>IF(COUNTIF($F$2:F529,F529)=1,1,0)</f>
        <v>1</v>
      </c>
      <c r="H529" t="s">
        <v>1041</v>
      </c>
      <c r="I529" t="s">
        <v>49</v>
      </c>
      <c r="J529" t="s">
        <v>28</v>
      </c>
      <c r="K529" t="s">
        <v>77</v>
      </c>
      <c r="L529" t="s">
        <v>78</v>
      </c>
      <c r="M529" t="s">
        <v>59</v>
      </c>
      <c r="N529" t="s">
        <v>1042</v>
      </c>
      <c r="O529">
        <v>0.59</v>
      </c>
      <c r="P529" t="s">
        <v>33</v>
      </c>
      <c r="Q529" t="s">
        <v>34</v>
      </c>
      <c r="R529" t="s">
        <v>45</v>
      </c>
      <c r="S529" t="s">
        <v>1043</v>
      </c>
      <c r="T529">
        <v>90278</v>
      </c>
      <c r="U529" s="1">
        <v>42182</v>
      </c>
      <c r="V529" s="1" t="str">
        <f>TEXT(SuperStore_Data[[#This Row],[Order Date]],"mmm")</f>
        <v>Jun</v>
      </c>
      <c r="W529" s="1">
        <v>42183</v>
      </c>
      <c r="X529">
        <v>-95.210499999999996</v>
      </c>
      <c r="Y529">
        <v>3</v>
      </c>
      <c r="Z529">
        <v>166.59</v>
      </c>
      <c r="AA529">
        <v>90589</v>
      </c>
    </row>
    <row r="530" spans="1:27" x14ac:dyDescent="0.3">
      <c r="A530">
        <v>22638</v>
      </c>
      <c r="B530" t="s">
        <v>106</v>
      </c>
      <c r="C530">
        <v>0.09</v>
      </c>
      <c r="D530">
        <v>100.98</v>
      </c>
      <c r="E530">
        <v>35.840000000000003</v>
      </c>
      <c r="F530">
        <v>940</v>
      </c>
      <c r="G530">
        <f>IF(COUNTIF($F$2:F530,F530)=1,1,0)</f>
        <v>1</v>
      </c>
      <c r="H530" t="s">
        <v>1044</v>
      </c>
      <c r="I530" t="s">
        <v>39</v>
      </c>
      <c r="J530" t="s">
        <v>40</v>
      </c>
      <c r="K530" t="s">
        <v>41</v>
      </c>
      <c r="L530" t="s">
        <v>187</v>
      </c>
      <c r="M530" t="s">
        <v>120</v>
      </c>
      <c r="N530" t="s">
        <v>255</v>
      </c>
      <c r="O530">
        <v>0.62</v>
      </c>
      <c r="P530" t="s">
        <v>33</v>
      </c>
      <c r="Q530" t="s">
        <v>53</v>
      </c>
      <c r="R530" t="s">
        <v>223</v>
      </c>
      <c r="S530" t="s">
        <v>1045</v>
      </c>
      <c r="T530">
        <v>6776</v>
      </c>
      <c r="U530" s="1">
        <v>42108</v>
      </c>
      <c r="V530" s="1" t="str">
        <f>TEXT(SuperStore_Data[[#This Row],[Order Date]],"mmm")</f>
        <v>Apr</v>
      </c>
      <c r="W530" s="1">
        <v>42113</v>
      </c>
      <c r="X530">
        <v>-193.58</v>
      </c>
      <c r="Y530">
        <v>4</v>
      </c>
      <c r="Z530">
        <v>396.19</v>
      </c>
      <c r="AA530">
        <v>90844</v>
      </c>
    </row>
    <row r="531" spans="1:27" x14ac:dyDescent="0.3">
      <c r="A531">
        <v>23479</v>
      </c>
      <c r="B531" t="s">
        <v>37</v>
      </c>
      <c r="C531">
        <v>0.03</v>
      </c>
      <c r="D531">
        <v>31.74</v>
      </c>
      <c r="E531">
        <v>12.62</v>
      </c>
      <c r="F531">
        <v>945</v>
      </c>
      <c r="G531">
        <f>IF(COUNTIF($F$2:F531,F531)=1,1,0)</f>
        <v>1</v>
      </c>
      <c r="H531" t="s">
        <v>1046</v>
      </c>
      <c r="I531" t="s">
        <v>49</v>
      </c>
      <c r="J531" t="s">
        <v>40</v>
      </c>
      <c r="K531" t="s">
        <v>29</v>
      </c>
      <c r="L531" t="s">
        <v>109</v>
      </c>
      <c r="M531" t="s">
        <v>59</v>
      </c>
      <c r="N531" t="s">
        <v>1047</v>
      </c>
      <c r="O531">
        <v>0.37</v>
      </c>
      <c r="P531" t="s">
        <v>33</v>
      </c>
      <c r="Q531" t="s">
        <v>34</v>
      </c>
      <c r="R531" t="s">
        <v>45</v>
      </c>
      <c r="S531" t="s">
        <v>1048</v>
      </c>
      <c r="T531">
        <v>95070</v>
      </c>
      <c r="U531" s="1">
        <v>42069</v>
      </c>
      <c r="V531" s="1" t="str">
        <f>TEXT(SuperStore_Data[[#This Row],[Order Date]],"mmm")</f>
        <v>Mar</v>
      </c>
      <c r="W531" s="1">
        <v>42069</v>
      </c>
      <c r="X531">
        <v>-4.3010000000000002</v>
      </c>
      <c r="Y531">
        <v>3</v>
      </c>
      <c r="Z531">
        <v>98.7</v>
      </c>
      <c r="AA531">
        <v>86567</v>
      </c>
    </row>
    <row r="532" spans="1:27" x14ac:dyDescent="0.3">
      <c r="A532">
        <v>24459</v>
      </c>
      <c r="B532" t="s">
        <v>47</v>
      </c>
      <c r="C532">
        <v>0.09</v>
      </c>
      <c r="D532">
        <v>90.98</v>
      </c>
      <c r="E532">
        <v>56.2</v>
      </c>
      <c r="F532">
        <v>946</v>
      </c>
      <c r="G532">
        <f>IF(COUNTIF($F$2:F532,F532)=1,1,0)</f>
        <v>1</v>
      </c>
      <c r="H532" t="s">
        <v>1049</v>
      </c>
      <c r="I532" t="s">
        <v>27</v>
      </c>
      <c r="J532" t="s">
        <v>40</v>
      </c>
      <c r="K532" t="s">
        <v>41</v>
      </c>
      <c r="L532" t="s">
        <v>50</v>
      </c>
      <c r="M532" t="s">
        <v>86</v>
      </c>
      <c r="N532" t="s">
        <v>1050</v>
      </c>
      <c r="O532">
        <v>0.74</v>
      </c>
      <c r="P532" t="s">
        <v>33</v>
      </c>
      <c r="Q532" t="s">
        <v>53</v>
      </c>
      <c r="R532" t="s">
        <v>184</v>
      </c>
      <c r="S532" t="s">
        <v>504</v>
      </c>
      <c r="T532">
        <v>4210</v>
      </c>
      <c r="U532" s="1">
        <v>42064</v>
      </c>
      <c r="V532" s="1" t="str">
        <f>TEXT(SuperStore_Data[[#This Row],[Order Date]],"mmm")</f>
        <v>Mar</v>
      </c>
      <c r="W532" s="1">
        <v>42065</v>
      </c>
      <c r="X532">
        <v>-1570.32</v>
      </c>
      <c r="Y532">
        <v>20</v>
      </c>
      <c r="Z532">
        <v>1782.44</v>
      </c>
      <c r="AA532">
        <v>86566</v>
      </c>
    </row>
    <row r="533" spans="1:27" x14ac:dyDescent="0.3">
      <c r="A533">
        <v>24693</v>
      </c>
      <c r="B533" t="s">
        <v>47</v>
      </c>
      <c r="C533">
        <v>0.08</v>
      </c>
      <c r="D533">
        <v>14.2</v>
      </c>
      <c r="E533">
        <v>5.3</v>
      </c>
      <c r="F533">
        <v>947</v>
      </c>
      <c r="G533">
        <f>IF(COUNTIF($F$2:F533,F533)=1,1,0)</f>
        <v>1</v>
      </c>
      <c r="H533" t="s">
        <v>1051</v>
      </c>
      <c r="I533" t="s">
        <v>27</v>
      </c>
      <c r="J533" t="s">
        <v>40</v>
      </c>
      <c r="K533" t="s">
        <v>41</v>
      </c>
      <c r="L533" t="s">
        <v>50</v>
      </c>
      <c r="M533" t="s">
        <v>31</v>
      </c>
      <c r="N533" t="s">
        <v>722</v>
      </c>
      <c r="O533">
        <v>0.46</v>
      </c>
      <c r="P533" t="s">
        <v>33</v>
      </c>
      <c r="Q533" t="s">
        <v>53</v>
      </c>
      <c r="R533" t="s">
        <v>54</v>
      </c>
      <c r="S533" t="s">
        <v>1052</v>
      </c>
      <c r="T533">
        <v>7002</v>
      </c>
      <c r="U533" s="1">
        <v>42015</v>
      </c>
      <c r="V533" s="1" t="str">
        <f>TEXT(SuperStore_Data[[#This Row],[Order Date]],"mmm")</f>
        <v>Jan</v>
      </c>
      <c r="W533" s="1">
        <v>42017</v>
      </c>
      <c r="X533">
        <v>27.23</v>
      </c>
      <c r="Y533">
        <v>5</v>
      </c>
      <c r="Z533">
        <v>72.11</v>
      </c>
      <c r="AA533">
        <v>86565</v>
      </c>
    </row>
    <row r="534" spans="1:27" x14ac:dyDescent="0.3">
      <c r="A534">
        <v>1279</v>
      </c>
      <c r="B534" t="s">
        <v>47</v>
      </c>
      <c r="C534">
        <v>0.06</v>
      </c>
      <c r="D534">
        <v>40.98</v>
      </c>
      <c r="E534">
        <v>2.99</v>
      </c>
      <c r="F534">
        <v>949</v>
      </c>
      <c r="G534">
        <f>IF(COUNTIF($F$2:F534,F534)=1,1,0)</f>
        <v>1</v>
      </c>
      <c r="H534" t="s">
        <v>1053</v>
      </c>
      <c r="I534" t="s">
        <v>49</v>
      </c>
      <c r="J534" t="s">
        <v>114</v>
      </c>
      <c r="K534" t="s">
        <v>29</v>
      </c>
      <c r="L534" t="s">
        <v>109</v>
      </c>
      <c r="M534" t="s">
        <v>59</v>
      </c>
      <c r="N534" t="s">
        <v>1054</v>
      </c>
      <c r="O534">
        <v>0.36</v>
      </c>
      <c r="P534" t="s">
        <v>33</v>
      </c>
      <c r="Q534" t="s">
        <v>34</v>
      </c>
      <c r="R534" t="s">
        <v>45</v>
      </c>
      <c r="S534" t="s">
        <v>655</v>
      </c>
      <c r="T534">
        <v>90049</v>
      </c>
      <c r="U534" s="1">
        <v>42006</v>
      </c>
      <c r="V534" s="1" t="str">
        <f>TEXT(SuperStore_Data[[#This Row],[Order Date]],"mmm")</f>
        <v>Jan</v>
      </c>
      <c r="W534" s="1">
        <v>42008</v>
      </c>
      <c r="X534">
        <v>-19.0992</v>
      </c>
      <c r="Y534">
        <v>3</v>
      </c>
      <c r="Z534">
        <v>124.81</v>
      </c>
      <c r="AA534">
        <v>9285</v>
      </c>
    </row>
    <row r="535" spans="1:27" x14ac:dyDescent="0.3">
      <c r="A535">
        <v>1128</v>
      </c>
      <c r="B535" t="s">
        <v>106</v>
      </c>
      <c r="C535">
        <v>0.02</v>
      </c>
      <c r="D535">
        <v>48.04</v>
      </c>
      <c r="E535">
        <v>5.09</v>
      </c>
      <c r="F535">
        <v>949</v>
      </c>
      <c r="G535">
        <f>IF(COUNTIF($F$2:F535,F535)=1,1,0)</f>
        <v>0</v>
      </c>
      <c r="H535" t="s">
        <v>1053</v>
      </c>
      <c r="I535" t="s">
        <v>49</v>
      </c>
      <c r="J535" t="s">
        <v>114</v>
      </c>
      <c r="K535" t="s">
        <v>29</v>
      </c>
      <c r="L535" t="s">
        <v>93</v>
      </c>
      <c r="M535" t="s">
        <v>59</v>
      </c>
      <c r="N535" t="s">
        <v>614</v>
      </c>
      <c r="O535">
        <v>0.37</v>
      </c>
      <c r="P535" t="s">
        <v>33</v>
      </c>
      <c r="Q535" t="s">
        <v>34</v>
      </c>
      <c r="R535" t="s">
        <v>45</v>
      </c>
      <c r="S535" t="s">
        <v>655</v>
      </c>
      <c r="T535">
        <v>90049</v>
      </c>
      <c r="U535" s="1">
        <v>42085</v>
      </c>
      <c r="V535" s="1" t="str">
        <f>TEXT(SuperStore_Data[[#This Row],[Order Date]],"mmm")</f>
        <v>Mar</v>
      </c>
      <c r="W535" s="1">
        <v>42089</v>
      </c>
      <c r="X535">
        <v>373.67</v>
      </c>
      <c r="Y535">
        <v>18</v>
      </c>
      <c r="Z535">
        <v>881.32</v>
      </c>
      <c r="AA535">
        <v>8257</v>
      </c>
    </row>
    <row r="536" spans="1:27" x14ac:dyDescent="0.3">
      <c r="A536">
        <v>19279</v>
      </c>
      <c r="B536" t="s">
        <v>47</v>
      </c>
      <c r="C536">
        <v>0.06</v>
      </c>
      <c r="D536">
        <v>40.98</v>
      </c>
      <c r="E536">
        <v>2.99</v>
      </c>
      <c r="F536">
        <v>950</v>
      </c>
      <c r="G536">
        <f>IF(COUNTIF($F$2:F536,F536)=1,1,0)</f>
        <v>1</v>
      </c>
      <c r="H536" t="s">
        <v>1055</v>
      </c>
      <c r="I536" t="s">
        <v>49</v>
      </c>
      <c r="J536" t="s">
        <v>114</v>
      </c>
      <c r="K536" t="s">
        <v>29</v>
      </c>
      <c r="L536" t="s">
        <v>109</v>
      </c>
      <c r="M536" t="s">
        <v>59</v>
      </c>
      <c r="N536" t="s">
        <v>1054</v>
      </c>
      <c r="O536">
        <v>0.36</v>
      </c>
      <c r="P536" t="s">
        <v>33</v>
      </c>
      <c r="Q536" t="s">
        <v>61</v>
      </c>
      <c r="R536" t="s">
        <v>62</v>
      </c>
      <c r="S536" t="s">
        <v>63</v>
      </c>
      <c r="T536">
        <v>55372</v>
      </c>
      <c r="U536" s="1">
        <v>42006</v>
      </c>
      <c r="V536" s="1" t="str">
        <f>TEXT(SuperStore_Data[[#This Row],[Order Date]],"mmm")</f>
        <v>Jan</v>
      </c>
      <c r="W536" s="1">
        <v>42008</v>
      </c>
      <c r="X536">
        <v>-14.801880000000001</v>
      </c>
      <c r="Y536">
        <v>1</v>
      </c>
      <c r="Z536">
        <v>41.6</v>
      </c>
      <c r="AA536">
        <v>89083</v>
      </c>
    </row>
    <row r="537" spans="1:27" x14ac:dyDescent="0.3">
      <c r="A537">
        <v>19127</v>
      </c>
      <c r="B537" t="s">
        <v>106</v>
      </c>
      <c r="C537">
        <v>0.05</v>
      </c>
      <c r="D537">
        <v>1500.97</v>
      </c>
      <c r="E537">
        <v>29.7</v>
      </c>
      <c r="F537">
        <v>950</v>
      </c>
      <c r="G537">
        <f>IF(COUNTIF($F$2:F537,F537)=1,1,0)</f>
        <v>0</v>
      </c>
      <c r="H537" t="s">
        <v>1055</v>
      </c>
      <c r="I537" t="s">
        <v>39</v>
      </c>
      <c r="J537" t="s">
        <v>114</v>
      </c>
      <c r="K537" t="s">
        <v>77</v>
      </c>
      <c r="L537" t="s">
        <v>85</v>
      </c>
      <c r="M537" t="s">
        <v>43</v>
      </c>
      <c r="N537" t="s">
        <v>1056</v>
      </c>
      <c r="O537">
        <v>0.56999999999999995</v>
      </c>
      <c r="P537" t="s">
        <v>33</v>
      </c>
      <c r="Q537" t="s">
        <v>61</v>
      </c>
      <c r="R537" t="s">
        <v>62</v>
      </c>
      <c r="S537" t="s">
        <v>63</v>
      </c>
      <c r="T537">
        <v>55372</v>
      </c>
      <c r="U537" s="1">
        <v>42085</v>
      </c>
      <c r="V537" s="1" t="str">
        <f>TEXT(SuperStore_Data[[#This Row],[Order Date]],"mmm")</f>
        <v>Mar</v>
      </c>
      <c r="W537" s="1">
        <v>42085</v>
      </c>
      <c r="X537">
        <v>-2561.3235</v>
      </c>
      <c r="Y537">
        <v>1</v>
      </c>
      <c r="Z537">
        <v>1497.22</v>
      </c>
      <c r="AA537">
        <v>89084</v>
      </c>
    </row>
    <row r="538" spans="1:27" x14ac:dyDescent="0.3">
      <c r="A538">
        <v>19128</v>
      </c>
      <c r="B538" t="s">
        <v>106</v>
      </c>
      <c r="C538">
        <v>0.02</v>
      </c>
      <c r="D538">
        <v>48.04</v>
      </c>
      <c r="E538">
        <v>5.09</v>
      </c>
      <c r="F538">
        <v>950</v>
      </c>
      <c r="G538">
        <f>IF(COUNTIF($F$2:F538,F538)=1,1,0)</f>
        <v>0</v>
      </c>
      <c r="H538" t="s">
        <v>1055</v>
      </c>
      <c r="I538" t="s">
        <v>49</v>
      </c>
      <c r="J538" t="s">
        <v>114</v>
      </c>
      <c r="K538" t="s">
        <v>29</v>
      </c>
      <c r="L538" t="s">
        <v>93</v>
      </c>
      <c r="M538" t="s">
        <v>59</v>
      </c>
      <c r="N538" t="s">
        <v>614</v>
      </c>
      <c r="O538">
        <v>0.37</v>
      </c>
      <c r="P538" t="s">
        <v>33</v>
      </c>
      <c r="Q538" t="s">
        <v>61</v>
      </c>
      <c r="R538" t="s">
        <v>62</v>
      </c>
      <c r="S538" t="s">
        <v>63</v>
      </c>
      <c r="T538">
        <v>55372</v>
      </c>
      <c r="U538" s="1">
        <v>42085</v>
      </c>
      <c r="V538" s="1" t="str">
        <f>TEXT(SuperStore_Data[[#This Row],[Order Date]],"mmm")</f>
        <v>Mar</v>
      </c>
      <c r="W538" s="1">
        <v>42089</v>
      </c>
      <c r="X538">
        <v>168.91890000000001</v>
      </c>
      <c r="Y538">
        <v>5</v>
      </c>
      <c r="Z538">
        <v>244.81</v>
      </c>
      <c r="AA538">
        <v>89084</v>
      </c>
    </row>
    <row r="539" spans="1:27" x14ac:dyDescent="0.3">
      <c r="A539">
        <v>19129</v>
      </c>
      <c r="B539" t="s">
        <v>106</v>
      </c>
      <c r="C539">
        <v>0.03</v>
      </c>
      <c r="D539">
        <v>4.28</v>
      </c>
      <c r="E539">
        <v>1.6</v>
      </c>
      <c r="F539">
        <v>950</v>
      </c>
      <c r="G539">
        <f>IF(COUNTIF($F$2:F539,F539)=1,1,0)</f>
        <v>0</v>
      </c>
      <c r="H539" t="s">
        <v>1055</v>
      </c>
      <c r="I539" t="s">
        <v>49</v>
      </c>
      <c r="J539" t="s">
        <v>114</v>
      </c>
      <c r="K539" t="s">
        <v>29</v>
      </c>
      <c r="L539" t="s">
        <v>30</v>
      </c>
      <c r="M539" t="s">
        <v>31</v>
      </c>
      <c r="N539" t="s">
        <v>1057</v>
      </c>
      <c r="O539">
        <v>0.57999999999999996</v>
      </c>
      <c r="P539" t="s">
        <v>33</v>
      </c>
      <c r="Q539" t="s">
        <v>61</v>
      </c>
      <c r="R539" t="s">
        <v>62</v>
      </c>
      <c r="S539" t="s">
        <v>63</v>
      </c>
      <c r="T539">
        <v>55372</v>
      </c>
      <c r="U539" s="1">
        <v>42085</v>
      </c>
      <c r="V539" s="1" t="str">
        <f>TEXT(SuperStore_Data[[#This Row],[Order Date]],"mmm")</f>
        <v>Mar</v>
      </c>
      <c r="W539" s="1">
        <v>42092</v>
      </c>
      <c r="X539">
        <v>-6.2</v>
      </c>
      <c r="Y539">
        <v>1</v>
      </c>
      <c r="Z539">
        <v>4.55</v>
      </c>
      <c r="AA539">
        <v>89084</v>
      </c>
    </row>
    <row r="540" spans="1:27" x14ac:dyDescent="0.3">
      <c r="A540">
        <v>20073</v>
      </c>
      <c r="B540" t="s">
        <v>106</v>
      </c>
      <c r="C540">
        <v>0.1</v>
      </c>
      <c r="D540">
        <v>7.31</v>
      </c>
      <c r="E540">
        <v>0.49</v>
      </c>
      <c r="F540">
        <v>954</v>
      </c>
      <c r="G540">
        <f>IF(COUNTIF($F$2:F540,F540)=1,1,0)</f>
        <v>1</v>
      </c>
      <c r="H540" t="s">
        <v>1058</v>
      </c>
      <c r="I540" t="s">
        <v>49</v>
      </c>
      <c r="J540" t="s">
        <v>58</v>
      </c>
      <c r="K540" t="s">
        <v>29</v>
      </c>
      <c r="L540" t="s">
        <v>133</v>
      </c>
      <c r="M540" t="s">
        <v>59</v>
      </c>
      <c r="N540" t="s">
        <v>1059</v>
      </c>
      <c r="O540">
        <v>0.38</v>
      </c>
      <c r="P540" t="s">
        <v>33</v>
      </c>
      <c r="Q540" t="s">
        <v>61</v>
      </c>
      <c r="R540" t="s">
        <v>129</v>
      </c>
      <c r="S540" t="s">
        <v>1060</v>
      </c>
      <c r="T540">
        <v>75067</v>
      </c>
      <c r="U540" s="1">
        <v>42047</v>
      </c>
      <c r="V540" s="1" t="str">
        <f>TEXT(SuperStore_Data[[#This Row],[Order Date]],"mmm")</f>
        <v>Feb</v>
      </c>
      <c r="W540" s="1">
        <v>42056</v>
      </c>
      <c r="X540">
        <v>19.064699999999998</v>
      </c>
      <c r="Y540">
        <v>4</v>
      </c>
      <c r="Z540">
        <v>27.63</v>
      </c>
      <c r="AA540">
        <v>90771</v>
      </c>
    </row>
    <row r="541" spans="1:27" x14ac:dyDescent="0.3">
      <c r="A541">
        <v>20074</v>
      </c>
      <c r="B541" t="s">
        <v>106</v>
      </c>
      <c r="C541">
        <v>0.08</v>
      </c>
      <c r="D541">
        <v>6.7</v>
      </c>
      <c r="E541">
        <v>1.56</v>
      </c>
      <c r="F541">
        <v>954</v>
      </c>
      <c r="G541">
        <f>IF(COUNTIF($F$2:F541,F541)=1,1,0)</f>
        <v>0</v>
      </c>
      <c r="H541" t="s">
        <v>1058</v>
      </c>
      <c r="I541" t="s">
        <v>49</v>
      </c>
      <c r="J541" t="s">
        <v>58</v>
      </c>
      <c r="K541" t="s">
        <v>29</v>
      </c>
      <c r="L541" t="s">
        <v>30</v>
      </c>
      <c r="M541" t="s">
        <v>31</v>
      </c>
      <c r="N541" t="s">
        <v>1061</v>
      </c>
      <c r="O541">
        <v>0.52</v>
      </c>
      <c r="P541" t="s">
        <v>33</v>
      </c>
      <c r="Q541" t="s">
        <v>61</v>
      </c>
      <c r="R541" t="s">
        <v>129</v>
      </c>
      <c r="S541" t="s">
        <v>1060</v>
      </c>
      <c r="T541">
        <v>75067</v>
      </c>
      <c r="U541" s="1">
        <v>42047</v>
      </c>
      <c r="V541" s="1" t="str">
        <f>TEXT(SuperStore_Data[[#This Row],[Order Date]],"mmm")</f>
        <v>Feb</v>
      </c>
      <c r="W541" s="1">
        <v>42047</v>
      </c>
      <c r="X541">
        <v>10.56</v>
      </c>
      <c r="Y541">
        <v>5</v>
      </c>
      <c r="Z541">
        <v>31.21</v>
      </c>
      <c r="AA541">
        <v>90771</v>
      </c>
    </row>
    <row r="542" spans="1:27" x14ac:dyDescent="0.3">
      <c r="A542">
        <v>25795</v>
      </c>
      <c r="B542" t="s">
        <v>37</v>
      </c>
      <c r="C542">
        <v>0.01</v>
      </c>
      <c r="D542">
        <v>145.44999999999999</v>
      </c>
      <c r="E542">
        <v>17.850000000000001</v>
      </c>
      <c r="F542">
        <v>959</v>
      </c>
      <c r="G542">
        <f>IF(COUNTIF($F$2:F542,F542)=1,1,0)</f>
        <v>1</v>
      </c>
      <c r="H542" t="s">
        <v>1062</v>
      </c>
      <c r="I542" t="s">
        <v>39</v>
      </c>
      <c r="J542" t="s">
        <v>28</v>
      </c>
      <c r="K542" t="s">
        <v>77</v>
      </c>
      <c r="L542" t="s">
        <v>85</v>
      </c>
      <c r="M542" t="s">
        <v>43</v>
      </c>
      <c r="N542" t="s">
        <v>1063</v>
      </c>
      <c r="O542">
        <v>0.56000000000000005</v>
      </c>
      <c r="P542" t="s">
        <v>33</v>
      </c>
      <c r="Q542" t="s">
        <v>61</v>
      </c>
      <c r="R542" t="s">
        <v>129</v>
      </c>
      <c r="S542" t="s">
        <v>1022</v>
      </c>
      <c r="T542">
        <v>76028</v>
      </c>
      <c r="U542" s="1">
        <v>42085</v>
      </c>
      <c r="V542" s="1" t="str">
        <f>TEXT(SuperStore_Data[[#This Row],[Order Date]],"mmm")</f>
        <v>Mar</v>
      </c>
      <c r="W542" s="1">
        <v>42086</v>
      </c>
      <c r="X542">
        <v>837.6807</v>
      </c>
      <c r="Y542">
        <v>8</v>
      </c>
      <c r="Z542">
        <v>1214.03</v>
      </c>
      <c r="AA542">
        <v>91581</v>
      </c>
    </row>
    <row r="543" spans="1:27" x14ac:dyDescent="0.3">
      <c r="A543">
        <v>20428</v>
      </c>
      <c r="B543" t="s">
        <v>106</v>
      </c>
      <c r="C543">
        <v>0.03</v>
      </c>
      <c r="D543">
        <v>2.94</v>
      </c>
      <c r="E543">
        <v>0.96</v>
      </c>
      <c r="F543">
        <v>960</v>
      </c>
      <c r="G543">
        <f>IF(COUNTIF($F$2:F543,F543)=1,1,0)</f>
        <v>1</v>
      </c>
      <c r="H543" t="s">
        <v>1064</v>
      </c>
      <c r="I543" t="s">
        <v>49</v>
      </c>
      <c r="J543" t="s">
        <v>40</v>
      </c>
      <c r="K543" t="s">
        <v>29</v>
      </c>
      <c r="L543" t="s">
        <v>30</v>
      </c>
      <c r="M543" t="s">
        <v>31</v>
      </c>
      <c r="N543" t="s">
        <v>592</v>
      </c>
      <c r="O543">
        <v>0.57999999999999996</v>
      </c>
      <c r="P543" t="s">
        <v>33</v>
      </c>
      <c r="Q543" t="s">
        <v>34</v>
      </c>
      <c r="R543" t="s">
        <v>45</v>
      </c>
      <c r="S543" t="s">
        <v>1043</v>
      </c>
      <c r="T543">
        <v>90278</v>
      </c>
      <c r="U543" s="1">
        <v>42039</v>
      </c>
      <c r="V543" s="1" t="str">
        <f>TEXT(SuperStore_Data[[#This Row],[Order Date]],"mmm")</f>
        <v>Feb</v>
      </c>
      <c r="W543" s="1">
        <v>42043</v>
      </c>
      <c r="X543">
        <v>-4.2</v>
      </c>
      <c r="Y543">
        <v>1</v>
      </c>
      <c r="Z543">
        <v>3.51</v>
      </c>
      <c r="AA543">
        <v>89401</v>
      </c>
    </row>
    <row r="544" spans="1:27" x14ac:dyDescent="0.3">
      <c r="A544">
        <v>20685</v>
      </c>
      <c r="B544" t="s">
        <v>37</v>
      </c>
      <c r="C544">
        <v>0.05</v>
      </c>
      <c r="D544">
        <v>124.49</v>
      </c>
      <c r="E544">
        <v>51.94</v>
      </c>
      <c r="F544">
        <v>961</v>
      </c>
      <c r="G544">
        <f>IF(COUNTIF($F$2:F544,F544)=1,1,0)</f>
        <v>1</v>
      </c>
      <c r="H544" t="s">
        <v>1065</v>
      </c>
      <c r="I544" t="s">
        <v>39</v>
      </c>
      <c r="J544" t="s">
        <v>40</v>
      </c>
      <c r="K544" t="s">
        <v>41</v>
      </c>
      <c r="L544" t="s">
        <v>150</v>
      </c>
      <c r="M544" t="s">
        <v>120</v>
      </c>
      <c r="N544" t="s">
        <v>456</v>
      </c>
      <c r="O544">
        <v>0.63</v>
      </c>
      <c r="P544" t="s">
        <v>33</v>
      </c>
      <c r="Q544" t="s">
        <v>34</v>
      </c>
      <c r="R544" t="s">
        <v>45</v>
      </c>
      <c r="S544" t="s">
        <v>1066</v>
      </c>
      <c r="T544">
        <v>94061</v>
      </c>
      <c r="U544" s="1">
        <v>42059</v>
      </c>
      <c r="V544" s="1" t="str">
        <f>TEXT(SuperStore_Data[[#This Row],[Order Date]],"mmm")</f>
        <v>Feb</v>
      </c>
      <c r="W544" s="1">
        <v>42059</v>
      </c>
      <c r="X544">
        <v>-44.163600000000002</v>
      </c>
      <c r="Y544">
        <v>1</v>
      </c>
      <c r="Z544">
        <v>120.12</v>
      </c>
      <c r="AA544">
        <v>89402</v>
      </c>
    </row>
    <row r="545" spans="1:27" x14ac:dyDescent="0.3">
      <c r="A545">
        <v>2428</v>
      </c>
      <c r="B545" t="s">
        <v>106</v>
      </c>
      <c r="C545">
        <v>0.03</v>
      </c>
      <c r="D545">
        <v>2.94</v>
      </c>
      <c r="E545">
        <v>0.96</v>
      </c>
      <c r="F545">
        <v>962</v>
      </c>
      <c r="G545">
        <f>IF(COUNTIF($F$2:F545,F545)=1,1,0)</f>
        <v>1</v>
      </c>
      <c r="H545" t="s">
        <v>1067</v>
      </c>
      <c r="I545" t="s">
        <v>49</v>
      </c>
      <c r="J545" t="s">
        <v>40</v>
      </c>
      <c r="K545" t="s">
        <v>29</v>
      </c>
      <c r="L545" t="s">
        <v>30</v>
      </c>
      <c r="M545" t="s">
        <v>31</v>
      </c>
      <c r="N545" t="s">
        <v>592</v>
      </c>
      <c r="O545">
        <v>0.57999999999999996</v>
      </c>
      <c r="P545" t="s">
        <v>33</v>
      </c>
      <c r="Q545" t="s">
        <v>61</v>
      </c>
      <c r="R545" t="s">
        <v>175</v>
      </c>
      <c r="S545" t="s">
        <v>176</v>
      </c>
      <c r="T545">
        <v>60610</v>
      </c>
      <c r="U545" s="1">
        <v>42039</v>
      </c>
      <c r="V545" s="1" t="str">
        <f>TEXT(SuperStore_Data[[#This Row],[Order Date]],"mmm")</f>
        <v>Feb</v>
      </c>
      <c r="W545" s="1">
        <v>42043</v>
      </c>
      <c r="X545">
        <v>-4.2</v>
      </c>
      <c r="Y545">
        <v>2</v>
      </c>
      <c r="Z545">
        <v>7.01</v>
      </c>
      <c r="AA545">
        <v>17636</v>
      </c>
    </row>
    <row r="546" spans="1:27" x14ac:dyDescent="0.3">
      <c r="A546">
        <v>25093</v>
      </c>
      <c r="B546" t="s">
        <v>56</v>
      </c>
      <c r="C546">
        <v>0</v>
      </c>
      <c r="D546">
        <v>170.98</v>
      </c>
      <c r="E546">
        <v>35.89</v>
      </c>
      <c r="F546">
        <v>970</v>
      </c>
      <c r="G546">
        <f>IF(COUNTIF($F$2:F546,F546)=1,1,0)</f>
        <v>1</v>
      </c>
      <c r="H546" t="s">
        <v>1068</v>
      </c>
      <c r="I546" t="s">
        <v>39</v>
      </c>
      <c r="J546" t="s">
        <v>114</v>
      </c>
      <c r="K546" t="s">
        <v>41</v>
      </c>
      <c r="L546" t="s">
        <v>187</v>
      </c>
      <c r="M546" t="s">
        <v>120</v>
      </c>
      <c r="N546" t="s">
        <v>1036</v>
      </c>
      <c r="O546">
        <v>0.66</v>
      </c>
      <c r="P546" t="s">
        <v>33</v>
      </c>
      <c r="Q546" t="s">
        <v>135</v>
      </c>
      <c r="R546" t="s">
        <v>136</v>
      </c>
      <c r="S546" t="s">
        <v>790</v>
      </c>
      <c r="T546">
        <v>24281</v>
      </c>
      <c r="U546" s="1">
        <v>42114</v>
      </c>
      <c r="V546" s="1" t="str">
        <f>TEXT(SuperStore_Data[[#This Row],[Order Date]],"mmm")</f>
        <v>Apr</v>
      </c>
      <c r="W546" s="1">
        <v>42115</v>
      </c>
      <c r="X546">
        <v>-102.66200000000001</v>
      </c>
      <c r="Y546">
        <v>8</v>
      </c>
      <c r="Z546">
        <v>1452.18</v>
      </c>
      <c r="AA546">
        <v>86173</v>
      </c>
    </row>
    <row r="547" spans="1:27" x14ac:dyDescent="0.3">
      <c r="A547">
        <v>20536</v>
      </c>
      <c r="B547" t="s">
        <v>106</v>
      </c>
      <c r="C547">
        <v>0.03</v>
      </c>
      <c r="D547">
        <v>284.98</v>
      </c>
      <c r="E547">
        <v>69.55</v>
      </c>
      <c r="F547">
        <v>972</v>
      </c>
      <c r="G547">
        <f>IF(COUNTIF($F$2:F547,F547)=1,1,0)</f>
        <v>1</v>
      </c>
      <c r="H547" t="s">
        <v>1069</v>
      </c>
      <c r="I547" t="s">
        <v>39</v>
      </c>
      <c r="J547" t="s">
        <v>28</v>
      </c>
      <c r="K547" t="s">
        <v>41</v>
      </c>
      <c r="L547" t="s">
        <v>42</v>
      </c>
      <c r="M547" t="s">
        <v>43</v>
      </c>
      <c r="N547" t="s">
        <v>1070</v>
      </c>
      <c r="O547">
        <v>0.6</v>
      </c>
      <c r="P547" t="s">
        <v>33</v>
      </c>
      <c r="Q547" t="s">
        <v>34</v>
      </c>
      <c r="R547" t="s">
        <v>45</v>
      </c>
      <c r="S547" t="s">
        <v>1071</v>
      </c>
      <c r="T547">
        <v>92503</v>
      </c>
      <c r="U547" s="1">
        <v>42063</v>
      </c>
      <c r="V547" s="1" t="str">
        <f>TEXT(SuperStore_Data[[#This Row],[Order Date]],"mmm")</f>
        <v>Feb</v>
      </c>
      <c r="W547" s="1">
        <v>42068</v>
      </c>
      <c r="X547">
        <v>-116.584</v>
      </c>
      <c r="Y547">
        <v>2</v>
      </c>
      <c r="Z547">
        <v>619.38</v>
      </c>
      <c r="AA547">
        <v>87259</v>
      </c>
    </row>
    <row r="548" spans="1:27" x14ac:dyDescent="0.3">
      <c r="A548">
        <v>20537</v>
      </c>
      <c r="B548" t="s">
        <v>106</v>
      </c>
      <c r="C548">
        <v>0</v>
      </c>
      <c r="D548">
        <v>12.99</v>
      </c>
      <c r="E548">
        <v>14.37</v>
      </c>
      <c r="F548">
        <v>972</v>
      </c>
      <c r="G548">
        <f>IF(COUNTIF($F$2:F548,F548)=1,1,0)</f>
        <v>0</v>
      </c>
      <c r="H548" t="s">
        <v>1069</v>
      </c>
      <c r="I548" t="s">
        <v>49</v>
      </c>
      <c r="J548" t="s">
        <v>28</v>
      </c>
      <c r="K548" t="s">
        <v>41</v>
      </c>
      <c r="L548" t="s">
        <v>50</v>
      </c>
      <c r="M548" t="s">
        <v>231</v>
      </c>
      <c r="N548" t="s">
        <v>561</v>
      </c>
      <c r="O548">
        <v>0.73</v>
      </c>
      <c r="P548" t="s">
        <v>33</v>
      </c>
      <c r="Q548" t="s">
        <v>34</v>
      </c>
      <c r="R548" t="s">
        <v>45</v>
      </c>
      <c r="S548" t="s">
        <v>1071</v>
      </c>
      <c r="T548">
        <v>92503</v>
      </c>
      <c r="U548" s="1">
        <v>42063</v>
      </c>
      <c r="V548" s="1" t="str">
        <f>TEXT(SuperStore_Data[[#This Row],[Order Date]],"mmm")</f>
        <v>Feb</v>
      </c>
      <c r="W548" s="1">
        <v>42063</v>
      </c>
      <c r="X548">
        <v>12.896100000000001</v>
      </c>
      <c r="Y548">
        <v>1</v>
      </c>
      <c r="Z548">
        <v>18.690000000000001</v>
      </c>
      <c r="AA548">
        <v>87259</v>
      </c>
    </row>
    <row r="549" spans="1:27" x14ac:dyDescent="0.3">
      <c r="A549">
        <v>24298</v>
      </c>
      <c r="B549" t="s">
        <v>106</v>
      </c>
      <c r="C549">
        <v>0.1</v>
      </c>
      <c r="D549">
        <v>2.2200000000000002</v>
      </c>
      <c r="E549">
        <v>5</v>
      </c>
      <c r="F549">
        <v>975</v>
      </c>
      <c r="G549">
        <f>IF(COUNTIF($F$2:F549,F549)=1,1,0)</f>
        <v>1</v>
      </c>
      <c r="H549" t="s">
        <v>1072</v>
      </c>
      <c r="I549" t="s">
        <v>49</v>
      </c>
      <c r="J549" t="s">
        <v>28</v>
      </c>
      <c r="K549" t="s">
        <v>29</v>
      </c>
      <c r="L549" t="s">
        <v>252</v>
      </c>
      <c r="M549" t="s">
        <v>59</v>
      </c>
      <c r="N549" t="s">
        <v>1073</v>
      </c>
      <c r="O549">
        <v>0.55000000000000004</v>
      </c>
      <c r="P549" t="s">
        <v>33</v>
      </c>
      <c r="Q549" t="s">
        <v>53</v>
      </c>
      <c r="R549" t="s">
        <v>189</v>
      </c>
      <c r="S549" t="s">
        <v>190</v>
      </c>
      <c r="T549">
        <v>2108</v>
      </c>
      <c r="U549" s="1">
        <v>42098</v>
      </c>
      <c r="V549" s="1" t="str">
        <f>TEXT(SuperStore_Data[[#This Row],[Order Date]],"mmm")</f>
        <v>Apr</v>
      </c>
      <c r="W549" s="1">
        <v>42103</v>
      </c>
      <c r="X549">
        <v>-21.319199999999999</v>
      </c>
      <c r="Y549">
        <v>3</v>
      </c>
      <c r="Z549">
        <v>8.8000000000000007</v>
      </c>
      <c r="AA549">
        <v>87260</v>
      </c>
    </row>
    <row r="550" spans="1:27" x14ac:dyDescent="0.3">
      <c r="A550">
        <v>22646</v>
      </c>
      <c r="B550" t="s">
        <v>56</v>
      </c>
      <c r="C550">
        <v>0</v>
      </c>
      <c r="D550">
        <v>37.76</v>
      </c>
      <c r="E550">
        <v>12.9</v>
      </c>
      <c r="F550">
        <v>980</v>
      </c>
      <c r="G550">
        <f>IF(COUNTIF($F$2:F550,F550)=1,1,0)</f>
        <v>1</v>
      </c>
      <c r="H550" t="s">
        <v>1074</v>
      </c>
      <c r="I550" t="s">
        <v>49</v>
      </c>
      <c r="J550" t="s">
        <v>28</v>
      </c>
      <c r="K550" t="s">
        <v>29</v>
      </c>
      <c r="L550" t="s">
        <v>139</v>
      </c>
      <c r="M550" t="s">
        <v>59</v>
      </c>
      <c r="N550" t="s">
        <v>1075</v>
      </c>
      <c r="O550">
        <v>0.56999999999999995</v>
      </c>
      <c r="P550" t="s">
        <v>33</v>
      </c>
      <c r="Q550" t="s">
        <v>53</v>
      </c>
      <c r="R550" t="s">
        <v>147</v>
      </c>
      <c r="S550" t="s">
        <v>769</v>
      </c>
      <c r="T550">
        <v>5403</v>
      </c>
      <c r="U550" s="1">
        <v>42040</v>
      </c>
      <c r="V550" s="1" t="str">
        <f>TEXT(SuperStore_Data[[#This Row],[Order Date]],"mmm")</f>
        <v>Feb</v>
      </c>
      <c r="W550" s="1">
        <v>42041</v>
      </c>
      <c r="X550">
        <v>93.846800000000002</v>
      </c>
      <c r="Y550">
        <v>12</v>
      </c>
      <c r="Z550">
        <v>477.2</v>
      </c>
      <c r="AA550">
        <v>87258</v>
      </c>
    </row>
    <row r="551" spans="1:27" x14ac:dyDescent="0.3">
      <c r="A551">
        <v>20010</v>
      </c>
      <c r="B551" t="s">
        <v>106</v>
      </c>
      <c r="C551">
        <v>0.09</v>
      </c>
      <c r="D551">
        <v>300.97000000000003</v>
      </c>
      <c r="E551">
        <v>7.18</v>
      </c>
      <c r="F551">
        <v>983</v>
      </c>
      <c r="G551">
        <f>IF(COUNTIF($F$2:F551,F551)=1,1,0)</f>
        <v>1</v>
      </c>
      <c r="H551" t="s">
        <v>1076</v>
      </c>
      <c r="I551" t="s">
        <v>49</v>
      </c>
      <c r="J551" t="s">
        <v>28</v>
      </c>
      <c r="K551" t="s">
        <v>77</v>
      </c>
      <c r="L551" t="s">
        <v>177</v>
      </c>
      <c r="M551" t="s">
        <v>59</v>
      </c>
      <c r="N551" t="s">
        <v>1077</v>
      </c>
      <c r="O551">
        <v>0.48</v>
      </c>
      <c r="P551" t="s">
        <v>33</v>
      </c>
      <c r="Q551" t="s">
        <v>135</v>
      </c>
      <c r="R551" t="s">
        <v>949</v>
      </c>
      <c r="S551" t="s">
        <v>1078</v>
      </c>
      <c r="T551">
        <v>72143</v>
      </c>
      <c r="U551" s="1">
        <v>42121</v>
      </c>
      <c r="V551" s="1" t="str">
        <f>TEXT(SuperStore_Data[[#This Row],[Order Date]],"mmm")</f>
        <v>Apr</v>
      </c>
      <c r="W551" s="1">
        <v>42121</v>
      </c>
      <c r="X551">
        <v>17.771999999999998</v>
      </c>
      <c r="Y551">
        <v>10</v>
      </c>
      <c r="Z551">
        <v>2848.38</v>
      </c>
      <c r="AA551">
        <v>90201</v>
      </c>
    </row>
    <row r="552" spans="1:27" x14ac:dyDescent="0.3">
      <c r="A552">
        <v>25895</v>
      </c>
      <c r="B552" t="s">
        <v>25</v>
      </c>
      <c r="C552">
        <v>0.05</v>
      </c>
      <c r="D552">
        <v>4.28</v>
      </c>
      <c r="E552">
        <v>5.17</v>
      </c>
      <c r="F552">
        <v>993</v>
      </c>
      <c r="G552">
        <f>IF(COUNTIF($F$2:F552,F552)=1,1,0)</f>
        <v>1</v>
      </c>
      <c r="H552" t="s">
        <v>1079</v>
      </c>
      <c r="I552" t="s">
        <v>49</v>
      </c>
      <c r="J552" t="s">
        <v>58</v>
      </c>
      <c r="K552" t="s">
        <v>29</v>
      </c>
      <c r="L552" t="s">
        <v>93</v>
      </c>
      <c r="M552" t="s">
        <v>59</v>
      </c>
      <c r="N552" t="s">
        <v>475</v>
      </c>
      <c r="O552">
        <v>0.4</v>
      </c>
      <c r="P552" t="s">
        <v>33</v>
      </c>
      <c r="Q552" t="s">
        <v>34</v>
      </c>
      <c r="R552" t="s">
        <v>45</v>
      </c>
      <c r="S552" t="s">
        <v>1080</v>
      </c>
      <c r="T552">
        <v>93030</v>
      </c>
      <c r="U552" s="1">
        <v>42054</v>
      </c>
      <c r="V552" s="1" t="str">
        <f>TEXT(SuperStore_Data[[#This Row],[Order Date]],"mmm")</f>
        <v>Feb</v>
      </c>
      <c r="W552" s="1">
        <v>42054</v>
      </c>
      <c r="X552">
        <v>-104.57</v>
      </c>
      <c r="Y552">
        <v>9</v>
      </c>
      <c r="Z552">
        <v>38.58</v>
      </c>
      <c r="AA552">
        <v>89432</v>
      </c>
    </row>
    <row r="553" spans="1:27" x14ac:dyDescent="0.3">
      <c r="A553">
        <v>19004</v>
      </c>
      <c r="B553" t="s">
        <v>25</v>
      </c>
      <c r="C553">
        <v>0.1</v>
      </c>
      <c r="D553">
        <v>400.98</v>
      </c>
      <c r="E553">
        <v>76.37</v>
      </c>
      <c r="F553">
        <v>994</v>
      </c>
      <c r="G553">
        <f>IF(COUNTIF($F$2:F553,F553)=1,1,0)</f>
        <v>1</v>
      </c>
      <c r="H553" t="s">
        <v>1081</v>
      </c>
      <c r="I553" t="s">
        <v>39</v>
      </c>
      <c r="J553" t="s">
        <v>58</v>
      </c>
      <c r="K553" t="s">
        <v>41</v>
      </c>
      <c r="L553" t="s">
        <v>150</v>
      </c>
      <c r="M553" t="s">
        <v>120</v>
      </c>
      <c r="N553" t="s">
        <v>1082</v>
      </c>
      <c r="O553">
        <v>0.6</v>
      </c>
      <c r="P553" t="s">
        <v>33</v>
      </c>
      <c r="Q553" t="s">
        <v>53</v>
      </c>
      <c r="R553" t="s">
        <v>184</v>
      </c>
      <c r="S553" t="s">
        <v>427</v>
      </c>
      <c r="T553">
        <v>4073</v>
      </c>
      <c r="U553" s="1">
        <v>42077</v>
      </c>
      <c r="V553" s="1" t="str">
        <f>TEXT(SuperStore_Data[[#This Row],[Order Date]],"mmm")</f>
        <v>Mar</v>
      </c>
      <c r="W553" s="1">
        <v>42078</v>
      </c>
      <c r="X553">
        <v>-969.04836599999999</v>
      </c>
      <c r="Y553">
        <v>2</v>
      </c>
      <c r="Z553">
        <v>810.47</v>
      </c>
      <c r="AA553">
        <v>89433</v>
      </c>
    </row>
    <row r="554" spans="1:27" x14ac:dyDescent="0.3">
      <c r="A554">
        <v>23840</v>
      </c>
      <c r="B554" t="s">
        <v>106</v>
      </c>
      <c r="C554">
        <v>0.09</v>
      </c>
      <c r="D554">
        <v>7.64</v>
      </c>
      <c r="E554">
        <v>5.83</v>
      </c>
      <c r="F554">
        <v>995</v>
      </c>
      <c r="G554">
        <f>IF(COUNTIF($F$2:F554,F554)=1,1,0)</f>
        <v>1</v>
      </c>
      <c r="H554" t="s">
        <v>1083</v>
      </c>
      <c r="I554" t="s">
        <v>49</v>
      </c>
      <c r="J554" t="s">
        <v>58</v>
      </c>
      <c r="K554" t="s">
        <v>29</v>
      </c>
      <c r="L554" t="s">
        <v>93</v>
      </c>
      <c r="M554" t="s">
        <v>31</v>
      </c>
      <c r="N554" t="s">
        <v>1016</v>
      </c>
      <c r="O554">
        <v>0.36</v>
      </c>
      <c r="P554" t="s">
        <v>33</v>
      </c>
      <c r="Q554" t="s">
        <v>53</v>
      </c>
      <c r="R554" t="s">
        <v>184</v>
      </c>
      <c r="S554" t="s">
        <v>1084</v>
      </c>
      <c r="T554">
        <v>4070</v>
      </c>
      <c r="U554" s="1">
        <v>42134</v>
      </c>
      <c r="V554" s="1" t="str">
        <f>TEXT(SuperStore_Data[[#This Row],[Order Date]],"mmm")</f>
        <v>May</v>
      </c>
      <c r="W554" s="1">
        <v>42139</v>
      </c>
      <c r="X554">
        <v>4.032</v>
      </c>
      <c r="Y554">
        <v>9</v>
      </c>
      <c r="Z554">
        <v>72.83</v>
      </c>
      <c r="AA554">
        <v>89434</v>
      </c>
    </row>
    <row r="555" spans="1:27" x14ac:dyDescent="0.3">
      <c r="A555">
        <v>22639</v>
      </c>
      <c r="B555" t="s">
        <v>106</v>
      </c>
      <c r="C555">
        <v>0.08</v>
      </c>
      <c r="D555">
        <v>67.84</v>
      </c>
      <c r="E555">
        <v>0.99</v>
      </c>
      <c r="F555">
        <v>997</v>
      </c>
      <c r="G555">
        <f>IF(COUNTIF($F$2:F555,F555)=1,1,0)</f>
        <v>1</v>
      </c>
      <c r="H555" t="s">
        <v>1085</v>
      </c>
      <c r="I555" t="s">
        <v>49</v>
      </c>
      <c r="J555" t="s">
        <v>58</v>
      </c>
      <c r="K555" t="s">
        <v>29</v>
      </c>
      <c r="L555" t="s">
        <v>252</v>
      </c>
      <c r="M555" t="s">
        <v>59</v>
      </c>
      <c r="N555" t="s">
        <v>1086</v>
      </c>
      <c r="O555">
        <v>0.57999999999999996</v>
      </c>
      <c r="P555" t="s">
        <v>33</v>
      </c>
      <c r="Q555" t="s">
        <v>53</v>
      </c>
      <c r="R555" t="s">
        <v>54</v>
      </c>
      <c r="S555" t="s">
        <v>1052</v>
      </c>
      <c r="T555">
        <v>7002</v>
      </c>
      <c r="U555" s="1">
        <v>42028</v>
      </c>
      <c r="V555" s="1" t="str">
        <f>TEXT(SuperStore_Data[[#This Row],[Order Date]],"mmm")</f>
        <v>Jan</v>
      </c>
      <c r="W555" s="1">
        <v>42033</v>
      </c>
      <c r="X555">
        <v>-23.634399999999999</v>
      </c>
      <c r="Y555">
        <v>1</v>
      </c>
      <c r="Z555">
        <v>63.66</v>
      </c>
      <c r="AA555">
        <v>89431</v>
      </c>
    </row>
    <row r="556" spans="1:27" x14ac:dyDescent="0.3">
      <c r="A556">
        <v>19003</v>
      </c>
      <c r="B556" t="s">
        <v>25</v>
      </c>
      <c r="C556">
        <v>0.08</v>
      </c>
      <c r="D556">
        <v>45.19</v>
      </c>
      <c r="E556">
        <v>1.99</v>
      </c>
      <c r="F556">
        <v>999</v>
      </c>
      <c r="G556">
        <f>IF(COUNTIF($F$2:F556,F556)=1,1,0)</f>
        <v>1</v>
      </c>
      <c r="H556" t="s">
        <v>1087</v>
      </c>
      <c r="I556" t="s">
        <v>49</v>
      </c>
      <c r="J556" t="s">
        <v>58</v>
      </c>
      <c r="K556" t="s">
        <v>77</v>
      </c>
      <c r="L556" t="s">
        <v>177</v>
      </c>
      <c r="M556" t="s">
        <v>51</v>
      </c>
      <c r="N556" t="s">
        <v>1088</v>
      </c>
      <c r="O556">
        <v>0.55000000000000004</v>
      </c>
      <c r="P556" t="s">
        <v>33</v>
      </c>
      <c r="Q556" t="s">
        <v>53</v>
      </c>
      <c r="R556" t="s">
        <v>54</v>
      </c>
      <c r="S556" t="s">
        <v>1089</v>
      </c>
      <c r="T556">
        <v>7450</v>
      </c>
      <c r="U556" s="1">
        <v>42077</v>
      </c>
      <c r="V556" s="1" t="str">
        <f>TEXT(SuperStore_Data[[#This Row],[Order Date]],"mmm")</f>
        <v>Mar</v>
      </c>
      <c r="W556" s="1">
        <v>42078</v>
      </c>
      <c r="X556">
        <v>-71.83</v>
      </c>
      <c r="Y556">
        <v>3</v>
      </c>
      <c r="Z556">
        <v>127.22</v>
      </c>
      <c r="AA556">
        <v>89433</v>
      </c>
    </row>
    <row r="557" spans="1:27" x14ac:dyDescent="0.3">
      <c r="A557">
        <v>19002</v>
      </c>
      <c r="B557" t="s">
        <v>25</v>
      </c>
      <c r="C557">
        <v>0.03</v>
      </c>
      <c r="D557">
        <v>33.979999999999997</v>
      </c>
      <c r="E557">
        <v>19.989999999999998</v>
      </c>
      <c r="F557">
        <v>1000</v>
      </c>
      <c r="G557">
        <f>IF(COUNTIF($F$2:F557,F557)=1,1,0)</f>
        <v>1</v>
      </c>
      <c r="H557" t="s">
        <v>1090</v>
      </c>
      <c r="I557" t="s">
        <v>49</v>
      </c>
      <c r="J557" t="s">
        <v>58</v>
      </c>
      <c r="K557" t="s">
        <v>41</v>
      </c>
      <c r="L557" t="s">
        <v>50</v>
      </c>
      <c r="M557" t="s">
        <v>59</v>
      </c>
      <c r="N557" t="s">
        <v>1091</v>
      </c>
      <c r="O557">
        <v>0.55000000000000004</v>
      </c>
      <c r="P557" t="s">
        <v>33</v>
      </c>
      <c r="Q557" t="s">
        <v>53</v>
      </c>
      <c r="R557" t="s">
        <v>147</v>
      </c>
      <c r="S557" t="s">
        <v>1092</v>
      </c>
      <c r="T557">
        <v>5201</v>
      </c>
      <c r="U557" s="1">
        <v>42077</v>
      </c>
      <c r="V557" s="1" t="str">
        <f>TEXT(SuperStore_Data[[#This Row],[Order Date]],"mmm")</f>
        <v>Mar</v>
      </c>
      <c r="W557" s="1">
        <v>42078</v>
      </c>
      <c r="X557">
        <v>-0.74</v>
      </c>
      <c r="Y557">
        <v>12</v>
      </c>
      <c r="Z557">
        <v>432.44</v>
      </c>
      <c r="AA557">
        <v>89433</v>
      </c>
    </row>
    <row r="558" spans="1:27" x14ac:dyDescent="0.3">
      <c r="A558">
        <v>19380</v>
      </c>
      <c r="B558" t="s">
        <v>106</v>
      </c>
      <c r="C558">
        <v>0.06</v>
      </c>
      <c r="D558">
        <v>10.14</v>
      </c>
      <c r="E558">
        <v>2.27</v>
      </c>
      <c r="F558">
        <v>1005</v>
      </c>
      <c r="G558">
        <f>IF(COUNTIF($F$2:F558,F558)=1,1,0)</f>
        <v>1</v>
      </c>
      <c r="H558" t="s">
        <v>1093</v>
      </c>
      <c r="I558" t="s">
        <v>49</v>
      </c>
      <c r="J558" t="s">
        <v>58</v>
      </c>
      <c r="K558" t="s">
        <v>29</v>
      </c>
      <c r="L558" t="s">
        <v>93</v>
      </c>
      <c r="M558" t="s">
        <v>31</v>
      </c>
      <c r="N558" t="s">
        <v>265</v>
      </c>
      <c r="O558">
        <v>0.36</v>
      </c>
      <c r="P558" t="s">
        <v>33</v>
      </c>
      <c r="Q558" t="s">
        <v>61</v>
      </c>
      <c r="R558" t="s">
        <v>175</v>
      </c>
      <c r="S558" t="s">
        <v>757</v>
      </c>
      <c r="T558">
        <v>60089</v>
      </c>
      <c r="U558" s="1">
        <v>42067</v>
      </c>
      <c r="V558" s="1" t="str">
        <f>TEXT(SuperStore_Data[[#This Row],[Order Date]],"mmm")</f>
        <v>Mar</v>
      </c>
      <c r="W558" s="1">
        <v>42067</v>
      </c>
      <c r="X558">
        <v>-3.88</v>
      </c>
      <c r="Y558">
        <v>1</v>
      </c>
      <c r="Z558">
        <v>12.18</v>
      </c>
      <c r="AA558">
        <v>90043</v>
      </c>
    </row>
    <row r="559" spans="1:27" x14ac:dyDescent="0.3">
      <c r="A559">
        <v>20167</v>
      </c>
      <c r="B559" t="s">
        <v>25</v>
      </c>
      <c r="C559">
        <v>0.02</v>
      </c>
      <c r="D559">
        <v>40.99</v>
      </c>
      <c r="E559">
        <v>17.48</v>
      </c>
      <c r="F559">
        <v>1005</v>
      </c>
      <c r="G559">
        <f>IF(COUNTIF($F$2:F559,F559)=1,1,0)</f>
        <v>0</v>
      </c>
      <c r="H559" t="s">
        <v>1093</v>
      </c>
      <c r="I559" t="s">
        <v>49</v>
      </c>
      <c r="J559" t="s">
        <v>58</v>
      </c>
      <c r="K559" t="s">
        <v>29</v>
      </c>
      <c r="L559" t="s">
        <v>93</v>
      </c>
      <c r="M559" t="s">
        <v>59</v>
      </c>
      <c r="N559" t="s">
        <v>1094</v>
      </c>
      <c r="O559">
        <v>0.36</v>
      </c>
      <c r="P559" t="s">
        <v>33</v>
      </c>
      <c r="Q559" t="s">
        <v>61</v>
      </c>
      <c r="R559" t="s">
        <v>175</v>
      </c>
      <c r="S559" t="s">
        <v>757</v>
      </c>
      <c r="T559">
        <v>60089</v>
      </c>
      <c r="U559" s="1">
        <v>42062</v>
      </c>
      <c r="V559" s="1" t="str">
        <f>TEXT(SuperStore_Data[[#This Row],[Order Date]],"mmm")</f>
        <v>Feb</v>
      </c>
      <c r="W559" s="1">
        <v>42063</v>
      </c>
      <c r="X559">
        <v>551.09280000000001</v>
      </c>
      <c r="Y559">
        <v>23</v>
      </c>
      <c r="Z559">
        <v>950.43</v>
      </c>
      <c r="AA559">
        <v>90044</v>
      </c>
    </row>
    <row r="560" spans="1:27" x14ac:dyDescent="0.3">
      <c r="A560">
        <v>18529</v>
      </c>
      <c r="B560" t="s">
        <v>25</v>
      </c>
      <c r="C560">
        <v>0.01</v>
      </c>
      <c r="D560">
        <v>3.15</v>
      </c>
      <c r="E560">
        <v>0.49</v>
      </c>
      <c r="F560">
        <v>1008</v>
      </c>
      <c r="G560">
        <f>IF(COUNTIF($F$2:F560,F560)=1,1,0)</f>
        <v>1</v>
      </c>
      <c r="H560" t="s">
        <v>1095</v>
      </c>
      <c r="I560" t="s">
        <v>49</v>
      </c>
      <c r="J560" t="s">
        <v>40</v>
      </c>
      <c r="K560" t="s">
        <v>29</v>
      </c>
      <c r="L560" t="s">
        <v>133</v>
      </c>
      <c r="M560" t="s">
        <v>59</v>
      </c>
      <c r="N560" t="s">
        <v>1096</v>
      </c>
      <c r="O560">
        <v>0.37</v>
      </c>
      <c r="P560" t="s">
        <v>33</v>
      </c>
      <c r="Q560" t="s">
        <v>53</v>
      </c>
      <c r="R560" t="s">
        <v>184</v>
      </c>
      <c r="S560" t="s">
        <v>1097</v>
      </c>
      <c r="T560">
        <v>4038</v>
      </c>
      <c r="U560" s="1">
        <v>42149</v>
      </c>
      <c r="V560" s="1" t="str">
        <f>TEXT(SuperStore_Data[[#This Row],[Order Date]],"mmm")</f>
        <v>May</v>
      </c>
      <c r="W560" s="1">
        <v>42151</v>
      </c>
      <c r="X560">
        <v>17.505299999999998</v>
      </c>
      <c r="Y560">
        <v>8</v>
      </c>
      <c r="Z560">
        <v>25.37</v>
      </c>
      <c r="AA560">
        <v>88371</v>
      </c>
    </row>
    <row r="561" spans="1:27" x14ac:dyDescent="0.3">
      <c r="A561">
        <v>18886</v>
      </c>
      <c r="B561" t="s">
        <v>25</v>
      </c>
      <c r="C561">
        <v>0.1</v>
      </c>
      <c r="D561">
        <v>550.98</v>
      </c>
      <c r="E561">
        <v>45.7</v>
      </c>
      <c r="F561">
        <v>1009</v>
      </c>
      <c r="G561">
        <f>IF(COUNTIF($F$2:F561,F561)=1,1,0)</f>
        <v>1</v>
      </c>
      <c r="H561" t="s">
        <v>1098</v>
      </c>
      <c r="I561" t="s">
        <v>39</v>
      </c>
      <c r="J561" t="s">
        <v>28</v>
      </c>
      <c r="K561" t="s">
        <v>41</v>
      </c>
      <c r="L561" t="s">
        <v>150</v>
      </c>
      <c r="M561" t="s">
        <v>120</v>
      </c>
      <c r="N561" t="s">
        <v>1099</v>
      </c>
      <c r="O561">
        <v>0.71</v>
      </c>
      <c r="P561" t="s">
        <v>33</v>
      </c>
      <c r="Q561" t="s">
        <v>53</v>
      </c>
      <c r="R561" t="s">
        <v>184</v>
      </c>
      <c r="S561" t="s">
        <v>1100</v>
      </c>
      <c r="T561">
        <v>4072</v>
      </c>
      <c r="U561" s="1">
        <v>42174</v>
      </c>
      <c r="V561" s="1" t="str">
        <f>TEXT(SuperStore_Data[[#This Row],[Order Date]],"mmm")</f>
        <v>Jun</v>
      </c>
      <c r="W561" s="1">
        <v>42176</v>
      </c>
      <c r="X561">
        <v>818.54617499999995</v>
      </c>
      <c r="Y561">
        <v>14</v>
      </c>
      <c r="Z561">
        <v>6963.67</v>
      </c>
      <c r="AA561">
        <v>88372</v>
      </c>
    </row>
    <row r="562" spans="1:27" x14ac:dyDescent="0.3">
      <c r="A562">
        <v>21184</v>
      </c>
      <c r="B562" t="s">
        <v>47</v>
      </c>
      <c r="C562">
        <v>0.09</v>
      </c>
      <c r="D562">
        <v>28.48</v>
      </c>
      <c r="E562">
        <v>1.99</v>
      </c>
      <c r="F562">
        <v>1014</v>
      </c>
      <c r="G562">
        <f>IF(COUNTIF($F$2:F562,F562)=1,1,0)</f>
        <v>1</v>
      </c>
      <c r="H562" t="s">
        <v>1101</v>
      </c>
      <c r="I562" t="s">
        <v>49</v>
      </c>
      <c r="J562" t="s">
        <v>40</v>
      </c>
      <c r="K562" t="s">
        <v>77</v>
      </c>
      <c r="L562" t="s">
        <v>177</v>
      </c>
      <c r="M562" t="s">
        <v>51</v>
      </c>
      <c r="N562" t="s">
        <v>401</v>
      </c>
      <c r="O562">
        <v>0.4</v>
      </c>
      <c r="P562" t="s">
        <v>33</v>
      </c>
      <c r="Q562" t="s">
        <v>135</v>
      </c>
      <c r="R562" t="s">
        <v>949</v>
      </c>
      <c r="S562" t="s">
        <v>1102</v>
      </c>
      <c r="T562">
        <v>72022</v>
      </c>
      <c r="U562" s="1">
        <v>42064</v>
      </c>
      <c r="V562" s="1" t="str">
        <f>TEXT(SuperStore_Data[[#This Row],[Order Date]],"mmm")</f>
        <v>Mar</v>
      </c>
      <c r="W562" s="1">
        <v>42065</v>
      </c>
      <c r="X562">
        <v>-17.149999999999999</v>
      </c>
      <c r="Y562">
        <v>6</v>
      </c>
      <c r="Z562">
        <v>160.16999999999999</v>
      </c>
      <c r="AA562">
        <v>88387</v>
      </c>
    </row>
    <row r="563" spans="1:27" x14ac:dyDescent="0.3">
      <c r="A563">
        <v>21185</v>
      </c>
      <c r="B563" t="s">
        <v>47</v>
      </c>
      <c r="C563">
        <v>0</v>
      </c>
      <c r="D563">
        <v>2.08</v>
      </c>
      <c r="E563">
        <v>5.33</v>
      </c>
      <c r="F563">
        <v>1014</v>
      </c>
      <c r="G563">
        <f>IF(COUNTIF($F$2:F563,F563)=1,1,0)</f>
        <v>0</v>
      </c>
      <c r="H563" t="s">
        <v>1101</v>
      </c>
      <c r="I563" t="s">
        <v>49</v>
      </c>
      <c r="J563" t="s">
        <v>40</v>
      </c>
      <c r="K563" t="s">
        <v>41</v>
      </c>
      <c r="L563" t="s">
        <v>50</v>
      </c>
      <c r="M563" t="s">
        <v>59</v>
      </c>
      <c r="N563" t="s">
        <v>736</v>
      </c>
      <c r="O563">
        <v>0.43</v>
      </c>
      <c r="P563" t="s">
        <v>33</v>
      </c>
      <c r="Q563" t="s">
        <v>135</v>
      </c>
      <c r="R563" t="s">
        <v>949</v>
      </c>
      <c r="S563" t="s">
        <v>1102</v>
      </c>
      <c r="T563">
        <v>72022</v>
      </c>
      <c r="U563" s="1">
        <v>42064</v>
      </c>
      <c r="V563" s="1" t="str">
        <f>TEXT(SuperStore_Data[[#This Row],[Order Date]],"mmm")</f>
        <v>Mar</v>
      </c>
      <c r="W563" s="1">
        <v>42066</v>
      </c>
      <c r="X563">
        <v>-29.54</v>
      </c>
      <c r="Y563">
        <v>3</v>
      </c>
      <c r="Z563">
        <v>7.47</v>
      </c>
      <c r="AA563">
        <v>88387</v>
      </c>
    </row>
    <row r="564" spans="1:27" x14ac:dyDescent="0.3">
      <c r="A564">
        <v>21186</v>
      </c>
      <c r="B564" t="s">
        <v>47</v>
      </c>
      <c r="C564">
        <v>0.06</v>
      </c>
      <c r="D564">
        <v>45.99</v>
      </c>
      <c r="E564">
        <v>4.99</v>
      </c>
      <c r="F564">
        <v>1014</v>
      </c>
      <c r="G564">
        <f>IF(COUNTIF($F$2:F564,F564)=1,1,0)</f>
        <v>0</v>
      </c>
      <c r="H564" t="s">
        <v>1101</v>
      </c>
      <c r="I564" t="s">
        <v>27</v>
      </c>
      <c r="J564" t="s">
        <v>40</v>
      </c>
      <c r="K564" t="s">
        <v>77</v>
      </c>
      <c r="L564" t="s">
        <v>78</v>
      </c>
      <c r="M564" t="s">
        <v>59</v>
      </c>
      <c r="N564" t="s">
        <v>1103</v>
      </c>
      <c r="O564">
        <v>0.56000000000000005</v>
      </c>
      <c r="P564" t="s">
        <v>33</v>
      </c>
      <c r="Q564" t="s">
        <v>135</v>
      </c>
      <c r="R564" t="s">
        <v>949</v>
      </c>
      <c r="S564" t="s">
        <v>1102</v>
      </c>
      <c r="T564">
        <v>72022</v>
      </c>
      <c r="U564" s="1">
        <v>42064</v>
      </c>
      <c r="V564" s="1" t="str">
        <f>TEXT(SuperStore_Data[[#This Row],[Order Date]],"mmm")</f>
        <v>Mar</v>
      </c>
      <c r="W564" s="1">
        <v>42065</v>
      </c>
      <c r="X564">
        <v>-329.78399999999999</v>
      </c>
      <c r="Y564">
        <v>10</v>
      </c>
      <c r="Z564">
        <v>370.81</v>
      </c>
      <c r="AA564">
        <v>88387</v>
      </c>
    </row>
    <row r="565" spans="1:27" x14ac:dyDescent="0.3">
      <c r="A565">
        <v>20880</v>
      </c>
      <c r="B565" t="s">
        <v>37</v>
      </c>
      <c r="C565">
        <v>0.08</v>
      </c>
      <c r="D565">
        <v>10.91</v>
      </c>
      <c r="E565">
        <v>2.99</v>
      </c>
      <c r="F565">
        <v>1014</v>
      </c>
      <c r="G565">
        <f>IF(COUNTIF($F$2:F565,F565)=1,1,0)</f>
        <v>0</v>
      </c>
      <c r="H565" t="s">
        <v>1101</v>
      </c>
      <c r="I565" t="s">
        <v>49</v>
      </c>
      <c r="J565" t="s">
        <v>40</v>
      </c>
      <c r="K565" t="s">
        <v>29</v>
      </c>
      <c r="L565" t="s">
        <v>109</v>
      </c>
      <c r="M565" t="s">
        <v>59</v>
      </c>
      <c r="N565" t="s">
        <v>1104</v>
      </c>
      <c r="O565">
        <v>0.38</v>
      </c>
      <c r="P565" t="s">
        <v>33</v>
      </c>
      <c r="Q565" t="s">
        <v>135</v>
      </c>
      <c r="R565" t="s">
        <v>949</v>
      </c>
      <c r="S565" t="s">
        <v>1102</v>
      </c>
      <c r="T565">
        <v>72022</v>
      </c>
      <c r="U565" s="1">
        <v>42068</v>
      </c>
      <c r="V565" s="1" t="str">
        <f>TEXT(SuperStore_Data[[#This Row],[Order Date]],"mmm")</f>
        <v>Mar</v>
      </c>
      <c r="W565" s="1">
        <v>42069</v>
      </c>
      <c r="X565">
        <v>-2.1</v>
      </c>
      <c r="Y565">
        <v>11</v>
      </c>
      <c r="Z565">
        <v>119.99</v>
      </c>
      <c r="AA565">
        <v>88388</v>
      </c>
    </row>
    <row r="566" spans="1:27" x14ac:dyDescent="0.3">
      <c r="A566">
        <v>20531</v>
      </c>
      <c r="B566" t="s">
        <v>56</v>
      </c>
      <c r="C566">
        <v>0</v>
      </c>
      <c r="D566">
        <v>43.98</v>
      </c>
      <c r="E566">
        <v>8.99</v>
      </c>
      <c r="F566">
        <v>1015</v>
      </c>
      <c r="G566">
        <f>IF(COUNTIF($F$2:F566,F566)=1,1,0)</f>
        <v>1</v>
      </c>
      <c r="H566" t="s">
        <v>1105</v>
      </c>
      <c r="I566" t="s">
        <v>49</v>
      </c>
      <c r="J566" t="s">
        <v>40</v>
      </c>
      <c r="K566" t="s">
        <v>29</v>
      </c>
      <c r="L566" t="s">
        <v>30</v>
      </c>
      <c r="M566" t="s">
        <v>51</v>
      </c>
      <c r="N566" t="s">
        <v>1106</v>
      </c>
      <c r="O566">
        <v>0.57999999999999996</v>
      </c>
      <c r="P566" t="s">
        <v>33</v>
      </c>
      <c r="Q566" t="s">
        <v>135</v>
      </c>
      <c r="R566" t="s">
        <v>316</v>
      </c>
      <c r="S566" t="s">
        <v>1107</v>
      </c>
      <c r="T566">
        <v>27502</v>
      </c>
      <c r="U566" s="1">
        <v>42081</v>
      </c>
      <c r="V566" s="1" t="str">
        <f>TEXT(SuperStore_Data[[#This Row],[Order Date]],"mmm")</f>
        <v>Mar</v>
      </c>
      <c r="W566" s="1">
        <v>42081</v>
      </c>
      <c r="X566">
        <v>829.46699999999998</v>
      </c>
      <c r="Y566">
        <v>14</v>
      </c>
      <c r="Z566">
        <v>650.70000000000005</v>
      </c>
      <c r="AA566">
        <v>88390</v>
      </c>
    </row>
    <row r="567" spans="1:27" x14ac:dyDescent="0.3">
      <c r="A567">
        <v>24752</v>
      </c>
      <c r="B567" t="s">
        <v>25</v>
      </c>
      <c r="C567">
        <v>0.02</v>
      </c>
      <c r="D567">
        <v>6.48</v>
      </c>
      <c r="E567">
        <v>7.86</v>
      </c>
      <c r="F567">
        <v>1016</v>
      </c>
      <c r="G567">
        <f>IF(COUNTIF($F$2:F567,F567)=1,1,0)</f>
        <v>1</v>
      </c>
      <c r="H567" t="s">
        <v>1108</v>
      </c>
      <c r="I567" t="s">
        <v>27</v>
      </c>
      <c r="J567" t="s">
        <v>40</v>
      </c>
      <c r="K567" t="s">
        <v>29</v>
      </c>
      <c r="L567" t="s">
        <v>93</v>
      </c>
      <c r="M567" t="s">
        <v>59</v>
      </c>
      <c r="N567" t="s">
        <v>1109</v>
      </c>
      <c r="O567">
        <v>0.37</v>
      </c>
      <c r="P567" t="s">
        <v>33</v>
      </c>
      <c r="Q567" t="s">
        <v>135</v>
      </c>
      <c r="R567" t="s">
        <v>316</v>
      </c>
      <c r="S567" t="s">
        <v>1110</v>
      </c>
      <c r="T567">
        <v>28806</v>
      </c>
      <c r="U567" s="1">
        <v>42167</v>
      </c>
      <c r="V567" s="1" t="str">
        <f>TEXT(SuperStore_Data[[#This Row],[Order Date]],"mmm")</f>
        <v>Jun</v>
      </c>
      <c r="W567" s="1">
        <v>42168</v>
      </c>
      <c r="X567">
        <v>111.22199999999999</v>
      </c>
      <c r="Y567">
        <v>1</v>
      </c>
      <c r="Z567">
        <v>11.41</v>
      </c>
      <c r="AA567">
        <v>88389</v>
      </c>
    </row>
    <row r="568" spans="1:27" x14ac:dyDescent="0.3">
      <c r="A568">
        <v>25027</v>
      </c>
      <c r="B568" t="s">
        <v>56</v>
      </c>
      <c r="C568">
        <v>0.05</v>
      </c>
      <c r="D568">
        <v>35.89</v>
      </c>
      <c r="E568">
        <v>14.72</v>
      </c>
      <c r="F568">
        <v>1018</v>
      </c>
      <c r="G568">
        <f>IF(COUNTIF($F$2:F568,F568)=1,1,0)</f>
        <v>1</v>
      </c>
      <c r="H568" t="s">
        <v>1111</v>
      </c>
      <c r="I568" t="s">
        <v>49</v>
      </c>
      <c r="J568" t="s">
        <v>40</v>
      </c>
      <c r="K568" t="s">
        <v>29</v>
      </c>
      <c r="L568" t="s">
        <v>69</v>
      </c>
      <c r="M568" t="s">
        <v>59</v>
      </c>
      <c r="N568" t="s">
        <v>1112</v>
      </c>
      <c r="O568">
        <v>0.4</v>
      </c>
      <c r="P568" t="s">
        <v>33</v>
      </c>
      <c r="Q568" t="s">
        <v>135</v>
      </c>
      <c r="R568" t="s">
        <v>316</v>
      </c>
      <c r="S568" t="s">
        <v>1113</v>
      </c>
      <c r="T568">
        <v>27511</v>
      </c>
      <c r="U568" s="1">
        <v>42102</v>
      </c>
      <c r="V568" s="1" t="str">
        <f>TEXT(SuperStore_Data[[#This Row],[Order Date]],"mmm")</f>
        <v>Apr</v>
      </c>
      <c r="W568" s="1">
        <v>42103</v>
      </c>
      <c r="X568">
        <v>22.866</v>
      </c>
      <c r="Y568">
        <v>19</v>
      </c>
      <c r="Z568">
        <v>680.39</v>
      </c>
      <c r="AA568">
        <v>88391</v>
      </c>
    </row>
    <row r="569" spans="1:27" x14ac:dyDescent="0.3">
      <c r="A569">
        <v>25028</v>
      </c>
      <c r="B569" t="s">
        <v>56</v>
      </c>
      <c r="C569">
        <v>0</v>
      </c>
      <c r="D569">
        <v>11.48</v>
      </c>
      <c r="E569">
        <v>5.43</v>
      </c>
      <c r="F569">
        <v>1018</v>
      </c>
      <c r="G569">
        <f>IF(COUNTIF($F$2:F569,F569)=1,1,0)</f>
        <v>0</v>
      </c>
      <c r="H569" t="s">
        <v>1111</v>
      </c>
      <c r="I569" t="s">
        <v>49</v>
      </c>
      <c r="J569" t="s">
        <v>40</v>
      </c>
      <c r="K569" t="s">
        <v>29</v>
      </c>
      <c r="L569" t="s">
        <v>93</v>
      </c>
      <c r="M569" t="s">
        <v>59</v>
      </c>
      <c r="N569" t="s">
        <v>1114</v>
      </c>
      <c r="O569">
        <v>0.36</v>
      </c>
      <c r="P569" t="s">
        <v>33</v>
      </c>
      <c r="Q569" t="s">
        <v>135</v>
      </c>
      <c r="R569" t="s">
        <v>316</v>
      </c>
      <c r="S569" t="s">
        <v>1113</v>
      </c>
      <c r="T569">
        <v>27511</v>
      </c>
      <c r="U569" s="1">
        <v>42102</v>
      </c>
      <c r="V569" s="1" t="str">
        <f>TEXT(SuperStore_Data[[#This Row],[Order Date]],"mmm")</f>
        <v>Apr</v>
      </c>
      <c r="W569" s="1">
        <v>42102</v>
      </c>
      <c r="X569">
        <v>115.72799999999999</v>
      </c>
      <c r="Y569">
        <v>6</v>
      </c>
      <c r="Z569">
        <v>75.52</v>
      </c>
      <c r="AA569">
        <v>88391</v>
      </c>
    </row>
    <row r="570" spans="1:27" x14ac:dyDescent="0.3">
      <c r="A570">
        <v>24926</v>
      </c>
      <c r="B570" t="s">
        <v>47</v>
      </c>
      <c r="C570">
        <v>0.09</v>
      </c>
      <c r="D570">
        <v>517.48</v>
      </c>
      <c r="E570">
        <v>16.63</v>
      </c>
      <c r="F570">
        <v>1020</v>
      </c>
      <c r="G570">
        <f>IF(COUNTIF($F$2:F570,F570)=1,1,0)</f>
        <v>1</v>
      </c>
      <c r="H570" t="s">
        <v>1115</v>
      </c>
      <c r="I570" t="s">
        <v>39</v>
      </c>
      <c r="J570" t="s">
        <v>58</v>
      </c>
      <c r="K570" t="s">
        <v>77</v>
      </c>
      <c r="L570" t="s">
        <v>85</v>
      </c>
      <c r="M570" t="s">
        <v>120</v>
      </c>
      <c r="N570" t="s">
        <v>1116</v>
      </c>
      <c r="O570">
        <v>0.59</v>
      </c>
      <c r="P570" t="s">
        <v>33</v>
      </c>
      <c r="Q570" t="s">
        <v>61</v>
      </c>
      <c r="R570" t="s">
        <v>180</v>
      </c>
      <c r="S570" t="s">
        <v>1117</v>
      </c>
      <c r="T570">
        <v>66762</v>
      </c>
      <c r="U570" s="1">
        <v>42070</v>
      </c>
      <c r="V570" s="1" t="str">
        <f>TEXT(SuperStore_Data[[#This Row],[Order Date]],"mmm")</f>
        <v>Mar</v>
      </c>
      <c r="W570" s="1">
        <v>42070</v>
      </c>
      <c r="X570">
        <v>909.36</v>
      </c>
      <c r="Y570">
        <v>5</v>
      </c>
      <c r="Z570">
        <v>2354.54</v>
      </c>
      <c r="AA570">
        <v>88632</v>
      </c>
    </row>
    <row r="571" spans="1:27" x14ac:dyDescent="0.3">
      <c r="A571">
        <v>23562</v>
      </c>
      <c r="B571" t="s">
        <v>47</v>
      </c>
      <c r="C571">
        <v>7.0000000000000007E-2</v>
      </c>
      <c r="D571">
        <v>4.13</v>
      </c>
      <c r="E571">
        <v>5.04</v>
      </c>
      <c r="F571">
        <v>1020</v>
      </c>
      <c r="G571">
        <f>IF(COUNTIF($F$2:F571,F571)=1,1,0)</f>
        <v>0</v>
      </c>
      <c r="H571" t="s">
        <v>1115</v>
      </c>
      <c r="I571" t="s">
        <v>49</v>
      </c>
      <c r="J571" t="s">
        <v>58</v>
      </c>
      <c r="K571" t="s">
        <v>29</v>
      </c>
      <c r="L571" t="s">
        <v>109</v>
      </c>
      <c r="M571" t="s">
        <v>59</v>
      </c>
      <c r="N571" t="s">
        <v>669</v>
      </c>
      <c r="O571">
        <v>0.38</v>
      </c>
      <c r="P571" t="s">
        <v>33</v>
      </c>
      <c r="Q571" t="s">
        <v>61</v>
      </c>
      <c r="R571" t="s">
        <v>180</v>
      </c>
      <c r="S571" t="s">
        <v>1117</v>
      </c>
      <c r="T571">
        <v>66762</v>
      </c>
      <c r="U571" s="1">
        <v>42041</v>
      </c>
      <c r="V571" s="1" t="str">
        <f>TEXT(SuperStore_Data[[#This Row],[Order Date]],"mmm")</f>
        <v>Feb</v>
      </c>
      <c r="W571" s="1">
        <v>42042</v>
      </c>
      <c r="X571">
        <v>-76.424400000000006</v>
      </c>
      <c r="Y571">
        <v>20</v>
      </c>
      <c r="Z571">
        <v>79.06</v>
      </c>
      <c r="AA571">
        <v>88634</v>
      </c>
    </row>
    <row r="572" spans="1:27" x14ac:dyDescent="0.3">
      <c r="A572">
        <v>23563</v>
      </c>
      <c r="B572" t="s">
        <v>47</v>
      </c>
      <c r="C572">
        <v>0</v>
      </c>
      <c r="D572">
        <v>4.4800000000000004</v>
      </c>
      <c r="E572">
        <v>2.5</v>
      </c>
      <c r="F572">
        <v>1020</v>
      </c>
      <c r="G572">
        <f>IF(COUNTIF($F$2:F572,F572)=1,1,0)</f>
        <v>0</v>
      </c>
      <c r="H572" t="s">
        <v>1115</v>
      </c>
      <c r="I572" t="s">
        <v>49</v>
      </c>
      <c r="J572" t="s">
        <v>58</v>
      </c>
      <c r="K572" t="s">
        <v>29</v>
      </c>
      <c r="L572" t="s">
        <v>69</v>
      </c>
      <c r="M572" t="s">
        <v>59</v>
      </c>
      <c r="N572" t="s">
        <v>1118</v>
      </c>
      <c r="O572">
        <v>0.37</v>
      </c>
      <c r="P572" t="s">
        <v>33</v>
      </c>
      <c r="Q572" t="s">
        <v>61</v>
      </c>
      <c r="R572" t="s">
        <v>180</v>
      </c>
      <c r="S572" t="s">
        <v>1117</v>
      </c>
      <c r="T572">
        <v>66762</v>
      </c>
      <c r="U572" s="1">
        <v>42041</v>
      </c>
      <c r="V572" s="1" t="str">
        <f>TEXT(SuperStore_Data[[#This Row],[Order Date]],"mmm")</f>
        <v>Feb</v>
      </c>
      <c r="W572" s="1">
        <v>42043</v>
      </c>
      <c r="X572">
        <v>8.7319999999999993</v>
      </c>
      <c r="Y572">
        <v>14</v>
      </c>
      <c r="Z572">
        <v>65.14</v>
      </c>
      <c r="AA572">
        <v>88634</v>
      </c>
    </row>
    <row r="573" spans="1:27" x14ac:dyDescent="0.3">
      <c r="A573">
        <v>18921</v>
      </c>
      <c r="B573" t="s">
        <v>47</v>
      </c>
      <c r="C573">
        <v>0.02</v>
      </c>
      <c r="D573">
        <v>39.06</v>
      </c>
      <c r="E573">
        <v>10.55</v>
      </c>
      <c r="F573">
        <v>1023</v>
      </c>
      <c r="G573">
        <f>IF(COUNTIF($F$2:F573,F573)=1,1,0)</f>
        <v>1</v>
      </c>
      <c r="H573" t="s">
        <v>1119</v>
      </c>
      <c r="I573" t="s">
        <v>49</v>
      </c>
      <c r="J573" t="s">
        <v>58</v>
      </c>
      <c r="K573" t="s">
        <v>29</v>
      </c>
      <c r="L573" t="s">
        <v>109</v>
      </c>
      <c r="M573" t="s">
        <v>59</v>
      </c>
      <c r="N573" t="s">
        <v>1120</v>
      </c>
      <c r="O573">
        <v>0.37</v>
      </c>
      <c r="P573" t="s">
        <v>33</v>
      </c>
      <c r="Q573" t="s">
        <v>53</v>
      </c>
      <c r="R573" t="s">
        <v>229</v>
      </c>
      <c r="S573" t="s">
        <v>1121</v>
      </c>
      <c r="T573">
        <v>15221</v>
      </c>
      <c r="U573" s="1">
        <v>42139</v>
      </c>
      <c r="V573" s="1" t="str">
        <f>TEXT(SuperStore_Data[[#This Row],[Order Date]],"mmm")</f>
        <v>May</v>
      </c>
      <c r="W573" s="1">
        <v>42139</v>
      </c>
      <c r="X573">
        <v>442.0899</v>
      </c>
      <c r="Y573">
        <v>16</v>
      </c>
      <c r="Z573">
        <v>640.71</v>
      </c>
      <c r="AA573">
        <v>88633</v>
      </c>
    </row>
    <row r="574" spans="1:27" x14ac:dyDescent="0.3">
      <c r="A574">
        <v>18922</v>
      </c>
      <c r="B574" t="s">
        <v>47</v>
      </c>
      <c r="C574">
        <v>0.1</v>
      </c>
      <c r="D574">
        <v>37.700000000000003</v>
      </c>
      <c r="E574">
        <v>2.99</v>
      </c>
      <c r="F574">
        <v>1023</v>
      </c>
      <c r="G574">
        <f>IF(COUNTIF($F$2:F574,F574)=1,1,0)</f>
        <v>0</v>
      </c>
      <c r="H574" t="s">
        <v>1119</v>
      </c>
      <c r="I574" t="s">
        <v>49</v>
      </c>
      <c r="J574" t="s">
        <v>58</v>
      </c>
      <c r="K574" t="s">
        <v>29</v>
      </c>
      <c r="L574" t="s">
        <v>109</v>
      </c>
      <c r="M574" t="s">
        <v>59</v>
      </c>
      <c r="N574" t="s">
        <v>545</v>
      </c>
      <c r="O574">
        <v>0.35</v>
      </c>
      <c r="P574" t="s">
        <v>33</v>
      </c>
      <c r="Q574" t="s">
        <v>53</v>
      </c>
      <c r="R574" t="s">
        <v>229</v>
      </c>
      <c r="S574" t="s">
        <v>1121</v>
      </c>
      <c r="T574">
        <v>15221</v>
      </c>
      <c r="U574" s="1">
        <v>42139</v>
      </c>
      <c r="V574" s="1" t="str">
        <f>TEXT(SuperStore_Data[[#This Row],[Order Date]],"mmm")</f>
        <v>May</v>
      </c>
      <c r="W574" s="1">
        <v>42140</v>
      </c>
      <c r="X574">
        <v>455.12400000000002</v>
      </c>
      <c r="Y574">
        <v>18</v>
      </c>
      <c r="Z574">
        <v>659.6</v>
      </c>
      <c r="AA574">
        <v>88633</v>
      </c>
    </row>
    <row r="575" spans="1:27" x14ac:dyDescent="0.3">
      <c r="A575">
        <v>21402</v>
      </c>
      <c r="B575" t="s">
        <v>37</v>
      </c>
      <c r="C575">
        <v>0.08</v>
      </c>
      <c r="D575">
        <v>65.989999999999995</v>
      </c>
      <c r="E575">
        <v>5.92</v>
      </c>
      <c r="F575">
        <v>1026</v>
      </c>
      <c r="G575">
        <f>IF(COUNTIF($F$2:F575,F575)=1,1,0)</f>
        <v>1</v>
      </c>
      <c r="H575" t="s">
        <v>1122</v>
      </c>
      <c r="I575" t="s">
        <v>49</v>
      </c>
      <c r="J575" t="s">
        <v>58</v>
      </c>
      <c r="K575" t="s">
        <v>77</v>
      </c>
      <c r="L575" t="s">
        <v>78</v>
      </c>
      <c r="M575" t="s">
        <v>59</v>
      </c>
      <c r="N575" t="s">
        <v>1123</v>
      </c>
      <c r="O575">
        <v>0.57999999999999996</v>
      </c>
      <c r="P575" t="s">
        <v>33</v>
      </c>
      <c r="Q575" t="s">
        <v>53</v>
      </c>
      <c r="R575" t="s">
        <v>71</v>
      </c>
      <c r="S575" t="s">
        <v>1124</v>
      </c>
      <c r="T575">
        <v>11722</v>
      </c>
      <c r="U575" s="1">
        <v>42042</v>
      </c>
      <c r="V575" s="1" t="str">
        <f>TEXT(SuperStore_Data[[#This Row],[Order Date]],"mmm")</f>
        <v>Feb</v>
      </c>
      <c r="W575" s="1">
        <v>42042</v>
      </c>
      <c r="X575">
        <v>624.40164000000004</v>
      </c>
      <c r="Y575">
        <v>22</v>
      </c>
      <c r="Z575">
        <v>1137.5999999999999</v>
      </c>
      <c r="AA575">
        <v>89005</v>
      </c>
    </row>
    <row r="576" spans="1:27" x14ac:dyDescent="0.3">
      <c r="A576">
        <v>20872</v>
      </c>
      <c r="B576" t="s">
        <v>25</v>
      </c>
      <c r="C576">
        <v>0.1</v>
      </c>
      <c r="D576">
        <v>5.98</v>
      </c>
      <c r="E576">
        <v>3.85</v>
      </c>
      <c r="F576">
        <v>1026</v>
      </c>
      <c r="G576">
        <f>IF(COUNTIF($F$2:F576,F576)=1,1,0)</f>
        <v>0</v>
      </c>
      <c r="H576" t="s">
        <v>1122</v>
      </c>
      <c r="I576" t="s">
        <v>49</v>
      </c>
      <c r="J576" t="s">
        <v>58</v>
      </c>
      <c r="K576" t="s">
        <v>77</v>
      </c>
      <c r="L576" t="s">
        <v>177</v>
      </c>
      <c r="M576" t="s">
        <v>51</v>
      </c>
      <c r="N576" t="s">
        <v>1125</v>
      </c>
      <c r="O576">
        <v>0.68</v>
      </c>
      <c r="P576" t="s">
        <v>33</v>
      </c>
      <c r="Q576" t="s">
        <v>53</v>
      </c>
      <c r="R576" t="s">
        <v>71</v>
      </c>
      <c r="S576" t="s">
        <v>1124</v>
      </c>
      <c r="T576">
        <v>11722</v>
      </c>
      <c r="U576" s="1">
        <v>42153</v>
      </c>
      <c r="V576" s="1" t="str">
        <f>TEXT(SuperStore_Data[[#This Row],[Order Date]],"mmm")</f>
        <v>May</v>
      </c>
      <c r="W576" s="1">
        <v>42154</v>
      </c>
      <c r="X576">
        <v>18.922000000000001</v>
      </c>
      <c r="Y576">
        <v>26</v>
      </c>
      <c r="Z576">
        <v>151.55000000000001</v>
      </c>
      <c r="AA576">
        <v>89008</v>
      </c>
    </row>
    <row r="577" spans="1:27" x14ac:dyDescent="0.3">
      <c r="A577">
        <v>20873</v>
      </c>
      <c r="B577" t="s">
        <v>25</v>
      </c>
      <c r="C577">
        <v>7.0000000000000007E-2</v>
      </c>
      <c r="D577">
        <v>2.61</v>
      </c>
      <c r="E577">
        <v>0.5</v>
      </c>
      <c r="F577">
        <v>1026</v>
      </c>
      <c r="G577">
        <f>IF(COUNTIF($F$2:F577,F577)=1,1,0)</f>
        <v>0</v>
      </c>
      <c r="H577" t="s">
        <v>1122</v>
      </c>
      <c r="I577" t="s">
        <v>49</v>
      </c>
      <c r="J577" t="s">
        <v>58</v>
      </c>
      <c r="K577" t="s">
        <v>29</v>
      </c>
      <c r="L577" t="s">
        <v>133</v>
      </c>
      <c r="M577" t="s">
        <v>59</v>
      </c>
      <c r="N577" t="s">
        <v>1126</v>
      </c>
      <c r="O577">
        <v>0.39</v>
      </c>
      <c r="P577" t="s">
        <v>33</v>
      </c>
      <c r="Q577" t="s">
        <v>53</v>
      </c>
      <c r="R577" t="s">
        <v>71</v>
      </c>
      <c r="S577" t="s">
        <v>1124</v>
      </c>
      <c r="T577">
        <v>11722</v>
      </c>
      <c r="U577" s="1">
        <v>42153</v>
      </c>
      <c r="V577" s="1" t="str">
        <f>TEXT(SuperStore_Data[[#This Row],[Order Date]],"mmm")</f>
        <v>May</v>
      </c>
      <c r="W577" s="1">
        <v>42156</v>
      </c>
      <c r="X577">
        <v>39.350700000000003</v>
      </c>
      <c r="Y577">
        <v>22</v>
      </c>
      <c r="Z577">
        <v>57.03</v>
      </c>
      <c r="AA577">
        <v>89008</v>
      </c>
    </row>
    <row r="578" spans="1:27" x14ac:dyDescent="0.3">
      <c r="A578">
        <v>22662</v>
      </c>
      <c r="B578" t="s">
        <v>25</v>
      </c>
      <c r="C578">
        <v>0.1</v>
      </c>
      <c r="D578">
        <v>73.98</v>
      </c>
      <c r="E578">
        <v>4</v>
      </c>
      <c r="F578">
        <v>1027</v>
      </c>
      <c r="G578">
        <f>IF(COUNTIF($F$2:F578,F578)=1,1,0)</f>
        <v>1</v>
      </c>
      <c r="H578" t="s">
        <v>1127</v>
      </c>
      <c r="I578" t="s">
        <v>49</v>
      </c>
      <c r="J578" t="s">
        <v>58</v>
      </c>
      <c r="K578" t="s">
        <v>77</v>
      </c>
      <c r="L578" t="s">
        <v>177</v>
      </c>
      <c r="M578" t="s">
        <v>59</v>
      </c>
      <c r="N578" t="s">
        <v>1128</v>
      </c>
      <c r="O578">
        <v>0.79</v>
      </c>
      <c r="P578" t="s">
        <v>33</v>
      </c>
      <c r="Q578" t="s">
        <v>53</v>
      </c>
      <c r="R578" t="s">
        <v>71</v>
      </c>
      <c r="S578" t="s">
        <v>1129</v>
      </c>
      <c r="T578">
        <v>14225</v>
      </c>
      <c r="U578" s="1">
        <v>42075</v>
      </c>
      <c r="V578" s="1" t="str">
        <f>TEXT(SuperStore_Data[[#This Row],[Order Date]],"mmm")</f>
        <v>Mar</v>
      </c>
      <c r="W578" s="1">
        <v>42076</v>
      </c>
      <c r="X578">
        <v>-229.87</v>
      </c>
      <c r="Y578">
        <v>5</v>
      </c>
      <c r="Z578">
        <v>347.23</v>
      </c>
      <c r="AA578">
        <v>89004</v>
      </c>
    </row>
    <row r="579" spans="1:27" x14ac:dyDescent="0.3">
      <c r="A579">
        <v>22663</v>
      </c>
      <c r="B579" t="s">
        <v>25</v>
      </c>
      <c r="C579">
        <v>0.05</v>
      </c>
      <c r="D579">
        <v>51.98</v>
      </c>
      <c r="E579">
        <v>10.17</v>
      </c>
      <c r="F579">
        <v>1027</v>
      </c>
      <c r="G579">
        <f>IF(COUNTIF($F$2:F579,F579)=1,1,0)</f>
        <v>0</v>
      </c>
      <c r="H579" t="s">
        <v>1127</v>
      </c>
      <c r="I579" t="s">
        <v>49</v>
      </c>
      <c r="J579" t="s">
        <v>58</v>
      </c>
      <c r="K579" t="s">
        <v>77</v>
      </c>
      <c r="L579" t="s">
        <v>85</v>
      </c>
      <c r="M579" t="s">
        <v>86</v>
      </c>
      <c r="N579" t="s">
        <v>1130</v>
      </c>
      <c r="O579">
        <v>0.37</v>
      </c>
      <c r="P579" t="s">
        <v>33</v>
      </c>
      <c r="Q579" t="s">
        <v>53</v>
      </c>
      <c r="R579" t="s">
        <v>71</v>
      </c>
      <c r="S579" t="s">
        <v>1129</v>
      </c>
      <c r="T579">
        <v>14225</v>
      </c>
      <c r="U579" s="1">
        <v>42075</v>
      </c>
      <c r="V579" s="1" t="str">
        <f>TEXT(SuperStore_Data[[#This Row],[Order Date]],"mmm")</f>
        <v>Mar</v>
      </c>
      <c r="W579" s="1">
        <v>42076</v>
      </c>
      <c r="X579">
        <v>329.9787</v>
      </c>
      <c r="Y579">
        <v>9</v>
      </c>
      <c r="Z579">
        <v>478.23</v>
      </c>
      <c r="AA579">
        <v>89004</v>
      </c>
    </row>
    <row r="580" spans="1:27" x14ac:dyDescent="0.3">
      <c r="A580">
        <v>24325</v>
      </c>
      <c r="B580" t="s">
        <v>56</v>
      </c>
      <c r="C580">
        <v>7.0000000000000007E-2</v>
      </c>
      <c r="D580">
        <v>7.08</v>
      </c>
      <c r="E580">
        <v>2.35</v>
      </c>
      <c r="F580">
        <v>1028</v>
      </c>
      <c r="G580">
        <f>IF(COUNTIF($F$2:F580,F580)=1,1,0)</f>
        <v>1</v>
      </c>
      <c r="H580" t="s">
        <v>1131</v>
      </c>
      <c r="I580" t="s">
        <v>27</v>
      </c>
      <c r="J580" t="s">
        <v>58</v>
      </c>
      <c r="K580" t="s">
        <v>29</v>
      </c>
      <c r="L580" t="s">
        <v>30</v>
      </c>
      <c r="M580" t="s">
        <v>31</v>
      </c>
      <c r="N580" t="s">
        <v>1132</v>
      </c>
      <c r="O580">
        <v>0.47</v>
      </c>
      <c r="P580" t="s">
        <v>33</v>
      </c>
      <c r="Q580" t="s">
        <v>53</v>
      </c>
      <c r="R580" t="s">
        <v>71</v>
      </c>
      <c r="S580" t="s">
        <v>1133</v>
      </c>
      <c r="T580">
        <v>11725</v>
      </c>
      <c r="U580" s="1">
        <v>42092</v>
      </c>
      <c r="V580" s="1" t="str">
        <f>TEXT(SuperStore_Data[[#This Row],[Order Date]],"mmm")</f>
        <v>Mar</v>
      </c>
      <c r="W580" s="1">
        <v>42093</v>
      </c>
      <c r="X580">
        <v>30.49</v>
      </c>
      <c r="Y580">
        <v>13</v>
      </c>
      <c r="Z580">
        <v>93.82</v>
      </c>
      <c r="AA580">
        <v>89006</v>
      </c>
    </row>
    <row r="581" spans="1:27" x14ac:dyDescent="0.3">
      <c r="A581">
        <v>23398</v>
      </c>
      <c r="B581" t="s">
        <v>37</v>
      </c>
      <c r="C581">
        <v>0.05</v>
      </c>
      <c r="D581">
        <v>83.1</v>
      </c>
      <c r="E581">
        <v>6.13</v>
      </c>
      <c r="F581">
        <v>1028</v>
      </c>
      <c r="G581">
        <f>IF(COUNTIF($F$2:F581,F581)=1,1,0)</f>
        <v>0</v>
      </c>
      <c r="H581" t="s">
        <v>1131</v>
      </c>
      <c r="I581" t="s">
        <v>27</v>
      </c>
      <c r="J581" t="s">
        <v>58</v>
      </c>
      <c r="K581" t="s">
        <v>77</v>
      </c>
      <c r="L581" t="s">
        <v>177</v>
      </c>
      <c r="M581" t="s">
        <v>59</v>
      </c>
      <c r="N581" t="s">
        <v>1134</v>
      </c>
      <c r="O581">
        <v>0.45</v>
      </c>
      <c r="P581" t="s">
        <v>33</v>
      </c>
      <c r="Q581" t="s">
        <v>53</v>
      </c>
      <c r="R581" t="s">
        <v>71</v>
      </c>
      <c r="S581" t="s">
        <v>1133</v>
      </c>
      <c r="T581">
        <v>11725</v>
      </c>
      <c r="U581" s="1">
        <v>42132</v>
      </c>
      <c r="V581" s="1" t="str">
        <f>TEXT(SuperStore_Data[[#This Row],[Order Date]],"mmm")</f>
        <v>May</v>
      </c>
      <c r="W581" s="1">
        <v>42133</v>
      </c>
      <c r="X581">
        <v>1152.5277000000001</v>
      </c>
      <c r="Y581">
        <v>20</v>
      </c>
      <c r="Z581">
        <v>1670.33</v>
      </c>
      <c r="AA581">
        <v>89007</v>
      </c>
    </row>
    <row r="582" spans="1:27" x14ac:dyDescent="0.3">
      <c r="A582">
        <v>21959</v>
      </c>
      <c r="B582" t="s">
        <v>47</v>
      </c>
      <c r="C582">
        <v>7.0000000000000007E-2</v>
      </c>
      <c r="D582">
        <v>125.99</v>
      </c>
      <c r="E582">
        <v>2.5</v>
      </c>
      <c r="F582">
        <v>1035</v>
      </c>
      <c r="G582">
        <f>IF(COUNTIF($F$2:F582,F582)=1,1,0)</f>
        <v>1</v>
      </c>
      <c r="H582" t="s">
        <v>1135</v>
      </c>
      <c r="I582" t="s">
        <v>49</v>
      </c>
      <c r="J582" t="s">
        <v>40</v>
      </c>
      <c r="K582" t="s">
        <v>77</v>
      </c>
      <c r="L582" t="s">
        <v>78</v>
      </c>
      <c r="M582" t="s">
        <v>59</v>
      </c>
      <c r="N582" t="s">
        <v>1136</v>
      </c>
      <c r="O582">
        <v>0.6</v>
      </c>
      <c r="P582" t="s">
        <v>33</v>
      </c>
      <c r="Q582" t="s">
        <v>53</v>
      </c>
      <c r="R582" t="s">
        <v>152</v>
      </c>
      <c r="S582" t="s">
        <v>1137</v>
      </c>
      <c r="T582">
        <v>43015</v>
      </c>
      <c r="U582" s="1">
        <v>42076</v>
      </c>
      <c r="V582" s="1" t="str">
        <f>TEXT(SuperStore_Data[[#This Row],[Order Date]],"mmm")</f>
        <v>Mar</v>
      </c>
      <c r="W582" s="1">
        <v>42076</v>
      </c>
      <c r="X582">
        <v>-604.40599999999995</v>
      </c>
      <c r="Y582">
        <v>1</v>
      </c>
      <c r="Z582">
        <v>100.59</v>
      </c>
      <c r="AA582">
        <v>90710</v>
      </c>
    </row>
    <row r="583" spans="1:27" x14ac:dyDescent="0.3">
      <c r="A583">
        <v>21960</v>
      </c>
      <c r="B583" t="s">
        <v>47</v>
      </c>
      <c r="C583">
        <v>0.03</v>
      </c>
      <c r="D583">
        <v>99.99</v>
      </c>
      <c r="E583">
        <v>19.989999999999998</v>
      </c>
      <c r="F583">
        <v>1036</v>
      </c>
      <c r="G583">
        <f>IF(COUNTIF($F$2:F583,F583)=1,1,0)</f>
        <v>1</v>
      </c>
      <c r="H583" t="s">
        <v>1138</v>
      </c>
      <c r="I583" t="s">
        <v>49</v>
      </c>
      <c r="J583" t="s">
        <v>40</v>
      </c>
      <c r="K583" t="s">
        <v>77</v>
      </c>
      <c r="L583" t="s">
        <v>177</v>
      </c>
      <c r="M583" t="s">
        <v>59</v>
      </c>
      <c r="N583" t="s">
        <v>1139</v>
      </c>
      <c r="O583">
        <v>0.52</v>
      </c>
      <c r="P583" t="s">
        <v>33</v>
      </c>
      <c r="Q583" t="s">
        <v>53</v>
      </c>
      <c r="R583" t="s">
        <v>152</v>
      </c>
      <c r="S583" t="s">
        <v>1140</v>
      </c>
      <c r="T583">
        <v>43017</v>
      </c>
      <c r="U583" s="1">
        <v>42076</v>
      </c>
      <c r="V583" s="1" t="str">
        <f>TEXT(SuperStore_Data[[#This Row],[Order Date]],"mmm")</f>
        <v>Mar</v>
      </c>
      <c r="W583" s="1">
        <v>42077</v>
      </c>
      <c r="X583">
        <v>293.66000000000003</v>
      </c>
      <c r="Y583">
        <v>6</v>
      </c>
      <c r="Z583">
        <v>598.38</v>
      </c>
      <c r="AA583">
        <v>90710</v>
      </c>
    </row>
    <row r="584" spans="1:27" x14ac:dyDescent="0.3">
      <c r="A584">
        <v>20669</v>
      </c>
      <c r="B584" t="s">
        <v>47</v>
      </c>
      <c r="C584">
        <v>0.1</v>
      </c>
      <c r="D584">
        <v>7.64</v>
      </c>
      <c r="E584">
        <v>5.83</v>
      </c>
      <c r="F584">
        <v>1038</v>
      </c>
      <c r="G584">
        <f>IF(COUNTIF($F$2:F584,F584)=1,1,0)</f>
        <v>1</v>
      </c>
      <c r="H584" t="s">
        <v>1141</v>
      </c>
      <c r="I584" t="s">
        <v>49</v>
      </c>
      <c r="J584" t="s">
        <v>28</v>
      </c>
      <c r="K584" t="s">
        <v>29</v>
      </c>
      <c r="L584" t="s">
        <v>93</v>
      </c>
      <c r="M584" t="s">
        <v>31</v>
      </c>
      <c r="N584" t="s">
        <v>1016</v>
      </c>
      <c r="O584">
        <v>0.36</v>
      </c>
      <c r="P584" t="s">
        <v>33</v>
      </c>
      <c r="Q584" t="s">
        <v>135</v>
      </c>
      <c r="R584" t="s">
        <v>356</v>
      </c>
      <c r="S584" t="s">
        <v>1142</v>
      </c>
      <c r="T584">
        <v>33430</v>
      </c>
      <c r="U584" s="1">
        <v>42171</v>
      </c>
      <c r="V584" s="1" t="str">
        <f>TEXT(SuperStore_Data[[#This Row],[Order Date]],"mmm")</f>
        <v>Jun</v>
      </c>
      <c r="W584" s="1">
        <v>42172</v>
      </c>
      <c r="X584">
        <v>-403.18740000000003</v>
      </c>
      <c r="Y584">
        <v>5</v>
      </c>
      <c r="Z584">
        <v>39.36</v>
      </c>
      <c r="AA584">
        <v>90641</v>
      </c>
    </row>
    <row r="585" spans="1:27" x14ac:dyDescent="0.3">
      <c r="A585">
        <v>18404</v>
      </c>
      <c r="B585" t="s">
        <v>47</v>
      </c>
      <c r="C585">
        <v>0.06</v>
      </c>
      <c r="D585">
        <v>55.94</v>
      </c>
      <c r="E585">
        <v>4</v>
      </c>
      <c r="F585">
        <v>1041</v>
      </c>
      <c r="G585">
        <f>IF(COUNTIF($F$2:F585,F585)=1,1,0)</f>
        <v>1</v>
      </c>
      <c r="H585" t="s">
        <v>1143</v>
      </c>
      <c r="I585" t="s">
        <v>49</v>
      </c>
      <c r="J585" t="s">
        <v>58</v>
      </c>
      <c r="K585" t="s">
        <v>77</v>
      </c>
      <c r="L585" t="s">
        <v>177</v>
      </c>
      <c r="M585" t="s">
        <v>59</v>
      </c>
      <c r="N585" t="s">
        <v>1144</v>
      </c>
      <c r="O585">
        <v>0.74</v>
      </c>
      <c r="P585" t="s">
        <v>33</v>
      </c>
      <c r="Q585" t="s">
        <v>34</v>
      </c>
      <c r="R585" t="s">
        <v>45</v>
      </c>
      <c r="S585" t="s">
        <v>1145</v>
      </c>
      <c r="T585">
        <v>95695</v>
      </c>
      <c r="U585" s="1">
        <v>42111</v>
      </c>
      <c r="V585" s="1" t="str">
        <f>TEXT(SuperStore_Data[[#This Row],[Order Date]],"mmm")</f>
        <v>Apr</v>
      </c>
      <c r="W585" s="1">
        <v>42112</v>
      </c>
      <c r="X585">
        <v>-13.77</v>
      </c>
      <c r="Y585">
        <v>6</v>
      </c>
      <c r="Z585">
        <v>322.77</v>
      </c>
      <c r="AA585">
        <v>87846</v>
      </c>
    </row>
    <row r="586" spans="1:27" x14ac:dyDescent="0.3">
      <c r="A586">
        <v>18405</v>
      </c>
      <c r="B586" t="s">
        <v>47</v>
      </c>
      <c r="C586">
        <v>7.0000000000000007E-2</v>
      </c>
      <c r="D586">
        <v>6.3</v>
      </c>
      <c r="E586">
        <v>0.5</v>
      </c>
      <c r="F586">
        <v>1041</v>
      </c>
      <c r="G586">
        <f>IF(COUNTIF($F$2:F586,F586)=1,1,0)</f>
        <v>0</v>
      </c>
      <c r="H586" t="s">
        <v>1143</v>
      </c>
      <c r="I586" t="s">
        <v>49</v>
      </c>
      <c r="J586" t="s">
        <v>58</v>
      </c>
      <c r="K586" t="s">
        <v>29</v>
      </c>
      <c r="L586" t="s">
        <v>133</v>
      </c>
      <c r="M586" t="s">
        <v>59</v>
      </c>
      <c r="N586" t="s">
        <v>1146</v>
      </c>
      <c r="O586">
        <v>0.39</v>
      </c>
      <c r="P586" t="s">
        <v>33</v>
      </c>
      <c r="Q586" t="s">
        <v>34</v>
      </c>
      <c r="R586" t="s">
        <v>45</v>
      </c>
      <c r="S586" t="s">
        <v>1145</v>
      </c>
      <c r="T586">
        <v>95695</v>
      </c>
      <c r="U586" s="1">
        <v>42111</v>
      </c>
      <c r="V586" s="1" t="str">
        <f>TEXT(SuperStore_Data[[#This Row],[Order Date]],"mmm")</f>
        <v>Apr</v>
      </c>
      <c r="W586" s="1">
        <v>42111</v>
      </c>
      <c r="X586">
        <v>44.912100000000002</v>
      </c>
      <c r="Y586">
        <v>11</v>
      </c>
      <c r="Z586">
        <v>65.09</v>
      </c>
      <c r="AA586">
        <v>87846</v>
      </c>
    </row>
    <row r="587" spans="1:27" x14ac:dyDescent="0.3">
      <c r="A587">
        <v>20937</v>
      </c>
      <c r="B587" t="s">
        <v>47</v>
      </c>
      <c r="C587">
        <v>0</v>
      </c>
      <c r="D587">
        <v>14.42</v>
      </c>
      <c r="E587">
        <v>6.75</v>
      </c>
      <c r="F587">
        <v>1042</v>
      </c>
      <c r="G587">
        <f>IF(COUNTIF($F$2:F587,F587)=1,1,0)</f>
        <v>1</v>
      </c>
      <c r="H587" t="s">
        <v>1147</v>
      </c>
      <c r="I587" t="s">
        <v>27</v>
      </c>
      <c r="J587" t="s">
        <v>58</v>
      </c>
      <c r="K587" t="s">
        <v>29</v>
      </c>
      <c r="L587" t="s">
        <v>252</v>
      </c>
      <c r="M587" t="s">
        <v>86</v>
      </c>
      <c r="N587" t="s">
        <v>564</v>
      </c>
      <c r="O587">
        <v>0.52</v>
      </c>
      <c r="P587" t="s">
        <v>33</v>
      </c>
      <c r="Q587" t="s">
        <v>34</v>
      </c>
      <c r="R587" t="s">
        <v>45</v>
      </c>
      <c r="S587" t="s">
        <v>1148</v>
      </c>
      <c r="T587">
        <v>95991</v>
      </c>
      <c r="U587" s="1">
        <v>42140</v>
      </c>
      <c r="V587" s="1" t="str">
        <f>TEXT(SuperStore_Data[[#This Row],[Order Date]],"mmm")</f>
        <v>May</v>
      </c>
      <c r="W587" s="1">
        <v>42141</v>
      </c>
      <c r="X587">
        <v>9.33</v>
      </c>
      <c r="Y587">
        <v>6</v>
      </c>
      <c r="Z587">
        <v>98.96</v>
      </c>
      <c r="AA587">
        <v>87847</v>
      </c>
    </row>
    <row r="588" spans="1:27" x14ac:dyDescent="0.3">
      <c r="A588">
        <v>3926</v>
      </c>
      <c r="B588" t="s">
        <v>47</v>
      </c>
      <c r="C588">
        <v>0.02</v>
      </c>
      <c r="D588">
        <v>209.84</v>
      </c>
      <c r="E588">
        <v>21.21</v>
      </c>
      <c r="F588">
        <v>1044</v>
      </c>
      <c r="G588">
        <f>IF(COUNTIF($F$2:F588,F588)=1,1,0)</f>
        <v>1</v>
      </c>
      <c r="H588" t="s">
        <v>1149</v>
      </c>
      <c r="I588" t="s">
        <v>49</v>
      </c>
      <c r="J588" t="s">
        <v>40</v>
      </c>
      <c r="K588" t="s">
        <v>41</v>
      </c>
      <c r="L588" t="s">
        <v>50</v>
      </c>
      <c r="M588" t="s">
        <v>231</v>
      </c>
      <c r="N588" t="s">
        <v>1150</v>
      </c>
      <c r="O588">
        <v>0.59</v>
      </c>
      <c r="P588" t="s">
        <v>33</v>
      </c>
      <c r="Q588" t="s">
        <v>34</v>
      </c>
      <c r="R588" t="s">
        <v>45</v>
      </c>
      <c r="S588" t="s">
        <v>655</v>
      </c>
      <c r="T588">
        <v>90004</v>
      </c>
      <c r="U588" s="1">
        <v>42169</v>
      </c>
      <c r="V588" s="1" t="str">
        <f>TEXT(SuperStore_Data[[#This Row],[Order Date]],"mmm")</f>
        <v>Jun</v>
      </c>
      <c r="W588" s="1">
        <v>42169</v>
      </c>
      <c r="X588">
        <v>2593.14</v>
      </c>
      <c r="Y588">
        <v>62</v>
      </c>
      <c r="Z588">
        <v>13546.94</v>
      </c>
      <c r="AA588">
        <v>28001</v>
      </c>
    </row>
    <row r="589" spans="1:27" x14ac:dyDescent="0.3">
      <c r="A589">
        <v>3927</v>
      </c>
      <c r="B589" t="s">
        <v>47</v>
      </c>
      <c r="C589">
        <v>0.01</v>
      </c>
      <c r="D589">
        <v>194.3</v>
      </c>
      <c r="E589">
        <v>11.54</v>
      </c>
      <c r="F589">
        <v>1044</v>
      </c>
      <c r="G589">
        <f>IF(COUNTIF($F$2:F589,F589)=1,1,0)</f>
        <v>0</v>
      </c>
      <c r="H589" t="s">
        <v>1149</v>
      </c>
      <c r="I589" t="s">
        <v>49</v>
      </c>
      <c r="J589" t="s">
        <v>40</v>
      </c>
      <c r="K589" t="s">
        <v>41</v>
      </c>
      <c r="L589" t="s">
        <v>50</v>
      </c>
      <c r="M589" t="s">
        <v>231</v>
      </c>
      <c r="N589" t="s">
        <v>1151</v>
      </c>
      <c r="O589">
        <v>0.59</v>
      </c>
      <c r="P589" t="s">
        <v>33</v>
      </c>
      <c r="Q589" t="s">
        <v>34</v>
      </c>
      <c r="R589" t="s">
        <v>45</v>
      </c>
      <c r="S589" t="s">
        <v>655</v>
      </c>
      <c r="T589">
        <v>90004</v>
      </c>
      <c r="U589" s="1">
        <v>42169</v>
      </c>
      <c r="V589" s="1" t="str">
        <f>TEXT(SuperStore_Data[[#This Row],[Order Date]],"mmm")</f>
        <v>Jun</v>
      </c>
      <c r="W589" s="1">
        <v>42171</v>
      </c>
      <c r="X589">
        <v>1162.76</v>
      </c>
      <c r="Y589">
        <v>32</v>
      </c>
      <c r="Z589">
        <v>6401.65</v>
      </c>
      <c r="AA589">
        <v>28001</v>
      </c>
    </row>
    <row r="590" spans="1:27" x14ac:dyDescent="0.3">
      <c r="A590">
        <v>6711</v>
      </c>
      <c r="B590" t="s">
        <v>25</v>
      </c>
      <c r="C590">
        <v>0</v>
      </c>
      <c r="D590">
        <v>6.68</v>
      </c>
      <c r="E590">
        <v>5.66</v>
      </c>
      <c r="F590">
        <v>1044</v>
      </c>
      <c r="G590">
        <f>IF(COUNTIF($F$2:F590,F590)=1,1,0)</f>
        <v>0</v>
      </c>
      <c r="H590" t="s">
        <v>1149</v>
      </c>
      <c r="I590" t="s">
        <v>49</v>
      </c>
      <c r="J590" t="s">
        <v>40</v>
      </c>
      <c r="K590" t="s">
        <v>29</v>
      </c>
      <c r="L590" t="s">
        <v>93</v>
      </c>
      <c r="M590" t="s">
        <v>59</v>
      </c>
      <c r="N590" t="s">
        <v>1152</v>
      </c>
      <c r="O590">
        <v>0.37</v>
      </c>
      <c r="P590" t="s">
        <v>33</v>
      </c>
      <c r="Q590" t="s">
        <v>34</v>
      </c>
      <c r="R590" t="s">
        <v>45</v>
      </c>
      <c r="S590" t="s">
        <v>655</v>
      </c>
      <c r="T590">
        <v>90004</v>
      </c>
      <c r="U590" s="1">
        <v>42062</v>
      </c>
      <c r="V590" s="1" t="str">
        <f>TEXT(SuperStore_Data[[#This Row],[Order Date]],"mmm")</f>
        <v>Feb</v>
      </c>
      <c r="W590" s="1">
        <v>42063</v>
      </c>
      <c r="X590">
        <v>-76.94</v>
      </c>
      <c r="Y590">
        <v>90</v>
      </c>
      <c r="Z590">
        <v>617.4</v>
      </c>
      <c r="AA590">
        <v>47813</v>
      </c>
    </row>
    <row r="591" spans="1:27" x14ac:dyDescent="0.3">
      <c r="A591">
        <v>24711</v>
      </c>
      <c r="B591" t="s">
        <v>25</v>
      </c>
      <c r="C591">
        <v>0</v>
      </c>
      <c r="D591">
        <v>6.68</v>
      </c>
      <c r="E591">
        <v>5.66</v>
      </c>
      <c r="F591">
        <v>1047</v>
      </c>
      <c r="G591">
        <f>IF(COUNTIF($F$2:F591,F591)=1,1,0)</f>
        <v>1</v>
      </c>
      <c r="H591" t="s">
        <v>1153</v>
      </c>
      <c r="I591" t="s">
        <v>49</v>
      </c>
      <c r="J591" t="s">
        <v>40</v>
      </c>
      <c r="K591" t="s">
        <v>29</v>
      </c>
      <c r="L591" t="s">
        <v>93</v>
      </c>
      <c r="M591" t="s">
        <v>59</v>
      </c>
      <c r="N591" t="s">
        <v>1152</v>
      </c>
      <c r="O591">
        <v>0.37</v>
      </c>
      <c r="P591" t="s">
        <v>33</v>
      </c>
      <c r="Q591" t="s">
        <v>53</v>
      </c>
      <c r="R591" t="s">
        <v>189</v>
      </c>
      <c r="S591" t="s">
        <v>190</v>
      </c>
      <c r="T591">
        <v>2109</v>
      </c>
      <c r="U591" s="1">
        <v>42062</v>
      </c>
      <c r="V591" s="1" t="str">
        <f>TEXT(SuperStore_Data[[#This Row],[Order Date]],"mmm")</f>
        <v>Feb</v>
      </c>
      <c r="W591" s="1">
        <v>42063</v>
      </c>
      <c r="X591">
        <v>-40.008800000000001</v>
      </c>
      <c r="Y591">
        <v>23</v>
      </c>
      <c r="Z591">
        <v>157.78</v>
      </c>
      <c r="AA591">
        <v>89389</v>
      </c>
    </row>
    <row r="592" spans="1:27" x14ac:dyDescent="0.3">
      <c r="A592">
        <v>26259</v>
      </c>
      <c r="B592" t="s">
        <v>37</v>
      </c>
      <c r="C592">
        <v>0.03</v>
      </c>
      <c r="D592">
        <v>5.44</v>
      </c>
      <c r="E592">
        <v>7.46</v>
      </c>
      <c r="F592">
        <v>1054</v>
      </c>
      <c r="G592">
        <f>IF(COUNTIF($F$2:F592,F592)=1,1,0)</f>
        <v>1</v>
      </c>
      <c r="H592" t="s">
        <v>1154</v>
      </c>
      <c r="I592" t="s">
        <v>27</v>
      </c>
      <c r="J592" t="s">
        <v>28</v>
      </c>
      <c r="K592" t="s">
        <v>29</v>
      </c>
      <c r="L592" t="s">
        <v>109</v>
      </c>
      <c r="M592" t="s">
        <v>59</v>
      </c>
      <c r="N592" t="s">
        <v>1155</v>
      </c>
      <c r="O592">
        <v>0.36</v>
      </c>
      <c r="P592" t="s">
        <v>33</v>
      </c>
      <c r="Q592" t="s">
        <v>34</v>
      </c>
      <c r="R592" t="s">
        <v>372</v>
      </c>
      <c r="S592" t="s">
        <v>1156</v>
      </c>
      <c r="T592">
        <v>85374</v>
      </c>
      <c r="U592" s="1">
        <v>42149</v>
      </c>
      <c r="V592" s="1" t="str">
        <f>TEXT(SuperStore_Data[[#This Row],[Order Date]],"mmm")</f>
        <v>May</v>
      </c>
      <c r="W592" s="1">
        <v>42151</v>
      </c>
      <c r="X592">
        <v>-51.704000000000001</v>
      </c>
      <c r="Y592">
        <v>4</v>
      </c>
      <c r="Z592">
        <v>26.31</v>
      </c>
      <c r="AA592">
        <v>90069</v>
      </c>
    </row>
    <row r="593" spans="1:27" x14ac:dyDescent="0.3">
      <c r="A593">
        <v>26260</v>
      </c>
      <c r="B593" t="s">
        <v>37</v>
      </c>
      <c r="C593">
        <v>0.08</v>
      </c>
      <c r="D593">
        <v>26.38</v>
      </c>
      <c r="E593">
        <v>5.58</v>
      </c>
      <c r="F593">
        <v>1054</v>
      </c>
      <c r="G593">
        <f>IF(COUNTIF($F$2:F593,F593)=1,1,0)</f>
        <v>0</v>
      </c>
      <c r="H593" t="s">
        <v>1154</v>
      </c>
      <c r="I593" t="s">
        <v>49</v>
      </c>
      <c r="J593" t="s">
        <v>28</v>
      </c>
      <c r="K593" t="s">
        <v>29</v>
      </c>
      <c r="L593" t="s">
        <v>93</v>
      </c>
      <c r="M593" t="s">
        <v>59</v>
      </c>
      <c r="N593" t="s">
        <v>1157</v>
      </c>
      <c r="O593">
        <v>0.39</v>
      </c>
      <c r="P593" t="s">
        <v>33</v>
      </c>
      <c r="Q593" t="s">
        <v>34</v>
      </c>
      <c r="R593" t="s">
        <v>372</v>
      </c>
      <c r="S593" t="s">
        <v>1156</v>
      </c>
      <c r="T593">
        <v>85374</v>
      </c>
      <c r="U593" s="1">
        <v>42149</v>
      </c>
      <c r="V593" s="1" t="str">
        <f>TEXT(SuperStore_Data[[#This Row],[Order Date]],"mmm")</f>
        <v>May</v>
      </c>
      <c r="W593" s="1">
        <v>42150</v>
      </c>
      <c r="X593">
        <v>144.7482</v>
      </c>
      <c r="Y593">
        <v>8</v>
      </c>
      <c r="Z593">
        <v>209.78</v>
      </c>
      <c r="AA593">
        <v>90069</v>
      </c>
    </row>
    <row r="594" spans="1:27" x14ac:dyDescent="0.3">
      <c r="A594">
        <v>26261</v>
      </c>
      <c r="B594" t="s">
        <v>37</v>
      </c>
      <c r="C594">
        <v>0.06</v>
      </c>
      <c r="D594">
        <v>20.99</v>
      </c>
      <c r="E594">
        <v>2.5</v>
      </c>
      <c r="F594">
        <v>1054</v>
      </c>
      <c r="G594">
        <f>IF(COUNTIF($F$2:F594,F594)=1,1,0)</f>
        <v>0</v>
      </c>
      <c r="H594" t="s">
        <v>1154</v>
      </c>
      <c r="I594" t="s">
        <v>49</v>
      </c>
      <c r="J594" t="s">
        <v>28</v>
      </c>
      <c r="K594" t="s">
        <v>77</v>
      </c>
      <c r="L594" t="s">
        <v>78</v>
      </c>
      <c r="M594" t="s">
        <v>31</v>
      </c>
      <c r="N594" t="s">
        <v>1158</v>
      </c>
      <c r="O594">
        <v>0.81</v>
      </c>
      <c r="P594" t="s">
        <v>33</v>
      </c>
      <c r="Q594" t="s">
        <v>34</v>
      </c>
      <c r="R594" t="s">
        <v>372</v>
      </c>
      <c r="S594" t="s">
        <v>1156</v>
      </c>
      <c r="T594">
        <v>85374</v>
      </c>
      <c r="U594" s="1">
        <v>42149</v>
      </c>
      <c r="V594" s="1" t="str">
        <f>TEXT(SuperStore_Data[[#This Row],[Order Date]],"mmm")</f>
        <v>May</v>
      </c>
      <c r="W594" s="1">
        <v>42151</v>
      </c>
      <c r="X594">
        <v>-112.18899999999999</v>
      </c>
      <c r="Y594">
        <v>1</v>
      </c>
      <c r="Z594">
        <v>17.829999999999998</v>
      </c>
      <c r="AA594">
        <v>90069</v>
      </c>
    </row>
    <row r="595" spans="1:27" x14ac:dyDescent="0.3">
      <c r="A595">
        <v>8200</v>
      </c>
      <c r="B595" t="s">
        <v>56</v>
      </c>
      <c r="C595">
        <v>0.09</v>
      </c>
      <c r="D595">
        <v>138.75</v>
      </c>
      <c r="E595">
        <v>52.42</v>
      </c>
      <c r="F595">
        <v>1060</v>
      </c>
      <c r="G595">
        <f>IF(COUNTIF($F$2:F595,F595)=1,1,0)</f>
        <v>1</v>
      </c>
      <c r="H595" t="s">
        <v>1159</v>
      </c>
      <c r="I595" t="s">
        <v>39</v>
      </c>
      <c r="J595" t="s">
        <v>58</v>
      </c>
      <c r="K595" t="s">
        <v>41</v>
      </c>
      <c r="L595" t="s">
        <v>150</v>
      </c>
      <c r="M595" t="s">
        <v>120</v>
      </c>
      <c r="N595" t="s">
        <v>1160</v>
      </c>
      <c r="O595">
        <v>0.74</v>
      </c>
      <c r="P595" t="s">
        <v>33</v>
      </c>
      <c r="Q595" t="s">
        <v>135</v>
      </c>
      <c r="R595" t="s">
        <v>381</v>
      </c>
      <c r="S595" t="s">
        <v>573</v>
      </c>
      <c r="T595">
        <v>30318</v>
      </c>
      <c r="U595" s="1">
        <v>42087</v>
      </c>
      <c r="V595" s="1" t="str">
        <f>TEXT(SuperStore_Data[[#This Row],[Order Date]],"mmm")</f>
        <v>Mar</v>
      </c>
      <c r="W595" s="1">
        <v>42088</v>
      </c>
      <c r="X595">
        <v>-445.97177629999999</v>
      </c>
      <c r="Y595">
        <v>23</v>
      </c>
      <c r="Z595">
        <v>2527.79</v>
      </c>
      <c r="AA595">
        <v>58628</v>
      </c>
    </row>
    <row r="596" spans="1:27" x14ac:dyDescent="0.3">
      <c r="A596">
        <v>7980</v>
      </c>
      <c r="B596" t="s">
        <v>106</v>
      </c>
      <c r="C596">
        <v>7.0000000000000007E-2</v>
      </c>
      <c r="D596">
        <v>6.3</v>
      </c>
      <c r="E596">
        <v>0.5</v>
      </c>
      <c r="F596">
        <v>1060</v>
      </c>
      <c r="G596">
        <f>IF(COUNTIF($F$2:F596,F596)=1,1,0)</f>
        <v>0</v>
      </c>
      <c r="H596" t="s">
        <v>1159</v>
      </c>
      <c r="I596" t="s">
        <v>49</v>
      </c>
      <c r="J596" t="s">
        <v>58</v>
      </c>
      <c r="K596" t="s">
        <v>29</v>
      </c>
      <c r="L596" t="s">
        <v>133</v>
      </c>
      <c r="M596" t="s">
        <v>59</v>
      </c>
      <c r="N596" t="s">
        <v>207</v>
      </c>
      <c r="O596">
        <v>0.39</v>
      </c>
      <c r="P596" t="s">
        <v>33</v>
      </c>
      <c r="Q596" t="s">
        <v>135</v>
      </c>
      <c r="R596" t="s">
        <v>381</v>
      </c>
      <c r="S596" t="s">
        <v>573</v>
      </c>
      <c r="T596">
        <v>30318</v>
      </c>
      <c r="U596" s="1">
        <v>42154</v>
      </c>
      <c r="V596" s="1" t="str">
        <f>TEXT(SuperStore_Data[[#This Row],[Order Date]],"mmm")</f>
        <v>May</v>
      </c>
      <c r="W596" s="1">
        <v>42154</v>
      </c>
      <c r="X596">
        <v>4.1673999999999998</v>
      </c>
      <c r="Y596">
        <v>20</v>
      </c>
      <c r="Z596">
        <v>121.87</v>
      </c>
      <c r="AA596">
        <v>57061</v>
      </c>
    </row>
    <row r="597" spans="1:27" x14ac:dyDescent="0.3">
      <c r="A597">
        <v>26200</v>
      </c>
      <c r="B597" t="s">
        <v>56</v>
      </c>
      <c r="C597">
        <v>0.09</v>
      </c>
      <c r="D597">
        <v>138.75</v>
      </c>
      <c r="E597">
        <v>52.42</v>
      </c>
      <c r="F597">
        <v>1062</v>
      </c>
      <c r="G597">
        <f>IF(COUNTIF($F$2:F597,F597)=1,1,0)</f>
        <v>1</v>
      </c>
      <c r="H597" t="s">
        <v>1161</v>
      </c>
      <c r="I597" t="s">
        <v>39</v>
      </c>
      <c r="J597" t="s">
        <v>58</v>
      </c>
      <c r="K597" t="s">
        <v>41</v>
      </c>
      <c r="L597" t="s">
        <v>150</v>
      </c>
      <c r="M597" t="s">
        <v>120</v>
      </c>
      <c r="N597" t="s">
        <v>1160</v>
      </c>
      <c r="O597">
        <v>0.74</v>
      </c>
      <c r="P597" t="s">
        <v>33</v>
      </c>
      <c r="Q597" t="s">
        <v>53</v>
      </c>
      <c r="R597" t="s">
        <v>71</v>
      </c>
      <c r="S597" t="s">
        <v>1162</v>
      </c>
      <c r="T597">
        <v>11727</v>
      </c>
      <c r="U597" s="1">
        <v>42087</v>
      </c>
      <c r="V597" s="1" t="str">
        <f>TEXT(SuperStore_Data[[#This Row],[Order Date]],"mmm")</f>
        <v>Mar</v>
      </c>
      <c r="W597" s="1">
        <v>42088</v>
      </c>
      <c r="X597">
        <v>-335.31712499999998</v>
      </c>
      <c r="Y597">
        <v>6</v>
      </c>
      <c r="Z597">
        <v>659.42</v>
      </c>
      <c r="AA597">
        <v>91354</v>
      </c>
    </row>
    <row r="598" spans="1:27" x14ac:dyDescent="0.3">
      <c r="A598">
        <v>25979</v>
      </c>
      <c r="B598" t="s">
        <v>106</v>
      </c>
      <c r="C598">
        <v>0.04</v>
      </c>
      <c r="D598">
        <v>22.38</v>
      </c>
      <c r="E598">
        <v>15.1</v>
      </c>
      <c r="F598">
        <v>1062</v>
      </c>
      <c r="G598">
        <f>IF(COUNTIF($F$2:F598,F598)=1,1,0)</f>
        <v>0</v>
      </c>
      <c r="H598" t="s">
        <v>1161</v>
      </c>
      <c r="I598" t="s">
        <v>49</v>
      </c>
      <c r="J598" t="s">
        <v>58</v>
      </c>
      <c r="K598" t="s">
        <v>29</v>
      </c>
      <c r="L598" t="s">
        <v>109</v>
      </c>
      <c r="M598" t="s">
        <v>59</v>
      </c>
      <c r="N598" t="s">
        <v>1163</v>
      </c>
      <c r="O598">
        <v>0.38</v>
      </c>
      <c r="P598" t="s">
        <v>33</v>
      </c>
      <c r="Q598" t="s">
        <v>53</v>
      </c>
      <c r="R598" t="s">
        <v>71</v>
      </c>
      <c r="S598" t="s">
        <v>1162</v>
      </c>
      <c r="T598">
        <v>11727</v>
      </c>
      <c r="U598" s="1">
        <v>42154</v>
      </c>
      <c r="V598" s="1" t="str">
        <f>TEXT(SuperStore_Data[[#This Row],[Order Date]],"mmm")</f>
        <v>May</v>
      </c>
      <c r="W598" s="1">
        <v>42162</v>
      </c>
      <c r="X598">
        <v>16.021799999999999</v>
      </c>
      <c r="Y598">
        <v>18</v>
      </c>
      <c r="Z598">
        <v>403.53</v>
      </c>
      <c r="AA598">
        <v>91355</v>
      </c>
    </row>
    <row r="599" spans="1:27" x14ac:dyDescent="0.3">
      <c r="A599">
        <v>25981</v>
      </c>
      <c r="B599" t="s">
        <v>106</v>
      </c>
      <c r="C599">
        <v>0.06</v>
      </c>
      <c r="D599">
        <v>17.78</v>
      </c>
      <c r="E599">
        <v>5.03</v>
      </c>
      <c r="F599">
        <v>1062</v>
      </c>
      <c r="G599">
        <f>IF(COUNTIF($F$2:F599,F599)=1,1,0)</f>
        <v>0</v>
      </c>
      <c r="H599" t="s">
        <v>1161</v>
      </c>
      <c r="I599" t="s">
        <v>49</v>
      </c>
      <c r="J599" t="s">
        <v>58</v>
      </c>
      <c r="K599" t="s">
        <v>41</v>
      </c>
      <c r="L599" t="s">
        <v>50</v>
      </c>
      <c r="M599" t="s">
        <v>59</v>
      </c>
      <c r="N599" t="s">
        <v>1164</v>
      </c>
      <c r="O599">
        <v>0.54</v>
      </c>
      <c r="P599" t="s">
        <v>33</v>
      </c>
      <c r="Q599" t="s">
        <v>53</v>
      </c>
      <c r="R599" t="s">
        <v>71</v>
      </c>
      <c r="S599" t="s">
        <v>1162</v>
      </c>
      <c r="T599">
        <v>11727</v>
      </c>
      <c r="U599" s="1">
        <v>42154</v>
      </c>
      <c r="V599" s="1" t="str">
        <f>TEXT(SuperStore_Data[[#This Row],[Order Date]],"mmm")</f>
        <v>May</v>
      </c>
      <c r="W599" s="1">
        <v>42157</v>
      </c>
      <c r="X599">
        <v>38.067300000000003</v>
      </c>
      <c r="Y599">
        <v>3</v>
      </c>
      <c r="Z599">
        <v>55.17</v>
      </c>
      <c r="AA599">
        <v>91355</v>
      </c>
    </row>
    <row r="600" spans="1:27" x14ac:dyDescent="0.3">
      <c r="A600">
        <v>19445</v>
      </c>
      <c r="B600" t="s">
        <v>47</v>
      </c>
      <c r="C600">
        <v>0.01</v>
      </c>
      <c r="D600">
        <v>15.99</v>
      </c>
      <c r="E600">
        <v>13.18</v>
      </c>
      <c r="F600">
        <v>1065</v>
      </c>
      <c r="G600">
        <f>IF(COUNTIF($F$2:F600,F600)=1,1,0)</f>
        <v>1</v>
      </c>
      <c r="H600" t="s">
        <v>1165</v>
      </c>
      <c r="I600" t="s">
        <v>49</v>
      </c>
      <c r="J600" t="s">
        <v>28</v>
      </c>
      <c r="K600" t="s">
        <v>29</v>
      </c>
      <c r="L600" t="s">
        <v>109</v>
      </c>
      <c r="M600" t="s">
        <v>59</v>
      </c>
      <c r="N600" t="s">
        <v>631</v>
      </c>
      <c r="O600">
        <v>0.37</v>
      </c>
      <c r="P600" t="s">
        <v>33</v>
      </c>
      <c r="Q600" t="s">
        <v>61</v>
      </c>
      <c r="R600" t="s">
        <v>175</v>
      </c>
      <c r="S600" t="s">
        <v>1166</v>
      </c>
      <c r="T600">
        <v>60459</v>
      </c>
      <c r="U600" s="1">
        <v>42053</v>
      </c>
      <c r="V600" s="1" t="str">
        <f>TEXT(SuperStore_Data[[#This Row],[Order Date]],"mmm")</f>
        <v>Feb</v>
      </c>
      <c r="W600" s="1">
        <v>42055</v>
      </c>
      <c r="X600">
        <v>-99.43544</v>
      </c>
      <c r="Y600">
        <v>23</v>
      </c>
      <c r="Z600">
        <v>377.44</v>
      </c>
      <c r="AA600">
        <v>88899</v>
      </c>
    </row>
    <row r="601" spans="1:27" x14ac:dyDescent="0.3">
      <c r="A601">
        <v>20445</v>
      </c>
      <c r="B601" t="s">
        <v>106</v>
      </c>
      <c r="C601">
        <v>0.04</v>
      </c>
      <c r="D601">
        <v>22.84</v>
      </c>
      <c r="E601">
        <v>16.87</v>
      </c>
      <c r="F601">
        <v>1068</v>
      </c>
      <c r="G601">
        <f>IF(COUNTIF($F$2:F601,F601)=1,1,0)</f>
        <v>1</v>
      </c>
      <c r="H601" t="s">
        <v>1167</v>
      </c>
      <c r="I601" t="s">
        <v>49</v>
      </c>
      <c r="J601" t="s">
        <v>40</v>
      </c>
      <c r="K601" t="s">
        <v>29</v>
      </c>
      <c r="L601" t="s">
        <v>93</v>
      </c>
      <c r="M601" t="s">
        <v>59</v>
      </c>
      <c r="N601" t="s">
        <v>1168</v>
      </c>
      <c r="O601">
        <v>0.39</v>
      </c>
      <c r="P601" t="s">
        <v>33</v>
      </c>
      <c r="Q601" t="s">
        <v>61</v>
      </c>
      <c r="R601" t="s">
        <v>175</v>
      </c>
      <c r="S601" t="s">
        <v>1169</v>
      </c>
      <c r="T601">
        <v>60409</v>
      </c>
      <c r="U601" s="1">
        <v>42079</v>
      </c>
      <c r="V601" s="1" t="str">
        <f>TEXT(SuperStore_Data[[#This Row],[Order Date]],"mmm")</f>
        <v>Mar</v>
      </c>
      <c r="W601" s="1">
        <v>42079</v>
      </c>
      <c r="X601">
        <v>-97.28</v>
      </c>
      <c r="Y601">
        <v>12</v>
      </c>
      <c r="Z601">
        <v>286.39999999999998</v>
      </c>
      <c r="AA601">
        <v>87109</v>
      </c>
    </row>
    <row r="602" spans="1:27" x14ac:dyDescent="0.3">
      <c r="A602">
        <v>24737</v>
      </c>
      <c r="B602" t="s">
        <v>56</v>
      </c>
      <c r="C602">
        <v>0.02</v>
      </c>
      <c r="D602">
        <v>15.94</v>
      </c>
      <c r="E602">
        <v>5.45</v>
      </c>
      <c r="F602">
        <v>1069</v>
      </c>
      <c r="G602">
        <f>IF(COUNTIF($F$2:F602,F602)=1,1,0)</f>
        <v>1</v>
      </c>
      <c r="H602" t="s">
        <v>1170</v>
      </c>
      <c r="I602" t="s">
        <v>49</v>
      </c>
      <c r="J602" t="s">
        <v>40</v>
      </c>
      <c r="K602" t="s">
        <v>29</v>
      </c>
      <c r="L602" t="s">
        <v>30</v>
      </c>
      <c r="M602" t="s">
        <v>51</v>
      </c>
      <c r="N602" t="s">
        <v>1171</v>
      </c>
      <c r="O602">
        <v>0.55000000000000004</v>
      </c>
      <c r="P602" t="s">
        <v>33</v>
      </c>
      <c r="Q602" t="s">
        <v>61</v>
      </c>
      <c r="R602" t="s">
        <v>175</v>
      </c>
      <c r="S602" t="s">
        <v>1172</v>
      </c>
      <c r="T602">
        <v>62901</v>
      </c>
      <c r="U602" s="1">
        <v>42138</v>
      </c>
      <c r="V602" s="1" t="str">
        <f>TEXT(SuperStore_Data[[#This Row],[Order Date]],"mmm")</f>
        <v>May</v>
      </c>
      <c r="W602" s="1">
        <v>42139</v>
      </c>
      <c r="X602">
        <v>139.61199999999999</v>
      </c>
      <c r="Y602">
        <v>41</v>
      </c>
      <c r="Z602">
        <v>664.34</v>
      </c>
      <c r="AA602">
        <v>87110</v>
      </c>
    </row>
    <row r="603" spans="1:27" x14ac:dyDescent="0.3">
      <c r="A603">
        <v>22685</v>
      </c>
      <c r="B603" t="s">
        <v>37</v>
      </c>
      <c r="C603">
        <v>0.01</v>
      </c>
      <c r="D603">
        <v>150.88999999999999</v>
      </c>
      <c r="E603">
        <v>60.2</v>
      </c>
      <c r="F603">
        <v>1072</v>
      </c>
      <c r="G603">
        <f>IF(COUNTIF($F$2:F603,F603)=1,1,0)</f>
        <v>1</v>
      </c>
      <c r="H603" t="s">
        <v>1173</v>
      </c>
      <c r="I603" t="s">
        <v>39</v>
      </c>
      <c r="J603" t="s">
        <v>28</v>
      </c>
      <c r="K603" t="s">
        <v>41</v>
      </c>
      <c r="L603" t="s">
        <v>42</v>
      </c>
      <c r="M603" t="s">
        <v>43</v>
      </c>
      <c r="N603" t="s">
        <v>1174</v>
      </c>
      <c r="O603">
        <v>0.77</v>
      </c>
      <c r="P603" t="s">
        <v>33</v>
      </c>
      <c r="Q603" t="s">
        <v>53</v>
      </c>
      <c r="R603" t="s">
        <v>229</v>
      </c>
      <c r="S603" t="s">
        <v>1175</v>
      </c>
      <c r="T603">
        <v>18018</v>
      </c>
      <c r="U603" s="1">
        <v>42090</v>
      </c>
      <c r="V603" s="1" t="str">
        <f>TEXT(SuperStore_Data[[#This Row],[Order Date]],"mmm")</f>
        <v>Mar</v>
      </c>
      <c r="W603" s="1">
        <v>42093</v>
      </c>
      <c r="X603">
        <v>-505.76</v>
      </c>
      <c r="Y603">
        <v>3</v>
      </c>
      <c r="Z603">
        <v>473.53</v>
      </c>
      <c r="AA603">
        <v>89631</v>
      </c>
    </row>
    <row r="604" spans="1:27" x14ac:dyDescent="0.3">
      <c r="A604">
        <v>26176</v>
      </c>
      <c r="B604" t="s">
        <v>25</v>
      </c>
      <c r="C604">
        <v>0.04</v>
      </c>
      <c r="D604">
        <v>19.23</v>
      </c>
      <c r="E604">
        <v>6.15</v>
      </c>
      <c r="F604">
        <v>1075</v>
      </c>
      <c r="G604">
        <f>IF(COUNTIF($F$2:F604,F604)=1,1,0)</f>
        <v>1</v>
      </c>
      <c r="H604" t="s">
        <v>1176</v>
      </c>
      <c r="I604" t="s">
        <v>49</v>
      </c>
      <c r="J604" t="s">
        <v>40</v>
      </c>
      <c r="K604" t="s">
        <v>41</v>
      </c>
      <c r="L604" t="s">
        <v>50</v>
      </c>
      <c r="M604" t="s">
        <v>51</v>
      </c>
      <c r="N604" t="s">
        <v>466</v>
      </c>
      <c r="O604">
        <v>0.44</v>
      </c>
      <c r="P604" t="s">
        <v>33</v>
      </c>
      <c r="Q604" t="s">
        <v>61</v>
      </c>
      <c r="R604" t="s">
        <v>175</v>
      </c>
      <c r="S604" t="s">
        <v>1177</v>
      </c>
      <c r="T604">
        <v>60441</v>
      </c>
      <c r="U604" s="1">
        <v>42072</v>
      </c>
      <c r="V604" s="1" t="str">
        <f>TEXT(SuperStore_Data[[#This Row],[Order Date]],"mmm")</f>
        <v>Mar</v>
      </c>
      <c r="W604" s="1">
        <v>42073</v>
      </c>
      <c r="X604">
        <v>152.4348</v>
      </c>
      <c r="Y604">
        <v>11</v>
      </c>
      <c r="Z604">
        <v>220.92</v>
      </c>
      <c r="AA604">
        <v>86422</v>
      </c>
    </row>
    <row r="605" spans="1:27" x14ac:dyDescent="0.3">
      <c r="A605">
        <v>23312</v>
      </c>
      <c r="B605" t="s">
        <v>37</v>
      </c>
      <c r="C605">
        <v>0.08</v>
      </c>
      <c r="D605">
        <v>13.9</v>
      </c>
      <c r="E605">
        <v>7.59</v>
      </c>
      <c r="F605">
        <v>1080</v>
      </c>
      <c r="G605">
        <f>IF(COUNTIF($F$2:F605,F605)=1,1,0)</f>
        <v>1</v>
      </c>
      <c r="H605" t="s">
        <v>1178</v>
      </c>
      <c r="I605" t="s">
        <v>49</v>
      </c>
      <c r="J605" t="s">
        <v>28</v>
      </c>
      <c r="K605" t="s">
        <v>29</v>
      </c>
      <c r="L605" t="s">
        <v>171</v>
      </c>
      <c r="M605" t="s">
        <v>51</v>
      </c>
      <c r="N605" t="s">
        <v>686</v>
      </c>
      <c r="O605">
        <v>0.56000000000000005</v>
      </c>
      <c r="P605" t="s">
        <v>33</v>
      </c>
      <c r="Q605" t="s">
        <v>61</v>
      </c>
      <c r="R605" t="s">
        <v>175</v>
      </c>
      <c r="S605" t="s">
        <v>1179</v>
      </c>
      <c r="T605">
        <v>60174</v>
      </c>
      <c r="U605" s="1">
        <v>42132</v>
      </c>
      <c r="V605" s="1" t="str">
        <f>TEXT(SuperStore_Data[[#This Row],[Order Date]],"mmm")</f>
        <v>May</v>
      </c>
      <c r="W605" s="1">
        <v>42133</v>
      </c>
      <c r="X605">
        <v>9.8620000000000001</v>
      </c>
      <c r="Y605">
        <v>14</v>
      </c>
      <c r="Z605">
        <v>196.41</v>
      </c>
      <c r="AA605">
        <v>88461</v>
      </c>
    </row>
    <row r="606" spans="1:27" x14ac:dyDescent="0.3">
      <c r="A606">
        <v>24324</v>
      </c>
      <c r="B606" t="s">
        <v>37</v>
      </c>
      <c r="C606">
        <v>7.0000000000000007E-2</v>
      </c>
      <c r="D606">
        <v>55.99</v>
      </c>
      <c r="E606">
        <v>5</v>
      </c>
      <c r="F606">
        <v>1083</v>
      </c>
      <c r="G606">
        <f>IF(COUNTIF($F$2:F606,F606)=1,1,0)</f>
        <v>1</v>
      </c>
      <c r="H606" t="s">
        <v>1180</v>
      </c>
      <c r="I606" t="s">
        <v>27</v>
      </c>
      <c r="J606" t="s">
        <v>28</v>
      </c>
      <c r="K606" t="s">
        <v>77</v>
      </c>
      <c r="L606" t="s">
        <v>78</v>
      </c>
      <c r="M606" t="s">
        <v>51</v>
      </c>
      <c r="N606" t="s">
        <v>392</v>
      </c>
      <c r="O606">
        <v>0.83</v>
      </c>
      <c r="P606" t="s">
        <v>33</v>
      </c>
      <c r="Q606" t="s">
        <v>61</v>
      </c>
      <c r="R606" t="s">
        <v>175</v>
      </c>
      <c r="S606" t="s">
        <v>1181</v>
      </c>
      <c r="T606">
        <v>62701</v>
      </c>
      <c r="U606" s="1">
        <v>42094</v>
      </c>
      <c r="V606" s="1" t="str">
        <f>TEXT(SuperStore_Data[[#This Row],[Order Date]],"mmm")</f>
        <v>Mar</v>
      </c>
      <c r="W606" s="1">
        <v>42096</v>
      </c>
      <c r="X606">
        <v>-232.99100000000001</v>
      </c>
      <c r="Y606">
        <v>1</v>
      </c>
      <c r="Z606">
        <v>54.08</v>
      </c>
      <c r="AA606">
        <v>88460</v>
      </c>
    </row>
    <row r="607" spans="1:27" x14ac:dyDescent="0.3">
      <c r="A607">
        <v>18047</v>
      </c>
      <c r="B607" t="s">
        <v>37</v>
      </c>
      <c r="C607">
        <v>0.05</v>
      </c>
      <c r="D607">
        <v>7.64</v>
      </c>
      <c r="E607">
        <v>5.83</v>
      </c>
      <c r="F607">
        <v>1085</v>
      </c>
      <c r="G607">
        <f>IF(COUNTIF($F$2:F607,F607)=1,1,0)</f>
        <v>1</v>
      </c>
      <c r="H607" t="s">
        <v>1182</v>
      </c>
      <c r="I607" t="s">
        <v>49</v>
      </c>
      <c r="J607" t="s">
        <v>40</v>
      </c>
      <c r="K607" t="s">
        <v>29</v>
      </c>
      <c r="L607" t="s">
        <v>93</v>
      </c>
      <c r="M607" t="s">
        <v>31</v>
      </c>
      <c r="N607" t="s">
        <v>1016</v>
      </c>
      <c r="O607">
        <v>0.36</v>
      </c>
      <c r="P607" t="s">
        <v>33</v>
      </c>
      <c r="Q607" t="s">
        <v>53</v>
      </c>
      <c r="R607" t="s">
        <v>71</v>
      </c>
      <c r="S607" t="s">
        <v>1183</v>
      </c>
      <c r="T607">
        <v>11729</v>
      </c>
      <c r="U607" s="1">
        <v>42009</v>
      </c>
      <c r="V607" s="1" t="str">
        <f>TEXT(SuperStore_Data[[#This Row],[Order Date]],"mmm")</f>
        <v>Jan</v>
      </c>
      <c r="W607" s="1">
        <v>42010</v>
      </c>
      <c r="X607">
        <v>-40.275199999999998</v>
      </c>
      <c r="Y607">
        <v>6</v>
      </c>
      <c r="Z607">
        <v>47.18</v>
      </c>
      <c r="AA607">
        <v>86122</v>
      </c>
    </row>
    <row r="608" spans="1:27" x14ac:dyDescent="0.3">
      <c r="A608">
        <v>25279</v>
      </c>
      <c r="B608" t="s">
        <v>25</v>
      </c>
      <c r="C608">
        <v>0.04</v>
      </c>
      <c r="D608">
        <v>9.06</v>
      </c>
      <c r="E608">
        <v>9.86</v>
      </c>
      <c r="F608">
        <v>1085</v>
      </c>
      <c r="G608">
        <f>IF(COUNTIF($F$2:F608,F608)=1,1,0)</f>
        <v>0</v>
      </c>
      <c r="H608" t="s">
        <v>1182</v>
      </c>
      <c r="I608" t="s">
        <v>49</v>
      </c>
      <c r="J608" t="s">
        <v>40</v>
      </c>
      <c r="K608" t="s">
        <v>29</v>
      </c>
      <c r="L608" t="s">
        <v>93</v>
      </c>
      <c r="M608" t="s">
        <v>59</v>
      </c>
      <c r="N608" t="s">
        <v>594</v>
      </c>
      <c r="O608">
        <v>0.4</v>
      </c>
      <c r="P608" t="s">
        <v>33</v>
      </c>
      <c r="Q608" t="s">
        <v>53</v>
      </c>
      <c r="R608" t="s">
        <v>71</v>
      </c>
      <c r="S608" t="s">
        <v>1183</v>
      </c>
      <c r="T608">
        <v>11729</v>
      </c>
      <c r="U608" s="1">
        <v>42118</v>
      </c>
      <c r="V608" s="1" t="str">
        <f>TEXT(SuperStore_Data[[#This Row],[Order Date]],"mmm")</f>
        <v>Apr</v>
      </c>
      <c r="W608" s="1">
        <v>42119</v>
      </c>
      <c r="X608">
        <v>-53.25</v>
      </c>
      <c r="Y608">
        <v>3</v>
      </c>
      <c r="Z608">
        <v>30.87</v>
      </c>
      <c r="AA608">
        <v>86123</v>
      </c>
    </row>
    <row r="609" spans="1:27" x14ac:dyDescent="0.3">
      <c r="A609">
        <v>23104</v>
      </c>
      <c r="B609" t="s">
        <v>37</v>
      </c>
      <c r="C609">
        <v>0.06</v>
      </c>
      <c r="D609">
        <v>30.42</v>
      </c>
      <c r="E609">
        <v>8.65</v>
      </c>
      <c r="F609">
        <v>1085</v>
      </c>
      <c r="G609">
        <f>IF(COUNTIF($F$2:F609,F609)=1,1,0)</f>
        <v>0</v>
      </c>
      <c r="H609" t="s">
        <v>1182</v>
      </c>
      <c r="I609" t="s">
        <v>49</v>
      </c>
      <c r="J609" t="s">
        <v>28</v>
      </c>
      <c r="K609" t="s">
        <v>77</v>
      </c>
      <c r="L609" t="s">
        <v>177</v>
      </c>
      <c r="M609" t="s">
        <v>59</v>
      </c>
      <c r="N609" t="s">
        <v>1184</v>
      </c>
      <c r="O609">
        <v>0.74</v>
      </c>
      <c r="P609" t="s">
        <v>33</v>
      </c>
      <c r="Q609" t="s">
        <v>53</v>
      </c>
      <c r="R609" t="s">
        <v>71</v>
      </c>
      <c r="S609" t="s">
        <v>1183</v>
      </c>
      <c r="T609">
        <v>11729</v>
      </c>
      <c r="U609" s="1">
        <v>42137</v>
      </c>
      <c r="V609" s="1" t="str">
        <f>TEXT(SuperStore_Data[[#This Row],[Order Date]],"mmm")</f>
        <v>May</v>
      </c>
      <c r="W609" s="1">
        <v>42139</v>
      </c>
      <c r="X609">
        <v>-159.25</v>
      </c>
      <c r="Y609">
        <v>10</v>
      </c>
      <c r="Z609">
        <v>309.05</v>
      </c>
      <c r="AA609">
        <v>86124</v>
      </c>
    </row>
    <row r="610" spans="1:27" x14ac:dyDescent="0.3">
      <c r="A610">
        <v>23105</v>
      </c>
      <c r="B610" t="s">
        <v>37</v>
      </c>
      <c r="C610">
        <v>0.02</v>
      </c>
      <c r="D610">
        <v>37.94</v>
      </c>
      <c r="E610">
        <v>5.08</v>
      </c>
      <c r="F610">
        <v>1085</v>
      </c>
      <c r="G610">
        <f>IF(COUNTIF($F$2:F610,F610)=1,1,0)</f>
        <v>0</v>
      </c>
      <c r="H610" t="s">
        <v>1182</v>
      </c>
      <c r="I610" t="s">
        <v>49</v>
      </c>
      <c r="J610" t="s">
        <v>28</v>
      </c>
      <c r="K610" t="s">
        <v>29</v>
      </c>
      <c r="L610" t="s">
        <v>93</v>
      </c>
      <c r="M610" t="s">
        <v>31</v>
      </c>
      <c r="N610" t="s">
        <v>883</v>
      </c>
      <c r="O610">
        <v>0.38</v>
      </c>
      <c r="P610" t="s">
        <v>33</v>
      </c>
      <c r="Q610" t="s">
        <v>53</v>
      </c>
      <c r="R610" t="s">
        <v>71</v>
      </c>
      <c r="S610" t="s">
        <v>1183</v>
      </c>
      <c r="T610">
        <v>11729</v>
      </c>
      <c r="U610" s="1">
        <v>42137</v>
      </c>
      <c r="V610" s="1" t="str">
        <f>TEXT(SuperStore_Data[[#This Row],[Order Date]],"mmm")</f>
        <v>May</v>
      </c>
      <c r="W610" s="1">
        <v>42138</v>
      </c>
      <c r="X610">
        <v>206.517</v>
      </c>
      <c r="Y610">
        <v>8</v>
      </c>
      <c r="Z610">
        <v>299.3</v>
      </c>
      <c r="AA610">
        <v>86124</v>
      </c>
    </row>
    <row r="611" spans="1:27" x14ac:dyDescent="0.3">
      <c r="A611">
        <v>25280</v>
      </c>
      <c r="B611" t="s">
        <v>25</v>
      </c>
      <c r="C611">
        <v>0.04</v>
      </c>
      <c r="D611">
        <v>14.27</v>
      </c>
      <c r="E611">
        <v>7.27</v>
      </c>
      <c r="F611">
        <v>1086</v>
      </c>
      <c r="G611">
        <f>IF(COUNTIF($F$2:F611,F611)=1,1,0)</f>
        <v>1</v>
      </c>
      <c r="H611" t="s">
        <v>1185</v>
      </c>
      <c r="I611" t="s">
        <v>49</v>
      </c>
      <c r="J611" t="s">
        <v>40</v>
      </c>
      <c r="K611" t="s">
        <v>29</v>
      </c>
      <c r="L611" t="s">
        <v>109</v>
      </c>
      <c r="M611" t="s">
        <v>59</v>
      </c>
      <c r="N611" t="s">
        <v>1186</v>
      </c>
      <c r="O611">
        <v>0.38</v>
      </c>
      <c r="P611" t="s">
        <v>33</v>
      </c>
      <c r="Q611" t="s">
        <v>53</v>
      </c>
      <c r="R611" t="s">
        <v>71</v>
      </c>
      <c r="S611" t="s">
        <v>1187</v>
      </c>
      <c r="T611">
        <v>11746</v>
      </c>
      <c r="U611" s="1">
        <v>42118</v>
      </c>
      <c r="V611" s="1" t="str">
        <f>TEXT(SuperStore_Data[[#This Row],[Order Date]],"mmm")</f>
        <v>Apr</v>
      </c>
      <c r="W611" s="1">
        <v>42119</v>
      </c>
      <c r="X611">
        <v>2.125</v>
      </c>
      <c r="Y611">
        <v>3</v>
      </c>
      <c r="Z611">
        <v>45.24</v>
      </c>
      <c r="AA611">
        <v>86123</v>
      </c>
    </row>
    <row r="612" spans="1:27" x14ac:dyDescent="0.3">
      <c r="A612">
        <v>22537</v>
      </c>
      <c r="B612" t="s">
        <v>56</v>
      </c>
      <c r="C612">
        <v>0.02</v>
      </c>
      <c r="D612">
        <v>15.14</v>
      </c>
      <c r="E612">
        <v>4.53</v>
      </c>
      <c r="F612">
        <v>1101</v>
      </c>
      <c r="G612">
        <f>IF(COUNTIF($F$2:F612,F612)=1,1,0)</f>
        <v>1</v>
      </c>
      <c r="H612" t="s">
        <v>1188</v>
      </c>
      <c r="I612" t="s">
        <v>49</v>
      </c>
      <c r="J612" t="s">
        <v>58</v>
      </c>
      <c r="K612" t="s">
        <v>29</v>
      </c>
      <c r="L612" t="s">
        <v>139</v>
      </c>
      <c r="M612" t="s">
        <v>59</v>
      </c>
      <c r="N612" t="s">
        <v>1189</v>
      </c>
      <c r="O612">
        <v>0.81</v>
      </c>
      <c r="P612" t="s">
        <v>33</v>
      </c>
      <c r="Q612" t="s">
        <v>34</v>
      </c>
      <c r="R612" t="s">
        <v>45</v>
      </c>
      <c r="S612" t="s">
        <v>1080</v>
      </c>
      <c r="T612">
        <v>93030</v>
      </c>
      <c r="U612" s="1">
        <v>42129</v>
      </c>
      <c r="V612" s="1" t="str">
        <f>TEXT(SuperStore_Data[[#This Row],[Order Date]],"mmm")</f>
        <v>May</v>
      </c>
      <c r="W612" s="1">
        <v>42130</v>
      </c>
      <c r="X612">
        <v>5.8840000000000003</v>
      </c>
      <c r="Y612">
        <v>3</v>
      </c>
      <c r="Z612">
        <v>51.02</v>
      </c>
      <c r="AA612">
        <v>91488</v>
      </c>
    </row>
    <row r="613" spans="1:27" x14ac:dyDescent="0.3">
      <c r="A613">
        <v>21847</v>
      </c>
      <c r="B613" t="s">
        <v>37</v>
      </c>
      <c r="C613">
        <v>0.05</v>
      </c>
      <c r="D613">
        <v>328.14</v>
      </c>
      <c r="E613">
        <v>91.05</v>
      </c>
      <c r="F613">
        <v>1103</v>
      </c>
      <c r="G613">
        <f>IF(COUNTIF($F$2:F613,F613)=1,1,0)</f>
        <v>1</v>
      </c>
      <c r="H613" t="s">
        <v>1190</v>
      </c>
      <c r="I613" t="s">
        <v>39</v>
      </c>
      <c r="J613" t="s">
        <v>40</v>
      </c>
      <c r="K613" t="s">
        <v>29</v>
      </c>
      <c r="L613" t="s">
        <v>252</v>
      </c>
      <c r="M613" t="s">
        <v>43</v>
      </c>
      <c r="N613" t="s">
        <v>462</v>
      </c>
      <c r="O613">
        <v>0.56999999999999995</v>
      </c>
      <c r="P613" t="s">
        <v>33</v>
      </c>
      <c r="Q613" t="s">
        <v>61</v>
      </c>
      <c r="R613" t="s">
        <v>489</v>
      </c>
      <c r="S613" t="s">
        <v>1191</v>
      </c>
      <c r="T613">
        <v>68046</v>
      </c>
      <c r="U613" s="1">
        <v>42104</v>
      </c>
      <c r="V613" s="1" t="str">
        <f>TEXT(SuperStore_Data[[#This Row],[Order Date]],"mmm")</f>
        <v>Apr</v>
      </c>
      <c r="W613" s="1">
        <v>42105</v>
      </c>
      <c r="X613">
        <v>772.04</v>
      </c>
      <c r="Y613">
        <v>7</v>
      </c>
      <c r="Z613">
        <v>2291.39</v>
      </c>
      <c r="AA613">
        <v>90977</v>
      </c>
    </row>
    <row r="614" spans="1:27" x14ac:dyDescent="0.3">
      <c r="A614">
        <v>3847</v>
      </c>
      <c r="B614" t="s">
        <v>37</v>
      </c>
      <c r="C614">
        <v>0.05</v>
      </c>
      <c r="D614">
        <v>328.14</v>
      </c>
      <c r="E614">
        <v>91.05</v>
      </c>
      <c r="F614">
        <v>1104</v>
      </c>
      <c r="G614">
        <f>IF(COUNTIF($F$2:F614,F614)=1,1,0)</f>
        <v>1</v>
      </c>
      <c r="H614" t="s">
        <v>1192</v>
      </c>
      <c r="I614" t="s">
        <v>39</v>
      </c>
      <c r="J614" t="s">
        <v>40</v>
      </c>
      <c r="K614" t="s">
        <v>29</v>
      </c>
      <c r="L614" t="s">
        <v>252</v>
      </c>
      <c r="M614" t="s">
        <v>43</v>
      </c>
      <c r="N614" t="s">
        <v>462</v>
      </c>
      <c r="O614">
        <v>0.56999999999999995</v>
      </c>
      <c r="P614" t="s">
        <v>33</v>
      </c>
      <c r="Q614" t="s">
        <v>53</v>
      </c>
      <c r="R614" t="s">
        <v>71</v>
      </c>
      <c r="S614" t="s">
        <v>90</v>
      </c>
      <c r="T614">
        <v>10282</v>
      </c>
      <c r="U614" s="1">
        <v>42104</v>
      </c>
      <c r="V614" s="1" t="str">
        <f>TEXT(SuperStore_Data[[#This Row],[Order Date]],"mmm")</f>
        <v>Apr</v>
      </c>
      <c r="W614" s="1">
        <v>42105</v>
      </c>
      <c r="X614">
        <v>772.04</v>
      </c>
      <c r="Y614">
        <v>29</v>
      </c>
      <c r="Z614">
        <v>9492.92</v>
      </c>
      <c r="AA614">
        <v>27456</v>
      </c>
    </row>
    <row r="615" spans="1:27" x14ac:dyDescent="0.3">
      <c r="A615">
        <v>2808</v>
      </c>
      <c r="B615" t="s">
        <v>56</v>
      </c>
      <c r="C615">
        <v>0.04</v>
      </c>
      <c r="D615">
        <v>6.35</v>
      </c>
      <c r="E615">
        <v>1.02</v>
      </c>
      <c r="F615">
        <v>1106</v>
      </c>
      <c r="G615">
        <f>IF(COUNTIF($F$2:F615,F615)=1,1,0)</f>
        <v>1</v>
      </c>
      <c r="H615" t="s">
        <v>1193</v>
      </c>
      <c r="I615" t="s">
        <v>49</v>
      </c>
      <c r="J615" t="s">
        <v>58</v>
      </c>
      <c r="K615" t="s">
        <v>29</v>
      </c>
      <c r="L615" t="s">
        <v>93</v>
      </c>
      <c r="M615" t="s">
        <v>31</v>
      </c>
      <c r="N615" t="s">
        <v>878</v>
      </c>
      <c r="O615">
        <v>0.39</v>
      </c>
      <c r="P615" t="s">
        <v>33</v>
      </c>
      <c r="Q615" t="s">
        <v>61</v>
      </c>
      <c r="R615" t="s">
        <v>129</v>
      </c>
      <c r="S615" t="s">
        <v>778</v>
      </c>
      <c r="T615">
        <v>75220</v>
      </c>
      <c r="U615" s="1">
        <v>42144</v>
      </c>
      <c r="V615" s="1" t="str">
        <f>TEXT(SuperStore_Data[[#This Row],[Order Date]],"mmm")</f>
        <v>May</v>
      </c>
      <c r="W615" s="1">
        <v>42147</v>
      </c>
      <c r="X615">
        <v>81.91</v>
      </c>
      <c r="Y615">
        <v>52</v>
      </c>
      <c r="Z615">
        <v>318.47000000000003</v>
      </c>
      <c r="AA615">
        <v>20261</v>
      </c>
    </row>
    <row r="616" spans="1:27" x14ac:dyDescent="0.3">
      <c r="A616">
        <v>106</v>
      </c>
      <c r="B616" t="s">
        <v>25</v>
      </c>
      <c r="C616">
        <v>0.01</v>
      </c>
      <c r="D616">
        <v>9.31</v>
      </c>
      <c r="E616">
        <v>3.98</v>
      </c>
      <c r="F616">
        <v>1106</v>
      </c>
      <c r="G616">
        <f>IF(COUNTIF($F$2:F616,F616)=1,1,0)</f>
        <v>0</v>
      </c>
      <c r="H616" t="s">
        <v>1193</v>
      </c>
      <c r="I616" t="s">
        <v>49</v>
      </c>
      <c r="J616" t="s">
        <v>58</v>
      </c>
      <c r="K616" t="s">
        <v>29</v>
      </c>
      <c r="L616" t="s">
        <v>171</v>
      </c>
      <c r="M616" t="s">
        <v>51</v>
      </c>
      <c r="N616" t="s">
        <v>1194</v>
      </c>
      <c r="O616">
        <v>0.56000000000000005</v>
      </c>
      <c r="P616" t="s">
        <v>33</v>
      </c>
      <c r="Q616" t="s">
        <v>61</v>
      </c>
      <c r="R616" t="s">
        <v>129</v>
      </c>
      <c r="S616" t="s">
        <v>778</v>
      </c>
      <c r="T616">
        <v>75220</v>
      </c>
      <c r="U616" s="1">
        <v>42145</v>
      </c>
      <c r="V616" s="1" t="str">
        <f>TEXT(SuperStore_Data[[#This Row],[Order Date]],"mmm")</f>
        <v>May</v>
      </c>
      <c r="W616" s="1">
        <v>42146</v>
      </c>
      <c r="X616">
        <v>-10.9</v>
      </c>
      <c r="Y616">
        <v>61</v>
      </c>
      <c r="Z616">
        <v>586.96</v>
      </c>
      <c r="AA616">
        <v>646</v>
      </c>
    </row>
    <row r="617" spans="1:27" x14ac:dyDescent="0.3">
      <c r="A617">
        <v>6443</v>
      </c>
      <c r="B617" t="s">
        <v>37</v>
      </c>
      <c r="C617">
        <v>0.08</v>
      </c>
      <c r="D617">
        <v>140.81</v>
      </c>
      <c r="E617">
        <v>24.49</v>
      </c>
      <c r="F617">
        <v>1106</v>
      </c>
      <c r="G617">
        <f>IF(COUNTIF($F$2:F617,F617)=1,1,0)</f>
        <v>0</v>
      </c>
      <c r="H617" t="s">
        <v>1193</v>
      </c>
      <c r="I617" t="s">
        <v>49</v>
      </c>
      <c r="J617" t="s">
        <v>114</v>
      </c>
      <c r="K617" t="s">
        <v>41</v>
      </c>
      <c r="L617" t="s">
        <v>42</v>
      </c>
      <c r="M617" t="s">
        <v>231</v>
      </c>
      <c r="N617" t="s">
        <v>1195</v>
      </c>
      <c r="O617">
        <v>0.56999999999999995</v>
      </c>
      <c r="P617" t="s">
        <v>33</v>
      </c>
      <c r="Q617" t="s">
        <v>61</v>
      </c>
      <c r="R617" t="s">
        <v>129</v>
      </c>
      <c r="S617" t="s">
        <v>778</v>
      </c>
      <c r="T617">
        <v>75220</v>
      </c>
      <c r="U617" s="1">
        <v>42161</v>
      </c>
      <c r="V617" s="1" t="str">
        <f>TEXT(SuperStore_Data[[#This Row],[Order Date]],"mmm")</f>
        <v>Jun</v>
      </c>
      <c r="W617" s="1">
        <v>42163</v>
      </c>
      <c r="X617">
        <v>1232.79</v>
      </c>
      <c r="Y617">
        <v>81</v>
      </c>
      <c r="Z617">
        <v>11272.77</v>
      </c>
      <c r="AA617">
        <v>45824</v>
      </c>
    </row>
    <row r="618" spans="1:27" x14ac:dyDescent="0.3">
      <c r="A618">
        <v>18106</v>
      </c>
      <c r="B618" t="s">
        <v>25</v>
      </c>
      <c r="C618">
        <v>0.01</v>
      </c>
      <c r="D618">
        <v>9.31</v>
      </c>
      <c r="E618">
        <v>3.98</v>
      </c>
      <c r="F618">
        <v>1107</v>
      </c>
      <c r="G618">
        <f>IF(COUNTIF($F$2:F618,F618)=1,1,0)</f>
        <v>1</v>
      </c>
      <c r="H618" t="s">
        <v>1196</v>
      </c>
      <c r="I618" t="s">
        <v>49</v>
      </c>
      <c r="J618" t="s">
        <v>58</v>
      </c>
      <c r="K618" t="s">
        <v>29</v>
      </c>
      <c r="L618" t="s">
        <v>171</v>
      </c>
      <c r="M618" t="s">
        <v>51</v>
      </c>
      <c r="N618" t="s">
        <v>1194</v>
      </c>
      <c r="O618">
        <v>0.56000000000000005</v>
      </c>
      <c r="P618" t="s">
        <v>33</v>
      </c>
      <c r="Q618" t="s">
        <v>61</v>
      </c>
      <c r="R618" t="s">
        <v>129</v>
      </c>
      <c r="S618" t="s">
        <v>1197</v>
      </c>
      <c r="T618">
        <v>77566</v>
      </c>
      <c r="U618" s="1">
        <v>42145</v>
      </c>
      <c r="V618" s="1" t="str">
        <f>TEXT(SuperStore_Data[[#This Row],[Order Date]],"mmm")</f>
        <v>May</v>
      </c>
      <c r="W618" s="1">
        <v>42146</v>
      </c>
      <c r="X618">
        <v>2.1800000000000002</v>
      </c>
      <c r="Y618">
        <v>15</v>
      </c>
      <c r="Z618">
        <v>144.33000000000001</v>
      </c>
      <c r="AA618">
        <v>86411</v>
      </c>
    </row>
    <row r="619" spans="1:27" x14ac:dyDescent="0.3">
      <c r="A619">
        <v>20807</v>
      </c>
      <c r="B619" t="s">
        <v>56</v>
      </c>
      <c r="C619">
        <v>0.09</v>
      </c>
      <c r="D619">
        <v>31.74</v>
      </c>
      <c r="E619">
        <v>12.62</v>
      </c>
      <c r="F619">
        <v>1108</v>
      </c>
      <c r="G619">
        <f>IF(COUNTIF($F$2:F619,F619)=1,1,0)</f>
        <v>1</v>
      </c>
      <c r="H619" t="s">
        <v>1198</v>
      </c>
      <c r="I619" t="s">
        <v>27</v>
      </c>
      <c r="J619" t="s">
        <v>58</v>
      </c>
      <c r="K619" t="s">
        <v>29</v>
      </c>
      <c r="L619" t="s">
        <v>109</v>
      </c>
      <c r="M619" t="s">
        <v>59</v>
      </c>
      <c r="N619" t="s">
        <v>1047</v>
      </c>
      <c r="O619">
        <v>0.37</v>
      </c>
      <c r="P619" t="s">
        <v>33</v>
      </c>
      <c r="Q619" t="s">
        <v>61</v>
      </c>
      <c r="R619" t="s">
        <v>129</v>
      </c>
      <c r="S619" t="s">
        <v>1199</v>
      </c>
      <c r="T619">
        <v>75146</v>
      </c>
      <c r="U619" s="1">
        <v>42144</v>
      </c>
      <c r="V619" s="1" t="str">
        <f>TEXT(SuperStore_Data[[#This Row],[Order Date]],"mmm")</f>
        <v>May</v>
      </c>
      <c r="W619" s="1">
        <v>42144</v>
      </c>
      <c r="X619">
        <v>67.107500000000002</v>
      </c>
      <c r="Y619">
        <v>9</v>
      </c>
      <c r="Z619">
        <v>270.55</v>
      </c>
      <c r="AA619">
        <v>86409</v>
      </c>
    </row>
    <row r="620" spans="1:27" x14ac:dyDescent="0.3">
      <c r="A620">
        <v>20808</v>
      </c>
      <c r="B620" t="s">
        <v>56</v>
      </c>
      <c r="C620">
        <v>0.04</v>
      </c>
      <c r="D620">
        <v>6.35</v>
      </c>
      <c r="E620">
        <v>1.02</v>
      </c>
      <c r="F620">
        <v>1108</v>
      </c>
      <c r="G620">
        <f>IF(COUNTIF($F$2:F620,F620)=1,1,0)</f>
        <v>0</v>
      </c>
      <c r="H620" t="s">
        <v>1198</v>
      </c>
      <c r="I620" t="s">
        <v>49</v>
      </c>
      <c r="J620" t="s">
        <v>58</v>
      </c>
      <c r="K620" t="s">
        <v>29</v>
      </c>
      <c r="L620" t="s">
        <v>93</v>
      </c>
      <c r="M620" t="s">
        <v>31</v>
      </c>
      <c r="N620" t="s">
        <v>878</v>
      </c>
      <c r="O620">
        <v>0.39</v>
      </c>
      <c r="P620" t="s">
        <v>33</v>
      </c>
      <c r="Q620" t="s">
        <v>61</v>
      </c>
      <c r="R620" t="s">
        <v>129</v>
      </c>
      <c r="S620" t="s">
        <v>1199</v>
      </c>
      <c r="T620">
        <v>75146</v>
      </c>
      <c r="U620" s="1">
        <v>42144</v>
      </c>
      <c r="V620" s="1" t="str">
        <f>TEXT(SuperStore_Data[[#This Row],[Order Date]],"mmm")</f>
        <v>May</v>
      </c>
      <c r="W620" s="1">
        <v>42147</v>
      </c>
      <c r="X620">
        <v>54.937800000000003</v>
      </c>
      <c r="Y620">
        <v>13</v>
      </c>
      <c r="Z620">
        <v>79.62</v>
      </c>
      <c r="AA620">
        <v>86409</v>
      </c>
    </row>
    <row r="621" spans="1:27" x14ac:dyDescent="0.3">
      <c r="A621">
        <v>20809</v>
      </c>
      <c r="B621" t="s">
        <v>56</v>
      </c>
      <c r="C621">
        <v>0.02</v>
      </c>
      <c r="D621">
        <v>65.989999999999995</v>
      </c>
      <c r="E621">
        <v>8.99</v>
      </c>
      <c r="F621">
        <v>1108</v>
      </c>
      <c r="G621">
        <f>IF(COUNTIF($F$2:F621,F621)=1,1,0)</f>
        <v>0</v>
      </c>
      <c r="H621" t="s">
        <v>1198</v>
      </c>
      <c r="I621" t="s">
        <v>27</v>
      </c>
      <c r="J621" t="s">
        <v>58</v>
      </c>
      <c r="K621" t="s">
        <v>77</v>
      </c>
      <c r="L621" t="s">
        <v>78</v>
      </c>
      <c r="M621" t="s">
        <v>59</v>
      </c>
      <c r="N621" t="s">
        <v>608</v>
      </c>
      <c r="O621">
        <v>0.56000000000000005</v>
      </c>
      <c r="P621" t="s">
        <v>33</v>
      </c>
      <c r="Q621" t="s">
        <v>61</v>
      </c>
      <c r="R621" t="s">
        <v>129</v>
      </c>
      <c r="S621" t="s">
        <v>1199</v>
      </c>
      <c r="T621">
        <v>75146</v>
      </c>
      <c r="U621" s="1">
        <v>42144</v>
      </c>
      <c r="V621" s="1" t="str">
        <f>TEXT(SuperStore_Data[[#This Row],[Order Date]],"mmm")</f>
        <v>May</v>
      </c>
      <c r="W621" s="1">
        <v>42145</v>
      </c>
      <c r="X621">
        <v>168.23699999999999</v>
      </c>
      <c r="Y621">
        <v>8</v>
      </c>
      <c r="Z621">
        <v>479.79</v>
      </c>
      <c r="AA621">
        <v>86409</v>
      </c>
    </row>
    <row r="622" spans="1:27" x14ac:dyDescent="0.3">
      <c r="A622">
        <v>22480</v>
      </c>
      <c r="B622" t="s">
        <v>56</v>
      </c>
      <c r="C622">
        <v>0.08</v>
      </c>
      <c r="D622">
        <v>8.3699999999999992</v>
      </c>
      <c r="E622">
        <v>10.16</v>
      </c>
      <c r="F622">
        <v>1109</v>
      </c>
      <c r="G622">
        <f>IF(COUNTIF($F$2:F622,F622)=1,1,0)</f>
        <v>1</v>
      </c>
      <c r="H622" t="s">
        <v>1200</v>
      </c>
      <c r="I622" t="s">
        <v>49</v>
      </c>
      <c r="J622" t="s">
        <v>114</v>
      </c>
      <c r="K622" t="s">
        <v>41</v>
      </c>
      <c r="L622" t="s">
        <v>50</v>
      </c>
      <c r="M622" t="s">
        <v>231</v>
      </c>
      <c r="N622" t="s">
        <v>1201</v>
      </c>
      <c r="O622">
        <v>0.59</v>
      </c>
      <c r="P622" t="s">
        <v>33</v>
      </c>
      <c r="Q622" t="s">
        <v>61</v>
      </c>
      <c r="R622" t="s">
        <v>129</v>
      </c>
      <c r="S622" t="s">
        <v>1202</v>
      </c>
      <c r="T622">
        <v>78041</v>
      </c>
      <c r="U622" s="1">
        <v>42184</v>
      </c>
      <c r="V622" s="1" t="str">
        <f>TEXT(SuperStore_Data[[#This Row],[Order Date]],"mmm")</f>
        <v>Jun</v>
      </c>
      <c r="W622" s="1">
        <v>42184</v>
      </c>
      <c r="X622">
        <v>-169.232</v>
      </c>
      <c r="Y622">
        <v>13</v>
      </c>
      <c r="Z622">
        <v>108.99</v>
      </c>
      <c r="AA622">
        <v>86410</v>
      </c>
    </row>
    <row r="623" spans="1:27" x14ac:dyDescent="0.3">
      <c r="A623">
        <v>20176</v>
      </c>
      <c r="B623" t="s">
        <v>37</v>
      </c>
      <c r="C623">
        <v>0.03</v>
      </c>
      <c r="D623">
        <v>300.98</v>
      </c>
      <c r="E623">
        <v>54.92</v>
      </c>
      <c r="F623">
        <v>1112</v>
      </c>
      <c r="G623">
        <f>IF(COUNTIF($F$2:F623,F623)=1,1,0)</f>
        <v>1</v>
      </c>
      <c r="H623" t="s">
        <v>1203</v>
      </c>
      <c r="I623" t="s">
        <v>39</v>
      </c>
      <c r="J623" t="s">
        <v>28</v>
      </c>
      <c r="K623" t="s">
        <v>41</v>
      </c>
      <c r="L623" t="s">
        <v>187</v>
      </c>
      <c r="M623" t="s">
        <v>120</v>
      </c>
      <c r="N623" t="s">
        <v>188</v>
      </c>
      <c r="O623">
        <v>0.55000000000000004</v>
      </c>
      <c r="P623" t="s">
        <v>33</v>
      </c>
      <c r="Q623" t="s">
        <v>34</v>
      </c>
      <c r="R623" t="s">
        <v>45</v>
      </c>
      <c r="S623" t="s">
        <v>1204</v>
      </c>
      <c r="T623">
        <v>92399</v>
      </c>
      <c r="U623" s="1">
        <v>42096</v>
      </c>
      <c r="V623" s="1" t="str">
        <f>TEXT(SuperStore_Data[[#This Row],[Order Date]],"mmm")</f>
        <v>Apr</v>
      </c>
      <c r="W623" s="1">
        <v>42098</v>
      </c>
      <c r="X623">
        <v>1272.5808</v>
      </c>
      <c r="Y623">
        <v>12</v>
      </c>
      <c r="Z623">
        <v>3527.82</v>
      </c>
      <c r="AA623">
        <v>90832</v>
      </c>
    </row>
    <row r="624" spans="1:27" x14ac:dyDescent="0.3">
      <c r="A624">
        <v>20177</v>
      </c>
      <c r="B624" t="s">
        <v>37</v>
      </c>
      <c r="C624">
        <v>0.02</v>
      </c>
      <c r="D624">
        <v>2550.14</v>
      </c>
      <c r="E624">
        <v>29.7</v>
      </c>
      <c r="F624">
        <v>1112</v>
      </c>
      <c r="G624">
        <f>IF(COUNTIF($F$2:F624,F624)=1,1,0)</f>
        <v>0</v>
      </c>
      <c r="H624" t="s">
        <v>1203</v>
      </c>
      <c r="I624" t="s">
        <v>39</v>
      </c>
      <c r="J624" t="s">
        <v>28</v>
      </c>
      <c r="K624" t="s">
        <v>77</v>
      </c>
      <c r="L624" t="s">
        <v>85</v>
      </c>
      <c r="M624" t="s">
        <v>43</v>
      </c>
      <c r="N624" t="s">
        <v>1205</v>
      </c>
      <c r="O624">
        <v>0.56999999999999995</v>
      </c>
      <c r="P624" t="s">
        <v>33</v>
      </c>
      <c r="Q624" t="s">
        <v>34</v>
      </c>
      <c r="R624" t="s">
        <v>45</v>
      </c>
      <c r="S624" t="s">
        <v>1204</v>
      </c>
      <c r="T624">
        <v>92399</v>
      </c>
      <c r="U624" s="1">
        <v>42096</v>
      </c>
      <c r="V624" s="1" t="str">
        <f>TEXT(SuperStore_Data[[#This Row],[Order Date]],"mmm")</f>
        <v>Apr</v>
      </c>
      <c r="W624" s="1">
        <v>42098</v>
      </c>
      <c r="X624">
        <v>-5390.7388920000003</v>
      </c>
      <c r="Y624">
        <v>2</v>
      </c>
      <c r="Z624">
        <v>4698.21</v>
      </c>
      <c r="AA624">
        <v>90832</v>
      </c>
    </row>
    <row r="625" spans="1:27" x14ac:dyDescent="0.3">
      <c r="A625">
        <v>26060</v>
      </c>
      <c r="B625" t="s">
        <v>47</v>
      </c>
      <c r="C625">
        <v>0.01</v>
      </c>
      <c r="D625">
        <v>2.89</v>
      </c>
      <c r="E625">
        <v>0.5</v>
      </c>
      <c r="F625">
        <v>1113</v>
      </c>
      <c r="G625">
        <f>IF(COUNTIF($F$2:F625,F625)=1,1,0)</f>
        <v>1</v>
      </c>
      <c r="H625" t="s">
        <v>1206</v>
      </c>
      <c r="I625" t="s">
        <v>49</v>
      </c>
      <c r="J625" t="s">
        <v>28</v>
      </c>
      <c r="K625" t="s">
        <v>29</v>
      </c>
      <c r="L625" t="s">
        <v>133</v>
      </c>
      <c r="M625" t="s">
        <v>59</v>
      </c>
      <c r="N625" t="s">
        <v>780</v>
      </c>
      <c r="O625">
        <v>0.38</v>
      </c>
      <c r="P625" t="s">
        <v>33</v>
      </c>
      <c r="Q625" t="s">
        <v>34</v>
      </c>
      <c r="R625" t="s">
        <v>250</v>
      </c>
      <c r="S625" t="s">
        <v>1207</v>
      </c>
      <c r="T625">
        <v>80004</v>
      </c>
      <c r="U625" s="1">
        <v>42100</v>
      </c>
      <c r="V625" s="1" t="str">
        <f>TEXT(SuperStore_Data[[#This Row],[Order Date]],"mmm")</f>
        <v>Apr</v>
      </c>
      <c r="W625" s="1">
        <v>42101</v>
      </c>
      <c r="X625">
        <v>29.725200000000001</v>
      </c>
      <c r="Y625">
        <v>14</v>
      </c>
      <c r="Z625">
        <v>43.08</v>
      </c>
      <c r="AA625">
        <v>90833</v>
      </c>
    </row>
    <row r="626" spans="1:27" x14ac:dyDescent="0.3">
      <c r="A626">
        <v>26061</v>
      </c>
      <c r="B626" t="s">
        <v>47</v>
      </c>
      <c r="C626">
        <v>0</v>
      </c>
      <c r="D626">
        <v>55.99</v>
      </c>
      <c r="E626">
        <v>5</v>
      </c>
      <c r="F626">
        <v>1113</v>
      </c>
      <c r="G626">
        <f>IF(COUNTIF($F$2:F626,F626)=1,1,0)</f>
        <v>0</v>
      </c>
      <c r="H626" t="s">
        <v>1206</v>
      </c>
      <c r="I626" t="s">
        <v>49</v>
      </c>
      <c r="J626" t="s">
        <v>28</v>
      </c>
      <c r="K626" t="s">
        <v>77</v>
      </c>
      <c r="L626" t="s">
        <v>78</v>
      </c>
      <c r="M626" t="s">
        <v>51</v>
      </c>
      <c r="N626" t="s">
        <v>681</v>
      </c>
      <c r="O626">
        <v>0.8</v>
      </c>
      <c r="P626" t="s">
        <v>33</v>
      </c>
      <c r="Q626" t="s">
        <v>34</v>
      </c>
      <c r="R626" t="s">
        <v>250</v>
      </c>
      <c r="S626" t="s">
        <v>1207</v>
      </c>
      <c r="T626">
        <v>80004</v>
      </c>
      <c r="U626" s="1">
        <v>42100</v>
      </c>
      <c r="V626" s="1" t="str">
        <f>TEXT(SuperStore_Data[[#This Row],[Order Date]],"mmm")</f>
        <v>Apr</v>
      </c>
      <c r="W626" s="1">
        <v>42102</v>
      </c>
      <c r="X626">
        <v>-187.11</v>
      </c>
      <c r="Y626">
        <v>5</v>
      </c>
      <c r="Z626">
        <v>258.93</v>
      </c>
      <c r="AA626">
        <v>90833</v>
      </c>
    </row>
    <row r="627" spans="1:27" x14ac:dyDescent="0.3">
      <c r="A627">
        <v>21579</v>
      </c>
      <c r="B627" t="s">
        <v>37</v>
      </c>
      <c r="C627">
        <v>0.06</v>
      </c>
      <c r="D627">
        <v>64.650000000000006</v>
      </c>
      <c r="E627">
        <v>35</v>
      </c>
      <c r="F627">
        <v>1117</v>
      </c>
      <c r="G627">
        <f>IF(COUNTIF($F$2:F627,F627)=1,1,0)</f>
        <v>1</v>
      </c>
      <c r="H627" t="s">
        <v>1208</v>
      </c>
      <c r="I627" t="s">
        <v>49</v>
      </c>
      <c r="J627" t="s">
        <v>40</v>
      </c>
      <c r="K627" t="s">
        <v>29</v>
      </c>
      <c r="L627" t="s">
        <v>139</v>
      </c>
      <c r="M627" t="s">
        <v>231</v>
      </c>
      <c r="N627" t="s">
        <v>919</v>
      </c>
      <c r="O627">
        <v>0.8</v>
      </c>
      <c r="P627" t="s">
        <v>33</v>
      </c>
      <c r="Q627" t="s">
        <v>34</v>
      </c>
      <c r="R627" t="s">
        <v>372</v>
      </c>
      <c r="S627" t="s">
        <v>1209</v>
      </c>
      <c r="T627">
        <v>85705</v>
      </c>
      <c r="U627" s="1">
        <v>42040</v>
      </c>
      <c r="V627" s="1" t="str">
        <f>TEXT(SuperStore_Data[[#This Row],[Order Date]],"mmm")</f>
        <v>Feb</v>
      </c>
      <c r="W627" s="1">
        <v>42041</v>
      </c>
      <c r="X627">
        <v>-139.28720000000001</v>
      </c>
      <c r="Y627">
        <v>4</v>
      </c>
      <c r="Z627">
        <v>277.60000000000002</v>
      </c>
      <c r="AA627">
        <v>86768</v>
      </c>
    </row>
    <row r="628" spans="1:27" x14ac:dyDescent="0.3">
      <c r="A628">
        <v>21329</v>
      </c>
      <c r="B628" t="s">
        <v>106</v>
      </c>
      <c r="C628">
        <v>0.04</v>
      </c>
      <c r="D628">
        <v>19.98</v>
      </c>
      <c r="E628">
        <v>8.68</v>
      </c>
      <c r="F628">
        <v>1121</v>
      </c>
      <c r="G628">
        <f>IF(COUNTIF($F$2:F628,F628)=1,1,0)</f>
        <v>1</v>
      </c>
      <c r="H628" t="s">
        <v>1210</v>
      </c>
      <c r="I628" t="s">
        <v>49</v>
      </c>
      <c r="J628" t="s">
        <v>114</v>
      </c>
      <c r="K628" t="s">
        <v>29</v>
      </c>
      <c r="L628" t="s">
        <v>93</v>
      </c>
      <c r="M628" t="s">
        <v>59</v>
      </c>
      <c r="N628" t="s">
        <v>1211</v>
      </c>
      <c r="O628">
        <v>0.37</v>
      </c>
      <c r="P628" t="s">
        <v>33</v>
      </c>
      <c r="Q628" t="s">
        <v>34</v>
      </c>
      <c r="R628" t="s">
        <v>45</v>
      </c>
      <c r="S628" t="s">
        <v>1212</v>
      </c>
      <c r="T628">
        <v>92592</v>
      </c>
      <c r="U628" s="1">
        <v>42042</v>
      </c>
      <c r="V628" s="1" t="str">
        <f>TEXT(SuperStore_Data[[#This Row],[Order Date]],"mmm")</f>
        <v>Feb</v>
      </c>
      <c r="W628" s="1">
        <v>42049</v>
      </c>
      <c r="X628">
        <v>108</v>
      </c>
      <c r="Y628">
        <v>8</v>
      </c>
      <c r="Z628">
        <v>168.04</v>
      </c>
      <c r="AA628">
        <v>86767</v>
      </c>
    </row>
    <row r="629" spans="1:27" x14ac:dyDescent="0.3">
      <c r="A629">
        <v>21330</v>
      </c>
      <c r="B629" t="s">
        <v>106</v>
      </c>
      <c r="C629">
        <v>0.08</v>
      </c>
      <c r="D629">
        <v>125.99</v>
      </c>
      <c r="E629">
        <v>7.69</v>
      </c>
      <c r="F629">
        <v>1121</v>
      </c>
      <c r="G629">
        <f>IF(COUNTIF($F$2:F629,F629)=1,1,0)</f>
        <v>0</v>
      </c>
      <c r="H629" t="s">
        <v>1210</v>
      </c>
      <c r="I629" t="s">
        <v>49</v>
      </c>
      <c r="J629" t="s">
        <v>114</v>
      </c>
      <c r="K629" t="s">
        <v>77</v>
      </c>
      <c r="L629" t="s">
        <v>78</v>
      </c>
      <c r="M629" t="s">
        <v>59</v>
      </c>
      <c r="N629" t="s">
        <v>1213</v>
      </c>
      <c r="O629">
        <v>0.57999999999999996</v>
      </c>
      <c r="P629" t="s">
        <v>33</v>
      </c>
      <c r="Q629" t="s">
        <v>34</v>
      </c>
      <c r="R629" t="s">
        <v>45</v>
      </c>
      <c r="S629" t="s">
        <v>1212</v>
      </c>
      <c r="T629">
        <v>92592</v>
      </c>
      <c r="U629" s="1">
        <v>42042</v>
      </c>
      <c r="V629" s="1" t="str">
        <f>TEXT(SuperStore_Data[[#This Row],[Order Date]],"mmm")</f>
        <v>Feb</v>
      </c>
      <c r="W629" s="1">
        <v>42044</v>
      </c>
      <c r="X629">
        <v>377.154</v>
      </c>
      <c r="Y629">
        <v>7</v>
      </c>
      <c r="Z629">
        <v>703.46</v>
      </c>
      <c r="AA629">
        <v>86767</v>
      </c>
    </row>
    <row r="630" spans="1:27" x14ac:dyDescent="0.3">
      <c r="A630">
        <v>20612</v>
      </c>
      <c r="B630" t="s">
        <v>25</v>
      </c>
      <c r="C630">
        <v>0.03</v>
      </c>
      <c r="D630">
        <v>7.3</v>
      </c>
      <c r="E630">
        <v>7.72</v>
      </c>
      <c r="F630">
        <v>1123</v>
      </c>
      <c r="G630">
        <f>IF(COUNTIF($F$2:F630,F630)=1,1,0)</f>
        <v>1</v>
      </c>
      <c r="H630" t="s">
        <v>1214</v>
      </c>
      <c r="I630" t="s">
        <v>49</v>
      </c>
      <c r="J630" t="s">
        <v>58</v>
      </c>
      <c r="K630" t="s">
        <v>29</v>
      </c>
      <c r="L630" t="s">
        <v>109</v>
      </c>
      <c r="M630" t="s">
        <v>59</v>
      </c>
      <c r="N630" t="s">
        <v>1215</v>
      </c>
      <c r="O630">
        <v>0.38</v>
      </c>
      <c r="P630" t="s">
        <v>33</v>
      </c>
      <c r="Q630" t="s">
        <v>34</v>
      </c>
      <c r="R630" t="s">
        <v>45</v>
      </c>
      <c r="S630" t="s">
        <v>540</v>
      </c>
      <c r="T630">
        <v>95661</v>
      </c>
      <c r="U630" s="1">
        <v>42078</v>
      </c>
      <c r="V630" s="1" t="str">
        <f>TEXT(SuperStore_Data[[#This Row],[Order Date]],"mmm")</f>
        <v>Mar</v>
      </c>
      <c r="W630" s="1">
        <v>42081</v>
      </c>
      <c r="X630">
        <v>-127.05200000000001</v>
      </c>
      <c r="Y630">
        <v>14</v>
      </c>
      <c r="Z630">
        <v>103.61</v>
      </c>
      <c r="AA630">
        <v>87015</v>
      </c>
    </row>
    <row r="631" spans="1:27" x14ac:dyDescent="0.3">
      <c r="A631">
        <v>18212</v>
      </c>
      <c r="B631" t="s">
        <v>25</v>
      </c>
      <c r="C631">
        <v>0.09</v>
      </c>
      <c r="D631">
        <v>175.99</v>
      </c>
      <c r="E631">
        <v>4.99</v>
      </c>
      <c r="F631">
        <v>1123</v>
      </c>
      <c r="G631">
        <f>IF(COUNTIF($F$2:F631,F631)=1,1,0)</f>
        <v>0</v>
      </c>
      <c r="H631" t="s">
        <v>1214</v>
      </c>
      <c r="I631" t="s">
        <v>49</v>
      </c>
      <c r="J631" t="s">
        <v>58</v>
      </c>
      <c r="K631" t="s">
        <v>77</v>
      </c>
      <c r="L631" t="s">
        <v>78</v>
      </c>
      <c r="M631" t="s">
        <v>59</v>
      </c>
      <c r="N631">
        <v>5165</v>
      </c>
      <c r="O631">
        <v>0.59</v>
      </c>
      <c r="P631" t="s">
        <v>33</v>
      </c>
      <c r="Q631" t="s">
        <v>34</v>
      </c>
      <c r="R631" t="s">
        <v>45</v>
      </c>
      <c r="S631" t="s">
        <v>540</v>
      </c>
      <c r="T631">
        <v>95661</v>
      </c>
      <c r="U631" s="1">
        <v>42175</v>
      </c>
      <c r="V631" s="1" t="str">
        <f>TEXT(SuperStore_Data[[#This Row],[Order Date]],"mmm")</f>
        <v>Jun</v>
      </c>
      <c r="W631" s="1">
        <v>42177</v>
      </c>
      <c r="X631">
        <v>2169.7464</v>
      </c>
      <c r="Y631">
        <v>22</v>
      </c>
      <c r="Z631">
        <v>3144.56</v>
      </c>
      <c r="AA631">
        <v>87016</v>
      </c>
    </row>
    <row r="632" spans="1:27" x14ac:dyDescent="0.3">
      <c r="A632">
        <v>18211</v>
      </c>
      <c r="B632" t="s">
        <v>25</v>
      </c>
      <c r="C632">
        <v>0.09</v>
      </c>
      <c r="D632">
        <v>160.97999999999999</v>
      </c>
      <c r="E632">
        <v>35.020000000000003</v>
      </c>
      <c r="F632">
        <v>1124</v>
      </c>
      <c r="G632">
        <f>IF(COUNTIF($F$2:F632,F632)=1,1,0)</f>
        <v>1</v>
      </c>
      <c r="H632" t="s">
        <v>1216</v>
      </c>
      <c r="I632" t="s">
        <v>39</v>
      </c>
      <c r="J632" t="s">
        <v>58</v>
      </c>
      <c r="K632" t="s">
        <v>41</v>
      </c>
      <c r="L632" t="s">
        <v>187</v>
      </c>
      <c r="M632" t="s">
        <v>120</v>
      </c>
      <c r="N632" t="s">
        <v>740</v>
      </c>
      <c r="O632">
        <v>0.72</v>
      </c>
      <c r="P632" t="s">
        <v>33</v>
      </c>
      <c r="Q632" t="s">
        <v>53</v>
      </c>
      <c r="R632" t="s">
        <v>223</v>
      </c>
      <c r="S632" t="s">
        <v>1217</v>
      </c>
      <c r="T632">
        <v>6360</v>
      </c>
      <c r="U632" s="1">
        <v>42175</v>
      </c>
      <c r="V632" s="1" t="str">
        <f>TEXT(SuperStore_Data[[#This Row],[Order Date]],"mmm")</f>
        <v>Jun</v>
      </c>
      <c r="W632" s="1">
        <v>42176</v>
      </c>
      <c r="X632">
        <v>-229.93</v>
      </c>
      <c r="Y632">
        <v>18</v>
      </c>
      <c r="Z632">
        <v>2653.02</v>
      </c>
      <c r="AA632">
        <v>87016</v>
      </c>
    </row>
    <row r="633" spans="1:27" x14ac:dyDescent="0.3">
      <c r="A633">
        <v>22052</v>
      </c>
      <c r="B633" t="s">
        <v>56</v>
      </c>
      <c r="C633">
        <v>0.02</v>
      </c>
      <c r="D633">
        <v>4.0599999999999996</v>
      </c>
      <c r="E633">
        <v>6.89</v>
      </c>
      <c r="F633">
        <v>1127</v>
      </c>
      <c r="G633">
        <f>IF(COUNTIF($F$2:F633,F633)=1,1,0)</f>
        <v>1</v>
      </c>
      <c r="H633" t="s">
        <v>1218</v>
      </c>
      <c r="I633" t="s">
        <v>49</v>
      </c>
      <c r="J633" t="s">
        <v>114</v>
      </c>
      <c r="K633" t="s">
        <v>29</v>
      </c>
      <c r="L633" t="s">
        <v>252</v>
      </c>
      <c r="M633" t="s">
        <v>59</v>
      </c>
      <c r="N633" t="s">
        <v>901</v>
      </c>
      <c r="O633">
        <v>0.6</v>
      </c>
      <c r="P633" t="s">
        <v>33</v>
      </c>
      <c r="Q633" t="s">
        <v>61</v>
      </c>
      <c r="R633" t="s">
        <v>129</v>
      </c>
      <c r="S633" t="s">
        <v>1219</v>
      </c>
      <c r="T633">
        <v>78852</v>
      </c>
      <c r="U633" s="1">
        <v>42059</v>
      </c>
      <c r="V633" s="1" t="str">
        <f>TEXT(SuperStore_Data[[#This Row],[Order Date]],"mmm")</f>
        <v>Feb</v>
      </c>
      <c r="W633" s="1">
        <v>42061</v>
      </c>
      <c r="X633">
        <v>-93.735200000000006</v>
      </c>
      <c r="Y633">
        <v>16</v>
      </c>
      <c r="Z633">
        <v>66.81</v>
      </c>
      <c r="AA633">
        <v>87221</v>
      </c>
    </row>
    <row r="634" spans="1:27" x14ac:dyDescent="0.3">
      <c r="A634">
        <v>26377</v>
      </c>
      <c r="B634" t="s">
        <v>106</v>
      </c>
      <c r="C634">
        <v>0.04</v>
      </c>
      <c r="D634">
        <v>4.71</v>
      </c>
      <c r="E634">
        <v>0.7</v>
      </c>
      <c r="F634">
        <v>1127</v>
      </c>
      <c r="G634">
        <f>IF(COUNTIF($F$2:F634,F634)=1,1,0)</f>
        <v>0</v>
      </c>
      <c r="H634" t="s">
        <v>1218</v>
      </c>
      <c r="I634" t="s">
        <v>49</v>
      </c>
      <c r="J634" t="s">
        <v>114</v>
      </c>
      <c r="K634" t="s">
        <v>29</v>
      </c>
      <c r="L634" t="s">
        <v>66</v>
      </c>
      <c r="M634" t="s">
        <v>31</v>
      </c>
      <c r="N634" t="s">
        <v>1220</v>
      </c>
      <c r="O634">
        <v>0.8</v>
      </c>
      <c r="P634" t="s">
        <v>33</v>
      </c>
      <c r="Q634" t="s">
        <v>61</v>
      </c>
      <c r="R634" t="s">
        <v>129</v>
      </c>
      <c r="S634" t="s">
        <v>1219</v>
      </c>
      <c r="T634">
        <v>78852</v>
      </c>
      <c r="U634" s="1">
        <v>42177</v>
      </c>
      <c r="V634" s="1" t="str">
        <f>TEXT(SuperStore_Data[[#This Row],[Order Date]],"mmm")</f>
        <v>Jun</v>
      </c>
      <c r="W634" s="1">
        <v>42181</v>
      </c>
      <c r="X634">
        <v>4.53</v>
      </c>
      <c r="Y634">
        <v>19</v>
      </c>
      <c r="Z634">
        <v>90.52</v>
      </c>
      <c r="AA634">
        <v>87222</v>
      </c>
    </row>
    <row r="635" spans="1:27" x14ac:dyDescent="0.3">
      <c r="A635">
        <v>26378</v>
      </c>
      <c r="B635" t="s">
        <v>106</v>
      </c>
      <c r="C635">
        <v>0.06</v>
      </c>
      <c r="D635">
        <v>4.2</v>
      </c>
      <c r="E635">
        <v>2.2599999999999998</v>
      </c>
      <c r="F635">
        <v>1128</v>
      </c>
      <c r="G635">
        <f>IF(COUNTIF($F$2:F635,F635)=1,1,0)</f>
        <v>1</v>
      </c>
      <c r="H635" t="s">
        <v>1221</v>
      </c>
      <c r="I635" t="s">
        <v>49</v>
      </c>
      <c r="J635" t="s">
        <v>114</v>
      </c>
      <c r="K635" t="s">
        <v>29</v>
      </c>
      <c r="L635" t="s">
        <v>93</v>
      </c>
      <c r="M635" t="s">
        <v>31</v>
      </c>
      <c r="N635" t="s">
        <v>1222</v>
      </c>
      <c r="O635">
        <v>0.36</v>
      </c>
      <c r="P635" t="s">
        <v>33</v>
      </c>
      <c r="Q635" t="s">
        <v>61</v>
      </c>
      <c r="R635" t="s">
        <v>129</v>
      </c>
      <c r="S635" t="s">
        <v>1223</v>
      </c>
      <c r="T635">
        <v>78539</v>
      </c>
      <c r="U635" s="1">
        <v>42177</v>
      </c>
      <c r="V635" s="1" t="str">
        <f>TEXT(SuperStore_Data[[#This Row],[Order Date]],"mmm")</f>
        <v>Jun</v>
      </c>
      <c r="W635" s="1">
        <v>42182</v>
      </c>
      <c r="X635">
        <v>9.7799999999999994</v>
      </c>
      <c r="Y635">
        <v>13</v>
      </c>
      <c r="Z635">
        <v>55.97</v>
      </c>
      <c r="AA635">
        <v>87222</v>
      </c>
    </row>
    <row r="636" spans="1:27" x14ac:dyDescent="0.3">
      <c r="A636">
        <v>4501</v>
      </c>
      <c r="B636" t="s">
        <v>106</v>
      </c>
      <c r="C636">
        <v>0.04</v>
      </c>
      <c r="D636">
        <v>8.6</v>
      </c>
      <c r="E636">
        <v>6.19</v>
      </c>
      <c r="F636">
        <v>1129</v>
      </c>
      <c r="G636">
        <f>IF(COUNTIF($F$2:F636,F636)=1,1,0)</f>
        <v>1</v>
      </c>
      <c r="H636" t="s">
        <v>1224</v>
      </c>
      <c r="I636" t="s">
        <v>49</v>
      </c>
      <c r="J636" t="s">
        <v>40</v>
      </c>
      <c r="K636" t="s">
        <v>29</v>
      </c>
      <c r="L636" t="s">
        <v>109</v>
      </c>
      <c r="M636" t="s">
        <v>59</v>
      </c>
      <c r="N636" t="s">
        <v>915</v>
      </c>
      <c r="O636">
        <v>0.38</v>
      </c>
      <c r="P636" t="s">
        <v>33</v>
      </c>
      <c r="Q636" t="s">
        <v>53</v>
      </c>
      <c r="R636" t="s">
        <v>189</v>
      </c>
      <c r="S636" t="s">
        <v>190</v>
      </c>
      <c r="T636">
        <v>2118</v>
      </c>
      <c r="U636" s="1">
        <v>42051</v>
      </c>
      <c r="V636" s="1" t="str">
        <f>TEXT(SuperStore_Data[[#This Row],[Order Date]],"mmm")</f>
        <v>Feb</v>
      </c>
      <c r="W636" s="1">
        <v>42058</v>
      </c>
      <c r="X636">
        <v>-63.813499999999998</v>
      </c>
      <c r="Y636">
        <v>37</v>
      </c>
      <c r="Z636">
        <v>311.66000000000003</v>
      </c>
      <c r="AA636">
        <v>32037</v>
      </c>
    </row>
    <row r="637" spans="1:27" x14ac:dyDescent="0.3">
      <c r="A637">
        <v>4502</v>
      </c>
      <c r="B637" t="s">
        <v>106</v>
      </c>
      <c r="C637">
        <v>7.0000000000000007E-2</v>
      </c>
      <c r="D637">
        <v>699.99</v>
      </c>
      <c r="E637">
        <v>24.49</v>
      </c>
      <c r="F637">
        <v>1129</v>
      </c>
      <c r="G637">
        <f>IF(COUNTIF($F$2:F637,F637)=1,1,0)</f>
        <v>0</v>
      </c>
      <c r="H637" t="s">
        <v>1224</v>
      </c>
      <c r="I637" t="s">
        <v>49</v>
      </c>
      <c r="J637" t="s">
        <v>40</v>
      </c>
      <c r="K637" t="s">
        <v>77</v>
      </c>
      <c r="L637" t="s">
        <v>580</v>
      </c>
      <c r="M637" t="s">
        <v>231</v>
      </c>
      <c r="N637" t="s">
        <v>1225</v>
      </c>
      <c r="O637">
        <v>0.54</v>
      </c>
      <c r="P637" t="s">
        <v>33</v>
      </c>
      <c r="Q637" t="s">
        <v>53</v>
      </c>
      <c r="R637" t="s">
        <v>189</v>
      </c>
      <c r="S637" t="s">
        <v>190</v>
      </c>
      <c r="T637">
        <v>2118</v>
      </c>
      <c r="U637" s="1">
        <v>42051</v>
      </c>
      <c r="V637" s="1" t="str">
        <f>TEXT(SuperStore_Data[[#This Row],[Order Date]],"mmm")</f>
        <v>Feb</v>
      </c>
      <c r="W637" s="1">
        <v>42055</v>
      </c>
      <c r="X637">
        <v>325.29000000000002</v>
      </c>
      <c r="Y637">
        <v>15</v>
      </c>
      <c r="Z637">
        <v>9862.51</v>
      </c>
      <c r="AA637">
        <v>32037</v>
      </c>
    </row>
    <row r="638" spans="1:27" x14ac:dyDescent="0.3">
      <c r="A638">
        <v>6891</v>
      </c>
      <c r="B638" t="s">
        <v>37</v>
      </c>
      <c r="C638">
        <v>0.05</v>
      </c>
      <c r="D638">
        <v>5.78</v>
      </c>
      <c r="E638">
        <v>7.64</v>
      </c>
      <c r="F638">
        <v>1129</v>
      </c>
      <c r="G638">
        <f>IF(COUNTIF($F$2:F638,F638)=1,1,0)</f>
        <v>0</v>
      </c>
      <c r="H638" t="s">
        <v>1224</v>
      </c>
      <c r="I638" t="s">
        <v>27</v>
      </c>
      <c r="J638" t="s">
        <v>28</v>
      </c>
      <c r="K638" t="s">
        <v>29</v>
      </c>
      <c r="L638" t="s">
        <v>93</v>
      </c>
      <c r="M638" t="s">
        <v>59</v>
      </c>
      <c r="N638" t="s">
        <v>1226</v>
      </c>
      <c r="O638">
        <v>0.36</v>
      </c>
      <c r="P638" t="s">
        <v>33</v>
      </c>
      <c r="Q638" t="s">
        <v>53</v>
      </c>
      <c r="R638" t="s">
        <v>189</v>
      </c>
      <c r="S638" t="s">
        <v>190</v>
      </c>
      <c r="T638">
        <v>2118</v>
      </c>
      <c r="U638" s="1">
        <v>42092</v>
      </c>
      <c r="V638" s="1" t="str">
        <f>TEXT(SuperStore_Data[[#This Row],[Order Date]],"mmm")</f>
        <v>Mar</v>
      </c>
      <c r="W638" s="1">
        <v>42094</v>
      </c>
      <c r="X638">
        <v>-116.05</v>
      </c>
      <c r="Y638">
        <v>29</v>
      </c>
      <c r="Z638">
        <v>177.41</v>
      </c>
      <c r="AA638">
        <v>49125</v>
      </c>
    </row>
    <row r="639" spans="1:27" x14ac:dyDescent="0.3">
      <c r="A639">
        <v>1917</v>
      </c>
      <c r="B639" t="s">
        <v>56</v>
      </c>
      <c r="C639">
        <v>0.02</v>
      </c>
      <c r="D639">
        <v>7.64</v>
      </c>
      <c r="E639">
        <v>1.39</v>
      </c>
      <c r="F639">
        <v>1129</v>
      </c>
      <c r="G639">
        <f>IF(COUNTIF($F$2:F639,F639)=1,1,0)</f>
        <v>0</v>
      </c>
      <c r="H639" t="s">
        <v>1224</v>
      </c>
      <c r="I639" t="s">
        <v>49</v>
      </c>
      <c r="J639" t="s">
        <v>40</v>
      </c>
      <c r="K639" t="s">
        <v>29</v>
      </c>
      <c r="L639" t="s">
        <v>69</v>
      </c>
      <c r="M639" t="s">
        <v>59</v>
      </c>
      <c r="N639" t="s">
        <v>1227</v>
      </c>
      <c r="O639">
        <v>0.36</v>
      </c>
      <c r="P639" t="s">
        <v>33</v>
      </c>
      <c r="Q639" t="s">
        <v>53</v>
      </c>
      <c r="R639" t="s">
        <v>189</v>
      </c>
      <c r="S639" t="s">
        <v>190</v>
      </c>
      <c r="T639">
        <v>2118</v>
      </c>
      <c r="U639" s="1">
        <v>42145</v>
      </c>
      <c r="V639" s="1" t="str">
        <f>TEXT(SuperStore_Data[[#This Row],[Order Date]],"mmm")</f>
        <v>May</v>
      </c>
      <c r="W639" s="1">
        <v>42147</v>
      </c>
      <c r="X639">
        <v>117.38</v>
      </c>
      <c r="Y639">
        <v>52</v>
      </c>
      <c r="Z639">
        <v>406.91</v>
      </c>
      <c r="AA639">
        <v>13735</v>
      </c>
    </row>
    <row r="640" spans="1:27" x14ac:dyDescent="0.3">
      <c r="A640">
        <v>5568</v>
      </c>
      <c r="B640" t="s">
        <v>106</v>
      </c>
      <c r="C640">
        <v>0.03</v>
      </c>
      <c r="D640">
        <v>30.98</v>
      </c>
      <c r="E640">
        <v>6.5</v>
      </c>
      <c r="F640">
        <v>1129</v>
      </c>
      <c r="G640">
        <f>IF(COUNTIF($F$2:F640,F640)=1,1,0)</f>
        <v>0</v>
      </c>
      <c r="H640" t="s">
        <v>1224</v>
      </c>
      <c r="I640" t="s">
        <v>49</v>
      </c>
      <c r="J640" t="s">
        <v>28</v>
      </c>
      <c r="K640" t="s">
        <v>77</v>
      </c>
      <c r="L640" t="s">
        <v>177</v>
      </c>
      <c r="M640" t="s">
        <v>59</v>
      </c>
      <c r="N640" t="s">
        <v>1228</v>
      </c>
      <c r="O640">
        <v>0.79</v>
      </c>
      <c r="P640" t="s">
        <v>33</v>
      </c>
      <c r="Q640" t="s">
        <v>53</v>
      </c>
      <c r="R640" t="s">
        <v>189</v>
      </c>
      <c r="S640" t="s">
        <v>190</v>
      </c>
      <c r="T640">
        <v>2118</v>
      </c>
      <c r="U640" s="1">
        <v>42168</v>
      </c>
      <c r="V640" s="1" t="str">
        <f>TEXT(SuperStore_Data[[#This Row],[Order Date]],"mmm")</f>
        <v>Jun</v>
      </c>
      <c r="W640" s="1">
        <v>42172</v>
      </c>
      <c r="X640">
        <v>-144.19999999999999</v>
      </c>
      <c r="Y640">
        <v>44</v>
      </c>
      <c r="Z640">
        <v>1332.09</v>
      </c>
      <c r="AA640">
        <v>39430</v>
      </c>
    </row>
    <row r="641" spans="1:27" x14ac:dyDescent="0.3">
      <c r="A641">
        <v>8099</v>
      </c>
      <c r="B641" t="s">
        <v>106</v>
      </c>
      <c r="C641">
        <v>0.02</v>
      </c>
      <c r="D641">
        <v>4.9800000000000004</v>
      </c>
      <c r="E641">
        <v>6.07</v>
      </c>
      <c r="F641">
        <v>1129</v>
      </c>
      <c r="G641">
        <f>IF(COUNTIF($F$2:F641,F641)=1,1,0)</f>
        <v>0</v>
      </c>
      <c r="H641" t="s">
        <v>1224</v>
      </c>
      <c r="I641" t="s">
        <v>49</v>
      </c>
      <c r="J641" t="s">
        <v>40</v>
      </c>
      <c r="K641" t="s">
        <v>29</v>
      </c>
      <c r="L641" t="s">
        <v>93</v>
      </c>
      <c r="M641" t="s">
        <v>59</v>
      </c>
      <c r="N641" t="s">
        <v>170</v>
      </c>
      <c r="O641">
        <v>0.36</v>
      </c>
      <c r="P641" t="s">
        <v>33</v>
      </c>
      <c r="Q641" t="s">
        <v>53</v>
      </c>
      <c r="R641" t="s">
        <v>189</v>
      </c>
      <c r="S641" t="s">
        <v>190</v>
      </c>
      <c r="T641">
        <v>2118</v>
      </c>
      <c r="U641" s="1">
        <v>42030</v>
      </c>
      <c r="V641" s="1" t="str">
        <f>TEXT(SuperStore_Data[[#This Row],[Order Date]],"mmm")</f>
        <v>Jan</v>
      </c>
      <c r="W641" s="1">
        <v>42032</v>
      </c>
      <c r="X641">
        <v>-46.92</v>
      </c>
      <c r="Y641">
        <v>19</v>
      </c>
      <c r="Z641">
        <v>105.5</v>
      </c>
      <c r="AA641">
        <v>57794</v>
      </c>
    </row>
    <row r="642" spans="1:27" x14ac:dyDescent="0.3">
      <c r="A642">
        <v>19917</v>
      </c>
      <c r="B642" t="s">
        <v>56</v>
      </c>
      <c r="C642">
        <v>0.02</v>
      </c>
      <c r="D642">
        <v>7.64</v>
      </c>
      <c r="E642">
        <v>1.39</v>
      </c>
      <c r="F642">
        <v>1131</v>
      </c>
      <c r="G642">
        <f>IF(COUNTIF($F$2:F642,F642)=1,1,0)</f>
        <v>1</v>
      </c>
      <c r="H642" t="s">
        <v>1229</v>
      </c>
      <c r="I642" t="s">
        <v>49</v>
      </c>
      <c r="J642" t="s">
        <v>40</v>
      </c>
      <c r="K642" t="s">
        <v>29</v>
      </c>
      <c r="L642" t="s">
        <v>69</v>
      </c>
      <c r="M642" t="s">
        <v>59</v>
      </c>
      <c r="N642" t="s">
        <v>1227</v>
      </c>
      <c r="O642">
        <v>0.36</v>
      </c>
      <c r="P642" t="s">
        <v>33</v>
      </c>
      <c r="Q642" t="s">
        <v>61</v>
      </c>
      <c r="R642" t="s">
        <v>129</v>
      </c>
      <c r="S642" t="s">
        <v>1230</v>
      </c>
      <c r="T642">
        <v>79907</v>
      </c>
      <c r="U642" s="1">
        <v>42145</v>
      </c>
      <c r="V642" s="1" t="str">
        <f>TEXT(SuperStore_Data[[#This Row],[Order Date]],"mmm")</f>
        <v>May</v>
      </c>
      <c r="W642" s="1">
        <v>42147</v>
      </c>
      <c r="X642">
        <v>70.193700000000007</v>
      </c>
      <c r="Y642">
        <v>13</v>
      </c>
      <c r="Z642">
        <v>101.73</v>
      </c>
      <c r="AA642">
        <v>88103</v>
      </c>
    </row>
    <row r="643" spans="1:27" x14ac:dyDescent="0.3">
      <c r="A643">
        <v>23860</v>
      </c>
      <c r="B643" t="s">
        <v>56</v>
      </c>
      <c r="C643">
        <v>0.06</v>
      </c>
      <c r="D643">
        <v>6.37</v>
      </c>
      <c r="E643">
        <v>5.19</v>
      </c>
      <c r="F643">
        <v>1132</v>
      </c>
      <c r="G643">
        <f>IF(COUNTIF($F$2:F643,F643)=1,1,0)</f>
        <v>1</v>
      </c>
      <c r="H643" t="s">
        <v>1231</v>
      </c>
      <c r="I643" t="s">
        <v>49</v>
      </c>
      <c r="J643" t="s">
        <v>28</v>
      </c>
      <c r="K643" t="s">
        <v>29</v>
      </c>
      <c r="L643" t="s">
        <v>109</v>
      </c>
      <c r="M643" t="s">
        <v>59</v>
      </c>
      <c r="N643" t="s">
        <v>616</v>
      </c>
      <c r="O643">
        <v>0.38</v>
      </c>
      <c r="P643" t="s">
        <v>33</v>
      </c>
      <c r="Q643" t="s">
        <v>61</v>
      </c>
      <c r="R643" t="s">
        <v>129</v>
      </c>
      <c r="S643" t="s">
        <v>1232</v>
      </c>
      <c r="T643">
        <v>76039</v>
      </c>
      <c r="U643" s="1">
        <v>42045</v>
      </c>
      <c r="V643" s="1" t="str">
        <f>TEXT(SuperStore_Data[[#This Row],[Order Date]],"mmm")</f>
        <v>Feb</v>
      </c>
      <c r="W643" s="1">
        <v>42046</v>
      </c>
      <c r="X643">
        <v>-48.219499999999996</v>
      </c>
      <c r="Y643">
        <v>6</v>
      </c>
      <c r="Z643">
        <v>37.700000000000003</v>
      </c>
      <c r="AA643">
        <v>88101</v>
      </c>
    </row>
    <row r="644" spans="1:27" x14ac:dyDescent="0.3">
      <c r="A644">
        <v>22501</v>
      </c>
      <c r="B644" t="s">
        <v>106</v>
      </c>
      <c r="C644">
        <v>0.04</v>
      </c>
      <c r="D644">
        <v>8.6</v>
      </c>
      <c r="E644">
        <v>6.19</v>
      </c>
      <c r="F644">
        <v>1132</v>
      </c>
      <c r="G644">
        <f>IF(COUNTIF($F$2:F644,F644)=1,1,0)</f>
        <v>0</v>
      </c>
      <c r="H644" t="s">
        <v>1231</v>
      </c>
      <c r="I644" t="s">
        <v>49</v>
      </c>
      <c r="J644" t="s">
        <v>40</v>
      </c>
      <c r="K644" t="s">
        <v>29</v>
      </c>
      <c r="L644" t="s">
        <v>109</v>
      </c>
      <c r="M644" t="s">
        <v>59</v>
      </c>
      <c r="N644" t="s">
        <v>915</v>
      </c>
      <c r="O644">
        <v>0.38</v>
      </c>
      <c r="P644" t="s">
        <v>33</v>
      </c>
      <c r="Q644" t="s">
        <v>61</v>
      </c>
      <c r="R644" t="s">
        <v>129</v>
      </c>
      <c r="S644" t="s">
        <v>1232</v>
      </c>
      <c r="T644">
        <v>76039</v>
      </c>
      <c r="U644" s="1">
        <v>42051</v>
      </c>
      <c r="V644" s="1" t="str">
        <f>TEXT(SuperStore_Data[[#This Row],[Order Date]],"mmm")</f>
        <v>Feb</v>
      </c>
      <c r="W644" s="1">
        <v>42058</v>
      </c>
      <c r="X644">
        <v>-63.813499999999998</v>
      </c>
      <c r="Y644">
        <v>9</v>
      </c>
      <c r="Z644">
        <v>75.81</v>
      </c>
      <c r="AA644">
        <v>88102</v>
      </c>
    </row>
    <row r="645" spans="1:27" x14ac:dyDescent="0.3">
      <c r="A645">
        <v>22502</v>
      </c>
      <c r="B645" t="s">
        <v>106</v>
      </c>
      <c r="C645">
        <v>7.0000000000000007E-2</v>
      </c>
      <c r="D645">
        <v>699.99</v>
      </c>
      <c r="E645">
        <v>24.49</v>
      </c>
      <c r="F645">
        <v>1132</v>
      </c>
      <c r="G645">
        <f>IF(COUNTIF($F$2:F645,F645)=1,1,0)</f>
        <v>0</v>
      </c>
      <c r="H645" t="s">
        <v>1231</v>
      </c>
      <c r="I645" t="s">
        <v>49</v>
      </c>
      <c r="J645" t="s">
        <v>40</v>
      </c>
      <c r="K645" t="s">
        <v>77</v>
      </c>
      <c r="L645" t="s">
        <v>580</v>
      </c>
      <c r="M645" t="s">
        <v>231</v>
      </c>
      <c r="N645" t="s">
        <v>1225</v>
      </c>
      <c r="O645">
        <v>0.54</v>
      </c>
      <c r="P645" t="s">
        <v>33</v>
      </c>
      <c r="Q645" t="s">
        <v>61</v>
      </c>
      <c r="R645" t="s">
        <v>129</v>
      </c>
      <c r="S645" t="s">
        <v>1232</v>
      </c>
      <c r="T645">
        <v>76039</v>
      </c>
      <c r="U645" s="1">
        <v>42051</v>
      </c>
      <c r="V645" s="1" t="str">
        <f>TEXT(SuperStore_Data[[#This Row],[Order Date]],"mmm")</f>
        <v>Feb</v>
      </c>
      <c r="W645" s="1">
        <v>42055</v>
      </c>
      <c r="X645">
        <v>325.29000000000002</v>
      </c>
      <c r="Y645">
        <v>4</v>
      </c>
      <c r="Z645">
        <v>2630</v>
      </c>
      <c r="AA645">
        <v>88102</v>
      </c>
    </row>
    <row r="646" spans="1:27" x14ac:dyDescent="0.3">
      <c r="A646">
        <v>23568</v>
      </c>
      <c r="B646" t="s">
        <v>106</v>
      </c>
      <c r="C646">
        <v>0.03</v>
      </c>
      <c r="D646">
        <v>30.98</v>
      </c>
      <c r="E646">
        <v>6.5</v>
      </c>
      <c r="F646">
        <v>1132</v>
      </c>
      <c r="G646">
        <f>IF(COUNTIF($F$2:F646,F646)=1,1,0)</f>
        <v>0</v>
      </c>
      <c r="H646" t="s">
        <v>1231</v>
      </c>
      <c r="I646" t="s">
        <v>49</v>
      </c>
      <c r="J646" t="s">
        <v>28</v>
      </c>
      <c r="K646" t="s">
        <v>77</v>
      </c>
      <c r="L646" t="s">
        <v>177</v>
      </c>
      <c r="M646" t="s">
        <v>59</v>
      </c>
      <c r="N646" t="s">
        <v>1228</v>
      </c>
      <c r="O646">
        <v>0.79</v>
      </c>
      <c r="P646" t="s">
        <v>33</v>
      </c>
      <c r="Q646" t="s">
        <v>61</v>
      </c>
      <c r="R646" t="s">
        <v>129</v>
      </c>
      <c r="S646" t="s">
        <v>1232</v>
      </c>
      <c r="T646">
        <v>76039</v>
      </c>
      <c r="U646" s="1">
        <v>42168</v>
      </c>
      <c r="V646" s="1" t="str">
        <f>TEXT(SuperStore_Data[[#This Row],[Order Date]],"mmm")</f>
        <v>Jun</v>
      </c>
      <c r="W646" s="1">
        <v>42172</v>
      </c>
      <c r="X646">
        <v>-115.36</v>
      </c>
      <c r="Y646">
        <v>11</v>
      </c>
      <c r="Z646">
        <v>333.02</v>
      </c>
      <c r="AA646">
        <v>88104</v>
      </c>
    </row>
    <row r="647" spans="1:27" x14ac:dyDescent="0.3">
      <c r="A647">
        <v>26099</v>
      </c>
      <c r="B647" t="s">
        <v>106</v>
      </c>
      <c r="C647">
        <v>0.02</v>
      </c>
      <c r="D647">
        <v>4.9800000000000004</v>
      </c>
      <c r="E647">
        <v>6.07</v>
      </c>
      <c r="F647">
        <v>1133</v>
      </c>
      <c r="G647">
        <f>IF(COUNTIF($F$2:F647,F647)=1,1,0)</f>
        <v>1</v>
      </c>
      <c r="H647" t="s">
        <v>1233</v>
      </c>
      <c r="I647" t="s">
        <v>49</v>
      </c>
      <c r="J647" t="s">
        <v>40</v>
      </c>
      <c r="K647" t="s">
        <v>29</v>
      </c>
      <c r="L647" t="s">
        <v>93</v>
      </c>
      <c r="M647" t="s">
        <v>59</v>
      </c>
      <c r="N647" t="s">
        <v>170</v>
      </c>
      <c r="O647">
        <v>0.36</v>
      </c>
      <c r="P647" t="s">
        <v>33</v>
      </c>
      <c r="Q647" t="s">
        <v>61</v>
      </c>
      <c r="R647" t="s">
        <v>129</v>
      </c>
      <c r="S647" t="s">
        <v>1234</v>
      </c>
      <c r="T647">
        <v>75234</v>
      </c>
      <c r="U647" s="1">
        <v>42030</v>
      </c>
      <c r="V647" s="1" t="str">
        <f>TEXT(SuperStore_Data[[#This Row],[Order Date]],"mmm")</f>
        <v>Jan</v>
      </c>
      <c r="W647" s="1">
        <v>42032</v>
      </c>
      <c r="X647">
        <v>-46.92</v>
      </c>
      <c r="Y647">
        <v>5</v>
      </c>
      <c r="Z647">
        <v>27.76</v>
      </c>
      <c r="AA647">
        <v>88105</v>
      </c>
    </row>
    <row r="648" spans="1:27" x14ac:dyDescent="0.3">
      <c r="A648">
        <v>22119</v>
      </c>
      <c r="B648" t="s">
        <v>25</v>
      </c>
      <c r="C648">
        <v>0.09</v>
      </c>
      <c r="D648">
        <v>270.97000000000003</v>
      </c>
      <c r="E648">
        <v>28.06</v>
      </c>
      <c r="F648">
        <v>1136</v>
      </c>
      <c r="G648">
        <f>IF(COUNTIF($F$2:F648,F648)=1,1,0)</f>
        <v>1</v>
      </c>
      <c r="H648" t="s">
        <v>1235</v>
      </c>
      <c r="I648" t="s">
        <v>39</v>
      </c>
      <c r="J648" t="s">
        <v>114</v>
      </c>
      <c r="K648" t="s">
        <v>77</v>
      </c>
      <c r="L648" t="s">
        <v>85</v>
      </c>
      <c r="M648" t="s">
        <v>43</v>
      </c>
      <c r="N648" t="s">
        <v>1236</v>
      </c>
      <c r="O648">
        <v>0.56000000000000005</v>
      </c>
      <c r="P648" t="s">
        <v>33</v>
      </c>
      <c r="Q648" t="s">
        <v>61</v>
      </c>
      <c r="R648" t="s">
        <v>175</v>
      </c>
      <c r="S648" t="s">
        <v>1237</v>
      </c>
      <c r="T648">
        <v>60188</v>
      </c>
      <c r="U648" s="1">
        <v>42006</v>
      </c>
      <c r="V648" s="1" t="str">
        <f>TEXT(SuperStore_Data[[#This Row],[Order Date]],"mmm")</f>
        <v>Jan</v>
      </c>
      <c r="W648" s="1">
        <v>42008</v>
      </c>
      <c r="X648">
        <v>2660.1432</v>
      </c>
      <c r="Y648">
        <v>15</v>
      </c>
      <c r="Z648">
        <v>3855.28</v>
      </c>
      <c r="AA648">
        <v>87940</v>
      </c>
    </row>
    <row r="649" spans="1:27" x14ac:dyDescent="0.3">
      <c r="A649">
        <v>19357</v>
      </c>
      <c r="B649" t="s">
        <v>56</v>
      </c>
      <c r="C649">
        <v>0.02</v>
      </c>
      <c r="D649">
        <v>160.97999999999999</v>
      </c>
      <c r="E649">
        <v>30</v>
      </c>
      <c r="F649">
        <v>1138</v>
      </c>
      <c r="G649">
        <f>IF(COUNTIF($F$2:F649,F649)=1,1,0)</f>
        <v>1</v>
      </c>
      <c r="H649" t="s">
        <v>1238</v>
      </c>
      <c r="I649" t="s">
        <v>39</v>
      </c>
      <c r="J649" t="s">
        <v>40</v>
      </c>
      <c r="K649" t="s">
        <v>41</v>
      </c>
      <c r="L649" t="s">
        <v>42</v>
      </c>
      <c r="M649" t="s">
        <v>43</v>
      </c>
      <c r="N649" t="s">
        <v>174</v>
      </c>
      <c r="O649">
        <v>0.62</v>
      </c>
      <c r="P649" t="s">
        <v>33</v>
      </c>
      <c r="Q649" t="s">
        <v>61</v>
      </c>
      <c r="R649" t="s">
        <v>129</v>
      </c>
      <c r="S649" t="s">
        <v>1239</v>
      </c>
      <c r="T649">
        <v>75056</v>
      </c>
      <c r="U649" s="1">
        <v>42051</v>
      </c>
      <c r="V649" s="1" t="str">
        <f>TEXT(SuperStore_Data[[#This Row],[Order Date]],"mmm")</f>
        <v>Feb</v>
      </c>
      <c r="W649" s="1">
        <v>42054</v>
      </c>
      <c r="X649">
        <v>-51.116</v>
      </c>
      <c r="Y649">
        <v>1</v>
      </c>
      <c r="Z649">
        <v>192.49</v>
      </c>
      <c r="AA649">
        <v>86574</v>
      </c>
    </row>
    <row r="650" spans="1:27" x14ac:dyDescent="0.3">
      <c r="A650">
        <v>25467</v>
      </c>
      <c r="B650" t="s">
        <v>56</v>
      </c>
      <c r="C650">
        <v>0.05</v>
      </c>
      <c r="D650">
        <v>363.25</v>
      </c>
      <c r="E650">
        <v>19.989999999999998</v>
      </c>
      <c r="F650">
        <v>1142</v>
      </c>
      <c r="G650">
        <f>IF(COUNTIF($F$2:F650,F650)=1,1,0)</f>
        <v>1</v>
      </c>
      <c r="H650" t="s">
        <v>1240</v>
      </c>
      <c r="I650" t="s">
        <v>49</v>
      </c>
      <c r="J650" t="s">
        <v>40</v>
      </c>
      <c r="K650" t="s">
        <v>29</v>
      </c>
      <c r="L650" t="s">
        <v>252</v>
      </c>
      <c r="M650" t="s">
        <v>59</v>
      </c>
      <c r="N650" t="s">
        <v>1241</v>
      </c>
      <c r="O650">
        <v>0.56999999999999995</v>
      </c>
      <c r="P650" t="s">
        <v>33</v>
      </c>
      <c r="Q650" t="s">
        <v>61</v>
      </c>
      <c r="R650" t="s">
        <v>129</v>
      </c>
      <c r="S650" t="s">
        <v>1242</v>
      </c>
      <c r="T650">
        <v>76706</v>
      </c>
      <c r="U650" s="1">
        <v>42008</v>
      </c>
      <c r="V650" s="1" t="str">
        <f>TEXT(SuperStore_Data[[#This Row],[Order Date]],"mmm")</f>
        <v>Jan</v>
      </c>
      <c r="W650" s="1">
        <v>42010</v>
      </c>
      <c r="X650">
        <v>1766.7795000000001</v>
      </c>
      <c r="Y650">
        <v>7</v>
      </c>
      <c r="Z650">
        <v>2560.5500000000002</v>
      </c>
      <c r="AA650">
        <v>86573</v>
      </c>
    </row>
    <row r="651" spans="1:27" x14ac:dyDescent="0.3">
      <c r="A651">
        <v>24539</v>
      </c>
      <c r="B651" t="s">
        <v>56</v>
      </c>
      <c r="C651">
        <v>0.01</v>
      </c>
      <c r="D651">
        <v>18.97</v>
      </c>
      <c r="E651">
        <v>9.5399999999999991</v>
      </c>
      <c r="F651">
        <v>1142</v>
      </c>
      <c r="G651">
        <f>IF(COUNTIF($F$2:F651,F651)=1,1,0)</f>
        <v>0</v>
      </c>
      <c r="H651" t="s">
        <v>1240</v>
      </c>
      <c r="I651" t="s">
        <v>49</v>
      </c>
      <c r="J651" t="s">
        <v>40</v>
      </c>
      <c r="K651" t="s">
        <v>29</v>
      </c>
      <c r="L651" t="s">
        <v>93</v>
      </c>
      <c r="M651" t="s">
        <v>59</v>
      </c>
      <c r="N651" t="s">
        <v>218</v>
      </c>
      <c r="O651">
        <v>0.37</v>
      </c>
      <c r="P651" t="s">
        <v>33</v>
      </c>
      <c r="Q651" t="s">
        <v>61</v>
      </c>
      <c r="R651" t="s">
        <v>129</v>
      </c>
      <c r="S651" t="s">
        <v>1242</v>
      </c>
      <c r="T651">
        <v>76706</v>
      </c>
      <c r="U651" s="1">
        <v>42161</v>
      </c>
      <c r="V651" s="1" t="str">
        <f>TEXT(SuperStore_Data[[#This Row],[Order Date]],"mmm")</f>
        <v>Jun</v>
      </c>
      <c r="W651" s="1">
        <v>42164</v>
      </c>
      <c r="X651">
        <v>85.875</v>
      </c>
      <c r="Y651">
        <v>11</v>
      </c>
      <c r="Z651">
        <v>227.67</v>
      </c>
      <c r="AA651">
        <v>86575</v>
      </c>
    </row>
    <row r="652" spans="1:27" x14ac:dyDescent="0.3">
      <c r="A652">
        <v>25179</v>
      </c>
      <c r="B652" t="s">
        <v>106</v>
      </c>
      <c r="C652">
        <v>0.05</v>
      </c>
      <c r="D652">
        <v>7.59</v>
      </c>
      <c r="E652">
        <v>4</v>
      </c>
      <c r="F652">
        <v>1151</v>
      </c>
      <c r="G652">
        <f>IF(COUNTIF($F$2:F652,F652)=1,1,0)</f>
        <v>1</v>
      </c>
      <c r="H652" t="s">
        <v>1243</v>
      </c>
      <c r="I652" t="s">
        <v>49</v>
      </c>
      <c r="J652" t="s">
        <v>28</v>
      </c>
      <c r="K652" t="s">
        <v>41</v>
      </c>
      <c r="L652" t="s">
        <v>50</v>
      </c>
      <c r="M652" t="s">
        <v>31</v>
      </c>
      <c r="N652" t="s">
        <v>438</v>
      </c>
      <c r="O652">
        <v>0.42</v>
      </c>
      <c r="P652" t="s">
        <v>33</v>
      </c>
      <c r="Q652" t="s">
        <v>53</v>
      </c>
      <c r="R652" t="s">
        <v>189</v>
      </c>
      <c r="S652" t="s">
        <v>1244</v>
      </c>
      <c r="T652">
        <v>1075</v>
      </c>
      <c r="U652" s="1">
        <v>42164</v>
      </c>
      <c r="V652" s="1" t="str">
        <f>TEXT(SuperStore_Data[[#This Row],[Order Date]],"mmm")</f>
        <v>Jun</v>
      </c>
      <c r="W652" s="1">
        <v>42164</v>
      </c>
      <c r="X652">
        <v>6.0926999999999998</v>
      </c>
      <c r="Y652">
        <v>1</v>
      </c>
      <c r="Z652">
        <v>8.83</v>
      </c>
      <c r="AA652">
        <v>91344</v>
      </c>
    </row>
    <row r="653" spans="1:27" x14ac:dyDescent="0.3">
      <c r="A653">
        <v>24224</v>
      </c>
      <c r="B653" t="s">
        <v>47</v>
      </c>
      <c r="C653">
        <v>0.09</v>
      </c>
      <c r="D653">
        <v>9.11</v>
      </c>
      <c r="E653">
        <v>2.15</v>
      </c>
      <c r="F653">
        <v>1155</v>
      </c>
      <c r="G653">
        <f>IF(COUNTIF($F$2:F653,F653)=1,1,0)</f>
        <v>1</v>
      </c>
      <c r="H653" t="s">
        <v>1245</v>
      </c>
      <c r="I653" t="s">
        <v>27</v>
      </c>
      <c r="J653" t="s">
        <v>114</v>
      </c>
      <c r="K653" t="s">
        <v>29</v>
      </c>
      <c r="L653" t="s">
        <v>93</v>
      </c>
      <c r="M653" t="s">
        <v>31</v>
      </c>
      <c r="N653" t="s">
        <v>1246</v>
      </c>
      <c r="O653">
        <v>0.4</v>
      </c>
      <c r="P653" t="s">
        <v>33</v>
      </c>
      <c r="Q653" t="s">
        <v>34</v>
      </c>
      <c r="R653" t="s">
        <v>45</v>
      </c>
      <c r="S653" t="s">
        <v>1247</v>
      </c>
      <c r="T653">
        <v>90640</v>
      </c>
      <c r="U653" s="1">
        <v>42006</v>
      </c>
      <c r="V653" s="1" t="str">
        <f>TEXT(SuperStore_Data[[#This Row],[Order Date]],"mmm")</f>
        <v>Jan</v>
      </c>
      <c r="W653" s="1">
        <v>42008</v>
      </c>
      <c r="X653">
        <v>20.299600000000002</v>
      </c>
      <c r="Y653">
        <v>4</v>
      </c>
      <c r="Z653">
        <v>34.409999999999997</v>
      </c>
      <c r="AA653">
        <v>90853</v>
      </c>
    </row>
    <row r="654" spans="1:27" x14ac:dyDescent="0.3">
      <c r="A654">
        <v>24225</v>
      </c>
      <c r="B654" t="s">
        <v>47</v>
      </c>
      <c r="C654">
        <v>0.08</v>
      </c>
      <c r="D654">
        <v>15.04</v>
      </c>
      <c r="E654">
        <v>1.97</v>
      </c>
      <c r="F654">
        <v>1155</v>
      </c>
      <c r="G654">
        <f>IF(COUNTIF($F$2:F654,F654)=1,1,0)</f>
        <v>0</v>
      </c>
      <c r="H654" t="s">
        <v>1245</v>
      </c>
      <c r="I654" t="s">
        <v>49</v>
      </c>
      <c r="J654" t="s">
        <v>114</v>
      </c>
      <c r="K654" t="s">
        <v>29</v>
      </c>
      <c r="L654" t="s">
        <v>93</v>
      </c>
      <c r="M654" t="s">
        <v>31</v>
      </c>
      <c r="N654" t="s">
        <v>651</v>
      </c>
      <c r="O654">
        <v>0.39</v>
      </c>
      <c r="P654" t="s">
        <v>33</v>
      </c>
      <c r="Q654" t="s">
        <v>34</v>
      </c>
      <c r="R654" t="s">
        <v>45</v>
      </c>
      <c r="S654" t="s">
        <v>1247</v>
      </c>
      <c r="T654">
        <v>90640</v>
      </c>
      <c r="U654" s="1">
        <v>42006</v>
      </c>
      <c r="V654" s="1" t="str">
        <f>TEXT(SuperStore_Data[[#This Row],[Order Date]],"mmm")</f>
        <v>Jan</v>
      </c>
      <c r="W654" s="1">
        <v>42006</v>
      </c>
      <c r="X654">
        <v>108.5163</v>
      </c>
      <c r="Y654">
        <v>11</v>
      </c>
      <c r="Z654">
        <v>157.27000000000001</v>
      </c>
      <c r="AA654">
        <v>90853</v>
      </c>
    </row>
    <row r="655" spans="1:27" x14ac:dyDescent="0.3">
      <c r="A655">
        <v>20212</v>
      </c>
      <c r="B655" t="s">
        <v>25</v>
      </c>
      <c r="C655">
        <v>0.06</v>
      </c>
      <c r="D655">
        <v>175.99</v>
      </c>
      <c r="E655">
        <v>8.99</v>
      </c>
      <c r="F655">
        <v>1156</v>
      </c>
      <c r="G655">
        <f>IF(COUNTIF($F$2:F655,F655)=1,1,0)</f>
        <v>1</v>
      </c>
      <c r="H655" t="s">
        <v>1248</v>
      </c>
      <c r="I655" t="s">
        <v>49</v>
      </c>
      <c r="J655" t="s">
        <v>114</v>
      </c>
      <c r="K655" t="s">
        <v>77</v>
      </c>
      <c r="L655" t="s">
        <v>78</v>
      </c>
      <c r="M655" t="s">
        <v>59</v>
      </c>
      <c r="N655">
        <v>2180</v>
      </c>
      <c r="O655">
        <v>0.56999999999999995</v>
      </c>
      <c r="P655" t="s">
        <v>33</v>
      </c>
      <c r="Q655" t="s">
        <v>53</v>
      </c>
      <c r="R655" t="s">
        <v>189</v>
      </c>
      <c r="S655" t="s">
        <v>1249</v>
      </c>
      <c r="T655">
        <v>1876</v>
      </c>
      <c r="U655" s="1">
        <v>42049</v>
      </c>
      <c r="V655" s="1" t="str">
        <f>TEXT(SuperStore_Data[[#This Row],[Order Date]],"mmm")</f>
        <v>Feb</v>
      </c>
      <c r="W655" s="1">
        <v>42050</v>
      </c>
      <c r="X655">
        <v>48.47148</v>
      </c>
      <c r="Y655">
        <v>7</v>
      </c>
      <c r="Z655">
        <v>1013.84</v>
      </c>
      <c r="AA655">
        <v>90855</v>
      </c>
    </row>
    <row r="656" spans="1:27" x14ac:dyDescent="0.3">
      <c r="A656">
        <v>20897</v>
      </c>
      <c r="B656" t="s">
        <v>25</v>
      </c>
      <c r="C656">
        <v>0.04</v>
      </c>
      <c r="D656">
        <v>100.98</v>
      </c>
      <c r="E656">
        <v>35.840000000000003</v>
      </c>
      <c r="F656">
        <v>1159</v>
      </c>
      <c r="G656">
        <f>IF(COUNTIF($F$2:F656,F656)=1,1,0)</f>
        <v>1</v>
      </c>
      <c r="H656" t="s">
        <v>1250</v>
      </c>
      <c r="I656" t="s">
        <v>39</v>
      </c>
      <c r="J656" t="s">
        <v>114</v>
      </c>
      <c r="K656" t="s">
        <v>41</v>
      </c>
      <c r="L656" t="s">
        <v>187</v>
      </c>
      <c r="M656" t="s">
        <v>120</v>
      </c>
      <c r="N656" t="s">
        <v>255</v>
      </c>
      <c r="O656">
        <v>0.62</v>
      </c>
      <c r="P656" t="s">
        <v>33</v>
      </c>
      <c r="Q656" t="s">
        <v>53</v>
      </c>
      <c r="R656" t="s">
        <v>54</v>
      </c>
      <c r="S656" t="s">
        <v>1251</v>
      </c>
      <c r="T656">
        <v>7086</v>
      </c>
      <c r="U656" s="1">
        <v>42144</v>
      </c>
      <c r="V656" s="1" t="str">
        <f>TEXT(SuperStore_Data[[#This Row],[Order Date]],"mmm")</f>
        <v>May</v>
      </c>
      <c r="W656" s="1">
        <v>42145</v>
      </c>
      <c r="X656">
        <v>-152.76</v>
      </c>
      <c r="Y656">
        <v>1</v>
      </c>
      <c r="Z656">
        <v>110.75</v>
      </c>
      <c r="AA656">
        <v>90854</v>
      </c>
    </row>
    <row r="657" spans="1:27" x14ac:dyDescent="0.3">
      <c r="A657">
        <v>18860</v>
      </c>
      <c r="B657" t="s">
        <v>37</v>
      </c>
      <c r="C657">
        <v>0.09</v>
      </c>
      <c r="D657">
        <v>9.7799999999999994</v>
      </c>
      <c r="E657">
        <v>1.39</v>
      </c>
      <c r="F657">
        <v>1170</v>
      </c>
      <c r="G657">
        <f>IF(COUNTIF($F$2:F657,F657)=1,1,0)</f>
        <v>1</v>
      </c>
      <c r="H657" t="s">
        <v>1252</v>
      </c>
      <c r="I657" t="s">
        <v>49</v>
      </c>
      <c r="J657" t="s">
        <v>114</v>
      </c>
      <c r="K657" t="s">
        <v>29</v>
      </c>
      <c r="L657" t="s">
        <v>69</v>
      </c>
      <c r="M657" t="s">
        <v>59</v>
      </c>
      <c r="N657" t="s">
        <v>1253</v>
      </c>
      <c r="O657">
        <v>0.39</v>
      </c>
      <c r="P657" t="s">
        <v>33</v>
      </c>
      <c r="Q657" t="s">
        <v>53</v>
      </c>
      <c r="R657" t="s">
        <v>1137</v>
      </c>
      <c r="S657" t="s">
        <v>395</v>
      </c>
      <c r="T657">
        <v>19711</v>
      </c>
      <c r="U657" s="1">
        <v>42157</v>
      </c>
      <c r="V657" s="1" t="str">
        <f>TEXT(SuperStore_Data[[#This Row],[Order Date]],"mmm")</f>
        <v>Jun</v>
      </c>
      <c r="W657" s="1">
        <v>42158</v>
      </c>
      <c r="X657">
        <v>125.20740000000001</v>
      </c>
      <c r="Y657">
        <v>19</v>
      </c>
      <c r="Z657">
        <v>181.46</v>
      </c>
      <c r="AA657">
        <v>87520</v>
      </c>
    </row>
    <row r="658" spans="1:27" x14ac:dyDescent="0.3">
      <c r="A658">
        <v>18861</v>
      </c>
      <c r="B658" t="s">
        <v>37</v>
      </c>
      <c r="C658">
        <v>0</v>
      </c>
      <c r="D658">
        <v>200.99</v>
      </c>
      <c r="E658">
        <v>8.08</v>
      </c>
      <c r="F658">
        <v>1170</v>
      </c>
      <c r="G658">
        <f>IF(COUNTIF($F$2:F658,F658)=1,1,0)</f>
        <v>0</v>
      </c>
      <c r="H658" t="s">
        <v>1252</v>
      </c>
      <c r="I658" t="s">
        <v>49</v>
      </c>
      <c r="J658" t="s">
        <v>114</v>
      </c>
      <c r="K658" t="s">
        <v>77</v>
      </c>
      <c r="L658" t="s">
        <v>78</v>
      </c>
      <c r="M658" t="s">
        <v>59</v>
      </c>
      <c r="N658">
        <v>5125</v>
      </c>
      <c r="O658">
        <v>0.59</v>
      </c>
      <c r="P658" t="s">
        <v>33</v>
      </c>
      <c r="Q658" t="s">
        <v>53</v>
      </c>
      <c r="R658" t="s">
        <v>1137</v>
      </c>
      <c r="S658" t="s">
        <v>395</v>
      </c>
      <c r="T658">
        <v>19711</v>
      </c>
      <c r="U658" s="1">
        <v>42157</v>
      </c>
      <c r="V658" s="1" t="str">
        <f>TEXT(SuperStore_Data[[#This Row],[Order Date]],"mmm")</f>
        <v>Jun</v>
      </c>
      <c r="W658" s="1">
        <v>42159</v>
      </c>
      <c r="X658">
        <v>281.53440000000001</v>
      </c>
      <c r="Y658">
        <v>6</v>
      </c>
      <c r="Z658">
        <v>1076.3</v>
      </c>
      <c r="AA658">
        <v>87520</v>
      </c>
    </row>
    <row r="659" spans="1:27" x14ac:dyDescent="0.3">
      <c r="A659">
        <v>19182</v>
      </c>
      <c r="B659" t="s">
        <v>25</v>
      </c>
      <c r="C659">
        <v>0.03</v>
      </c>
      <c r="D659">
        <v>4.4800000000000004</v>
      </c>
      <c r="E659">
        <v>49</v>
      </c>
      <c r="F659">
        <v>1178</v>
      </c>
      <c r="G659">
        <f>IF(COUNTIF($F$2:F659,F659)=1,1,0)</f>
        <v>1</v>
      </c>
      <c r="H659" t="s">
        <v>1254</v>
      </c>
      <c r="I659" t="s">
        <v>49</v>
      </c>
      <c r="J659" t="s">
        <v>114</v>
      </c>
      <c r="K659" t="s">
        <v>29</v>
      </c>
      <c r="L659" t="s">
        <v>252</v>
      </c>
      <c r="M659" t="s">
        <v>231</v>
      </c>
      <c r="N659" t="s">
        <v>672</v>
      </c>
      <c r="O659">
        <v>0.6</v>
      </c>
      <c r="P659" t="s">
        <v>33</v>
      </c>
      <c r="Q659" t="s">
        <v>135</v>
      </c>
      <c r="R659" t="s">
        <v>356</v>
      </c>
      <c r="S659" t="s">
        <v>1255</v>
      </c>
      <c r="T659">
        <v>32701</v>
      </c>
      <c r="U659" s="1">
        <v>42103</v>
      </c>
      <c r="V659" s="1" t="str">
        <f>TEXT(SuperStore_Data[[#This Row],[Order Date]],"mmm")</f>
        <v>Apr</v>
      </c>
      <c r="W659" s="1">
        <v>42105</v>
      </c>
      <c r="X659">
        <v>64.266000000000005</v>
      </c>
      <c r="Y659">
        <v>2</v>
      </c>
      <c r="Z659">
        <v>21.46</v>
      </c>
      <c r="AA659">
        <v>89787</v>
      </c>
    </row>
    <row r="660" spans="1:27" x14ac:dyDescent="0.3">
      <c r="A660">
        <v>19183</v>
      </c>
      <c r="B660" t="s">
        <v>25</v>
      </c>
      <c r="C660">
        <v>0.06</v>
      </c>
      <c r="D660">
        <v>350.99</v>
      </c>
      <c r="E660">
        <v>39</v>
      </c>
      <c r="F660">
        <v>1178</v>
      </c>
      <c r="G660">
        <f>IF(COUNTIF($F$2:F660,F660)=1,1,0)</f>
        <v>0</v>
      </c>
      <c r="H660" t="s">
        <v>1254</v>
      </c>
      <c r="I660" t="s">
        <v>39</v>
      </c>
      <c r="J660" t="s">
        <v>114</v>
      </c>
      <c r="K660" t="s">
        <v>41</v>
      </c>
      <c r="L660" t="s">
        <v>42</v>
      </c>
      <c r="M660" t="s">
        <v>43</v>
      </c>
      <c r="N660" t="s">
        <v>1256</v>
      </c>
      <c r="O660">
        <v>0.55000000000000004</v>
      </c>
      <c r="P660" t="s">
        <v>33</v>
      </c>
      <c r="Q660" t="s">
        <v>135</v>
      </c>
      <c r="R660" t="s">
        <v>356</v>
      </c>
      <c r="S660" t="s">
        <v>1255</v>
      </c>
      <c r="T660">
        <v>32701</v>
      </c>
      <c r="U660" s="1">
        <v>42103</v>
      </c>
      <c r="V660" s="1" t="str">
        <f>TEXT(SuperStore_Data[[#This Row],[Order Date]],"mmm")</f>
        <v>Apr</v>
      </c>
      <c r="W660" s="1">
        <v>42105</v>
      </c>
      <c r="X660">
        <v>-302.61559999999997</v>
      </c>
      <c r="Y660">
        <v>10</v>
      </c>
      <c r="Z660">
        <v>3506.78</v>
      </c>
      <c r="AA660">
        <v>89787</v>
      </c>
    </row>
    <row r="661" spans="1:27" x14ac:dyDescent="0.3">
      <c r="A661">
        <v>19184</v>
      </c>
      <c r="B661" t="s">
        <v>25</v>
      </c>
      <c r="C661">
        <v>0.09</v>
      </c>
      <c r="D661">
        <v>40.98</v>
      </c>
      <c r="E661">
        <v>6.5</v>
      </c>
      <c r="F661">
        <v>1178</v>
      </c>
      <c r="G661">
        <f>IF(COUNTIF($F$2:F661,F661)=1,1,0)</f>
        <v>0</v>
      </c>
      <c r="H661" t="s">
        <v>1254</v>
      </c>
      <c r="I661" t="s">
        <v>27</v>
      </c>
      <c r="J661" t="s">
        <v>114</v>
      </c>
      <c r="K661" t="s">
        <v>77</v>
      </c>
      <c r="L661" t="s">
        <v>177</v>
      </c>
      <c r="M661" t="s">
        <v>59</v>
      </c>
      <c r="N661" t="s">
        <v>1257</v>
      </c>
      <c r="O661">
        <v>0.74</v>
      </c>
      <c r="P661" t="s">
        <v>33</v>
      </c>
      <c r="Q661" t="s">
        <v>135</v>
      </c>
      <c r="R661" t="s">
        <v>356</v>
      </c>
      <c r="S661" t="s">
        <v>1255</v>
      </c>
      <c r="T661">
        <v>32701</v>
      </c>
      <c r="U661" s="1">
        <v>42103</v>
      </c>
      <c r="V661" s="1" t="str">
        <f>TEXT(SuperStore_Data[[#This Row],[Order Date]],"mmm")</f>
        <v>Apr</v>
      </c>
      <c r="W661" s="1">
        <v>42105</v>
      </c>
      <c r="X661">
        <v>5.6916000000000002</v>
      </c>
      <c r="Y661">
        <v>7</v>
      </c>
      <c r="Z661">
        <v>267.69</v>
      </c>
      <c r="AA661">
        <v>89787</v>
      </c>
    </row>
    <row r="662" spans="1:27" x14ac:dyDescent="0.3">
      <c r="A662">
        <v>19185</v>
      </c>
      <c r="B662" t="s">
        <v>25</v>
      </c>
      <c r="C662">
        <v>0.09</v>
      </c>
      <c r="D662">
        <v>349.45</v>
      </c>
      <c r="E662">
        <v>60</v>
      </c>
      <c r="F662">
        <v>1178</v>
      </c>
      <c r="G662">
        <f>IF(COUNTIF($F$2:F662,F662)=1,1,0)</f>
        <v>0</v>
      </c>
      <c r="H662" t="s">
        <v>1254</v>
      </c>
      <c r="I662" t="s">
        <v>39</v>
      </c>
      <c r="J662" t="s">
        <v>114</v>
      </c>
      <c r="K662" t="s">
        <v>41</v>
      </c>
      <c r="L662" t="s">
        <v>150</v>
      </c>
      <c r="M662" t="s">
        <v>43</v>
      </c>
      <c r="N662" t="s">
        <v>980</v>
      </c>
      <c r="P662" t="s">
        <v>33</v>
      </c>
      <c r="Q662" t="s">
        <v>135</v>
      </c>
      <c r="R662" t="s">
        <v>356</v>
      </c>
      <c r="S662" t="s">
        <v>1255</v>
      </c>
      <c r="T662">
        <v>32701</v>
      </c>
      <c r="U662" s="1">
        <v>42103</v>
      </c>
      <c r="V662" s="1" t="str">
        <f>TEXT(SuperStore_Data[[#This Row],[Order Date]],"mmm")</f>
        <v>Apr</v>
      </c>
      <c r="W662" s="1">
        <v>42104</v>
      </c>
      <c r="X662">
        <v>-369.11</v>
      </c>
      <c r="Y662">
        <v>7</v>
      </c>
      <c r="Z662">
        <v>2307.2600000000002</v>
      </c>
      <c r="AA662">
        <v>89787</v>
      </c>
    </row>
    <row r="663" spans="1:27" x14ac:dyDescent="0.3">
      <c r="A663">
        <v>19484</v>
      </c>
      <c r="B663" t="s">
        <v>25</v>
      </c>
      <c r="C663">
        <v>7.0000000000000007E-2</v>
      </c>
      <c r="D663">
        <v>2.61</v>
      </c>
      <c r="E663">
        <v>0.5</v>
      </c>
      <c r="F663">
        <v>1182</v>
      </c>
      <c r="G663">
        <f>IF(COUNTIF($F$2:F663,F663)=1,1,0)</f>
        <v>1</v>
      </c>
      <c r="H663" t="s">
        <v>1258</v>
      </c>
      <c r="I663" t="s">
        <v>49</v>
      </c>
      <c r="J663" t="s">
        <v>40</v>
      </c>
      <c r="K663" t="s">
        <v>29</v>
      </c>
      <c r="L663" t="s">
        <v>133</v>
      </c>
      <c r="M663" t="s">
        <v>59</v>
      </c>
      <c r="N663" t="s">
        <v>1126</v>
      </c>
      <c r="O663">
        <v>0.39</v>
      </c>
      <c r="P663" t="s">
        <v>33</v>
      </c>
      <c r="Q663" t="s">
        <v>34</v>
      </c>
      <c r="R663" t="s">
        <v>208</v>
      </c>
      <c r="S663" t="s">
        <v>1259</v>
      </c>
      <c r="T663">
        <v>84660</v>
      </c>
      <c r="U663" s="1">
        <v>42147</v>
      </c>
      <c r="V663" s="1" t="str">
        <f>TEXT(SuperStore_Data[[#This Row],[Order Date]],"mmm")</f>
        <v>May</v>
      </c>
      <c r="W663" s="1">
        <v>42147</v>
      </c>
      <c r="X663">
        <v>27.013500000000001</v>
      </c>
      <c r="Y663">
        <v>15</v>
      </c>
      <c r="Z663">
        <v>39.15</v>
      </c>
      <c r="AA663">
        <v>86913</v>
      </c>
    </row>
    <row r="664" spans="1:27" x14ac:dyDescent="0.3">
      <c r="A664">
        <v>21522</v>
      </c>
      <c r="B664" t="s">
        <v>37</v>
      </c>
      <c r="C664">
        <v>0.04</v>
      </c>
      <c r="D664">
        <v>35.99</v>
      </c>
      <c r="E664">
        <v>3.3</v>
      </c>
      <c r="F664">
        <v>1183</v>
      </c>
      <c r="G664">
        <f>IF(COUNTIF($F$2:F664,F664)=1,1,0)</f>
        <v>1</v>
      </c>
      <c r="H664" t="s">
        <v>1260</v>
      </c>
      <c r="I664" t="s">
        <v>49</v>
      </c>
      <c r="J664" t="s">
        <v>40</v>
      </c>
      <c r="K664" t="s">
        <v>77</v>
      </c>
      <c r="L664" t="s">
        <v>78</v>
      </c>
      <c r="M664" t="s">
        <v>51</v>
      </c>
      <c r="N664" t="s">
        <v>1261</v>
      </c>
      <c r="O664">
        <v>0.39</v>
      </c>
      <c r="P664" t="s">
        <v>33</v>
      </c>
      <c r="Q664" t="s">
        <v>34</v>
      </c>
      <c r="R664" t="s">
        <v>208</v>
      </c>
      <c r="S664" t="s">
        <v>1262</v>
      </c>
      <c r="T664">
        <v>84663</v>
      </c>
      <c r="U664" s="1">
        <v>42184</v>
      </c>
      <c r="V664" s="1" t="str">
        <f>TEXT(SuperStore_Data[[#This Row],[Order Date]],"mmm")</f>
        <v>Jun</v>
      </c>
      <c r="W664" s="1">
        <v>42184</v>
      </c>
      <c r="X664">
        <v>184.19550000000001</v>
      </c>
      <c r="Y664">
        <v>9</v>
      </c>
      <c r="Z664">
        <v>266.95</v>
      </c>
      <c r="AA664">
        <v>86914</v>
      </c>
    </row>
    <row r="665" spans="1:27" x14ac:dyDescent="0.3">
      <c r="A665">
        <v>22190</v>
      </c>
      <c r="B665" t="s">
        <v>56</v>
      </c>
      <c r="C665">
        <v>0</v>
      </c>
      <c r="D665">
        <v>6783.02</v>
      </c>
      <c r="E665">
        <v>24.49</v>
      </c>
      <c r="F665">
        <v>1185</v>
      </c>
      <c r="G665">
        <f>IF(COUNTIF($F$2:F665,F665)=1,1,0)</f>
        <v>1</v>
      </c>
      <c r="H665" t="s">
        <v>1263</v>
      </c>
      <c r="I665" t="s">
        <v>49</v>
      </c>
      <c r="J665" t="s">
        <v>114</v>
      </c>
      <c r="K665" t="s">
        <v>77</v>
      </c>
      <c r="L665" t="s">
        <v>85</v>
      </c>
      <c r="M665" t="s">
        <v>231</v>
      </c>
      <c r="N665" t="s">
        <v>1264</v>
      </c>
      <c r="O665">
        <v>0.39</v>
      </c>
      <c r="P665" t="s">
        <v>33</v>
      </c>
      <c r="Q665" t="s">
        <v>135</v>
      </c>
      <c r="R665" t="s">
        <v>1265</v>
      </c>
      <c r="S665" t="s">
        <v>1266</v>
      </c>
      <c r="T665">
        <v>35756</v>
      </c>
      <c r="U665" s="1">
        <v>42084</v>
      </c>
      <c r="V665" s="1" t="str">
        <f>TEXT(SuperStore_Data[[#This Row],[Order Date]],"mmm")</f>
        <v>Mar</v>
      </c>
      <c r="W665" s="1">
        <v>42085</v>
      </c>
      <c r="X665">
        <v>4.1100000000000003</v>
      </c>
      <c r="Y665">
        <v>3</v>
      </c>
      <c r="Z665">
        <v>20552.55</v>
      </c>
      <c r="AA665">
        <v>85938</v>
      </c>
    </row>
    <row r="666" spans="1:27" x14ac:dyDescent="0.3">
      <c r="A666">
        <v>20764</v>
      </c>
      <c r="B666" t="s">
        <v>37</v>
      </c>
      <c r="C666">
        <v>0.08</v>
      </c>
      <c r="D666">
        <v>11.7</v>
      </c>
      <c r="E666">
        <v>6.96</v>
      </c>
      <c r="F666">
        <v>1185</v>
      </c>
      <c r="G666">
        <f>IF(COUNTIF($F$2:F666,F666)=1,1,0)</f>
        <v>0</v>
      </c>
      <c r="H666" t="s">
        <v>1263</v>
      </c>
      <c r="I666" t="s">
        <v>49</v>
      </c>
      <c r="J666" t="s">
        <v>114</v>
      </c>
      <c r="K666" t="s">
        <v>29</v>
      </c>
      <c r="L666" t="s">
        <v>252</v>
      </c>
      <c r="M666" t="s">
        <v>86</v>
      </c>
      <c r="N666" t="s">
        <v>1267</v>
      </c>
      <c r="O666">
        <v>0.5</v>
      </c>
      <c r="P666" t="s">
        <v>33</v>
      </c>
      <c r="Q666" t="s">
        <v>135</v>
      </c>
      <c r="R666" t="s">
        <v>1265</v>
      </c>
      <c r="S666" t="s">
        <v>1266</v>
      </c>
      <c r="T666">
        <v>35756</v>
      </c>
      <c r="U666" s="1">
        <v>42104</v>
      </c>
      <c r="V666" s="1" t="str">
        <f>TEXT(SuperStore_Data[[#This Row],[Order Date]],"mmm")</f>
        <v>Apr</v>
      </c>
      <c r="W666" s="1">
        <v>42107</v>
      </c>
      <c r="X666">
        <v>28.565999999999999</v>
      </c>
      <c r="Y666">
        <v>8</v>
      </c>
      <c r="Z666">
        <v>87.8</v>
      </c>
      <c r="AA666">
        <v>85940</v>
      </c>
    </row>
    <row r="667" spans="1:27" x14ac:dyDescent="0.3">
      <c r="A667">
        <v>24358</v>
      </c>
      <c r="B667" t="s">
        <v>47</v>
      </c>
      <c r="C667">
        <v>7.0000000000000007E-2</v>
      </c>
      <c r="D667">
        <v>400.97</v>
      </c>
      <c r="E667">
        <v>48.26</v>
      </c>
      <c r="F667">
        <v>1186</v>
      </c>
      <c r="G667">
        <f>IF(COUNTIF($F$2:F667,F667)=1,1,0)</f>
        <v>1</v>
      </c>
      <c r="H667" t="s">
        <v>1268</v>
      </c>
      <c r="I667" t="s">
        <v>39</v>
      </c>
      <c r="J667" t="s">
        <v>114</v>
      </c>
      <c r="K667" t="s">
        <v>77</v>
      </c>
      <c r="L667" t="s">
        <v>85</v>
      </c>
      <c r="M667" t="s">
        <v>120</v>
      </c>
      <c r="N667" t="s">
        <v>1269</v>
      </c>
      <c r="O667">
        <v>0.36</v>
      </c>
      <c r="P667" t="s">
        <v>33</v>
      </c>
      <c r="Q667" t="s">
        <v>34</v>
      </c>
      <c r="R667" t="s">
        <v>45</v>
      </c>
      <c r="S667" t="s">
        <v>1270</v>
      </c>
      <c r="T667">
        <v>92646</v>
      </c>
      <c r="U667" s="1">
        <v>42103</v>
      </c>
      <c r="V667" s="1" t="str">
        <f>TEXT(SuperStore_Data[[#This Row],[Order Date]],"mmm")</f>
        <v>Apr</v>
      </c>
      <c r="W667" s="1">
        <v>42104</v>
      </c>
      <c r="X667">
        <v>2581.5590999999999</v>
      </c>
      <c r="Y667">
        <v>10</v>
      </c>
      <c r="Z667">
        <v>3741.39</v>
      </c>
      <c r="AA667">
        <v>85939</v>
      </c>
    </row>
    <row r="668" spans="1:27" x14ac:dyDescent="0.3">
      <c r="A668">
        <v>18829</v>
      </c>
      <c r="B668" t="s">
        <v>106</v>
      </c>
      <c r="C668">
        <v>0.06</v>
      </c>
      <c r="D668">
        <v>10.89</v>
      </c>
      <c r="E668">
        <v>4.5</v>
      </c>
      <c r="F668">
        <v>1189</v>
      </c>
      <c r="G668">
        <f>IF(COUNTIF($F$2:F668,F668)=1,1,0)</f>
        <v>1</v>
      </c>
      <c r="H668" t="s">
        <v>1271</v>
      </c>
      <c r="I668" t="s">
        <v>49</v>
      </c>
      <c r="J668" t="s">
        <v>114</v>
      </c>
      <c r="K668" t="s">
        <v>29</v>
      </c>
      <c r="L668" t="s">
        <v>252</v>
      </c>
      <c r="M668" t="s">
        <v>59</v>
      </c>
      <c r="N668" t="s">
        <v>253</v>
      </c>
      <c r="O668">
        <v>0.59</v>
      </c>
      <c r="P668" t="s">
        <v>33</v>
      </c>
      <c r="Q668" t="s">
        <v>34</v>
      </c>
      <c r="R668" t="s">
        <v>45</v>
      </c>
      <c r="S668" t="s">
        <v>1270</v>
      </c>
      <c r="T668">
        <v>92646</v>
      </c>
      <c r="U668" s="1">
        <v>42172</v>
      </c>
      <c r="V668" s="1" t="str">
        <f>TEXT(SuperStore_Data[[#This Row],[Order Date]],"mmm")</f>
        <v>Jun</v>
      </c>
      <c r="W668" s="1">
        <v>42177</v>
      </c>
      <c r="X668">
        <v>-25.111999999999998</v>
      </c>
      <c r="Y668">
        <v>14</v>
      </c>
      <c r="Z668">
        <v>149.32</v>
      </c>
      <c r="AA668">
        <v>87584</v>
      </c>
    </row>
    <row r="669" spans="1:27" x14ac:dyDescent="0.3">
      <c r="A669">
        <v>18830</v>
      </c>
      <c r="B669" t="s">
        <v>106</v>
      </c>
      <c r="C669">
        <v>0.03</v>
      </c>
      <c r="D669">
        <v>10.64</v>
      </c>
      <c r="E669">
        <v>5.16</v>
      </c>
      <c r="F669">
        <v>1189</v>
      </c>
      <c r="G669">
        <f>IF(COUNTIF($F$2:F669,F669)=1,1,0)</f>
        <v>0</v>
      </c>
      <c r="H669" t="s">
        <v>1271</v>
      </c>
      <c r="I669" t="s">
        <v>49</v>
      </c>
      <c r="J669" t="s">
        <v>114</v>
      </c>
      <c r="K669" t="s">
        <v>41</v>
      </c>
      <c r="L669" t="s">
        <v>50</v>
      </c>
      <c r="M669" t="s">
        <v>59</v>
      </c>
      <c r="N669" t="s">
        <v>842</v>
      </c>
      <c r="O669">
        <v>0.56999999999999995</v>
      </c>
      <c r="P669" t="s">
        <v>33</v>
      </c>
      <c r="Q669" t="s">
        <v>34</v>
      </c>
      <c r="R669" t="s">
        <v>45</v>
      </c>
      <c r="S669" t="s">
        <v>1270</v>
      </c>
      <c r="T669">
        <v>92646</v>
      </c>
      <c r="U669" s="1">
        <v>42172</v>
      </c>
      <c r="V669" s="1" t="str">
        <f>TEXT(SuperStore_Data[[#This Row],[Order Date]],"mmm")</f>
        <v>Jun</v>
      </c>
      <c r="W669" s="1">
        <v>42177</v>
      </c>
      <c r="X669">
        <v>17.376000000000001</v>
      </c>
      <c r="Y669">
        <v>16</v>
      </c>
      <c r="Z669">
        <v>177.01</v>
      </c>
      <c r="AA669">
        <v>87584</v>
      </c>
    </row>
    <row r="670" spans="1:27" x14ac:dyDescent="0.3">
      <c r="A670">
        <v>18831</v>
      </c>
      <c r="B670" t="s">
        <v>106</v>
      </c>
      <c r="C670">
        <v>0.03</v>
      </c>
      <c r="D670">
        <v>7.96</v>
      </c>
      <c r="E670">
        <v>4.95</v>
      </c>
      <c r="F670">
        <v>1189</v>
      </c>
      <c r="G670">
        <f>IF(COUNTIF($F$2:F670,F670)=1,1,0)</f>
        <v>0</v>
      </c>
      <c r="H670" t="s">
        <v>1271</v>
      </c>
      <c r="I670" t="s">
        <v>49</v>
      </c>
      <c r="J670" t="s">
        <v>114</v>
      </c>
      <c r="K670" t="s">
        <v>41</v>
      </c>
      <c r="L670" t="s">
        <v>50</v>
      </c>
      <c r="M670" t="s">
        <v>59</v>
      </c>
      <c r="N670" t="s">
        <v>1272</v>
      </c>
      <c r="O670">
        <v>0.41</v>
      </c>
      <c r="P670" t="s">
        <v>33</v>
      </c>
      <c r="Q670" t="s">
        <v>34</v>
      </c>
      <c r="R670" t="s">
        <v>45</v>
      </c>
      <c r="S670" t="s">
        <v>1270</v>
      </c>
      <c r="T670">
        <v>92646</v>
      </c>
      <c r="U670" s="1">
        <v>42172</v>
      </c>
      <c r="V670" s="1" t="str">
        <f>TEXT(SuperStore_Data[[#This Row],[Order Date]],"mmm")</f>
        <v>Jun</v>
      </c>
      <c r="W670" s="1">
        <v>42174</v>
      </c>
      <c r="X670">
        <v>24.260400000000001</v>
      </c>
      <c r="Y670">
        <v>4</v>
      </c>
      <c r="Z670">
        <v>35.159999999999997</v>
      </c>
      <c r="AA670">
        <v>87584</v>
      </c>
    </row>
    <row r="671" spans="1:27" x14ac:dyDescent="0.3">
      <c r="A671">
        <v>19553</v>
      </c>
      <c r="B671" t="s">
        <v>106</v>
      </c>
      <c r="C671">
        <v>0.03</v>
      </c>
      <c r="D671">
        <v>28.53</v>
      </c>
      <c r="E671">
        <v>1.49</v>
      </c>
      <c r="F671">
        <v>1191</v>
      </c>
      <c r="G671">
        <f>IF(COUNTIF($F$2:F671,F671)=1,1,0)</f>
        <v>1</v>
      </c>
      <c r="H671" t="s">
        <v>1273</v>
      </c>
      <c r="I671" t="s">
        <v>49</v>
      </c>
      <c r="J671" t="s">
        <v>58</v>
      </c>
      <c r="K671" t="s">
        <v>29</v>
      </c>
      <c r="L671" t="s">
        <v>109</v>
      </c>
      <c r="M671" t="s">
        <v>59</v>
      </c>
      <c r="N671" t="s">
        <v>326</v>
      </c>
      <c r="O671">
        <v>0.38</v>
      </c>
      <c r="P671" t="s">
        <v>33</v>
      </c>
      <c r="Q671" t="s">
        <v>53</v>
      </c>
      <c r="R671" t="s">
        <v>223</v>
      </c>
      <c r="S671" t="s">
        <v>1274</v>
      </c>
      <c r="T671">
        <v>6050</v>
      </c>
      <c r="U671" s="1">
        <v>42183</v>
      </c>
      <c r="V671" s="1" t="str">
        <f>TEXT(SuperStore_Data[[#This Row],[Order Date]],"mmm")</f>
        <v>Jun</v>
      </c>
      <c r="W671" s="1">
        <v>42186</v>
      </c>
      <c r="X671">
        <v>59.4405</v>
      </c>
      <c r="Y671">
        <v>3</v>
      </c>
      <c r="Z671">
        <v>88.84</v>
      </c>
      <c r="AA671">
        <v>87587</v>
      </c>
    </row>
    <row r="672" spans="1:27" x14ac:dyDescent="0.3">
      <c r="A672">
        <v>830</v>
      </c>
      <c r="B672" t="s">
        <v>106</v>
      </c>
      <c r="C672">
        <v>0.03</v>
      </c>
      <c r="D672">
        <v>10.64</v>
      </c>
      <c r="E672">
        <v>5.16</v>
      </c>
      <c r="F672">
        <v>1193</v>
      </c>
      <c r="G672">
        <f>IF(COUNTIF($F$2:F672,F672)=1,1,0)</f>
        <v>1</v>
      </c>
      <c r="H672" t="s">
        <v>1275</v>
      </c>
      <c r="I672" t="s">
        <v>49</v>
      </c>
      <c r="J672" t="s">
        <v>114</v>
      </c>
      <c r="K672" t="s">
        <v>41</v>
      </c>
      <c r="L672" t="s">
        <v>50</v>
      </c>
      <c r="M672" t="s">
        <v>59</v>
      </c>
      <c r="N672" t="s">
        <v>842</v>
      </c>
      <c r="O672">
        <v>0.56999999999999995</v>
      </c>
      <c r="P672" t="s">
        <v>33</v>
      </c>
      <c r="Q672" t="s">
        <v>53</v>
      </c>
      <c r="R672" t="s">
        <v>998</v>
      </c>
      <c r="S672" t="s">
        <v>35</v>
      </c>
      <c r="T672">
        <v>20016</v>
      </c>
      <c r="U672" s="1">
        <v>42172</v>
      </c>
      <c r="V672" s="1" t="str">
        <f>TEXT(SuperStore_Data[[#This Row],[Order Date]],"mmm")</f>
        <v>Jun</v>
      </c>
      <c r="W672" s="1">
        <v>42177</v>
      </c>
      <c r="X672">
        <v>14.48</v>
      </c>
      <c r="Y672">
        <v>63</v>
      </c>
      <c r="Z672">
        <v>696.96</v>
      </c>
      <c r="AA672">
        <v>5984</v>
      </c>
    </row>
    <row r="673" spans="1:27" x14ac:dyDescent="0.3">
      <c r="A673">
        <v>831</v>
      </c>
      <c r="B673" t="s">
        <v>106</v>
      </c>
      <c r="C673">
        <v>0.03</v>
      </c>
      <c r="D673">
        <v>7.96</v>
      </c>
      <c r="E673">
        <v>4.95</v>
      </c>
      <c r="F673">
        <v>1193</v>
      </c>
      <c r="G673">
        <f>IF(COUNTIF($F$2:F673,F673)=1,1,0)</f>
        <v>0</v>
      </c>
      <c r="H673" t="s">
        <v>1275</v>
      </c>
      <c r="I673" t="s">
        <v>49</v>
      </c>
      <c r="J673" t="s">
        <v>114</v>
      </c>
      <c r="K673" t="s">
        <v>41</v>
      </c>
      <c r="L673" t="s">
        <v>50</v>
      </c>
      <c r="M673" t="s">
        <v>59</v>
      </c>
      <c r="N673" t="s">
        <v>1272</v>
      </c>
      <c r="O673">
        <v>0.41</v>
      </c>
      <c r="P673" t="s">
        <v>33</v>
      </c>
      <c r="Q673" t="s">
        <v>53</v>
      </c>
      <c r="R673" t="s">
        <v>998</v>
      </c>
      <c r="S673" t="s">
        <v>35</v>
      </c>
      <c r="T673">
        <v>20016</v>
      </c>
      <c r="U673" s="1">
        <v>42172</v>
      </c>
      <c r="V673" s="1" t="str">
        <f>TEXT(SuperStore_Data[[#This Row],[Order Date]],"mmm")</f>
        <v>Jun</v>
      </c>
      <c r="W673" s="1">
        <v>42174</v>
      </c>
      <c r="X673">
        <v>22.25</v>
      </c>
      <c r="Y673">
        <v>17</v>
      </c>
      <c r="Z673">
        <v>149.41</v>
      </c>
      <c r="AA673">
        <v>5984</v>
      </c>
    </row>
    <row r="674" spans="1:27" x14ac:dyDescent="0.3">
      <c r="A674">
        <v>4131</v>
      </c>
      <c r="B674" t="s">
        <v>25</v>
      </c>
      <c r="C674">
        <v>0.05</v>
      </c>
      <c r="D674">
        <v>52.4</v>
      </c>
      <c r="E674">
        <v>16.11</v>
      </c>
      <c r="F674">
        <v>1193</v>
      </c>
      <c r="G674">
        <f>IF(COUNTIF($F$2:F674,F674)=1,1,0)</f>
        <v>0</v>
      </c>
      <c r="H674" t="s">
        <v>1275</v>
      </c>
      <c r="I674" t="s">
        <v>49</v>
      </c>
      <c r="J674" t="s">
        <v>114</v>
      </c>
      <c r="K674" t="s">
        <v>29</v>
      </c>
      <c r="L674" t="s">
        <v>109</v>
      </c>
      <c r="M674" t="s">
        <v>59</v>
      </c>
      <c r="N674" t="s">
        <v>1276</v>
      </c>
      <c r="O674">
        <v>0.39</v>
      </c>
      <c r="P674" t="s">
        <v>33</v>
      </c>
      <c r="Q674" t="s">
        <v>53</v>
      </c>
      <c r="R674" t="s">
        <v>998</v>
      </c>
      <c r="S674" t="s">
        <v>35</v>
      </c>
      <c r="T674">
        <v>20016</v>
      </c>
      <c r="U674" s="1">
        <v>42060</v>
      </c>
      <c r="V674" s="1" t="str">
        <f>TEXT(SuperStore_Data[[#This Row],[Order Date]],"mmm")</f>
        <v>Feb</v>
      </c>
      <c r="W674" s="1">
        <v>42062</v>
      </c>
      <c r="X674">
        <v>592.52650000000006</v>
      </c>
      <c r="Y674">
        <v>85</v>
      </c>
      <c r="Z674">
        <v>4556.63</v>
      </c>
      <c r="AA674">
        <v>29350</v>
      </c>
    </row>
    <row r="675" spans="1:27" x14ac:dyDescent="0.3">
      <c r="A675">
        <v>4133</v>
      </c>
      <c r="B675" t="s">
        <v>25</v>
      </c>
      <c r="C675">
        <v>0.05</v>
      </c>
      <c r="D675">
        <v>36.549999999999997</v>
      </c>
      <c r="E675">
        <v>13.89</v>
      </c>
      <c r="F675">
        <v>1193</v>
      </c>
      <c r="G675">
        <f>IF(COUNTIF($F$2:F675,F675)=1,1,0)</f>
        <v>0</v>
      </c>
      <c r="H675" t="s">
        <v>1275</v>
      </c>
      <c r="I675" t="s">
        <v>27</v>
      </c>
      <c r="J675" t="s">
        <v>114</v>
      </c>
      <c r="K675" t="s">
        <v>29</v>
      </c>
      <c r="L675" t="s">
        <v>30</v>
      </c>
      <c r="M675" t="s">
        <v>31</v>
      </c>
      <c r="N675" t="s">
        <v>1277</v>
      </c>
      <c r="O675">
        <v>0.41</v>
      </c>
      <c r="P675" t="s">
        <v>33</v>
      </c>
      <c r="Q675" t="s">
        <v>53</v>
      </c>
      <c r="R675" t="s">
        <v>998</v>
      </c>
      <c r="S675" t="s">
        <v>35</v>
      </c>
      <c r="T675">
        <v>20016</v>
      </c>
      <c r="U675" s="1">
        <v>42060</v>
      </c>
      <c r="V675" s="1" t="str">
        <f>TEXT(SuperStore_Data[[#This Row],[Order Date]],"mmm")</f>
        <v>Feb</v>
      </c>
      <c r="W675" s="1">
        <v>42061</v>
      </c>
      <c r="X675">
        <v>232.8</v>
      </c>
      <c r="Y675">
        <v>83</v>
      </c>
      <c r="Z675">
        <v>2948.61</v>
      </c>
      <c r="AA675">
        <v>29350</v>
      </c>
    </row>
    <row r="676" spans="1:27" x14ac:dyDescent="0.3">
      <c r="A676">
        <v>5468</v>
      </c>
      <c r="B676" t="s">
        <v>37</v>
      </c>
      <c r="C676">
        <v>0.03</v>
      </c>
      <c r="D676">
        <v>5.98</v>
      </c>
      <c r="E676">
        <v>1.49</v>
      </c>
      <c r="F676">
        <v>1193</v>
      </c>
      <c r="G676">
        <f>IF(COUNTIF($F$2:F676,F676)=1,1,0)</f>
        <v>0</v>
      </c>
      <c r="H676" t="s">
        <v>1275</v>
      </c>
      <c r="I676" t="s">
        <v>49</v>
      </c>
      <c r="J676" t="s">
        <v>58</v>
      </c>
      <c r="K676" t="s">
        <v>29</v>
      </c>
      <c r="L676" t="s">
        <v>109</v>
      </c>
      <c r="M676" t="s">
        <v>59</v>
      </c>
      <c r="N676" t="s">
        <v>1010</v>
      </c>
      <c r="O676">
        <v>0.39</v>
      </c>
      <c r="P676" t="s">
        <v>33</v>
      </c>
      <c r="Q676" t="s">
        <v>53</v>
      </c>
      <c r="R676" t="s">
        <v>998</v>
      </c>
      <c r="S676" t="s">
        <v>35</v>
      </c>
      <c r="T676">
        <v>20016</v>
      </c>
      <c r="U676" s="1">
        <v>42125</v>
      </c>
      <c r="V676" s="1" t="str">
        <f>TEXT(SuperStore_Data[[#This Row],[Order Date]],"mmm")</f>
        <v>May</v>
      </c>
      <c r="W676" s="1">
        <v>42127</v>
      </c>
      <c r="X676">
        <v>38.08</v>
      </c>
      <c r="Y676">
        <v>85</v>
      </c>
      <c r="Z676">
        <v>517.85</v>
      </c>
      <c r="AA676">
        <v>38852</v>
      </c>
    </row>
    <row r="677" spans="1:27" x14ac:dyDescent="0.3">
      <c r="A677">
        <v>1552</v>
      </c>
      <c r="B677" t="s">
        <v>106</v>
      </c>
      <c r="C677">
        <v>0.09</v>
      </c>
      <c r="D677">
        <v>49.99</v>
      </c>
      <c r="E677">
        <v>19.989999999999998</v>
      </c>
      <c r="F677">
        <v>1193</v>
      </c>
      <c r="G677">
        <f>IF(COUNTIF($F$2:F677,F677)=1,1,0)</f>
        <v>0</v>
      </c>
      <c r="H677" t="s">
        <v>1275</v>
      </c>
      <c r="I677" t="s">
        <v>49</v>
      </c>
      <c r="J677" t="s">
        <v>58</v>
      </c>
      <c r="K677" t="s">
        <v>77</v>
      </c>
      <c r="L677" t="s">
        <v>177</v>
      </c>
      <c r="M677" t="s">
        <v>59</v>
      </c>
      <c r="N677" t="s">
        <v>270</v>
      </c>
      <c r="O677">
        <v>0.41</v>
      </c>
      <c r="P677" t="s">
        <v>33</v>
      </c>
      <c r="Q677" t="s">
        <v>53</v>
      </c>
      <c r="R677" t="s">
        <v>998</v>
      </c>
      <c r="S677" t="s">
        <v>35</v>
      </c>
      <c r="T677">
        <v>20016</v>
      </c>
      <c r="U677" s="1">
        <v>42183</v>
      </c>
      <c r="V677" s="1" t="str">
        <f>TEXT(SuperStore_Data[[#This Row],[Order Date]],"mmm")</f>
        <v>Jun</v>
      </c>
      <c r="W677" s="1">
        <v>42185</v>
      </c>
      <c r="X677">
        <v>-17.03</v>
      </c>
      <c r="Y677">
        <v>48</v>
      </c>
      <c r="Z677">
        <v>2373.3200000000002</v>
      </c>
      <c r="AA677">
        <v>11206</v>
      </c>
    </row>
    <row r="678" spans="1:27" x14ac:dyDescent="0.3">
      <c r="A678">
        <v>1553</v>
      </c>
      <c r="B678" t="s">
        <v>106</v>
      </c>
      <c r="C678">
        <v>0.03</v>
      </c>
      <c r="D678">
        <v>28.53</v>
      </c>
      <c r="E678">
        <v>1.49</v>
      </c>
      <c r="F678">
        <v>1193</v>
      </c>
      <c r="G678">
        <f>IF(COUNTIF($F$2:F678,F678)=1,1,0)</f>
        <v>0</v>
      </c>
      <c r="H678" t="s">
        <v>1275</v>
      </c>
      <c r="I678" t="s">
        <v>49</v>
      </c>
      <c r="J678" t="s">
        <v>58</v>
      </c>
      <c r="K678" t="s">
        <v>29</v>
      </c>
      <c r="L678" t="s">
        <v>109</v>
      </c>
      <c r="M678" t="s">
        <v>59</v>
      </c>
      <c r="N678" t="s">
        <v>326</v>
      </c>
      <c r="O678">
        <v>0.38</v>
      </c>
      <c r="P678" t="s">
        <v>33</v>
      </c>
      <c r="Q678" t="s">
        <v>53</v>
      </c>
      <c r="R678" t="s">
        <v>998</v>
      </c>
      <c r="S678" t="s">
        <v>35</v>
      </c>
      <c r="T678">
        <v>20016</v>
      </c>
      <c r="U678" s="1">
        <v>42183</v>
      </c>
      <c r="V678" s="1" t="str">
        <f>TEXT(SuperStore_Data[[#This Row],[Order Date]],"mmm")</f>
        <v>Jun</v>
      </c>
      <c r="W678" s="1">
        <v>42186</v>
      </c>
      <c r="X678">
        <v>39.627000000000002</v>
      </c>
      <c r="Y678">
        <v>11</v>
      </c>
      <c r="Z678">
        <v>325.73</v>
      </c>
      <c r="AA678">
        <v>11206</v>
      </c>
    </row>
    <row r="679" spans="1:27" x14ac:dyDescent="0.3">
      <c r="A679">
        <v>23468</v>
      </c>
      <c r="B679" t="s">
        <v>37</v>
      </c>
      <c r="C679">
        <v>0.03</v>
      </c>
      <c r="D679">
        <v>5.98</v>
      </c>
      <c r="E679">
        <v>1.49</v>
      </c>
      <c r="F679">
        <v>1194</v>
      </c>
      <c r="G679">
        <f>IF(COUNTIF($F$2:F679,F679)=1,1,0)</f>
        <v>1</v>
      </c>
      <c r="H679" t="s">
        <v>1278</v>
      </c>
      <c r="I679" t="s">
        <v>49</v>
      </c>
      <c r="J679" t="s">
        <v>58</v>
      </c>
      <c r="K679" t="s">
        <v>29</v>
      </c>
      <c r="L679" t="s">
        <v>109</v>
      </c>
      <c r="M679" t="s">
        <v>59</v>
      </c>
      <c r="N679" t="s">
        <v>1010</v>
      </c>
      <c r="O679">
        <v>0.39</v>
      </c>
      <c r="P679" t="s">
        <v>33</v>
      </c>
      <c r="Q679" t="s">
        <v>135</v>
      </c>
      <c r="R679" t="s">
        <v>356</v>
      </c>
      <c r="S679" t="s">
        <v>1279</v>
      </c>
      <c r="T679">
        <v>34142</v>
      </c>
      <c r="U679" s="1">
        <v>42125</v>
      </c>
      <c r="V679" s="1" t="str">
        <f>TEXT(SuperStore_Data[[#This Row],[Order Date]],"mmm")</f>
        <v>May</v>
      </c>
      <c r="W679" s="1">
        <v>42127</v>
      </c>
      <c r="X679">
        <v>20.495999999999999</v>
      </c>
      <c r="Y679">
        <v>21</v>
      </c>
      <c r="Z679">
        <v>127.94</v>
      </c>
      <c r="AA679">
        <v>87586</v>
      </c>
    </row>
    <row r="680" spans="1:27" x14ac:dyDescent="0.3">
      <c r="A680">
        <v>19358</v>
      </c>
      <c r="B680" t="s">
        <v>25</v>
      </c>
      <c r="C680">
        <v>0.08</v>
      </c>
      <c r="D680">
        <v>355.98</v>
      </c>
      <c r="E680">
        <v>58.92</v>
      </c>
      <c r="F680">
        <v>1197</v>
      </c>
      <c r="G680">
        <f>IF(COUNTIF($F$2:F680,F680)=1,1,0)</f>
        <v>1</v>
      </c>
      <c r="H680" t="s">
        <v>1280</v>
      </c>
      <c r="I680" t="s">
        <v>39</v>
      </c>
      <c r="J680" t="s">
        <v>58</v>
      </c>
      <c r="K680" t="s">
        <v>41</v>
      </c>
      <c r="L680" t="s">
        <v>42</v>
      </c>
      <c r="M680" t="s">
        <v>43</v>
      </c>
      <c r="N680" t="s">
        <v>1281</v>
      </c>
      <c r="O680">
        <v>0.64</v>
      </c>
      <c r="P680" t="s">
        <v>33</v>
      </c>
      <c r="Q680" t="s">
        <v>53</v>
      </c>
      <c r="R680" t="s">
        <v>189</v>
      </c>
      <c r="S680" t="s">
        <v>1282</v>
      </c>
      <c r="T680">
        <v>1776</v>
      </c>
      <c r="U680" s="1">
        <v>42081</v>
      </c>
      <c r="V680" s="1" t="str">
        <f>TEXT(SuperStore_Data[[#This Row],[Order Date]],"mmm")</f>
        <v>Mar</v>
      </c>
      <c r="W680" s="1">
        <v>42083</v>
      </c>
      <c r="X680">
        <v>103.83</v>
      </c>
      <c r="Y680">
        <v>4</v>
      </c>
      <c r="Z680">
        <v>1350.94</v>
      </c>
      <c r="AA680">
        <v>87583</v>
      </c>
    </row>
    <row r="681" spans="1:27" x14ac:dyDescent="0.3">
      <c r="A681">
        <v>22132</v>
      </c>
      <c r="B681" t="s">
        <v>25</v>
      </c>
      <c r="C681">
        <v>0.1</v>
      </c>
      <c r="D681">
        <v>15.14</v>
      </c>
      <c r="E681">
        <v>4.53</v>
      </c>
      <c r="F681">
        <v>1199</v>
      </c>
      <c r="G681">
        <f>IF(COUNTIF($F$2:F681,F681)=1,1,0)</f>
        <v>1</v>
      </c>
      <c r="H681" t="s">
        <v>1283</v>
      </c>
      <c r="I681" t="s">
        <v>49</v>
      </c>
      <c r="J681" t="s">
        <v>114</v>
      </c>
      <c r="K681" t="s">
        <v>29</v>
      </c>
      <c r="L681" t="s">
        <v>139</v>
      </c>
      <c r="M681" t="s">
        <v>59</v>
      </c>
      <c r="N681" t="s">
        <v>1189</v>
      </c>
      <c r="O681">
        <v>0.81</v>
      </c>
      <c r="P681" t="s">
        <v>33</v>
      </c>
      <c r="Q681" t="s">
        <v>53</v>
      </c>
      <c r="R681" t="s">
        <v>193</v>
      </c>
      <c r="S681" t="s">
        <v>1284</v>
      </c>
      <c r="T681">
        <v>3060</v>
      </c>
      <c r="U681" s="1">
        <v>42060</v>
      </c>
      <c r="V681" s="1" t="str">
        <f>TEXT(SuperStore_Data[[#This Row],[Order Date]],"mmm")</f>
        <v>Feb</v>
      </c>
      <c r="W681" s="1">
        <v>42063</v>
      </c>
      <c r="X681">
        <v>-24.897600000000001</v>
      </c>
      <c r="Y681">
        <v>5</v>
      </c>
      <c r="Z681">
        <v>75.17</v>
      </c>
      <c r="AA681">
        <v>87585</v>
      </c>
    </row>
    <row r="682" spans="1:27" x14ac:dyDescent="0.3">
      <c r="A682">
        <v>22131</v>
      </c>
      <c r="B682" t="s">
        <v>25</v>
      </c>
      <c r="C682">
        <v>0.05</v>
      </c>
      <c r="D682">
        <v>52.4</v>
      </c>
      <c r="E682">
        <v>16.11</v>
      </c>
      <c r="F682">
        <v>1200</v>
      </c>
      <c r="G682">
        <f>IF(COUNTIF($F$2:F682,F682)=1,1,0)</f>
        <v>1</v>
      </c>
      <c r="H682" t="s">
        <v>1285</v>
      </c>
      <c r="I682" t="s">
        <v>49</v>
      </c>
      <c r="J682" t="s">
        <v>114</v>
      </c>
      <c r="K682" t="s">
        <v>29</v>
      </c>
      <c r="L682" t="s">
        <v>109</v>
      </c>
      <c r="M682" t="s">
        <v>59</v>
      </c>
      <c r="N682" t="s">
        <v>1276</v>
      </c>
      <c r="O682">
        <v>0.39</v>
      </c>
      <c r="P682" t="s">
        <v>33</v>
      </c>
      <c r="Q682" t="s">
        <v>53</v>
      </c>
      <c r="R682" t="s">
        <v>54</v>
      </c>
      <c r="S682" t="s">
        <v>1286</v>
      </c>
      <c r="T682">
        <v>7407</v>
      </c>
      <c r="U682" s="1">
        <v>42060</v>
      </c>
      <c r="V682" s="1" t="str">
        <f>TEXT(SuperStore_Data[[#This Row],[Order Date]],"mmm")</f>
        <v>Feb</v>
      </c>
      <c r="W682" s="1">
        <v>42062</v>
      </c>
      <c r="X682">
        <v>776.77440000000001</v>
      </c>
      <c r="Y682">
        <v>21</v>
      </c>
      <c r="Z682">
        <v>1125.76</v>
      </c>
      <c r="AA682">
        <v>87585</v>
      </c>
    </row>
    <row r="683" spans="1:27" x14ac:dyDescent="0.3">
      <c r="A683">
        <v>22133</v>
      </c>
      <c r="B683" t="s">
        <v>25</v>
      </c>
      <c r="C683">
        <v>0.05</v>
      </c>
      <c r="D683">
        <v>36.549999999999997</v>
      </c>
      <c r="E683">
        <v>13.89</v>
      </c>
      <c r="F683">
        <v>1202</v>
      </c>
      <c r="G683">
        <f>IF(COUNTIF($F$2:F683,F683)=1,1,0)</f>
        <v>1</v>
      </c>
      <c r="H683" t="s">
        <v>1287</v>
      </c>
      <c r="I683" t="s">
        <v>27</v>
      </c>
      <c r="J683" t="s">
        <v>114</v>
      </c>
      <c r="K683" t="s">
        <v>29</v>
      </c>
      <c r="L683" t="s">
        <v>30</v>
      </c>
      <c r="M683" t="s">
        <v>31</v>
      </c>
      <c r="N683" t="s">
        <v>1277</v>
      </c>
      <c r="O683">
        <v>0.41</v>
      </c>
      <c r="P683" t="s">
        <v>33</v>
      </c>
      <c r="Q683" t="s">
        <v>53</v>
      </c>
      <c r="R683" t="s">
        <v>54</v>
      </c>
      <c r="S683" t="s">
        <v>1288</v>
      </c>
      <c r="T683">
        <v>7079</v>
      </c>
      <c r="U683" s="1">
        <v>42060</v>
      </c>
      <c r="V683" s="1" t="str">
        <f>TEXT(SuperStore_Data[[#This Row],[Order Date]],"mmm")</f>
        <v>Feb</v>
      </c>
      <c r="W683" s="1">
        <v>42061</v>
      </c>
      <c r="X683">
        <v>344.54399999999998</v>
      </c>
      <c r="Y683">
        <v>21</v>
      </c>
      <c r="Z683">
        <v>746.03</v>
      </c>
      <c r="AA683">
        <v>87585</v>
      </c>
    </row>
    <row r="684" spans="1:27" x14ac:dyDescent="0.3">
      <c r="A684">
        <v>19552</v>
      </c>
      <c r="B684" t="s">
        <v>106</v>
      </c>
      <c r="C684">
        <v>0.09</v>
      </c>
      <c r="D684">
        <v>49.99</v>
      </c>
      <c r="E684">
        <v>19.989999999999998</v>
      </c>
      <c r="F684">
        <v>1203</v>
      </c>
      <c r="G684">
        <f>IF(COUNTIF($F$2:F684,F684)=1,1,0)</f>
        <v>1</v>
      </c>
      <c r="H684" t="s">
        <v>1289</v>
      </c>
      <c r="I684" t="s">
        <v>49</v>
      </c>
      <c r="J684" t="s">
        <v>58</v>
      </c>
      <c r="K684" t="s">
        <v>77</v>
      </c>
      <c r="L684" t="s">
        <v>177</v>
      </c>
      <c r="M684" t="s">
        <v>59</v>
      </c>
      <c r="N684" t="s">
        <v>270</v>
      </c>
      <c r="O684">
        <v>0.41</v>
      </c>
      <c r="P684" t="s">
        <v>33</v>
      </c>
      <c r="Q684" t="s">
        <v>53</v>
      </c>
      <c r="R684" t="s">
        <v>463</v>
      </c>
      <c r="S684" t="s">
        <v>464</v>
      </c>
      <c r="T684">
        <v>2920</v>
      </c>
      <c r="U684" s="1">
        <v>42183</v>
      </c>
      <c r="V684" s="1" t="str">
        <f>TEXT(SuperStore_Data[[#This Row],[Order Date]],"mmm")</f>
        <v>Jun</v>
      </c>
      <c r="W684" s="1">
        <v>42185</v>
      </c>
      <c r="X684">
        <v>-8.5150000000000006</v>
      </c>
      <c r="Y684">
        <v>12</v>
      </c>
      <c r="Z684">
        <v>593.33000000000004</v>
      </c>
      <c r="AA684">
        <v>87587</v>
      </c>
    </row>
    <row r="685" spans="1:27" x14ac:dyDescent="0.3">
      <c r="A685">
        <v>18636</v>
      </c>
      <c r="B685" t="s">
        <v>106</v>
      </c>
      <c r="C685">
        <v>0.01</v>
      </c>
      <c r="D685">
        <v>3.08</v>
      </c>
      <c r="E685">
        <v>0.5</v>
      </c>
      <c r="F685">
        <v>1211</v>
      </c>
      <c r="G685">
        <f>IF(COUNTIF($F$2:F685,F685)=1,1,0)</f>
        <v>1</v>
      </c>
      <c r="H685" t="s">
        <v>1290</v>
      </c>
      <c r="I685" t="s">
        <v>49</v>
      </c>
      <c r="J685" t="s">
        <v>28</v>
      </c>
      <c r="K685" t="s">
        <v>29</v>
      </c>
      <c r="L685" t="s">
        <v>133</v>
      </c>
      <c r="M685" t="s">
        <v>59</v>
      </c>
      <c r="N685" t="s">
        <v>1291</v>
      </c>
      <c r="O685">
        <v>0.37</v>
      </c>
      <c r="P685" t="s">
        <v>33</v>
      </c>
      <c r="Q685" t="s">
        <v>61</v>
      </c>
      <c r="R685" t="s">
        <v>695</v>
      </c>
      <c r="S685" t="s">
        <v>1292</v>
      </c>
      <c r="T685">
        <v>46806</v>
      </c>
      <c r="U685" s="1">
        <v>42036</v>
      </c>
      <c r="V685" s="1" t="str">
        <f>TEXT(SuperStore_Data[[#This Row],[Order Date]],"mmm")</f>
        <v>Feb</v>
      </c>
      <c r="W685" s="1">
        <v>42041</v>
      </c>
      <c r="X685">
        <v>9.0045000000000002</v>
      </c>
      <c r="Y685">
        <v>4</v>
      </c>
      <c r="Z685">
        <v>13.05</v>
      </c>
      <c r="AA685">
        <v>88598</v>
      </c>
    </row>
    <row r="686" spans="1:27" x14ac:dyDescent="0.3">
      <c r="A686">
        <v>22528</v>
      </c>
      <c r="B686" t="s">
        <v>25</v>
      </c>
      <c r="C686">
        <v>0.08</v>
      </c>
      <c r="D686">
        <v>4.91</v>
      </c>
      <c r="E686">
        <v>4.97</v>
      </c>
      <c r="F686">
        <v>1212</v>
      </c>
      <c r="G686">
        <f>IF(COUNTIF($F$2:F686,F686)=1,1,0)</f>
        <v>1</v>
      </c>
      <c r="H686" t="s">
        <v>1293</v>
      </c>
      <c r="I686" t="s">
        <v>49</v>
      </c>
      <c r="J686" t="s">
        <v>28</v>
      </c>
      <c r="K686" t="s">
        <v>29</v>
      </c>
      <c r="L686" t="s">
        <v>109</v>
      </c>
      <c r="M686" t="s">
        <v>59</v>
      </c>
      <c r="N686" t="s">
        <v>1294</v>
      </c>
      <c r="O686">
        <v>0.38</v>
      </c>
      <c r="P686" t="s">
        <v>33</v>
      </c>
      <c r="Q686" t="s">
        <v>61</v>
      </c>
      <c r="R686" t="s">
        <v>695</v>
      </c>
      <c r="S686" t="s">
        <v>1295</v>
      </c>
      <c r="T686">
        <v>46404</v>
      </c>
      <c r="U686" s="1">
        <v>42019</v>
      </c>
      <c r="V686" s="1" t="str">
        <f>TEXT(SuperStore_Data[[#This Row],[Order Date]],"mmm")</f>
        <v>Jan</v>
      </c>
      <c r="W686" s="1">
        <v>42020</v>
      </c>
      <c r="X686">
        <v>-99.762500000000003</v>
      </c>
      <c r="Y686">
        <v>12</v>
      </c>
      <c r="Z686">
        <v>58.95</v>
      </c>
      <c r="AA686">
        <v>88600</v>
      </c>
    </row>
    <row r="687" spans="1:27" x14ac:dyDescent="0.3">
      <c r="A687">
        <v>22529</v>
      </c>
      <c r="B687" t="s">
        <v>25</v>
      </c>
      <c r="C687">
        <v>0.01</v>
      </c>
      <c r="D687">
        <v>3499.99</v>
      </c>
      <c r="E687">
        <v>24.49</v>
      </c>
      <c r="F687">
        <v>1212</v>
      </c>
      <c r="G687">
        <f>IF(COUNTIF($F$2:F687,F687)=1,1,0)</f>
        <v>0</v>
      </c>
      <c r="H687" t="s">
        <v>1293</v>
      </c>
      <c r="I687" t="s">
        <v>49</v>
      </c>
      <c r="J687" t="s">
        <v>28</v>
      </c>
      <c r="K687" t="s">
        <v>77</v>
      </c>
      <c r="L687" t="s">
        <v>580</v>
      </c>
      <c r="M687" t="s">
        <v>231</v>
      </c>
      <c r="N687" t="s">
        <v>1296</v>
      </c>
      <c r="O687">
        <v>0.37</v>
      </c>
      <c r="P687" t="s">
        <v>33</v>
      </c>
      <c r="Q687" t="s">
        <v>61</v>
      </c>
      <c r="R687" t="s">
        <v>695</v>
      </c>
      <c r="S687" t="s">
        <v>1295</v>
      </c>
      <c r="T687">
        <v>46404</v>
      </c>
      <c r="U687" s="1">
        <v>42019</v>
      </c>
      <c r="V687" s="1" t="str">
        <f>TEXT(SuperStore_Data[[#This Row],[Order Date]],"mmm")</f>
        <v>Jan</v>
      </c>
      <c r="W687" s="1">
        <v>42020</v>
      </c>
      <c r="X687">
        <v>-3061.82</v>
      </c>
      <c r="Y687">
        <v>1</v>
      </c>
      <c r="Z687">
        <v>3672.89</v>
      </c>
      <c r="AA687">
        <v>88600</v>
      </c>
    </row>
    <row r="688" spans="1:27" x14ac:dyDescent="0.3">
      <c r="A688">
        <v>24270</v>
      </c>
      <c r="B688" t="s">
        <v>106</v>
      </c>
      <c r="C688">
        <v>7.0000000000000007E-2</v>
      </c>
      <c r="D688">
        <v>29.89</v>
      </c>
      <c r="E688">
        <v>1.99</v>
      </c>
      <c r="F688">
        <v>1213</v>
      </c>
      <c r="G688">
        <f>IF(COUNTIF($F$2:F688,F688)=1,1,0)</f>
        <v>1</v>
      </c>
      <c r="H688" t="s">
        <v>1297</v>
      </c>
      <c r="I688" t="s">
        <v>27</v>
      </c>
      <c r="J688" t="s">
        <v>28</v>
      </c>
      <c r="K688" t="s">
        <v>77</v>
      </c>
      <c r="L688" t="s">
        <v>177</v>
      </c>
      <c r="M688" t="s">
        <v>51</v>
      </c>
      <c r="N688" t="s">
        <v>1298</v>
      </c>
      <c r="O688">
        <v>0.5</v>
      </c>
      <c r="P688" t="s">
        <v>33</v>
      </c>
      <c r="Q688" t="s">
        <v>61</v>
      </c>
      <c r="R688" t="s">
        <v>695</v>
      </c>
      <c r="S688" t="s">
        <v>1299</v>
      </c>
      <c r="T688">
        <v>46530</v>
      </c>
      <c r="U688" s="1">
        <v>42039</v>
      </c>
      <c r="V688" s="1" t="str">
        <f>TEXT(SuperStore_Data[[#This Row],[Order Date]],"mmm")</f>
        <v>Feb</v>
      </c>
      <c r="W688" s="1">
        <v>42044</v>
      </c>
      <c r="X688">
        <v>258.6189</v>
      </c>
      <c r="Y688">
        <v>13</v>
      </c>
      <c r="Z688">
        <v>374.81</v>
      </c>
      <c r="AA688">
        <v>88599</v>
      </c>
    </row>
    <row r="689" spans="1:27" x14ac:dyDescent="0.3">
      <c r="A689">
        <v>24271</v>
      </c>
      <c r="B689" t="s">
        <v>106</v>
      </c>
      <c r="C689">
        <v>0.03</v>
      </c>
      <c r="D689">
        <v>8.34</v>
      </c>
      <c r="E689">
        <v>4.82</v>
      </c>
      <c r="F689">
        <v>1213</v>
      </c>
      <c r="G689">
        <f>IF(COUNTIF($F$2:F689,F689)=1,1,0)</f>
        <v>0</v>
      </c>
      <c r="H689" t="s">
        <v>1297</v>
      </c>
      <c r="I689" t="s">
        <v>49</v>
      </c>
      <c r="J689" t="s">
        <v>28</v>
      </c>
      <c r="K689" t="s">
        <v>29</v>
      </c>
      <c r="L689" t="s">
        <v>93</v>
      </c>
      <c r="M689" t="s">
        <v>59</v>
      </c>
      <c r="N689" t="s">
        <v>909</v>
      </c>
      <c r="O689">
        <v>0.4</v>
      </c>
      <c r="P689" t="s">
        <v>33</v>
      </c>
      <c r="Q689" t="s">
        <v>61</v>
      </c>
      <c r="R689" t="s">
        <v>695</v>
      </c>
      <c r="S689" t="s">
        <v>1299</v>
      </c>
      <c r="T689">
        <v>46530</v>
      </c>
      <c r="U689" s="1">
        <v>42039</v>
      </c>
      <c r="V689" s="1" t="str">
        <f>TEXT(SuperStore_Data[[#This Row],[Order Date]],"mmm")</f>
        <v>Feb</v>
      </c>
      <c r="W689" s="1">
        <v>42043</v>
      </c>
      <c r="X689">
        <v>-6.71</v>
      </c>
      <c r="Y689">
        <v>5</v>
      </c>
      <c r="Z689">
        <v>43.27</v>
      </c>
      <c r="AA689">
        <v>88599</v>
      </c>
    </row>
    <row r="690" spans="1:27" x14ac:dyDescent="0.3">
      <c r="A690">
        <v>22530</v>
      </c>
      <c r="B690" t="s">
        <v>25</v>
      </c>
      <c r="C690">
        <v>0.03</v>
      </c>
      <c r="D690">
        <v>5.84</v>
      </c>
      <c r="E690">
        <v>1.2</v>
      </c>
      <c r="F690">
        <v>1213</v>
      </c>
      <c r="G690">
        <f>IF(COUNTIF($F$2:F690,F690)=1,1,0)</f>
        <v>0</v>
      </c>
      <c r="H690" t="s">
        <v>1297</v>
      </c>
      <c r="I690" t="s">
        <v>49</v>
      </c>
      <c r="J690" t="s">
        <v>28</v>
      </c>
      <c r="K690" t="s">
        <v>29</v>
      </c>
      <c r="L690" t="s">
        <v>30</v>
      </c>
      <c r="M690" t="s">
        <v>31</v>
      </c>
      <c r="N690" t="s">
        <v>1300</v>
      </c>
      <c r="O690">
        <v>0.55000000000000004</v>
      </c>
      <c r="P690" t="s">
        <v>33</v>
      </c>
      <c r="Q690" t="s">
        <v>61</v>
      </c>
      <c r="R690" t="s">
        <v>695</v>
      </c>
      <c r="S690" t="s">
        <v>1299</v>
      </c>
      <c r="T690">
        <v>46530</v>
      </c>
      <c r="U690" s="1">
        <v>42019</v>
      </c>
      <c r="V690" s="1" t="str">
        <f>TEXT(SuperStore_Data[[#This Row],[Order Date]],"mmm")</f>
        <v>Jan</v>
      </c>
      <c r="W690" s="1">
        <v>42021</v>
      </c>
      <c r="X690">
        <v>-0.01</v>
      </c>
      <c r="Y690">
        <v>2</v>
      </c>
      <c r="Z690">
        <v>11.74</v>
      </c>
      <c r="AA690">
        <v>88600</v>
      </c>
    </row>
    <row r="691" spans="1:27" x14ac:dyDescent="0.3">
      <c r="A691">
        <v>7632</v>
      </c>
      <c r="B691" t="s">
        <v>56</v>
      </c>
      <c r="C691">
        <v>0.09</v>
      </c>
      <c r="D691">
        <v>130.97999999999999</v>
      </c>
      <c r="E691">
        <v>30</v>
      </c>
      <c r="F691">
        <v>1217</v>
      </c>
      <c r="G691">
        <f>IF(COUNTIF($F$2:F691,F691)=1,1,0)</f>
        <v>1</v>
      </c>
      <c r="H691" t="s">
        <v>1301</v>
      </c>
      <c r="I691" t="s">
        <v>39</v>
      </c>
      <c r="J691" t="s">
        <v>58</v>
      </c>
      <c r="K691" t="s">
        <v>41</v>
      </c>
      <c r="L691" t="s">
        <v>42</v>
      </c>
      <c r="M691" t="s">
        <v>43</v>
      </c>
      <c r="N691" t="s">
        <v>539</v>
      </c>
      <c r="O691">
        <v>0.78</v>
      </c>
      <c r="P691" t="s">
        <v>33</v>
      </c>
      <c r="Q691" t="s">
        <v>53</v>
      </c>
      <c r="R691" t="s">
        <v>189</v>
      </c>
      <c r="S691" t="s">
        <v>190</v>
      </c>
      <c r="T691">
        <v>2112</v>
      </c>
      <c r="U691" s="1">
        <v>42122</v>
      </c>
      <c r="V691" s="1" t="str">
        <f>TEXT(SuperStore_Data[[#This Row],[Order Date]],"mmm")</f>
        <v>Apr</v>
      </c>
      <c r="W691" s="1">
        <v>42125</v>
      </c>
      <c r="X691">
        <v>-421.76</v>
      </c>
      <c r="Y691">
        <v>41</v>
      </c>
      <c r="Z691">
        <v>5258.94</v>
      </c>
      <c r="AA691">
        <v>54595</v>
      </c>
    </row>
    <row r="692" spans="1:27" x14ac:dyDescent="0.3">
      <c r="A692">
        <v>25631</v>
      </c>
      <c r="B692" t="s">
        <v>56</v>
      </c>
      <c r="C692">
        <v>0.02</v>
      </c>
      <c r="D692">
        <v>8.34</v>
      </c>
      <c r="E692">
        <v>2.64</v>
      </c>
      <c r="F692">
        <v>1226</v>
      </c>
      <c r="G692">
        <f>IF(COUNTIF($F$2:F692,F692)=1,1,0)</f>
        <v>1</v>
      </c>
      <c r="H692" t="s">
        <v>1302</v>
      </c>
      <c r="I692" t="s">
        <v>49</v>
      </c>
      <c r="J692" t="s">
        <v>58</v>
      </c>
      <c r="K692" t="s">
        <v>29</v>
      </c>
      <c r="L692" t="s">
        <v>171</v>
      </c>
      <c r="M692" t="s">
        <v>51</v>
      </c>
      <c r="N692" t="s">
        <v>352</v>
      </c>
      <c r="O692">
        <v>0.59</v>
      </c>
      <c r="P692" t="s">
        <v>33</v>
      </c>
      <c r="Q692" t="s">
        <v>53</v>
      </c>
      <c r="R692" t="s">
        <v>463</v>
      </c>
      <c r="S692" t="s">
        <v>1303</v>
      </c>
      <c r="T692">
        <v>2861</v>
      </c>
      <c r="U692" s="1">
        <v>42122</v>
      </c>
      <c r="V692" s="1" t="str">
        <f>TEXT(SuperStore_Data[[#This Row],[Order Date]],"mmm")</f>
        <v>Apr</v>
      </c>
      <c r="W692" s="1">
        <v>42124</v>
      </c>
      <c r="X692">
        <v>6.79</v>
      </c>
      <c r="Y692">
        <v>8</v>
      </c>
      <c r="Z692">
        <v>66.739999999999995</v>
      </c>
      <c r="AA692">
        <v>90800</v>
      </c>
    </row>
    <row r="693" spans="1:27" x14ac:dyDescent="0.3">
      <c r="A693">
        <v>25632</v>
      </c>
      <c r="B693" t="s">
        <v>56</v>
      </c>
      <c r="C693">
        <v>0.09</v>
      </c>
      <c r="D693">
        <v>130.97999999999999</v>
      </c>
      <c r="E693">
        <v>30</v>
      </c>
      <c r="F693">
        <v>1227</v>
      </c>
      <c r="G693">
        <f>IF(COUNTIF($F$2:F693,F693)=1,1,0)</f>
        <v>1</v>
      </c>
      <c r="H693" t="s">
        <v>1304</v>
      </c>
      <c r="I693" t="s">
        <v>39</v>
      </c>
      <c r="J693" t="s">
        <v>58</v>
      </c>
      <c r="K693" t="s">
        <v>41</v>
      </c>
      <c r="L693" t="s">
        <v>42</v>
      </c>
      <c r="M693" t="s">
        <v>43</v>
      </c>
      <c r="N693" t="s">
        <v>539</v>
      </c>
      <c r="O693">
        <v>0.78</v>
      </c>
      <c r="P693" t="s">
        <v>33</v>
      </c>
      <c r="Q693" t="s">
        <v>53</v>
      </c>
      <c r="R693" t="s">
        <v>147</v>
      </c>
      <c r="S693" t="s">
        <v>769</v>
      </c>
      <c r="T693">
        <v>5403</v>
      </c>
      <c r="U693" s="1">
        <v>42122</v>
      </c>
      <c r="V693" s="1" t="str">
        <f>TEXT(SuperStore_Data[[#This Row],[Order Date]],"mmm")</f>
        <v>Apr</v>
      </c>
      <c r="W693" s="1">
        <v>42125</v>
      </c>
      <c r="X693">
        <v>-421.76</v>
      </c>
      <c r="Y693">
        <v>10</v>
      </c>
      <c r="Z693">
        <v>1282.67</v>
      </c>
      <c r="AA693">
        <v>90800</v>
      </c>
    </row>
    <row r="694" spans="1:27" x14ac:dyDescent="0.3">
      <c r="A694">
        <v>7810</v>
      </c>
      <c r="B694" t="s">
        <v>56</v>
      </c>
      <c r="C694">
        <v>0</v>
      </c>
      <c r="D694">
        <v>7.1</v>
      </c>
      <c r="E694">
        <v>6.05</v>
      </c>
      <c r="F694">
        <v>1228</v>
      </c>
      <c r="G694">
        <f>IF(COUNTIF($F$2:F694,F694)=1,1,0)</f>
        <v>1</v>
      </c>
      <c r="H694" t="s">
        <v>1305</v>
      </c>
      <c r="I694" t="s">
        <v>49</v>
      </c>
      <c r="J694" t="s">
        <v>58</v>
      </c>
      <c r="K694" t="s">
        <v>29</v>
      </c>
      <c r="L694" t="s">
        <v>109</v>
      </c>
      <c r="M694" t="s">
        <v>59</v>
      </c>
      <c r="N694" t="s">
        <v>644</v>
      </c>
      <c r="O694">
        <v>0.39</v>
      </c>
      <c r="P694" t="s">
        <v>33</v>
      </c>
      <c r="Q694" t="s">
        <v>53</v>
      </c>
      <c r="R694" t="s">
        <v>229</v>
      </c>
      <c r="S694" t="s">
        <v>1306</v>
      </c>
      <c r="T694">
        <v>19140</v>
      </c>
      <c r="U694" s="1">
        <v>42051</v>
      </c>
      <c r="V694" s="1" t="str">
        <f>TEXT(SuperStore_Data[[#This Row],[Order Date]],"mmm")</f>
        <v>Feb</v>
      </c>
      <c r="W694" s="1">
        <v>42052</v>
      </c>
      <c r="X694">
        <v>-60.145000000000003</v>
      </c>
      <c r="Y694">
        <v>28</v>
      </c>
      <c r="Z694">
        <v>208.83</v>
      </c>
      <c r="AA694">
        <v>55874</v>
      </c>
    </row>
    <row r="695" spans="1:27" x14ac:dyDescent="0.3">
      <c r="A695">
        <v>7811</v>
      </c>
      <c r="B695" t="s">
        <v>56</v>
      </c>
      <c r="C695">
        <v>0.01</v>
      </c>
      <c r="D695">
        <v>4.9800000000000004</v>
      </c>
      <c r="E695">
        <v>4.62</v>
      </c>
      <c r="F695">
        <v>1228</v>
      </c>
      <c r="G695">
        <f>IF(COUNTIF($F$2:F695,F695)=1,1,0)</f>
        <v>0</v>
      </c>
      <c r="H695" t="s">
        <v>1305</v>
      </c>
      <c r="I695" t="s">
        <v>27</v>
      </c>
      <c r="J695" t="s">
        <v>58</v>
      </c>
      <c r="K695" t="s">
        <v>77</v>
      </c>
      <c r="L695" t="s">
        <v>177</v>
      </c>
      <c r="M695" t="s">
        <v>51</v>
      </c>
      <c r="N695" t="s">
        <v>405</v>
      </c>
      <c r="O695">
        <v>0.64</v>
      </c>
      <c r="P695" t="s">
        <v>33</v>
      </c>
      <c r="Q695" t="s">
        <v>53</v>
      </c>
      <c r="R695" t="s">
        <v>229</v>
      </c>
      <c r="S695" t="s">
        <v>1306</v>
      </c>
      <c r="T695">
        <v>19140</v>
      </c>
      <c r="U695" s="1">
        <v>42051</v>
      </c>
      <c r="V695" s="1" t="str">
        <f>TEXT(SuperStore_Data[[#This Row],[Order Date]],"mmm")</f>
        <v>Feb</v>
      </c>
      <c r="W695" s="1">
        <v>42053</v>
      </c>
      <c r="X695">
        <v>-111.72</v>
      </c>
      <c r="Y695">
        <v>41</v>
      </c>
      <c r="Z695">
        <v>228.3</v>
      </c>
      <c r="AA695">
        <v>55874</v>
      </c>
    </row>
    <row r="696" spans="1:27" x14ac:dyDescent="0.3">
      <c r="A696">
        <v>7812</v>
      </c>
      <c r="B696" t="s">
        <v>56</v>
      </c>
      <c r="C696">
        <v>0.06</v>
      </c>
      <c r="D696">
        <v>5.68</v>
      </c>
      <c r="E696">
        <v>1.39</v>
      </c>
      <c r="F696">
        <v>1228</v>
      </c>
      <c r="G696">
        <f>IF(COUNTIF($F$2:F696,F696)=1,1,0)</f>
        <v>0</v>
      </c>
      <c r="H696" t="s">
        <v>1305</v>
      </c>
      <c r="I696" t="s">
        <v>49</v>
      </c>
      <c r="J696" t="s">
        <v>58</v>
      </c>
      <c r="K696" t="s">
        <v>29</v>
      </c>
      <c r="L696" t="s">
        <v>69</v>
      </c>
      <c r="M696" t="s">
        <v>59</v>
      </c>
      <c r="N696" t="s">
        <v>989</v>
      </c>
      <c r="O696">
        <v>0.38</v>
      </c>
      <c r="P696" t="s">
        <v>33</v>
      </c>
      <c r="Q696" t="s">
        <v>53</v>
      </c>
      <c r="R696" t="s">
        <v>229</v>
      </c>
      <c r="S696" t="s">
        <v>1306</v>
      </c>
      <c r="T696">
        <v>19140</v>
      </c>
      <c r="U696" s="1">
        <v>42051</v>
      </c>
      <c r="V696" s="1" t="str">
        <f>TEXT(SuperStore_Data[[#This Row],[Order Date]],"mmm")</f>
        <v>Feb</v>
      </c>
      <c r="W696" s="1">
        <v>42051</v>
      </c>
      <c r="X696">
        <v>33.01</v>
      </c>
      <c r="Y696">
        <v>24</v>
      </c>
      <c r="Z696">
        <v>129.53</v>
      </c>
      <c r="AA696">
        <v>55874</v>
      </c>
    </row>
    <row r="697" spans="1:27" x14ac:dyDescent="0.3">
      <c r="A697">
        <v>25811</v>
      </c>
      <c r="B697" t="s">
        <v>56</v>
      </c>
      <c r="C697">
        <v>0.01</v>
      </c>
      <c r="D697">
        <v>4.9800000000000004</v>
      </c>
      <c r="E697">
        <v>4.62</v>
      </c>
      <c r="F697">
        <v>1229</v>
      </c>
      <c r="G697">
        <f>IF(COUNTIF($F$2:F697,F697)=1,1,0)</f>
        <v>1</v>
      </c>
      <c r="H697" t="s">
        <v>1307</v>
      </c>
      <c r="I697" t="s">
        <v>27</v>
      </c>
      <c r="J697" t="s">
        <v>58</v>
      </c>
      <c r="K697" t="s">
        <v>77</v>
      </c>
      <c r="L697" t="s">
        <v>177</v>
      </c>
      <c r="M697" t="s">
        <v>51</v>
      </c>
      <c r="N697" t="s">
        <v>405</v>
      </c>
      <c r="O697">
        <v>0.64</v>
      </c>
      <c r="P697" t="s">
        <v>33</v>
      </c>
      <c r="Q697" t="s">
        <v>61</v>
      </c>
      <c r="R697" t="s">
        <v>129</v>
      </c>
      <c r="S697" t="s">
        <v>1308</v>
      </c>
      <c r="T697">
        <v>75482</v>
      </c>
      <c r="U697" s="1">
        <v>42051</v>
      </c>
      <c r="V697" s="1" t="str">
        <f>TEXT(SuperStore_Data[[#This Row],[Order Date]],"mmm")</f>
        <v>Feb</v>
      </c>
      <c r="W697" s="1">
        <v>42053</v>
      </c>
      <c r="X697">
        <v>-111.72</v>
      </c>
      <c r="Y697">
        <v>10</v>
      </c>
      <c r="Z697">
        <v>55.68</v>
      </c>
      <c r="AA697">
        <v>90378</v>
      </c>
    </row>
    <row r="698" spans="1:27" x14ac:dyDescent="0.3">
      <c r="A698">
        <v>21206</v>
      </c>
      <c r="B698" t="s">
        <v>47</v>
      </c>
      <c r="C698">
        <v>0.1</v>
      </c>
      <c r="D698">
        <v>120.98</v>
      </c>
      <c r="E698">
        <v>9.07</v>
      </c>
      <c r="F698">
        <v>1233</v>
      </c>
      <c r="G698">
        <f>IF(COUNTIF($F$2:F698,F698)=1,1,0)</f>
        <v>1</v>
      </c>
      <c r="H698" t="s">
        <v>1309</v>
      </c>
      <c r="I698" t="s">
        <v>27</v>
      </c>
      <c r="J698" t="s">
        <v>114</v>
      </c>
      <c r="K698" t="s">
        <v>29</v>
      </c>
      <c r="L698" t="s">
        <v>109</v>
      </c>
      <c r="M698" t="s">
        <v>59</v>
      </c>
      <c r="N698" t="s">
        <v>1310</v>
      </c>
      <c r="O698">
        <v>0.35</v>
      </c>
      <c r="P698" t="s">
        <v>33</v>
      </c>
      <c r="Q698" t="s">
        <v>61</v>
      </c>
      <c r="R698" t="s">
        <v>129</v>
      </c>
      <c r="S698" t="s">
        <v>1311</v>
      </c>
      <c r="T698">
        <v>75028</v>
      </c>
      <c r="U698" s="1">
        <v>42103</v>
      </c>
      <c r="V698" s="1" t="str">
        <f>TEXT(SuperStore_Data[[#This Row],[Order Date]],"mmm")</f>
        <v>Apr</v>
      </c>
      <c r="W698" s="1">
        <v>42105</v>
      </c>
      <c r="X698">
        <v>297.45715999999999</v>
      </c>
      <c r="Y698">
        <v>5</v>
      </c>
      <c r="Z698">
        <v>568.24</v>
      </c>
      <c r="AA698">
        <v>89375</v>
      </c>
    </row>
    <row r="699" spans="1:27" x14ac:dyDescent="0.3">
      <c r="A699">
        <v>21207</v>
      </c>
      <c r="B699" t="s">
        <v>47</v>
      </c>
      <c r="C699">
        <v>0.02</v>
      </c>
      <c r="D699">
        <v>152.47999999999999</v>
      </c>
      <c r="E699">
        <v>6.5</v>
      </c>
      <c r="F699">
        <v>1233</v>
      </c>
      <c r="G699">
        <f>IF(COUNTIF($F$2:F699,F699)=1,1,0)</f>
        <v>0</v>
      </c>
      <c r="H699" t="s">
        <v>1309</v>
      </c>
      <c r="I699" t="s">
        <v>27</v>
      </c>
      <c r="J699" t="s">
        <v>114</v>
      </c>
      <c r="K699" t="s">
        <v>77</v>
      </c>
      <c r="L699" t="s">
        <v>177</v>
      </c>
      <c r="M699" t="s">
        <v>59</v>
      </c>
      <c r="N699" t="s">
        <v>602</v>
      </c>
      <c r="O699">
        <v>0.74</v>
      </c>
      <c r="P699" t="s">
        <v>33</v>
      </c>
      <c r="Q699" t="s">
        <v>61</v>
      </c>
      <c r="R699" t="s">
        <v>129</v>
      </c>
      <c r="S699" t="s">
        <v>1311</v>
      </c>
      <c r="T699">
        <v>75028</v>
      </c>
      <c r="U699" s="1">
        <v>42103</v>
      </c>
      <c r="V699" s="1" t="str">
        <f>TEXT(SuperStore_Data[[#This Row],[Order Date]],"mmm")</f>
        <v>Apr</v>
      </c>
      <c r="W699" s="1">
        <v>42105</v>
      </c>
      <c r="X699">
        <v>-564.60239999999999</v>
      </c>
      <c r="Y699">
        <v>1</v>
      </c>
      <c r="Z699">
        <v>162.91</v>
      </c>
      <c r="AA699">
        <v>89375</v>
      </c>
    </row>
    <row r="700" spans="1:27" x14ac:dyDescent="0.3">
      <c r="A700">
        <v>19874</v>
      </c>
      <c r="B700" t="s">
        <v>25</v>
      </c>
      <c r="C700">
        <v>0.09</v>
      </c>
      <c r="D700">
        <v>99.99</v>
      </c>
      <c r="E700">
        <v>19.989999999999998</v>
      </c>
      <c r="F700">
        <v>1233</v>
      </c>
      <c r="G700">
        <f>IF(COUNTIF($F$2:F700,F700)=1,1,0)</f>
        <v>0</v>
      </c>
      <c r="H700" t="s">
        <v>1309</v>
      </c>
      <c r="I700" t="s">
        <v>49</v>
      </c>
      <c r="J700" t="s">
        <v>114</v>
      </c>
      <c r="K700" t="s">
        <v>77</v>
      </c>
      <c r="L700" t="s">
        <v>177</v>
      </c>
      <c r="M700" t="s">
        <v>59</v>
      </c>
      <c r="N700" t="s">
        <v>1139</v>
      </c>
      <c r="O700">
        <v>0.52</v>
      </c>
      <c r="P700" t="s">
        <v>33</v>
      </c>
      <c r="Q700" t="s">
        <v>61</v>
      </c>
      <c r="R700" t="s">
        <v>129</v>
      </c>
      <c r="S700" t="s">
        <v>1311</v>
      </c>
      <c r="T700">
        <v>75028</v>
      </c>
      <c r="U700" s="1">
        <v>42159</v>
      </c>
      <c r="V700" s="1" t="str">
        <f>TEXT(SuperStore_Data[[#This Row],[Order Date]],"mmm")</f>
        <v>Jun</v>
      </c>
      <c r="W700" s="1">
        <v>42161</v>
      </c>
      <c r="X700">
        <v>-161.47499999999999</v>
      </c>
      <c r="Y700">
        <v>1</v>
      </c>
      <c r="Z700">
        <v>97.65</v>
      </c>
      <c r="AA700">
        <v>89376</v>
      </c>
    </row>
    <row r="701" spans="1:27" x14ac:dyDescent="0.3">
      <c r="A701">
        <v>19875</v>
      </c>
      <c r="B701" t="s">
        <v>25</v>
      </c>
      <c r="C701">
        <v>0.04</v>
      </c>
      <c r="D701">
        <v>205.99</v>
      </c>
      <c r="E701">
        <v>5.26</v>
      </c>
      <c r="F701">
        <v>1233</v>
      </c>
      <c r="G701">
        <f>IF(COUNTIF($F$2:F701,F701)=1,1,0)</f>
        <v>0</v>
      </c>
      <c r="H701" t="s">
        <v>1309</v>
      </c>
      <c r="I701" t="s">
        <v>49</v>
      </c>
      <c r="J701" t="s">
        <v>114</v>
      </c>
      <c r="K701" t="s">
        <v>77</v>
      </c>
      <c r="L701" t="s">
        <v>78</v>
      </c>
      <c r="M701" t="s">
        <v>59</v>
      </c>
      <c r="N701" t="s">
        <v>815</v>
      </c>
      <c r="O701">
        <v>0.56000000000000005</v>
      </c>
      <c r="P701" t="s">
        <v>33</v>
      </c>
      <c r="Q701" t="s">
        <v>61</v>
      </c>
      <c r="R701" t="s">
        <v>129</v>
      </c>
      <c r="S701" t="s">
        <v>1311</v>
      </c>
      <c r="T701">
        <v>75028</v>
      </c>
      <c r="U701" s="1">
        <v>42159</v>
      </c>
      <c r="V701" s="1" t="str">
        <f>TEXT(SuperStore_Data[[#This Row],[Order Date]],"mmm")</f>
        <v>Jun</v>
      </c>
      <c r="W701" s="1">
        <v>42160</v>
      </c>
      <c r="X701">
        <v>-0.81399999999999995</v>
      </c>
      <c r="Y701">
        <v>6</v>
      </c>
      <c r="Z701">
        <v>1018.61</v>
      </c>
      <c r="AA701">
        <v>89376</v>
      </c>
    </row>
    <row r="702" spans="1:27" x14ac:dyDescent="0.3">
      <c r="A702">
        <v>20592</v>
      </c>
      <c r="B702" t="s">
        <v>56</v>
      </c>
      <c r="C702">
        <v>0.03</v>
      </c>
      <c r="D702">
        <v>128.24</v>
      </c>
      <c r="E702">
        <v>12.65</v>
      </c>
      <c r="F702">
        <v>1237</v>
      </c>
      <c r="G702">
        <f>IF(COUNTIF($F$2:F702,F702)=1,1,0)</f>
        <v>1</v>
      </c>
      <c r="H702" t="s">
        <v>1312</v>
      </c>
      <c r="I702" t="s">
        <v>49</v>
      </c>
      <c r="J702" t="s">
        <v>28</v>
      </c>
      <c r="K702" t="s">
        <v>41</v>
      </c>
      <c r="L702" t="s">
        <v>42</v>
      </c>
      <c r="M702" t="s">
        <v>86</v>
      </c>
      <c r="N702" t="s">
        <v>612</v>
      </c>
      <c r="P702" t="s">
        <v>33</v>
      </c>
      <c r="Q702" t="s">
        <v>61</v>
      </c>
      <c r="R702" t="s">
        <v>129</v>
      </c>
      <c r="S702" t="s">
        <v>1313</v>
      </c>
      <c r="T702">
        <v>75007</v>
      </c>
      <c r="U702" s="1">
        <v>42035</v>
      </c>
      <c r="V702" s="1" t="str">
        <f>TEXT(SuperStore_Data[[#This Row],[Order Date]],"mmm")</f>
        <v>Jan</v>
      </c>
      <c r="W702" s="1">
        <v>42037</v>
      </c>
      <c r="X702">
        <v>790.46400000000006</v>
      </c>
      <c r="Y702">
        <v>9</v>
      </c>
      <c r="Z702">
        <v>1145.5999999999999</v>
      </c>
      <c r="AA702">
        <v>86075</v>
      </c>
    </row>
    <row r="703" spans="1:27" x14ac:dyDescent="0.3">
      <c r="A703">
        <v>18625</v>
      </c>
      <c r="B703" t="s">
        <v>37</v>
      </c>
      <c r="C703">
        <v>0.02</v>
      </c>
      <c r="D703">
        <v>7.38</v>
      </c>
      <c r="E703">
        <v>5.21</v>
      </c>
      <c r="F703">
        <v>1237</v>
      </c>
      <c r="G703">
        <f>IF(COUNTIF($F$2:F703,F703)=1,1,0)</f>
        <v>0</v>
      </c>
      <c r="H703" t="s">
        <v>1312</v>
      </c>
      <c r="I703" t="s">
        <v>49</v>
      </c>
      <c r="J703" t="s">
        <v>28</v>
      </c>
      <c r="K703" t="s">
        <v>41</v>
      </c>
      <c r="L703" t="s">
        <v>50</v>
      </c>
      <c r="M703" t="s">
        <v>59</v>
      </c>
      <c r="N703" t="s">
        <v>418</v>
      </c>
      <c r="O703">
        <v>0.56000000000000005</v>
      </c>
      <c r="P703" t="s">
        <v>33</v>
      </c>
      <c r="Q703" t="s">
        <v>61</v>
      </c>
      <c r="R703" t="s">
        <v>129</v>
      </c>
      <c r="S703" t="s">
        <v>1313</v>
      </c>
      <c r="T703">
        <v>75007</v>
      </c>
      <c r="U703" s="1">
        <v>42092</v>
      </c>
      <c r="V703" s="1" t="str">
        <f>TEXT(SuperStore_Data[[#This Row],[Order Date]],"mmm")</f>
        <v>Mar</v>
      </c>
      <c r="W703" s="1">
        <v>42093</v>
      </c>
      <c r="X703">
        <v>7.74</v>
      </c>
      <c r="Y703">
        <v>3</v>
      </c>
      <c r="Z703">
        <v>24.52</v>
      </c>
      <c r="AA703">
        <v>86076</v>
      </c>
    </row>
    <row r="704" spans="1:27" x14ac:dyDescent="0.3">
      <c r="A704">
        <v>20432</v>
      </c>
      <c r="B704" t="s">
        <v>56</v>
      </c>
      <c r="C704">
        <v>0.05</v>
      </c>
      <c r="D704">
        <v>300.98</v>
      </c>
      <c r="E704">
        <v>13.99</v>
      </c>
      <c r="F704">
        <v>1237</v>
      </c>
      <c r="G704">
        <f>IF(COUNTIF($F$2:F704,F704)=1,1,0)</f>
        <v>0</v>
      </c>
      <c r="H704" t="s">
        <v>1312</v>
      </c>
      <c r="I704" t="s">
        <v>49</v>
      </c>
      <c r="J704" t="s">
        <v>28</v>
      </c>
      <c r="K704" t="s">
        <v>77</v>
      </c>
      <c r="L704" t="s">
        <v>85</v>
      </c>
      <c r="M704" t="s">
        <v>86</v>
      </c>
      <c r="N704" t="s">
        <v>1314</v>
      </c>
      <c r="O704">
        <v>0.39</v>
      </c>
      <c r="P704" t="s">
        <v>33</v>
      </c>
      <c r="Q704" t="s">
        <v>61</v>
      </c>
      <c r="R704" t="s">
        <v>129</v>
      </c>
      <c r="S704" t="s">
        <v>1313</v>
      </c>
      <c r="T704">
        <v>75007</v>
      </c>
      <c r="U704" s="1">
        <v>42149</v>
      </c>
      <c r="V704" s="1" t="str">
        <f>TEXT(SuperStore_Data[[#This Row],[Order Date]],"mmm")</f>
        <v>May</v>
      </c>
      <c r="W704" s="1">
        <v>42150</v>
      </c>
      <c r="X704">
        <v>3985.3089</v>
      </c>
      <c r="Y704">
        <v>20</v>
      </c>
      <c r="Z704">
        <v>5775.81</v>
      </c>
      <c r="AA704">
        <v>86077</v>
      </c>
    </row>
    <row r="705" spans="1:27" x14ac:dyDescent="0.3">
      <c r="A705">
        <v>20433</v>
      </c>
      <c r="B705" t="s">
        <v>56</v>
      </c>
      <c r="C705">
        <v>0.04</v>
      </c>
      <c r="D705">
        <v>205.99</v>
      </c>
      <c r="E705">
        <v>5</v>
      </c>
      <c r="F705">
        <v>1237</v>
      </c>
      <c r="G705">
        <f>IF(COUNTIF($F$2:F705,F705)=1,1,0)</f>
        <v>0</v>
      </c>
      <c r="H705" t="s">
        <v>1312</v>
      </c>
      <c r="I705" t="s">
        <v>27</v>
      </c>
      <c r="J705" t="s">
        <v>28</v>
      </c>
      <c r="K705" t="s">
        <v>77</v>
      </c>
      <c r="L705" t="s">
        <v>78</v>
      </c>
      <c r="M705" t="s">
        <v>59</v>
      </c>
      <c r="N705" t="s">
        <v>1315</v>
      </c>
      <c r="O705">
        <v>0.59</v>
      </c>
      <c r="P705" t="s">
        <v>33</v>
      </c>
      <c r="Q705" t="s">
        <v>61</v>
      </c>
      <c r="R705" t="s">
        <v>129</v>
      </c>
      <c r="S705" t="s">
        <v>1313</v>
      </c>
      <c r="T705">
        <v>75007</v>
      </c>
      <c r="U705" s="1">
        <v>42149</v>
      </c>
      <c r="V705" s="1" t="str">
        <f>TEXT(SuperStore_Data[[#This Row],[Order Date]],"mmm")</f>
        <v>May</v>
      </c>
      <c r="W705" s="1">
        <v>42150</v>
      </c>
      <c r="X705">
        <v>13.956799999999999</v>
      </c>
      <c r="Y705">
        <v>11</v>
      </c>
      <c r="Z705">
        <v>1878.24</v>
      </c>
      <c r="AA705">
        <v>86077</v>
      </c>
    </row>
    <row r="706" spans="1:27" x14ac:dyDescent="0.3">
      <c r="A706">
        <v>20593</v>
      </c>
      <c r="B706" t="s">
        <v>56</v>
      </c>
      <c r="C706">
        <v>0.01</v>
      </c>
      <c r="D706">
        <v>160.97999999999999</v>
      </c>
      <c r="E706">
        <v>30</v>
      </c>
      <c r="F706">
        <v>1238</v>
      </c>
      <c r="G706">
        <f>IF(COUNTIF($F$2:F706,F706)=1,1,0)</f>
        <v>1</v>
      </c>
      <c r="H706" t="s">
        <v>1316</v>
      </c>
      <c r="I706" t="s">
        <v>39</v>
      </c>
      <c r="J706" t="s">
        <v>28</v>
      </c>
      <c r="K706" t="s">
        <v>41</v>
      </c>
      <c r="L706" t="s">
        <v>42</v>
      </c>
      <c r="M706" t="s">
        <v>43</v>
      </c>
      <c r="N706" t="s">
        <v>174</v>
      </c>
      <c r="O706">
        <v>0.62</v>
      </c>
      <c r="P706" t="s">
        <v>33</v>
      </c>
      <c r="Q706" t="s">
        <v>61</v>
      </c>
      <c r="R706" t="s">
        <v>129</v>
      </c>
      <c r="S706" t="s">
        <v>1317</v>
      </c>
      <c r="T706">
        <v>75104</v>
      </c>
      <c r="U706" s="1">
        <v>42035</v>
      </c>
      <c r="V706" s="1" t="str">
        <f>TEXT(SuperStore_Data[[#This Row],[Order Date]],"mmm")</f>
        <v>Jan</v>
      </c>
      <c r="W706" s="1">
        <v>42037</v>
      </c>
      <c r="X706">
        <v>788.79</v>
      </c>
      <c r="Y706">
        <v>10</v>
      </c>
      <c r="Z706">
        <v>1634.67</v>
      </c>
      <c r="AA706">
        <v>86075</v>
      </c>
    </row>
    <row r="707" spans="1:27" x14ac:dyDescent="0.3">
      <c r="A707">
        <v>20920</v>
      </c>
      <c r="B707" t="s">
        <v>37</v>
      </c>
      <c r="C707">
        <v>0</v>
      </c>
      <c r="D707">
        <v>387.99</v>
      </c>
      <c r="E707">
        <v>19.989999999999998</v>
      </c>
      <c r="F707">
        <v>1241</v>
      </c>
      <c r="G707">
        <f>IF(COUNTIF($F$2:F707,F707)=1,1,0)</f>
        <v>1</v>
      </c>
      <c r="H707" t="s">
        <v>1318</v>
      </c>
      <c r="I707" t="s">
        <v>49</v>
      </c>
      <c r="J707" t="s">
        <v>28</v>
      </c>
      <c r="K707" t="s">
        <v>29</v>
      </c>
      <c r="L707" t="s">
        <v>109</v>
      </c>
      <c r="M707" t="s">
        <v>59</v>
      </c>
      <c r="N707" t="s">
        <v>1319</v>
      </c>
      <c r="O707">
        <v>0.38</v>
      </c>
      <c r="P707" t="s">
        <v>33</v>
      </c>
      <c r="Q707" t="s">
        <v>135</v>
      </c>
      <c r="R707" t="s">
        <v>1265</v>
      </c>
      <c r="S707" t="s">
        <v>504</v>
      </c>
      <c r="T707">
        <v>36830</v>
      </c>
      <c r="U707" s="1">
        <v>42079</v>
      </c>
      <c r="V707" s="1" t="str">
        <f>TEXT(SuperStore_Data[[#This Row],[Order Date]],"mmm")</f>
        <v>Mar</v>
      </c>
      <c r="W707" s="1">
        <v>42080</v>
      </c>
      <c r="X707">
        <v>-70.14</v>
      </c>
      <c r="Y707">
        <v>23</v>
      </c>
      <c r="Z707">
        <v>9280.7199999999993</v>
      </c>
      <c r="AA707">
        <v>90880</v>
      </c>
    </row>
    <row r="708" spans="1:27" x14ac:dyDescent="0.3">
      <c r="A708">
        <v>20233</v>
      </c>
      <c r="B708" t="s">
        <v>47</v>
      </c>
      <c r="C708">
        <v>0.06</v>
      </c>
      <c r="D708">
        <v>200.97</v>
      </c>
      <c r="E708">
        <v>15.59</v>
      </c>
      <c r="F708">
        <v>1241</v>
      </c>
      <c r="G708">
        <f>IF(COUNTIF($F$2:F708,F708)=1,1,0)</f>
        <v>0</v>
      </c>
      <c r="H708" t="s">
        <v>1318</v>
      </c>
      <c r="I708" t="s">
        <v>39</v>
      </c>
      <c r="J708" t="s">
        <v>58</v>
      </c>
      <c r="K708" t="s">
        <v>77</v>
      </c>
      <c r="L708" t="s">
        <v>85</v>
      </c>
      <c r="M708" t="s">
        <v>43</v>
      </c>
      <c r="N708" t="s">
        <v>1320</v>
      </c>
      <c r="O708">
        <v>0.36</v>
      </c>
      <c r="P708" t="s">
        <v>33</v>
      </c>
      <c r="Q708" t="s">
        <v>135</v>
      </c>
      <c r="R708" t="s">
        <v>1265</v>
      </c>
      <c r="S708" t="s">
        <v>504</v>
      </c>
      <c r="T708">
        <v>36830</v>
      </c>
      <c r="U708" s="1">
        <v>42088</v>
      </c>
      <c r="V708" s="1" t="str">
        <f>TEXT(SuperStore_Data[[#This Row],[Order Date]],"mmm")</f>
        <v>Mar</v>
      </c>
      <c r="W708" s="1">
        <v>42088</v>
      </c>
      <c r="X708">
        <v>531.61800000000005</v>
      </c>
      <c r="Y708">
        <v>7</v>
      </c>
      <c r="Z708">
        <v>1348.83</v>
      </c>
      <c r="AA708">
        <v>90881</v>
      </c>
    </row>
    <row r="709" spans="1:27" x14ac:dyDescent="0.3">
      <c r="A709">
        <v>5117</v>
      </c>
      <c r="B709" t="s">
        <v>25</v>
      </c>
      <c r="C709">
        <v>0.1</v>
      </c>
      <c r="D709">
        <v>22.38</v>
      </c>
      <c r="E709">
        <v>15.1</v>
      </c>
      <c r="F709">
        <v>1246</v>
      </c>
      <c r="G709">
        <f>IF(COUNTIF($F$2:F709,F709)=1,1,0)</f>
        <v>1</v>
      </c>
      <c r="H709" t="s">
        <v>1321</v>
      </c>
      <c r="I709" t="s">
        <v>49</v>
      </c>
      <c r="J709" t="s">
        <v>40</v>
      </c>
      <c r="K709" t="s">
        <v>29</v>
      </c>
      <c r="L709" t="s">
        <v>109</v>
      </c>
      <c r="M709" t="s">
        <v>59</v>
      </c>
      <c r="N709" t="s">
        <v>1163</v>
      </c>
      <c r="O709">
        <v>0.38</v>
      </c>
      <c r="P709" t="s">
        <v>33</v>
      </c>
      <c r="Q709" t="s">
        <v>53</v>
      </c>
      <c r="R709" t="s">
        <v>71</v>
      </c>
      <c r="S709" t="s">
        <v>90</v>
      </c>
      <c r="T709">
        <v>10009</v>
      </c>
      <c r="U709" s="1">
        <v>42099</v>
      </c>
      <c r="V709" s="1" t="str">
        <f>TEXT(SuperStore_Data[[#This Row],[Order Date]],"mmm")</f>
        <v>Apr</v>
      </c>
      <c r="W709" s="1">
        <v>42100</v>
      </c>
      <c r="X709">
        <v>-107.51349999999999</v>
      </c>
      <c r="Y709">
        <v>26</v>
      </c>
      <c r="Z709">
        <v>564.98</v>
      </c>
      <c r="AA709">
        <v>36452</v>
      </c>
    </row>
    <row r="710" spans="1:27" x14ac:dyDescent="0.3">
      <c r="A710">
        <v>5118</v>
      </c>
      <c r="B710" t="s">
        <v>25</v>
      </c>
      <c r="C710">
        <v>0.04</v>
      </c>
      <c r="D710">
        <v>6.98</v>
      </c>
      <c r="E710">
        <v>2.83</v>
      </c>
      <c r="F710">
        <v>1246</v>
      </c>
      <c r="G710">
        <f>IF(COUNTIF($F$2:F710,F710)=1,1,0)</f>
        <v>0</v>
      </c>
      <c r="H710" t="s">
        <v>1321</v>
      </c>
      <c r="I710" t="s">
        <v>49</v>
      </c>
      <c r="J710" t="s">
        <v>40</v>
      </c>
      <c r="K710" t="s">
        <v>41</v>
      </c>
      <c r="L710" t="s">
        <v>50</v>
      </c>
      <c r="M710" t="s">
        <v>51</v>
      </c>
      <c r="N710" t="s">
        <v>1322</v>
      </c>
      <c r="O710">
        <v>0.37</v>
      </c>
      <c r="P710" t="s">
        <v>33</v>
      </c>
      <c r="Q710" t="s">
        <v>53</v>
      </c>
      <c r="R710" t="s">
        <v>71</v>
      </c>
      <c r="S710" t="s">
        <v>90</v>
      </c>
      <c r="T710">
        <v>10009</v>
      </c>
      <c r="U710" s="1">
        <v>42099</v>
      </c>
      <c r="V710" s="1" t="str">
        <f>TEXT(SuperStore_Data[[#This Row],[Order Date]],"mmm")</f>
        <v>Apr</v>
      </c>
      <c r="W710" s="1">
        <v>42101</v>
      </c>
      <c r="X710">
        <v>46.01</v>
      </c>
      <c r="Y710">
        <v>18</v>
      </c>
      <c r="Z710">
        <v>129.47999999999999</v>
      </c>
      <c r="AA710">
        <v>36452</v>
      </c>
    </row>
    <row r="711" spans="1:27" x14ac:dyDescent="0.3">
      <c r="A711">
        <v>6581</v>
      </c>
      <c r="B711" t="s">
        <v>106</v>
      </c>
      <c r="C711">
        <v>0.03</v>
      </c>
      <c r="D711">
        <v>256.99</v>
      </c>
      <c r="E711">
        <v>11.25</v>
      </c>
      <c r="F711">
        <v>1246</v>
      </c>
      <c r="G711">
        <f>IF(COUNTIF($F$2:F711,F711)=1,1,0)</f>
        <v>0</v>
      </c>
      <c r="H711" t="s">
        <v>1321</v>
      </c>
      <c r="I711" t="s">
        <v>49</v>
      </c>
      <c r="J711" t="s">
        <v>40</v>
      </c>
      <c r="K711" t="s">
        <v>77</v>
      </c>
      <c r="L711" t="s">
        <v>177</v>
      </c>
      <c r="M711" t="s">
        <v>59</v>
      </c>
      <c r="N711" t="s">
        <v>1323</v>
      </c>
      <c r="O711">
        <v>0.51</v>
      </c>
      <c r="P711" t="s">
        <v>33</v>
      </c>
      <c r="Q711" t="s">
        <v>53</v>
      </c>
      <c r="R711" t="s">
        <v>71</v>
      </c>
      <c r="S711" t="s">
        <v>90</v>
      </c>
      <c r="T711">
        <v>10009</v>
      </c>
      <c r="U711" s="1">
        <v>42146</v>
      </c>
      <c r="V711" s="1" t="str">
        <f>TEXT(SuperStore_Data[[#This Row],[Order Date]],"mmm")</f>
        <v>May</v>
      </c>
      <c r="W711" s="1">
        <v>42146</v>
      </c>
      <c r="X711">
        <v>1489.8</v>
      </c>
      <c r="Y711">
        <v>32</v>
      </c>
      <c r="Z711">
        <v>8216.2800000000007</v>
      </c>
      <c r="AA711">
        <v>46853</v>
      </c>
    </row>
    <row r="712" spans="1:27" x14ac:dyDescent="0.3">
      <c r="A712">
        <v>23117</v>
      </c>
      <c r="B712" t="s">
        <v>25</v>
      </c>
      <c r="C712">
        <v>0.1</v>
      </c>
      <c r="D712">
        <v>22.38</v>
      </c>
      <c r="E712">
        <v>15.1</v>
      </c>
      <c r="F712">
        <v>1247</v>
      </c>
      <c r="G712">
        <f>IF(COUNTIF($F$2:F712,F712)=1,1,0)</f>
        <v>1</v>
      </c>
      <c r="H712" t="s">
        <v>1324</v>
      </c>
      <c r="I712" t="s">
        <v>49</v>
      </c>
      <c r="J712" t="s">
        <v>40</v>
      </c>
      <c r="K712" t="s">
        <v>29</v>
      </c>
      <c r="L712" t="s">
        <v>109</v>
      </c>
      <c r="M712" t="s">
        <v>59</v>
      </c>
      <c r="N712" t="s">
        <v>1163</v>
      </c>
      <c r="O712">
        <v>0.38</v>
      </c>
      <c r="P712" t="s">
        <v>33</v>
      </c>
      <c r="Q712" t="s">
        <v>61</v>
      </c>
      <c r="R712" t="s">
        <v>129</v>
      </c>
      <c r="S712" t="s">
        <v>1325</v>
      </c>
      <c r="T712">
        <v>78641</v>
      </c>
      <c r="U712" s="1">
        <v>42099</v>
      </c>
      <c r="V712" s="1" t="str">
        <f>TEXT(SuperStore_Data[[#This Row],[Order Date]],"mmm")</f>
        <v>Apr</v>
      </c>
      <c r="W712" s="1">
        <v>42100</v>
      </c>
      <c r="X712">
        <v>-107.51349999999999</v>
      </c>
      <c r="Y712">
        <v>7</v>
      </c>
      <c r="Z712">
        <v>152.11000000000001</v>
      </c>
      <c r="AA712">
        <v>91555</v>
      </c>
    </row>
    <row r="713" spans="1:27" x14ac:dyDescent="0.3">
      <c r="A713">
        <v>23118</v>
      </c>
      <c r="B713" t="s">
        <v>25</v>
      </c>
      <c r="C713">
        <v>0.04</v>
      </c>
      <c r="D713">
        <v>6.98</v>
      </c>
      <c r="E713">
        <v>2.83</v>
      </c>
      <c r="F713">
        <v>1247</v>
      </c>
      <c r="G713">
        <f>IF(COUNTIF($F$2:F713,F713)=1,1,0)</f>
        <v>0</v>
      </c>
      <c r="H713" t="s">
        <v>1324</v>
      </c>
      <c r="I713" t="s">
        <v>49</v>
      </c>
      <c r="J713" t="s">
        <v>40</v>
      </c>
      <c r="K713" t="s">
        <v>41</v>
      </c>
      <c r="L713" t="s">
        <v>50</v>
      </c>
      <c r="M713" t="s">
        <v>51</v>
      </c>
      <c r="N713" t="s">
        <v>1322</v>
      </c>
      <c r="O713">
        <v>0.37</v>
      </c>
      <c r="P713" t="s">
        <v>33</v>
      </c>
      <c r="Q713" t="s">
        <v>61</v>
      </c>
      <c r="R713" t="s">
        <v>129</v>
      </c>
      <c r="S713" t="s">
        <v>1325</v>
      </c>
      <c r="T713">
        <v>78641</v>
      </c>
      <c r="U713" s="1">
        <v>42099</v>
      </c>
      <c r="V713" s="1" t="str">
        <f>TEXT(SuperStore_Data[[#This Row],[Order Date]],"mmm")</f>
        <v>Apr</v>
      </c>
      <c r="W713" s="1">
        <v>42101</v>
      </c>
      <c r="X713">
        <v>24.819299999999998</v>
      </c>
      <c r="Y713">
        <v>5</v>
      </c>
      <c r="Z713">
        <v>35.97</v>
      </c>
      <c r="AA713">
        <v>91555</v>
      </c>
    </row>
    <row r="714" spans="1:27" x14ac:dyDescent="0.3">
      <c r="A714">
        <v>18413</v>
      </c>
      <c r="B714" t="s">
        <v>25</v>
      </c>
      <c r="C714">
        <v>0</v>
      </c>
      <c r="D714">
        <v>3.89</v>
      </c>
      <c r="E714">
        <v>7.01</v>
      </c>
      <c r="F714">
        <v>1250</v>
      </c>
      <c r="G714">
        <f>IF(COUNTIF($F$2:F714,F714)=1,1,0)</f>
        <v>1</v>
      </c>
      <c r="H714" t="s">
        <v>1326</v>
      </c>
      <c r="I714" t="s">
        <v>49</v>
      </c>
      <c r="J714" t="s">
        <v>28</v>
      </c>
      <c r="K714" t="s">
        <v>29</v>
      </c>
      <c r="L714" t="s">
        <v>109</v>
      </c>
      <c r="M714" t="s">
        <v>59</v>
      </c>
      <c r="N714" t="s">
        <v>1327</v>
      </c>
      <c r="O714">
        <v>0.37</v>
      </c>
      <c r="P714" t="s">
        <v>33</v>
      </c>
      <c r="Q714" t="s">
        <v>61</v>
      </c>
      <c r="R714" t="s">
        <v>175</v>
      </c>
      <c r="S714" t="s">
        <v>1328</v>
      </c>
      <c r="T714">
        <v>60110</v>
      </c>
      <c r="U714" s="1">
        <v>42103</v>
      </c>
      <c r="V714" s="1" t="str">
        <f>TEXT(SuperStore_Data[[#This Row],[Order Date]],"mmm")</f>
        <v>Apr</v>
      </c>
      <c r="W714" s="1">
        <v>42103</v>
      </c>
      <c r="X714">
        <v>-255.16890000000001</v>
      </c>
      <c r="Y714">
        <v>21</v>
      </c>
      <c r="Z714">
        <v>85.64</v>
      </c>
      <c r="AA714">
        <v>87877</v>
      </c>
    </row>
    <row r="715" spans="1:27" x14ac:dyDescent="0.3">
      <c r="A715">
        <v>18414</v>
      </c>
      <c r="B715" t="s">
        <v>25</v>
      </c>
      <c r="C715">
        <v>0.09</v>
      </c>
      <c r="D715">
        <v>120.98</v>
      </c>
      <c r="E715">
        <v>30</v>
      </c>
      <c r="F715">
        <v>1250</v>
      </c>
      <c r="G715">
        <f>IF(COUNTIF($F$2:F715,F715)=1,1,0)</f>
        <v>0</v>
      </c>
      <c r="H715" t="s">
        <v>1326</v>
      </c>
      <c r="I715" t="s">
        <v>39</v>
      </c>
      <c r="J715" t="s">
        <v>28</v>
      </c>
      <c r="K715" t="s">
        <v>41</v>
      </c>
      <c r="L715" t="s">
        <v>42</v>
      </c>
      <c r="M715" t="s">
        <v>43</v>
      </c>
      <c r="N715" t="s">
        <v>1329</v>
      </c>
      <c r="O715">
        <v>0.64</v>
      </c>
      <c r="P715" t="s">
        <v>33</v>
      </c>
      <c r="Q715" t="s">
        <v>61</v>
      </c>
      <c r="R715" t="s">
        <v>175</v>
      </c>
      <c r="S715" t="s">
        <v>1328</v>
      </c>
      <c r="T715">
        <v>60110</v>
      </c>
      <c r="U715" s="1">
        <v>42103</v>
      </c>
      <c r="V715" s="1" t="str">
        <f>TEXT(SuperStore_Data[[#This Row],[Order Date]],"mmm")</f>
        <v>Apr</v>
      </c>
      <c r="W715" s="1">
        <v>42105</v>
      </c>
      <c r="X715">
        <v>74.004800000000003</v>
      </c>
      <c r="Y715">
        <v>22</v>
      </c>
      <c r="Z715">
        <v>2508.15</v>
      </c>
      <c r="AA715">
        <v>87877</v>
      </c>
    </row>
    <row r="716" spans="1:27" x14ac:dyDescent="0.3">
      <c r="A716">
        <v>18415</v>
      </c>
      <c r="B716" t="s">
        <v>25</v>
      </c>
      <c r="C716">
        <v>0.1</v>
      </c>
      <c r="D716">
        <v>30.98</v>
      </c>
      <c r="E716">
        <v>5.76</v>
      </c>
      <c r="F716">
        <v>1250</v>
      </c>
      <c r="G716">
        <f>IF(COUNTIF($F$2:F716,F716)=1,1,0)</f>
        <v>0</v>
      </c>
      <c r="H716" t="s">
        <v>1326</v>
      </c>
      <c r="I716" t="s">
        <v>49</v>
      </c>
      <c r="J716" t="s">
        <v>28</v>
      </c>
      <c r="K716" t="s">
        <v>29</v>
      </c>
      <c r="L716" t="s">
        <v>93</v>
      </c>
      <c r="M716" t="s">
        <v>59</v>
      </c>
      <c r="N716" t="s">
        <v>1330</v>
      </c>
      <c r="O716">
        <v>0.4</v>
      </c>
      <c r="P716" t="s">
        <v>33</v>
      </c>
      <c r="Q716" t="s">
        <v>61</v>
      </c>
      <c r="R716" t="s">
        <v>175</v>
      </c>
      <c r="S716" t="s">
        <v>1328</v>
      </c>
      <c r="T716">
        <v>60110</v>
      </c>
      <c r="U716" s="1">
        <v>42103</v>
      </c>
      <c r="V716" s="1" t="str">
        <f>TEXT(SuperStore_Data[[#This Row],[Order Date]],"mmm")</f>
        <v>Apr</v>
      </c>
      <c r="W716" s="1">
        <v>42104</v>
      </c>
      <c r="X716">
        <v>109.4248</v>
      </c>
      <c r="Y716">
        <v>8</v>
      </c>
      <c r="Z716">
        <v>225.62</v>
      </c>
      <c r="AA716">
        <v>87877</v>
      </c>
    </row>
    <row r="717" spans="1:27" x14ac:dyDescent="0.3">
      <c r="A717">
        <v>19322</v>
      </c>
      <c r="B717" t="s">
        <v>106</v>
      </c>
      <c r="C717">
        <v>0.02</v>
      </c>
      <c r="D717">
        <v>46.89</v>
      </c>
      <c r="E717">
        <v>5.0999999999999996</v>
      </c>
      <c r="F717">
        <v>1253</v>
      </c>
      <c r="G717">
        <f>IF(COUNTIF($F$2:F717,F717)=1,1,0)</f>
        <v>1</v>
      </c>
      <c r="H717" t="s">
        <v>1331</v>
      </c>
      <c r="I717" t="s">
        <v>49</v>
      </c>
      <c r="J717" t="s">
        <v>40</v>
      </c>
      <c r="K717" t="s">
        <v>29</v>
      </c>
      <c r="L717" t="s">
        <v>252</v>
      </c>
      <c r="M717" t="s">
        <v>86</v>
      </c>
      <c r="N717" t="s">
        <v>1332</v>
      </c>
      <c r="O717">
        <v>0.46</v>
      </c>
      <c r="P717" t="s">
        <v>33</v>
      </c>
      <c r="Q717" t="s">
        <v>61</v>
      </c>
      <c r="R717" t="s">
        <v>129</v>
      </c>
      <c r="S717" t="s">
        <v>1333</v>
      </c>
      <c r="T717">
        <v>78613</v>
      </c>
      <c r="U717" s="1">
        <v>42117</v>
      </c>
      <c r="V717" s="1" t="str">
        <f>TEXT(SuperStore_Data[[#This Row],[Order Date]],"mmm")</f>
        <v>Apr</v>
      </c>
      <c r="W717" s="1">
        <v>42117</v>
      </c>
      <c r="X717">
        <v>421.3485</v>
      </c>
      <c r="Y717">
        <v>13</v>
      </c>
      <c r="Z717">
        <v>610.65</v>
      </c>
      <c r="AA717">
        <v>89981</v>
      </c>
    </row>
    <row r="718" spans="1:27" x14ac:dyDescent="0.3">
      <c r="A718">
        <v>19323</v>
      </c>
      <c r="B718" t="s">
        <v>106</v>
      </c>
      <c r="C718">
        <v>0.05</v>
      </c>
      <c r="D718">
        <v>140.97999999999999</v>
      </c>
      <c r="E718">
        <v>36.090000000000003</v>
      </c>
      <c r="F718">
        <v>1253</v>
      </c>
      <c r="G718">
        <f>IF(COUNTIF($F$2:F718,F718)=1,1,0)</f>
        <v>0</v>
      </c>
      <c r="H718" t="s">
        <v>1331</v>
      </c>
      <c r="I718" t="s">
        <v>39</v>
      </c>
      <c r="J718" t="s">
        <v>40</v>
      </c>
      <c r="K718" t="s">
        <v>41</v>
      </c>
      <c r="L718" t="s">
        <v>187</v>
      </c>
      <c r="M718" t="s">
        <v>120</v>
      </c>
      <c r="N718" t="s">
        <v>1334</v>
      </c>
      <c r="O718">
        <v>0.77</v>
      </c>
      <c r="P718" t="s">
        <v>33</v>
      </c>
      <c r="Q718" t="s">
        <v>61</v>
      </c>
      <c r="R718" t="s">
        <v>129</v>
      </c>
      <c r="S718" t="s">
        <v>1333</v>
      </c>
      <c r="T718">
        <v>78613</v>
      </c>
      <c r="U718" s="1">
        <v>42117</v>
      </c>
      <c r="V718" s="1" t="str">
        <f>TEXT(SuperStore_Data[[#This Row],[Order Date]],"mmm")</f>
        <v>Apr</v>
      </c>
      <c r="W718" s="1">
        <v>42119</v>
      </c>
      <c r="X718">
        <v>-373.09</v>
      </c>
      <c r="Y718">
        <v>5</v>
      </c>
      <c r="Z718">
        <v>699.24</v>
      </c>
      <c r="AA718">
        <v>89981</v>
      </c>
    </row>
    <row r="719" spans="1:27" x14ac:dyDescent="0.3">
      <c r="A719">
        <v>19324</v>
      </c>
      <c r="B719" t="s">
        <v>106</v>
      </c>
      <c r="C719">
        <v>0.1</v>
      </c>
      <c r="D719">
        <v>212.6</v>
      </c>
      <c r="E719">
        <v>110.2</v>
      </c>
      <c r="F719">
        <v>1253</v>
      </c>
      <c r="G719">
        <f>IF(COUNTIF($F$2:F719,F719)=1,1,0)</f>
        <v>0</v>
      </c>
      <c r="H719" t="s">
        <v>1331</v>
      </c>
      <c r="I719" t="s">
        <v>39</v>
      </c>
      <c r="J719" t="s">
        <v>40</v>
      </c>
      <c r="K719" t="s">
        <v>41</v>
      </c>
      <c r="L719" t="s">
        <v>150</v>
      </c>
      <c r="M719" t="s">
        <v>120</v>
      </c>
      <c r="N719" t="s">
        <v>1335</v>
      </c>
      <c r="O719">
        <v>0.73</v>
      </c>
      <c r="P719" t="s">
        <v>33</v>
      </c>
      <c r="Q719" t="s">
        <v>61</v>
      </c>
      <c r="R719" t="s">
        <v>129</v>
      </c>
      <c r="S719" t="s">
        <v>1333</v>
      </c>
      <c r="T719">
        <v>78613</v>
      </c>
      <c r="U719" s="1">
        <v>42117</v>
      </c>
      <c r="V719" s="1" t="str">
        <f>TEXT(SuperStore_Data[[#This Row],[Order Date]],"mmm")</f>
        <v>Apr</v>
      </c>
      <c r="W719" s="1">
        <v>42119</v>
      </c>
      <c r="X719">
        <v>-3465.0720000000001</v>
      </c>
      <c r="Y719">
        <v>12</v>
      </c>
      <c r="Z719">
        <v>2346.0300000000002</v>
      </c>
      <c r="AA719">
        <v>89981</v>
      </c>
    </row>
    <row r="720" spans="1:27" x14ac:dyDescent="0.3">
      <c r="A720">
        <v>23455</v>
      </c>
      <c r="B720" t="s">
        <v>56</v>
      </c>
      <c r="C720">
        <v>0.04</v>
      </c>
      <c r="D720">
        <v>2.08</v>
      </c>
      <c r="E720">
        <v>1.49</v>
      </c>
      <c r="F720">
        <v>1254</v>
      </c>
      <c r="G720">
        <f>IF(COUNTIF($F$2:F720,F720)=1,1,0)</f>
        <v>1</v>
      </c>
      <c r="H720" t="s">
        <v>1336</v>
      </c>
      <c r="I720" t="s">
        <v>49</v>
      </c>
      <c r="J720" t="s">
        <v>40</v>
      </c>
      <c r="K720" t="s">
        <v>29</v>
      </c>
      <c r="L720" t="s">
        <v>109</v>
      </c>
      <c r="M720" t="s">
        <v>59</v>
      </c>
      <c r="N720" t="s">
        <v>1337</v>
      </c>
      <c r="O720">
        <v>0.36</v>
      </c>
      <c r="P720" t="s">
        <v>33</v>
      </c>
      <c r="Q720" t="s">
        <v>61</v>
      </c>
      <c r="R720" t="s">
        <v>129</v>
      </c>
      <c r="S720" t="s">
        <v>1338</v>
      </c>
      <c r="T720">
        <v>77530</v>
      </c>
      <c r="U720" s="1">
        <v>42145</v>
      </c>
      <c r="V720" s="1" t="str">
        <f>TEXT(SuperStore_Data[[#This Row],[Order Date]],"mmm")</f>
        <v>May</v>
      </c>
      <c r="W720" s="1">
        <v>42147</v>
      </c>
      <c r="X720">
        <v>-11.281499999999999</v>
      </c>
      <c r="Y720">
        <v>16</v>
      </c>
      <c r="Z720">
        <v>33.770000000000003</v>
      </c>
      <c r="AA720">
        <v>89982</v>
      </c>
    </row>
    <row r="721" spans="1:27" x14ac:dyDescent="0.3">
      <c r="A721">
        <v>23815</v>
      </c>
      <c r="B721" t="s">
        <v>47</v>
      </c>
      <c r="C721">
        <v>0.06</v>
      </c>
      <c r="D721">
        <v>80.98</v>
      </c>
      <c r="E721">
        <v>35</v>
      </c>
      <c r="F721">
        <v>1254</v>
      </c>
      <c r="G721">
        <f>IF(COUNTIF($F$2:F721,F721)=1,1,0)</f>
        <v>0</v>
      </c>
      <c r="H721" t="s">
        <v>1336</v>
      </c>
      <c r="I721" t="s">
        <v>49</v>
      </c>
      <c r="J721" t="s">
        <v>40</v>
      </c>
      <c r="K721" t="s">
        <v>29</v>
      </c>
      <c r="L721" t="s">
        <v>139</v>
      </c>
      <c r="M721" t="s">
        <v>231</v>
      </c>
      <c r="N721" t="s">
        <v>1339</v>
      </c>
      <c r="O721">
        <v>0.81</v>
      </c>
      <c r="P721" t="s">
        <v>33</v>
      </c>
      <c r="Q721" t="s">
        <v>61</v>
      </c>
      <c r="R721" t="s">
        <v>129</v>
      </c>
      <c r="S721" t="s">
        <v>1338</v>
      </c>
      <c r="T721">
        <v>77530</v>
      </c>
      <c r="U721" s="1">
        <v>42075</v>
      </c>
      <c r="V721" s="1" t="str">
        <f>TEXT(SuperStore_Data[[#This Row],[Order Date]],"mmm")</f>
        <v>Mar</v>
      </c>
      <c r="W721" s="1">
        <v>42076</v>
      </c>
      <c r="X721">
        <v>-218.77</v>
      </c>
      <c r="Y721">
        <v>2</v>
      </c>
      <c r="Z721">
        <v>172.79</v>
      </c>
      <c r="AA721">
        <v>89983</v>
      </c>
    </row>
    <row r="722" spans="1:27" x14ac:dyDescent="0.3">
      <c r="A722">
        <v>23926</v>
      </c>
      <c r="B722" t="s">
        <v>56</v>
      </c>
      <c r="C722">
        <v>0.06</v>
      </c>
      <c r="D722">
        <v>3.95</v>
      </c>
      <c r="E722">
        <v>2</v>
      </c>
      <c r="F722">
        <v>1254</v>
      </c>
      <c r="G722">
        <f>IF(COUNTIF($F$2:F722,F722)=1,1,0)</f>
        <v>0</v>
      </c>
      <c r="H722" t="s">
        <v>1336</v>
      </c>
      <c r="I722" t="s">
        <v>49</v>
      </c>
      <c r="J722" t="s">
        <v>40</v>
      </c>
      <c r="K722" t="s">
        <v>29</v>
      </c>
      <c r="L722" t="s">
        <v>66</v>
      </c>
      <c r="M722" t="s">
        <v>31</v>
      </c>
      <c r="N722" t="s">
        <v>1340</v>
      </c>
      <c r="O722">
        <v>0.53</v>
      </c>
      <c r="P722" t="s">
        <v>33</v>
      </c>
      <c r="Q722" t="s">
        <v>61</v>
      </c>
      <c r="R722" t="s">
        <v>129</v>
      </c>
      <c r="S722" t="s">
        <v>1338</v>
      </c>
      <c r="T722">
        <v>77530</v>
      </c>
      <c r="U722" s="1">
        <v>42087</v>
      </c>
      <c r="V722" s="1" t="str">
        <f>TEXT(SuperStore_Data[[#This Row],[Order Date]],"mmm")</f>
        <v>Mar</v>
      </c>
      <c r="W722" s="1">
        <v>42088</v>
      </c>
      <c r="X722">
        <v>-9.68</v>
      </c>
      <c r="Y722">
        <v>5</v>
      </c>
      <c r="Z722">
        <v>19.66</v>
      </c>
      <c r="AA722">
        <v>89984</v>
      </c>
    </row>
    <row r="723" spans="1:27" x14ac:dyDescent="0.3">
      <c r="A723">
        <v>18131</v>
      </c>
      <c r="B723" t="s">
        <v>56</v>
      </c>
      <c r="C723">
        <v>0.01</v>
      </c>
      <c r="D723">
        <v>115.99</v>
      </c>
      <c r="E723">
        <v>56.14</v>
      </c>
      <c r="F723">
        <v>1257</v>
      </c>
      <c r="G723">
        <f>IF(COUNTIF($F$2:F723,F723)=1,1,0)</f>
        <v>1</v>
      </c>
      <c r="H723" t="s">
        <v>1341</v>
      </c>
      <c r="I723" t="s">
        <v>39</v>
      </c>
      <c r="J723" t="s">
        <v>40</v>
      </c>
      <c r="K723" t="s">
        <v>77</v>
      </c>
      <c r="L723" t="s">
        <v>85</v>
      </c>
      <c r="M723" t="s">
        <v>43</v>
      </c>
      <c r="N723" t="s">
        <v>1342</v>
      </c>
      <c r="O723">
        <v>0.4</v>
      </c>
      <c r="P723" t="s">
        <v>33</v>
      </c>
      <c r="Q723" t="s">
        <v>34</v>
      </c>
      <c r="R723" t="s">
        <v>250</v>
      </c>
      <c r="S723" t="s">
        <v>282</v>
      </c>
      <c r="T723">
        <v>80013</v>
      </c>
      <c r="U723" s="1">
        <v>42146</v>
      </c>
      <c r="V723" s="1" t="str">
        <f>TEXT(SuperStore_Data[[#This Row],[Order Date]],"mmm")</f>
        <v>May</v>
      </c>
      <c r="W723" s="1">
        <v>42147</v>
      </c>
      <c r="X723">
        <v>-164.39519999999999</v>
      </c>
      <c r="Y723">
        <v>5</v>
      </c>
      <c r="Z723">
        <v>604.35</v>
      </c>
      <c r="AA723">
        <v>86535</v>
      </c>
    </row>
    <row r="724" spans="1:27" x14ac:dyDescent="0.3">
      <c r="A724">
        <v>18693</v>
      </c>
      <c r="B724" t="s">
        <v>47</v>
      </c>
      <c r="C724">
        <v>0.04</v>
      </c>
      <c r="D724">
        <v>2.52</v>
      </c>
      <c r="E724">
        <v>1.92</v>
      </c>
      <c r="F724">
        <v>1257</v>
      </c>
      <c r="G724">
        <f>IF(COUNTIF($F$2:F724,F724)=1,1,0)</f>
        <v>0</v>
      </c>
      <c r="H724" t="s">
        <v>1341</v>
      </c>
      <c r="I724" t="s">
        <v>49</v>
      </c>
      <c r="J724" t="s">
        <v>40</v>
      </c>
      <c r="K724" t="s">
        <v>29</v>
      </c>
      <c r="L724" t="s">
        <v>171</v>
      </c>
      <c r="M724" t="s">
        <v>31</v>
      </c>
      <c r="N724" t="s">
        <v>1343</v>
      </c>
      <c r="O724">
        <v>0.82</v>
      </c>
      <c r="P724" t="s">
        <v>33</v>
      </c>
      <c r="Q724" t="s">
        <v>34</v>
      </c>
      <c r="R724" t="s">
        <v>250</v>
      </c>
      <c r="S724" t="s">
        <v>282</v>
      </c>
      <c r="T724">
        <v>80013</v>
      </c>
      <c r="U724" s="1">
        <v>42118</v>
      </c>
      <c r="V724" s="1" t="str">
        <f>TEXT(SuperStore_Data[[#This Row],[Order Date]],"mmm")</f>
        <v>Apr</v>
      </c>
      <c r="W724" s="1">
        <v>42118</v>
      </c>
      <c r="X724">
        <v>-8.2080000000000002</v>
      </c>
      <c r="Y724">
        <v>1</v>
      </c>
      <c r="Z724">
        <v>3.13</v>
      </c>
      <c r="AA724">
        <v>86536</v>
      </c>
    </row>
    <row r="725" spans="1:27" x14ac:dyDescent="0.3">
      <c r="A725">
        <v>24939</v>
      </c>
      <c r="B725" t="s">
        <v>25</v>
      </c>
      <c r="C725">
        <v>0.03</v>
      </c>
      <c r="D725">
        <v>3.69</v>
      </c>
      <c r="E725">
        <v>2.5</v>
      </c>
      <c r="F725">
        <v>1259</v>
      </c>
      <c r="G725">
        <f>IF(COUNTIF($F$2:F725,F725)=1,1,0)</f>
        <v>1</v>
      </c>
      <c r="H725" t="s">
        <v>1344</v>
      </c>
      <c r="I725" t="s">
        <v>27</v>
      </c>
      <c r="J725" t="s">
        <v>40</v>
      </c>
      <c r="K725" t="s">
        <v>29</v>
      </c>
      <c r="L725" t="s">
        <v>69</v>
      </c>
      <c r="M725" t="s">
        <v>59</v>
      </c>
      <c r="N725" t="s">
        <v>1345</v>
      </c>
      <c r="O725">
        <v>0.39</v>
      </c>
      <c r="P725" t="s">
        <v>33</v>
      </c>
      <c r="Q725" t="s">
        <v>135</v>
      </c>
      <c r="R725" t="s">
        <v>606</v>
      </c>
      <c r="S725" t="s">
        <v>1346</v>
      </c>
      <c r="T725">
        <v>40422</v>
      </c>
      <c r="U725" s="1">
        <v>42114</v>
      </c>
      <c r="V725" s="1" t="str">
        <f>TEXT(SuperStore_Data[[#This Row],[Order Date]],"mmm")</f>
        <v>Apr</v>
      </c>
      <c r="W725" s="1">
        <v>42114</v>
      </c>
      <c r="X725">
        <v>-2196.6840000000002</v>
      </c>
      <c r="Y725">
        <v>9</v>
      </c>
      <c r="Z725">
        <v>38.65</v>
      </c>
      <c r="AA725">
        <v>86534</v>
      </c>
    </row>
    <row r="726" spans="1:27" x14ac:dyDescent="0.3">
      <c r="A726">
        <v>21771</v>
      </c>
      <c r="B726" t="s">
        <v>47</v>
      </c>
      <c r="C726">
        <v>0.02</v>
      </c>
      <c r="D726">
        <v>73.98</v>
      </c>
      <c r="E726">
        <v>14.52</v>
      </c>
      <c r="F726">
        <v>1261</v>
      </c>
      <c r="G726">
        <f>IF(COUNTIF($F$2:F726,F726)=1,1,0)</f>
        <v>1</v>
      </c>
      <c r="H726" t="s">
        <v>1347</v>
      </c>
      <c r="I726" t="s">
        <v>49</v>
      </c>
      <c r="J726" t="s">
        <v>40</v>
      </c>
      <c r="K726" t="s">
        <v>77</v>
      </c>
      <c r="L726" t="s">
        <v>177</v>
      </c>
      <c r="M726" t="s">
        <v>59</v>
      </c>
      <c r="N726" t="s">
        <v>1128</v>
      </c>
      <c r="O726">
        <v>0.65</v>
      </c>
      <c r="P726" t="s">
        <v>33</v>
      </c>
      <c r="Q726" t="s">
        <v>34</v>
      </c>
      <c r="R726" t="s">
        <v>250</v>
      </c>
      <c r="S726" t="s">
        <v>1348</v>
      </c>
      <c r="T726">
        <v>80020</v>
      </c>
      <c r="U726" s="1">
        <v>42131</v>
      </c>
      <c r="V726" s="1" t="str">
        <f>TEXT(SuperStore_Data[[#This Row],[Order Date]],"mmm")</f>
        <v>May</v>
      </c>
      <c r="W726" s="1">
        <v>42134</v>
      </c>
      <c r="X726">
        <v>43.537999999999997</v>
      </c>
      <c r="Y726">
        <v>5</v>
      </c>
      <c r="Z726">
        <v>378.23</v>
      </c>
      <c r="AA726">
        <v>89730</v>
      </c>
    </row>
    <row r="727" spans="1:27" x14ac:dyDescent="0.3">
      <c r="A727">
        <v>24559</v>
      </c>
      <c r="B727" t="s">
        <v>47</v>
      </c>
      <c r="C727">
        <v>0.05</v>
      </c>
      <c r="D727">
        <v>5.28</v>
      </c>
      <c r="E727">
        <v>6.26</v>
      </c>
      <c r="F727">
        <v>1265</v>
      </c>
      <c r="G727">
        <f>IF(COUNTIF($F$2:F727,F727)=1,1,0)</f>
        <v>1</v>
      </c>
      <c r="H727" t="s">
        <v>1349</v>
      </c>
      <c r="I727" t="s">
        <v>49</v>
      </c>
      <c r="J727" t="s">
        <v>40</v>
      </c>
      <c r="K727" t="s">
        <v>29</v>
      </c>
      <c r="L727" t="s">
        <v>93</v>
      </c>
      <c r="M727" t="s">
        <v>59</v>
      </c>
      <c r="N727" t="s">
        <v>1350</v>
      </c>
      <c r="O727">
        <v>0.4</v>
      </c>
      <c r="P727" t="s">
        <v>33</v>
      </c>
      <c r="Q727" t="s">
        <v>61</v>
      </c>
      <c r="R727" t="s">
        <v>299</v>
      </c>
      <c r="S727" t="s">
        <v>1351</v>
      </c>
      <c r="T727">
        <v>73521</v>
      </c>
      <c r="U727" s="1">
        <v>42166</v>
      </c>
      <c r="V727" s="1" t="str">
        <f>TEXT(SuperStore_Data[[#This Row],[Order Date]],"mmm")</f>
        <v>Jun</v>
      </c>
      <c r="W727" s="1">
        <v>42167</v>
      </c>
      <c r="X727">
        <v>-11.375999999999999</v>
      </c>
      <c r="Y727">
        <v>1</v>
      </c>
      <c r="Z727">
        <v>7.15</v>
      </c>
      <c r="AA727">
        <v>89729</v>
      </c>
    </row>
    <row r="728" spans="1:27" x14ac:dyDescent="0.3">
      <c r="A728">
        <v>22363</v>
      </c>
      <c r="B728" t="s">
        <v>47</v>
      </c>
      <c r="C728">
        <v>0.01</v>
      </c>
      <c r="D728">
        <v>13.99</v>
      </c>
      <c r="E728">
        <v>7.51</v>
      </c>
      <c r="F728">
        <v>1267</v>
      </c>
      <c r="G728">
        <f>IF(COUNTIF($F$2:F728,F728)=1,1,0)</f>
        <v>1</v>
      </c>
      <c r="H728" t="s">
        <v>1352</v>
      </c>
      <c r="I728" t="s">
        <v>49</v>
      </c>
      <c r="J728" t="s">
        <v>28</v>
      </c>
      <c r="K728" t="s">
        <v>77</v>
      </c>
      <c r="L728" t="s">
        <v>85</v>
      </c>
      <c r="M728" t="s">
        <v>86</v>
      </c>
      <c r="N728" t="s">
        <v>1353</v>
      </c>
      <c r="O728">
        <v>0.39</v>
      </c>
      <c r="P728" t="s">
        <v>33</v>
      </c>
      <c r="Q728" t="s">
        <v>135</v>
      </c>
      <c r="R728" t="s">
        <v>356</v>
      </c>
      <c r="S728" t="s">
        <v>1354</v>
      </c>
      <c r="T728">
        <v>33433</v>
      </c>
      <c r="U728" s="1">
        <v>42045</v>
      </c>
      <c r="V728" s="1" t="str">
        <f>TEXT(SuperStore_Data[[#This Row],[Order Date]],"mmm")</f>
        <v>Feb</v>
      </c>
      <c r="W728" s="1">
        <v>42046</v>
      </c>
      <c r="X728">
        <v>533.74199999999996</v>
      </c>
      <c r="Y728">
        <v>2</v>
      </c>
      <c r="Z728">
        <v>29.85</v>
      </c>
      <c r="AA728">
        <v>89514</v>
      </c>
    </row>
    <row r="729" spans="1:27" x14ac:dyDescent="0.3">
      <c r="A729">
        <v>21848</v>
      </c>
      <c r="B729" t="s">
        <v>37</v>
      </c>
      <c r="C729">
        <v>0.08</v>
      </c>
      <c r="D729">
        <v>128.24</v>
      </c>
      <c r="E729">
        <v>12.65</v>
      </c>
      <c r="F729">
        <v>1267</v>
      </c>
      <c r="G729">
        <f>IF(COUNTIF($F$2:F729,F729)=1,1,0)</f>
        <v>0</v>
      </c>
      <c r="H729" t="s">
        <v>1352</v>
      </c>
      <c r="I729" t="s">
        <v>49</v>
      </c>
      <c r="J729" t="s">
        <v>28</v>
      </c>
      <c r="K729" t="s">
        <v>41</v>
      </c>
      <c r="L729" t="s">
        <v>42</v>
      </c>
      <c r="M729" t="s">
        <v>86</v>
      </c>
      <c r="N729" t="s">
        <v>612</v>
      </c>
      <c r="P729" t="s">
        <v>33</v>
      </c>
      <c r="Q729" t="s">
        <v>135</v>
      </c>
      <c r="R729" t="s">
        <v>356</v>
      </c>
      <c r="S729" t="s">
        <v>1354</v>
      </c>
      <c r="T729">
        <v>33433</v>
      </c>
      <c r="U729" s="1">
        <v>42136</v>
      </c>
      <c r="V729" s="1" t="str">
        <f>TEXT(SuperStore_Data[[#This Row],[Order Date]],"mmm")</f>
        <v>May</v>
      </c>
      <c r="W729" s="1">
        <v>42137</v>
      </c>
      <c r="X729">
        <v>-379.34399999999999</v>
      </c>
      <c r="Y729">
        <v>3</v>
      </c>
      <c r="Z729">
        <v>366.44</v>
      </c>
      <c r="AA729">
        <v>89515</v>
      </c>
    </row>
    <row r="730" spans="1:27" x14ac:dyDescent="0.3">
      <c r="A730">
        <v>21849</v>
      </c>
      <c r="B730" t="s">
        <v>37</v>
      </c>
      <c r="C730">
        <v>0.04</v>
      </c>
      <c r="D730">
        <v>5.98</v>
      </c>
      <c r="E730">
        <v>4.38</v>
      </c>
      <c r="F730">
        <v>1267</v>
      </c>
      <c r="G730">
        <f>IF(COUNTIF($F$2:F730,F730)=1,1,0)</f>
        <v>0</v>
      </c>
      <c r="H730" t="s">
        <v>1352</v>
      </c>
      <c r="I730" t="s">
        <v>49</v>
      </c>
      <c r="J730" t="s">
        <v>28</v>
      </c>
      <c r="K730" t="s">
        <v>77</v>
      </c>
      <c r="L730" t="s">
        <v>177</v>
      </c>
      <c r="M730" t="s">
        <v>51</v>
      </c>
      <c r="N730" t="s">
        <v>1355</v>
      </c>
      <c r="O730">
        <v>0.75</v>
      </c>
      <c r="P730" t="s">
        <v>33</v>
      </c>
      <c r="Q730" t="s">
        <v>135</v>
      </c>
      <c r="R730" t="s">
        <v>356</v>
      </c>
      <c r="S730" t="s">
        <v>1354</v>
      </c>
      <c r="T730">
        <v>33433</v>
      </c>
      <c r="U730" s="1">
        <v>42136</v>
      </c>
      <c r="V730" s="1" t="str">
        <f>TEXT(SuperStore_Data[[#This Row],[Order Date]],"mmm")</f>
        <v>May</v>
      </c>
      <c r="W730" s="1">
        <v>42138</v>
      </c>
      <c r="X730">
        <v>-1522.3040000000001</v>
      </c>
      <c r="Y730">
        <v>11</v>
      </c>
      <c r="Z730">
        <v>69.75</v>
      </c>
      <c r="AA730">
        <v>89515</v>
      </c>
    </row>
    <row r="731" spans="1:27" x14ac:dyDescent="0.3">
      <c r="A731">
        <v>19550</v>
      </c>
      <c r="B731" t="s">
        <v>56</v>
      </c>
      <c r="C731">
        <v>7.0000000000000007E-2</v>
      </c>
      <c r="D731">
        <v>125.99</v>
      </c>
      <c r="E731">
        <v>7.69</v>
      </c>
      <c r="F731">
        <v>1271</v>
      </c>
      <c r="G731">
        <f>IF(COUNTIF($F$2:F731,F731)=1,1,0)</f>
        <v>1</v>
      </c>
      <c r="H731" t="s">
        <v>1356</v>
      </c>
      <c r="I731" t="s">
        <v>49</v>
      </c>
      <c r="J731" t="s">
        <v>28</v>
      </c>
      <c r="K731" t="s">
        <v>77</v>
      </c>
      <c r="L731" t="s">
        <v>78</v>
      </c>
      <c r="M731" t="s">
        <v>59</v>
      </c>
      <c r="N731" t="s">
        <v>105</v>
      </c>
      <c r="O731">
        <v>0.59</v>
      </c>
      <c r="P731" t="s">
        <v>33</v>
      </c>
      <c r="Q731" t="s">
        <v>34</v>
      </c>
      <c r="R731" t="s">
        <v>45</v>
      </c>
      <c r="S731" t="s">
        <v>1357</v>
      </c>
      <c r="T731">
        <v>91941</v>
      </c>
      <c r="U731" s="1">
        <v>42103</v>
      </c>
      <c r="V731" s="1" t="str">
        <f>TEXT(SuperStore_Data[[#This Row],[Order Date]],"mmm")</f>
        <v>Apr</v>
      </c>
      <c r="W731" s="1">
        <v>42104</v>
      </c>
      <c r="X731">
        <v>588.24570000000006</v>
      </c>
      <c r="Y731">
        <v>8</v>
      </c>
      <c r="Z731">
        <v>852.53</v>
      </c>
      <c r="AA731">
        <v>88410</v>
      </c>
    </row>
    <row r="732" spans="1:27" x14ac:dyDescent="0.3">
      <c r="A732">
        <v>19398</v>
      </c>
      <c r="B732" t="s">
        <v>106</v>
      </c>
      <c r="C732">
        <v>0.1</v>
      </c>
      <c r="D732">
        <v>34.229999999999997</v>
      </c>
      <c r="E732">
        <v>5.0199999999999996</v>
      </c>
      <c r="F732">
        <v>1271</v>
      </c>
      <c r="G732">
        <f>IF(COUNTIF($F$2:F732,F732)=1,1,0)</f>
        <v>0</v>
      </c>
      <c r="H732" t="s">
        <v>1356</v>
      </c>
      <c r="I732" t="s">
        <v>49</v>
      </c>
      <c r="J732" t="s">
        <v>28</v>
      </c>
      <c r="K732" t="s">
        <v>41</v>
      </c>
      <c r="L732" t="s">
        <v>50</v>
      </c>
      <c r="M732" t="s">
        <v>59</v>
      </c>
      <c r="N732" t="s">
        <v>1358</v>
      </c>
      <c r="O732">
        <v>0.55000000000000004</v>
      </c>
      <c r="P732" t="s">
        <v>33</v>
      </c>
      <c r="Q732" t="s">
        <v>34</v>
      </c>
      <c r="R732" t="s">
        <v>45</v>
      </c>
      <c r="S732" t="s">
        <v>1357</v>
      </c>
      <c r="T732">
        <v>91941</v>
      </c>
      <c r="U732" s="1">
        <v>42125</v>
      </c>
      <c r="V732" s="1" t="str">
        <f>TEXT(SuperStore_Data[[#This Row],[Order Date]],"mmm")</f>
        <v>May</v>
      </c>
      <c r="W732" s="1">
        <v>42130</v>
      </c>
      <c r="X732">
        <v>151.56540000000001</v>
      </c>
      <c r="Y732">
        <v>7</v>
      </c>
      <c r="Z732">
        <v>219.66</v>
      </c>
      <c r="AA732">
        <v>88411</v>
      </c>
    </row>
    <row r="733" spans="1:27" x14ac:dyDescent="0.3">
      <c r="A733">
        <v>20628</v>
      </c>
      <c r="B733" t="s">
        <v>47</v>
      </c>
      <c r="C733">
        <v>7.0000000000000007E-2</v>
      </c>
      <c r="D733">
        <v>40.98</v>
      </c>
      <c r="E733">
        <v>7.47</v>
      </c>
      <c r="F733">
        <v>1279</v>
      </c>
      <c r="G733">
        <f>IF(COUNTIF($F$2:F733,F733)=1,1,0)</f>
        <v>1</v>
      </c>
      <c r="H733" t="s">
        <v>1359</v>
      </c>
      <c r="I733" t="s">
        <v>49</v>
      </c>
      <c r="J733" t="s">
        <v>28</v>
      </c>
      <c r="K733" t="s">
        <v>29</v>
      </c>
      <c r="L733" t="s">
        <v>109</v>
      </c>
      <c r="M733" t="s">
        <v>59</v>
      </c>
      <c r="N733" t="s">
        <v>1360</v>
      </c>
      <c r="O733">
        <v>0.37</v>
      </c>
      <c r="P733" t="s">
        <v>33</v>
      </c>
      <c r="Q733" t="s">
        <v>61</v>
      </c>
      <c r="R733" t="s">
        <v>695</v>
      </c>
      <c r="S733" t="s">
        <v>1361</v>
      </c>
      <c r="T733">
        <v>46324</v>
      </c>
      <c r="U733" s="1">
        <v>42064</v>
      </c>
      <c r="V733" s="1" t="str">
        <f>TEXT(SuperStore_Data[[#This Row],[Order Date]],"mmm")</f>
        <v>Mar</v>
      </c>
      <c r="W733" s="1">
        <v>42065</v>
      </c>
      <c r="X733">
        <v>54.901499999999999</v>
      </c>
      <c r="Y733">
        <v>2</v>
      </c>
      <c r="Z733">
        <v>81.900000000000006</v>
      </c>
      <c r="AA733">
        <v>90114</v>
      </c>
    </row>
    <row r="734" spans="1:27" x14ac:dyDescent="0.3">
      <c r="A734">
        <v>25005</v>
      </c>
      <c r="B734" t="s">
        <v>37</v>
      </c>
      <c r="C734">
        <v>0</v>
      </c>
      <c r="D734">
        <v>442.14</v>
      </c>
      <c r="E734">
        <v>14.7</v>
      </c>
      <c r="F734">
        <v>1279</v>
      </c>
      <c r="G734">
        <f>IF(COUNTIF($F$2:F734,F734)=1,1,0)</f>
        <v>0</v>
      </c>
      <c r="H734" t="s">
        <v>1359</v>
      </c>
      <c r="I734" t="s">
        <v>39</v>
      </c>
      <c r="J734" t="s">
        <v>28</v>
      </c>
      <c r="K734" t="s">
        <v>77</v>
      </c>
      <c r="L734" t="s">
        <v>85</v>
      </c>
      <c r="M734" t="s">
        <v>43</v>
      </c>
      <c r="N734" t="s">
        <v>330</v>
      </c>
      <c r="O734">
        <v>0.56000000000000005</v>
      </c>
      <c r="P734" t="s">
        <v>33</v>
      </c>
      <c r="Q734" t="s">
        <v>61</v>
      </c>
      <c r="R734" t="s">
        <v>695</v>
      </c>
      <c r="S734" t="s">
        <v>1361</v>
      </c>
      <c r="T734">
        <v>46324</v>
      </c>
      <c r="U734" s="1">
        <v>42068</v>
      </c>
      <c r="V734" s="1" t="str">
        <f>TEXT(SuperStore_Data[[#This Row],[Order Date]],"mmm")</f>
        <v>Mar</v>
      </c>
      <c r="W734" s="1">
        <v>42068</v>
      </c>
      <c r="X734">
        <v>501.51</v>
      </c>
      <c r="Y734">
        <v>5</v>
      </c>
      <c r="Z734">
        <v>2343.34</v>
      </c>
      <c r="AA734">
        <v>90115</v>
      </c>
    </row>
    <row r="735" spans="1:27" x14ac:dyDescent="0.3">
      <c r="A735">
        <v>2628</v>
      </c>
      <c r="B735" t="s">
        <v>47</v>
      </c>
      <c r="C735">
        <v>7.0000000000000007E-2</v>
      </c>
      <c r="D735">
        <v>40.98</v>
      </c>
      <c r="E735">
        <v>7.47</v>
      </c>
      <c r="F735">
        <v>1280</v>
      </c>
      <c r="G735">
        <f>IF(COUNTIF($F$2:F735,F735)=1,1,0)</f>
        <v>1</v>
      </c>
      <c r="H735" t="s">
        <v>1362</v>
      </c>
      <c r="I735" t="s">
        <v>49</v>
      </c>
      <c r="J735" t="s">
        <v>28</v>
      </c>
      <c r="K735" t="s">
        <v>29</v>
      </c>
      <c r="L735" t="s">
        <v>109</v>
      </c>
      <c r="M735" t="s">
        <v>59</v>
      </c>
      <c r="N735" t="s">
        <v>1360</v>
      </c>
      <c r="O735">
        <v>0.37</v>
      </c>
      <c r="P735" t="s">
        <v>33</v>
      </c>
      <c r="Q735" t="s">
        <v>34</v>
      </c>
      <c r="R735" t="s">
        <v>35</v>
      </c>
      <c r="S735" t="s">
        <v>205</v>
      </c>
      <c r="T735">
        <v>98119</v>
      </c>
      <c r="U735" s="1">
        <v>42064</v>
      </c>
      <c r="V735" s="1" t="str">
        <f>TEXT(SuperStore_Data[[#This Row],[Order Date]],"mmm")</f>
        <v>Mar</v>
      </c>
      <c r="W735" s="1">
        <v>42065</v>
      </c>
      <c r="X735">
        <v>54.901499999999999</v>
      </c>
      <c r="Y735">
        <v>8</v>
      </c>
      <c r="Z735">
        <v>327.61</v>
      </c>
      <c r="AA735">
        <v>19042</v>
      </c>
    </row>
    <row r="736" spans="1:27" x14ac:dyDescent="0.3">
      <c r="A736">
        <v>22125</v>
      </c>
      <c r="B736" t="s">
        <v>106</v>
      </c>
      <c r="C736">
        <v>0.1</v>
      </c>
      <c r="D736">
        <v>238.4</v>
      </c>
      <c r="E736">
        <v>24.49</v>
      </c>
      <c r="F736">
        <v>1281</v>
      </c>
      <c r="G736">
        <f>IF(COUNTIF($F$2:F736,F736)=1,1,0)</f>
        <v>1</v>
      </c>
      <c r="H736" t="s">
        <v>1363</v>
      </c>
      <c r="I736" t="s">
        <v>49</v>
      </c>
      <c r="J736" t="s">
        <v>58</v>
      </c>
      <c r="K736" t="s">
        <v>41</v>
      </c>
      <c r="L736" t="s">
        <v>42</v>
      </c>
      <c r="M736" t="s">
        <v>231</v>
      </c>
      <c r="N736" t="s">
        <v>1364</v>
      </c>
      <c r="P736" t="s">
        <v>33</v>
      </c>
      <c r="Q736" t="s">
        <v>61</v>
      </c>
      <c r="R736" t="s">
        <v>695</v>
      </c>
      <c r="S736" t="s">
        <v>1365</v>
      </c>
      <c r="T736">
        <v>47591</v>
      </c>
      <c r="U736" s="1">
        <v>42028</v>
      </c>
      <c r="V736" s="1" t="str">
        <f>TEXT(SuperStore_Data[[#This Row],[Order Date]],"mmm")</f>
        <v>Jan</v>
      </c>
      <c r="W736" s="1">
        <v>42030</v>
      </c>
      <c r="X736">
        <v>875.28440000000001</v>
      </c>
      <c r="Y736">
        <v>8</v>
      </c>
      <c r="Z736">
        <v>1774.5</v>
      </c>
      <c r="AA736">
        <v>89112</v>
      </c>
    </row>
    <row r="737" spans="1:27" x14ac:dyDescent="0.3">
      <c r="A737">
        <v>22126</v>
      </c>
      <c r="B737" t="s">
        <v>106</v>
      </c>
      <c r="C737">
        <v>0.03</v>
      </c>
      <c r="D737">
        <v>199.99</v>
      </c>
      <c r="E737">
        <v>24.49</v>
      </c>
      <c r="F737">
        <v>1281</v>
      </c>
      <c r="G737">
        <f>IF(COUNTIF($F$2:F737,F737)=1,1,0)</f>
        <v>0</v>
      </c>
      <c r="H737" t="s">
        <v>1363</v>
      </c>
      <c r="I737" t="s">
        <v>27</v>
      </c>
      <c r="J737" t="s">
        <v>58</v>
      </c>
      <c r="K737" t="s">
        <v>77</v>
      </c>
      <c r="L737" t="s">
        <v>580</v>
      </c>
      <c r="M737" t="s">
        <v>231</v>
      </c>
      <c r="N737" t="s">
        <v>1366</v>
      </c>
      <c r="O737">
        <v>0.46</v>
      </c>
      <c r="P737" t="s">
        <v>33</v>
      </c>
      <c r="Q737" t="s">
        <v>61</v>
      </c>
      <c r="R737" t="s">
        <v>695</v>
      </c>
      <c r="S737" t="s">
        <v>1365</v>
      </c>
      <c r="T737">
        <v>47591</v>
      </c>
      <c r="U737" s="1">
        <v>42028</v>
      </c>
      <c r="V737" s="1" t="str">
        <f>TEXT(SuperStore_Data[[#This Row],[Order Date]],"mmm")</f>
        <v>Jan</v>
      </c>
      <c r="W737" s="1">
        <v>42030</v>
      </c>
      <c r="X737">
        <v>727.73609999999996</v>
      </c>
      <c r="Y737">
        <v>5</v>
      </c>
      <c r="Z737">
        <v>1054.69</v>
      </c>
      <c r="AA737">
        <v>89112</v>
      </c>
    </row>
    <row r="738" spans="1:27" x14ac:dyDescent="0.3">
      <c r="A738">
        <v>4125</v>
      </c>
      <c r="B738" t="s">
        <v>106</v>
      </c>
      <c r="C738">
        <v>0.1</v>
      </c>
      <c r="D738">
        <v>238.4</v>
      </c>
      <c r="E738">
        <v>24.49</v>
      </c>
      <c r="F738">
        <v>1282</v>
      </c>
      <c r="G738">
        <f>IF(COUNTIF($F$2:F738,F738)=1,1,0)</f>
        <v>1</v>
      </c>
      <c r="H738" t="s">
        <v>1367</v>
      </c>
      <c r="I738" t="s">
        <v>49</v>
      </c>
      <c r="J738" t="s">
        <v>58</v>
      </c>
      <c r="K738" t="s">
        <v>41</v>
      </c>
      <c r="L738" t="s">
        <v>42</v>
      </c>
      <c r="M738" t="s">
        <v>231</v>
      </c>
      <c r="N738" t="s">
        <v>1364</v>
      </c>
      <c r="P738" t="s">
        <v>33</v>
      </c>
      <c r="Q738" t="s">
        <v>53</v>
      </c>
      <c r="R738" t="s">
        <v>229</v>
      </c>
      <c r="S738" t="s">
        <v>1306</v>
      </c>
      <c r="T738">
        <v>19134</v>
      </c>
      <c r="U738" s="1">
        <v>42028</v>
      </c>
      <c r="V738" s="1" t="str">
        <f>TEXT(SuperStore_Data[[#This Row],[Order Date]],"mmm")</f>
        <v>Jan</v>
      </c>
      <c r="W738" s="1">
        <v>42030</v>
      </c>
      <c r="X738">
        <v>460.67599999999999</v>
      </c>
      <c r="Y738">
        <v>30</v>
      </c>
      <c r="Z738">
        <v>6654.39</v>
      </c>
      <c r="AA738">
        <v>29319</v>
      </c>
    </row>
    <row r="739" spans="1:27" x14ac:dyDescent="0.3">
      <c r="A739">
        <v>4126</v>
      </c>
      <c r="B739" t="s">
        <v>106</v>
      </c>
      <c r="C739">
        <v>0.03</v>
      </c>
      <c r="D739">
        <v>199.99</v>
      </c>
      <c r="E739">
        <v>24.49</v>
      </c>
      <c r="F739">
        <v>1282</v>
      </c>
      <c r="G739">
        <f>IF(COUNTIF($F$2:F739,F739)=1,1,0)</f>
        <v>0</v>
      </c>
      <c r="H739" t="s">
        <v>1367</v>
      </c>
      <c r="I739" t="s">
        <v>27</v>
      </c>
      <c r="J739" t="s">
        <v>58</v>
      </c>
      <c r="K739" t="s">
        <v>77</v>
      </c>
      <c r="L739" t="s">
        <v>580</v>
      </c>
      <c r="M739" t="s">
        <v>231</v>
      </c>
      <c r="N739" t="s">
        <v>1366</v>
      </c>
      <c r="O739">
        <v>0.46</v>
      </c>
      <c r="P739" t="s">
        <v>33</v>
      </c>
      <c r="Q739" t="s">
        <v>53</v>
      </c>
      <c r="R739" t="s">
        <v>229</v>
      </c>
      <c r="S739" t="s">
        <v>1306</v>
      </c>
      <c r="T739">
        <v>19134</v>
      </c>
      <c r="U739" s="1">
        <v>42028</v>
      </c>
      <c r="V739" s="1" t="str">
        <f>TEXT(SuperStore_Data[[#This Row],[Order Date]],"mmm")</f>
        <v>Jan</v>
      </c>
      <c r="W739" s="1">
        <v>42030</v>
      </c>
      <c r="X739">
        <v>393.42</v>
      </c>
      <c r="Y739">
        <v>21</v>
      </c>
      <c r="Z739">
        <v>4429.6899999999996</v>
      </c>
      <c r="AA739">
        <v>29319</v>
      </c>
    </row>
    <row r="740" spans="1:27" x14ac:dyDescent="0.3">
      <c r="A740">
        <v>19990</v>
      </c>
      <c r="B740" t="s">
        <v>37</v>
      </c>
      <c r="C740">
        <v>0.04</v>
      </c>
      <c r="D740">
        <v>150.97999999999999</v>
      </c>
      <c r="E740">
        <v>13.99</v>
      </c>
      <c r="F740">
        <v>1298</v>
      </c>
      <c r="G740">
        <f>IF(COUNTIF($F$2:F740,F740)=1,1,0)</f>
        <v>1</v>
      </c>
      <c r="H740" t="s">
        <v>1368</v>
      </c>
      <c r="I740" t="s">
        <v>49</v>
      </c>
      <c r="J740" t="s">
        <v>40</v>
      </c>
      <c r="K740" t="s">
        <v>77</v>
      </c>
      <c r="L740" t="s">
        <v>85</v>
      </c>
      <c r="M740" t="s">
        <v>86</v>
      </c>
      <c r="N740" t="s">
        <v>620</v>
      </c>
      <c r="O740">
        <v>0.38</v>
      </c>
      <c r="P740" t="s">
        <v>33</v>
      </c>
      <c r="Q740" t="s">
        <v>61</v>
      </c>
      <c r="R740" t="s">
        <v>129</v>
      </c>
      <c r="S740" t="s">
        <v>1308</v>
      </c>
      <c r="T740">
        <v>75482</v>
      </c>
      <c r="U740" s="1">
        <v>42047</v>
      </c>
      <c r="V740" s="1" t="str">
        <f>TEXT(SuperStore_Data[[#This Row],[Order Date]],"mmm")</f>
        <v>Feb</v>
      </c>
      <c r="W740" s="1">
        <v>42050</v>
      </c>
      <c r="X740">
        <v>606.05460000000005</v>
      </c>
      <c r="Y740">
        <v>6</v>
      </c>
      <c r="Z740">
        <v>878.34</v>
      </c>
      <c r="AA740">
        <v>90662</v>
      </c>
    </row>
    <row r="741" spans="1:27" x14ac:dyDescent="0.3">
      <c r="A741">
        <v>19991</v>
      </c>
      <c r="B741" t="s">
        <v>37</v>
      </c>
      <c r="C741">
        <v>0.04</v>
      </c>
      <c r="D741">
        <v>176.19</v>
      </c>
      <c r="E741">
        <v>11.87</v>
      </c>
      <c r="F741">
        <v>1298</v>
      </c>
      <c r="G741">
        <f>IF(COUNTIF($F$2:F741,F741)=1,1,0)</f>
        <v>0</v>
      </c>
      <c r="H741" t="s">
        <v>1368</v>
      </c>
      <c r="I741" t="s">
        <v>49</v>
      </c>
      <c r="J741" t="s">
        <v>40</v>
      </c>
      <c r="K741" t="s">
        <v>29</v>
      </c>
      <c r="L741" t="s">
        <v>139</v>
      </c>
      <c r="M741" t="s">
        <v>59</v>
      </c>
      <c r="N741" t="s">
        <v>1369</v>
      </c>
      <c r="O741">
        <v>0.62</v>
      </c>
      <c r="P741" t="s">
        <v>33</v>
      </c>
      <c r="Q741" t="s">
        <v>61</v>
      </c>
      <c r="R741" t="s">
        <v>129</v>
      </c>
      <c r="S741" t="s">
        <v>1308</v>
      </c>
      <c r="T741">
        <v>75482</v>
      </c>
      <c r="U741" s="1">
        <v>42047</v>
      </c>
      <c r="V741" s="1" t="str">
        <f>TEXT(SuperStore_Data[[#This Row],[Order Date]],"mmm")</f>
        <v>Feb</v>
      </c>
      <c r="W741" s="1">
        <v>42049</v>
      </c>
      <c r="X741">
        <v>320.10000000000002</v>
      </c>
      <c r="Y741">
        <v>4</v>
      </c>
      <c r="Z741">
        <v>676.57</v>
      </c>
      <c r="AA741">
        <v>90662</v>
      </c>
    </row>
    <row r="742" spans="1:27" x14ac:dyDescent="0.3">
      <c r="A742">
        <v>23120</v>
      </c>
      <c r="B742" t="s">
        <v>25</v>
      </c>
      <c r="C742">
        <v>0.03</v>
      </c>
      <c r="D742">
        <v>39.479999999999997</v>
      </c>
      <c r="E742">
        <v>1.99</v>
      </c>
      <c r="F742">
        <v>1303</v>
      </c>
      <c r="G742">
        <f>IF(COUNTIF($F$2:F742,F742)=1,1,0)</f>
        <v>1</v>
      </c>
      <c r="H742" t="s">
        <v>1370</v>
      </c>
      <c r="I742" t="s">
        <v>49</v>
      </c>
      <c r="J742" t="s">
        <v>114</v>
      </c>
      <c r="K742" t="s">
        <v>77</v>
      </c>
      <c r="L742" t="s">
        <v>177</v>
      </c>
      <c r="M742" t="s">
        <v>51</v>
      </c>
      <c r="N742" t="s">
        <v>697</v>
      </c>
      <c r="O742">
        <v>0.54</v>
      </c>
      <c r="P742" t="s">
        <v>33</v>
      </c>
      <c r="Q742" t="s">
        <v>34</v>
      </c>
      <c r="R742" t="s">
        <v>208</v>
      </c>
      <c r="S742" t="s">
        <v>1371</v>
      </c>
      <c r="T742">
        <v>84074</v>
      </c>
      <c r="U742" s="1">
        <v>42054</v>
      </c>
      <c r="V742" s="1" t="str">
        <f>TEXT(SuperStore_Data[[#This Row],[Order Date]],"mmm")</f>
        <v>Feb</v>
      </c>
      <c r="W742" s="1">
        <v>42056</v>
      </c>
      <c r="X742">
        <v>317.08949999999999</v>
      </c>
      <c r="Y742">
        <v>12</v>
      </c>
      <c r="Z742">
        <v>459.55</v>
      </c>
      <c r="AA742">
        <v>87003</v>
      </c>
    </row>
    <row r="743" spans="1:27" x14ac:dyDescent="0.3">
      <c r="A743">
        <v>20652</v>
      </c>
      <c r="B743" t="s">
        <v>106</v>
      </c>
      <c r="C743">
        <v>0.01</v>
      </c>
      <c r="D743">
        <v>65.989999999999995</v>
      </c>
      <c r="E743">
        <v>5.31</v>
      </c>
      <c r="F743">
        <v>1303</v>
      </c>
      <c r="G743">
        <f>IF(COUNTIF($F$2:F743,F743)=1,1,0)</f>
        <v>0</v>
      </c>
      <c r="H743" t="s">
        <v>1370</v>
      </c>
      <c r="I743" t="s">
        <v>49</v>
      </c>
      <c r="J743" t="s">
        <v>114</v>
      </c>
      <c r="K743" t="s">
        <v>77</v>
      </c>
      <c r="L743" t="s">
        <v>78</v>
      </c>
      <c r="M743" t="s">
        <v>59</v>
      </c>
      <c r="N743">
        <v>3390</v>
      </c>
      <c r="O743">
        <v>0.56999999999999995</v>
      </c>
      <c r="P743" t="s">
        <v>33</v>
      </c>
      <c r="Q743" t="s">
        <v>34</v>
      </c>
      <c r="R743" t="s">
        <v>208</v>
      </c>
      <c r="S743" t="s">
        <v>1371</v>
      </c>
      <c r="T743">
        <v>84074</v>
      </c>
      <c r="U743" s="1">
        <v>42054</v>
      </c>
      <c r="V743" s="1" t="str">
        <f>TEXT(SuperStore_Data[[#This Row],[Order Date]],"mmm")</f>
        <v>Feb</v>
      </c>
      <c r="W743" s="1">
        <v>42061</v>
      </c>
      <c r="X743">
        <v>250.36272</v>
      </c>
      <c r="Y743">
        <v>9</v>
      </c>
      <c r="Z743">
        <v>536.9</v>
      </c>
      <c r="AA743">
        <v>87005</v>
      </c>
    </row>
    <row r="744" spans="1:27" x14ac:dyDescent="0.3">
      <c r="A744">
        <v>25092</v>
      </c>
      <c r="B744" t="s">
        <v>56</v>
      </c>
      <c r="C744">
        <v>0.08</v>
      </c>
      <c r="D744">
        <v>2.88</v>
      </c>
      <c r="E744">
        <v>0.5</v>
      </c>
      <c r="F744">
        <v>1304</v>
      </c>
      <c r="G744">
        <f>IF(COUNTIF($F$2:F744,F744)=1,1,0)</f>
        <v>1</v>
      </c>
      <c r="H744" t="s">
        <v>1372</v>
      </c>
      <c r="I744" t="s">
        <v>49</v>
      </c>
      <c r="J744" t="s">
        <v>114</v>
      </c>
      <c r="K744" t="s">
        <v>29</v>
      </c>
      <c r="L744" t="s">
        <v>133</v>
      </c>
      <c r="M744" t="s">
        <v>59</v>
      </c>
      <c r="N744" t="s">
        <v>1373</v>
      </c>
      <c r="O744">
        <v>0.39</v>
      </c>
      <c r="P744" t="s">
        <v>33</v>
      </c>
      <c r="Q744" t="s">
        <v>34</v>
      </c>
      <c r="R744" t="s">
        <v>208</v>
      </c>
      <c r="S744" t="s">
        <v>1374</v>
      </c>
      <c r="T744">
        <v>84084</v>
      </c>
      <c r="U744" s="1">
        <v>42117</v>
      </c>
      <c r="V744" s="1" t="str">
        <f>TEXT(SuperStore_Data[[#This Row],[Order Date]],"mmm")</f>
        <v>Apr</v>
      </c>
      <c r="W744" s="1">
        <v>42118</v>
      </c>
      <c r="X744">
        <v>6.0305999999999997</v>
      </c>
      <c r="Y744">
        <v>3</v>
      </c>
      <c r="Z744">
        <v>8.74</v>
      </c>
      <c r="AA744">
        <v>87004</v>
      </c>
    </row>
    <row r="745" spans="1:27" x14ac:dyDescent="0.3">
      <c r="A745">
        <v>26274</v>
      </c>
      <c r="B745" t="s">
        <v>25</v>
      </c>
      <c r="C745">
        <v>0.04</v>
      </c>
      <c r="D745">
        <v>62.18</v>
      </c>
      <c r="E745">
        <v>10.84</v>
      </c>
      <c r="F745">
        <v>1305</v>
      </c>
      <c r="G745">
        <f>IF(COUNTIF($F$2:F745,F745)=1,1,0)</f>
        <v>1</v>
      </c>
      <c r="H745" t="s">
        <v>1375</v>
      </c>
      <c r="I745" t="s">
        <v>49</v>
      </c>
      <c r="J745" t="s">
        <v>114</v>
      </c>
      <c r="K745" t="s">
        <v>41</v>
      </c>
      <c r="L745" t="s">
        <v>50</v>
      </c>
      <c r="M745" t="s">
        <v>86</v>
      </c>
      <c r="N745" t="s">
        <v>1376</v>
      </c>
      <c r="O745">
        <v>0.63</v>
      </c>
      <c r="P745" t="s">
        <v>33</v>
      </c>
      <c r="Q745" t="s">
        <v>34</v>
      </c>
      <c r="R745" t="s">
        <v>208</v>
      </c>
      <c r="S745" t="s">
        <v>1377</v>
      </c>
      <c r="T745">
        <v>84120</v>
      </c>
      <c r="U745" s="1">
        <v>42052</v>
      </c>
      <c r="V745" s="1" t="str">
        <f>TEXT(SuperStore_Data[[#This Row],[Order Date]],"mmm")</f>
        <v>Feb</v>
      </c>
      <c r="W745" s="1">
        <v>42054</v>
      </c>
      <c r="X745">
        <v>125.8077</v>
      </c>
      <c r="Y745">
        <v>3</v>
      </c>
      <c r="Z745">
        <v>182.33</v>
      </c>
      <c r="AA745">
        <v>87002</v>
      </c>
    </row>
    <row r="746" spans="1:27" x14ac:dyDescent="0.3">
      <c r="A746">
        <v>22832</v>
      </c>
      <c r="B746" t="s">
        <v>106</v>
      </c>
      <c r="C746">
        <v>0.04</v>
      </c>
      <c r="D746">
        <v>8.33</v>
      </c>
      <c r="E746">
        <v>1.99</v>
      </c>
      <c r="F746">
        <v>1307</v>
      </c>
      <c r="G746">
        <f>IF(COUNTIF($F$2:F746,F746)=1,1,0)</f>
        <v>1</v>
      </c>
      <c r="H746" t="s">
        <v>1378</v>
      </c>
      <c r="I746" t="s">
        <v>49</v>
      </c>
      <c r="J746" t="s">
        <v>58</v>
      </c>
      <c r="K746" t="s">
        <v>77</v>
      </c>
      <c r="L746" t="s">
        <v>177</v>
      </c>
      <c r="M746" t="s">
        <v>51</v>
      </c>
      <c r="N746" t="s">
        <v>408</v>
      </c>
      <c r="O746">
        <v>0.52</v>
      </c>
      <c r="P746" t="s">
        <v>33</v>
      </c>
      <c r="Q746" t="s">
        <v>34</v>
      </c>
      <c r="R746" t="s">
        <v>102</v>
      </c>
      <c r="S746" t="s">
        <v>1379</v>
      </c>
      <c r="T746">
        <v>97420</v>
      </c>
      <c r="U746" s="1">
        <v>42185</v>
      </c>
      <c r="V746" s="1" t="str">
        <f>TEXT(SuperStore_Data[[#This Row],[Order Date]],"mmm")</f>
        <v>Jun</v>
      </c>
      <c r="W746" s="1">
        <v>42192</v>
      </c>
      <c r="X746">
        <v>44.892000000000003</v>
      </c>
      <c r="Y746">
        <v>16</v>
      </c>
      <c r="Z746">
        <v>131.26</v>
      </c>
      <c r="AA746">
        <v>91451</v>
      </c>
    </row>
    <row r="747" spans="1:27" x14ac:dyDescent="0.3">
      <c r="A747">
        <v>3167</v>
      </c>
      <c r="B747" t="s">
        <v>56</v>
      </c>
      <c r="C747">
        <v>0.04</v>
      </c>
      <c r="D747">
        <v>5.34</v>
      </c>
      <c r="E747">
        <v>2.99</v>
      </c>
      <c r="F747">
        <v>1314</v>
      </c>
      <c r="G747">
        <f>IF(COUNTIF($F$2:F747,F747)=1,1,0)</f>
        <v>1</v>
      </c>
      <c r="H747" t="s">
        <v>1380</v>
      </c>
      <c r="I747" t="s">
        <v>49</v>
      </c>
      <c r="J747" t="s">
        <v>40</v>
      </c>
      <c r="K747" t="s">
        <v>29</v>
      </c>
      <c r="L747" t="s">
        <v>109</v>
      </c>
      <c r="M747" t="s">
        <v>59</v>
      </c>
      <c r="N747" t="s">
        <v>813</v>
      </c>
      <c r="O747">
        <v>0.38</v>
      </c>
      <c r="P747" t="s">
        <v>33</v>
      </c>
      <c r="Q747" t="s">
        <v>34</v>
      </c>
      <c r="R747" t="s">
        <v>45</v>
      </c>
      <c r="S747" t="s">
        <v>655</v>
      </c>
      <c r="T747">
        <v>90058</v>
      </c>
      <c r="U747" s="1">
        <v>42093</v>
      </c>
      <c r="V747" s="1" t="str">
        <f>TEXT(SuperStore_Data[[#This Row],[Order Date]],"mmm")</f>
        <v>Mar</v>
      </c>
      <c r="W747" s="1">
        <v>42095</v>
      </c>
      <c r="X747">
        <v>3.4510000000000001</v>
      </c>
      <c r="Y747">
        <v>45</v>
      </c>
      <c r="Z747">
        <v>240.6</v>
      </c>
      <c r="AA747">
        <v>22755</v>
      </c>
    </row>
    <row r="748" spans="1:27" x14ac:dyDescent="0.3">
      <c r="A748">
        <v>3168</v>
      </c>
      <c r="B748" t="s">
        <v>56</v>
      </c>
      <c r="C748">
        <v>0.06</v>
      </c>
      <c r="D748">
        <v>55.99</v>
      </c>
      <c r="E748">
        <v>5</v>
      </c>
      <c r="F748">
        <v>1314</v>
      </c>
      <c r="G748">
        <f>IF(COUNTIF($F$2:F748,F748)=1,1,0)</f>
        <v>0</v>
      </c>
      <c r="H748" t="s">
        <v>1380</v>
      </c>
      <c r="I748" t="s">
        <v>49</v>
      </c>
      <c r="J748" t="s">
        <v>40</v>
      </c>
      <c r="K748" t="s">
        <v>77</v>
      </c>
      <c r="L748" t="s">
        <v>78</v>
      </c>
      <c r="M748" t="s">
        <v>51</v>
      </c>
      <c r="N748" t="s">
        <v>681</v>
      </c>
      <c r="O748">
        <v>0.8</v>
      </c>
      <c r="P748" t="s">
        <v>33</v>
      </c>
      <c r="Q748" t="s">
        <v>34</v>
      </c>
      <c r="R748" t="s">
        <v>45</v>
      </c>
      <c r="S748" t="s">
        <v>655</v>
      </c>
      <c r="T748">
        <v>90058</v>
      </c>
      <c r="U748" s="1">
        <v>42093</v>
      </c>
      <c r="V748" s="1" t="str">
        <f>TEXT(SuperStore_Data[[#This Row],[Order Date]],"mmm")</f>
        <v>Mar</v>
      </c>
      <c r="W748" s="1">
        <v>42095</v>
      </c>
      <c r="X748">
        <v>-275.25299999999999</v>
      </c>
      <c r="Y748">
        <v>5</v>
      </c>
      <c r="Z748">
        <v>236.88</v>
      </c>
      <c r="AA748">
        <v>22755</v>
      </c>
    </row>
    <row r="749" spans="1:27" x14ac:dyDescent="0.3">
      <c r="A749">
        <v>3791</v>
      </c>
      <c r="B749" t="s">
        <v>106</v>
      </c>
      <c r="C749">
        <v>0.05</v>
      </c>
      <c r="D749">
        <v>80.98</v>
      </c>
      <c r="E749">
        <v>35</v>
      </c>
      <c r="F749">
        <v>1314</v>
      </c>
      <c r="G749">
        <f>IF(COUNTIF($F$2:F749,F749)=1,1,0)</f>
        <v>0</v>
      </c>
      <c r="H749" t="s">
        <v>1380</v>
      </c>
      <c r="I749" t="s">
        <v>49</v>
      </c>
      <c r="J749" t="s">
        <v>40</v>
      </c>
      <c r="K749" t="s">
        <v>29</v>
      </c>
      <c r="L749" t="s">
        <v>139</v>
      </c>
      <c r="M749" t="s">
        <v>231</v>
      </c>
      <c r="N749" t="s">
        <v>1339</v>
      </c>
      <c r="O749">
        <v>0.81</v>
      </c>
      <c r="P749" t="s">
        <v>33</v>
      </c>
      <c r="Q749" t="s">
        <v>34</v>
      </c>
      <c r="R749" t="s">
        <v>45</v>
      </c>
      <c r="S749" t="s">
        <v>655</v>
      </c>
      <c r="T749">
        <v>90058</v>
      </c>
      <c r="U749" s="1">
        <v>42009</v>
      </c>
      <c r="V749" s="1" t="str">
        <f>TEXT(SuperStore_Data[[#This Row],[Order Date]],"mmm")</f>
        <v>Jan</v>
      </c>
      <c r="W749" s="1">
        <v>42013</v>
      </c>
      <c r="X749">
        <v>-746.44</v>
      </c>
      <c r="Y749">
        <v>34</v>
      </c>
      <c r="Z749">
        <v>2710.47</v>
      </c>
      <c r="AA749">
        <v>27013</v>
      </c>
    </row>
    <row r="750" spans="1:27" x14ac:dyDescent="0.3">
      <c r="A750">
        <v>3792</v>
      </c>
      <c r="B750" t="s">
        <v>106</v>
      </c>
      <c r="C750">
        <v>0.05</v>
      </c>
      <c r="D750">
        <v>279.48</v>
      </c>
      <c r="E750">
        <v>35</v>
      </c>
      <c r="F750">
        <v>1314</v>
      </c>
      <c r="G750">
        <f>IF(COUNTIF($F$2:F750,F750)=1,1,0)</f>
        <v>0</v>
      </c>
      <c r="H750" t="s">
        <v>1380</v>
      </c>
      <c r="I750" t="s">
        <v>49</v>
      </c>
      <c r="J750" t="s">
        <v>40</v>
      </c>
      <c r="K750" t="s">
        <v>29</v>
      </c>
      <c r="L750" t="s">
        <v>139</v>
      </c>
      <c r="M750" t="s">
        <v>231</v>
      </c>
      <c r="N750" t="s">
        <v>801</v>
      </c>
      <c r="O750">
        <v>0.8</v>
      </c>
      <c r="P750" t="s">
        <v>33</v>
      </c>
      <c r="Q750" t="s">
        <v>34</v>
      </c>
      <c r="R750" t="s">
        <v>45</v>
      </c>
      <c r="S750" t="s">
        <v>655</v>
      </c>
      <c r="T750">
        <v>90058</v>
      </c>
      <c r="U750" s="1">
        <v>42009</v>
      </c>
      <c r="V750" s="1" t="str">
        <f>TEXT(SuperStore_Data[[#This Row],[Order Date]],"mmm")</f>
        <v>Jan</v>
      </c>
      <c r="W750" s="1">
        <v>42009</v>
      </c>
      <c r="X750">
        <v>-274.95</v>
      </c>
      <c r="Y750">
        <v>31</v>
      </c>
      <c r="Z750">
        <v>8354.73</v>
      </c>
      <c r="AA750">
        <v>27013</v>
      </c>
    </row>
    <row r="751" spans="1:27" x14ac:dyDescent="0.3">
      <c r="A751">
        <v>21166</v>
      </c>
      <c r="B751" t="s">
        <v>56</v>
      </c>
      <c r="C751">
        <v>0</v>
      </c>
      <c r="D751">
        <v>4.91</v>
      </c>
      <c r="E751">
        <v>5.68</v>
      </c>
      <c r="F751">
        <v>1315</v>
      </c>
      <c r="G751">
        <f>IF(COUNTIF($F$2:F751,F751)=1,1,0)</f>
        <v>1</v>
      </c>
      <c r="H751" t="s">
        <v>1381</v>
      </c>
      <c r="I751" t="s">
        <v>49</v>
      </c>
      <c r="J751" t="s">
        <v>40</v>
      </c>
      <c r="K751" t="s">
        <v>29</v>
      </c>
      <c r="L751" t="s">
        <v>109</v>
      </c>
      <c r="M751" t="s">
        <v>59</v>
      </c>
      <c r="N751" t="s">
        <v>1382</v>
      </c>
      <c r="O751">
        <v>0.36</v>
      </c>
      <c r="P751" t="s">
        <v>33</v>
      </c>
      <c r="Q751" t="s">
        <v>34</v>
      </c>
      <c r="R751" t="s">
        <v>250</v>
      </c>
      <c r="S751" t="s">
        <v>1383</v>
      </c>
      <c r="T751">
        <v>80906</v>
      </c>
      <c r="U751" s="1">
        <v>42093</v>
      </c>
      <c r="V751" s="1" t="str">
        <f>TEXT(SuperStore_Data[[#This Row],[Order Date]],"mmm")</f>
        <v>Mar</v>
      </c>
      <c r="W751" s="1">
        <v>42094</v>
      </c>
      <c r="X751">
        <v>-95.047499999999999</v>
      </c>
      <c r="Y751">
        <v>9</v>
      </c>
      <c r="Z751">
        <v>48.3</v>
      </c>
      <c r="AA751">
        <v>87602</v>
      </c>
    </row>
    <row r="752" spans="1:27" x14ac:dyDescent="0.3">
      <c r="A752">
        <v>21167</v>
      </c>
      <c r="B752" t="s">
        <v>56</v>
      </c>
      <c r="C752">
        <v>0.04</v>
      </c>
      <c r="D752">
        <v>5.34</v>
      </c>
      <c r="E752">
        <v>2.99</v>
      </c>
      <c r="F752">
        <v>1316</v>
      </c>
      <c r="G752">
        <f>IF(COUNTIF($F$2:F752,F752)=1,1,0)</f>
        <v>1</v>
      </c>
      <c r="H752" t="s">
        <v>1384</v>
      </c>
      <c r="I752" t="s">
        <v>49</v>
      </c>
      <c r="J752" t="s">
        <v>40</v>
      </c>
      <c r="K752" t="s">
        <v>29</v>
      </c>
      <c r="L752" t="s">
        <v>109</v>
      </c>
      <c r="M752" t="s">
        <v>59</v>
      </c>
      <c r="N752" t="s">
        <v>813</v>
      </c>
      <c r="O752">
        <v>0.38</v>
      </c>
      <c r="P752" t="s">
        <v>33</v>
      </c>
      <c r="Q752" t="s">
        <v>34</v>
      </c>
      <c r="R752" t="s">
        <v>250</v>
      </c>
      <c r="S752" t="s">
        <v>1385</v>
      </c>
      <c r="T752">
        <v>80022</v>
      </c>
      <c r="U752" s="1">
        <v>42093</v>
      </c>
      <c r="V752" s="1" t="str">
        <f>TEXT(SuperStore_Data[[#This Row],[Order Date]],"mmm")</f>
        <v>Mar</v>
      </c>
      <c r="W752" s="1">
        <v>42095</v>
      </c>
      <c r="X752">
        <v>3.4510000000000001</v>
      </c>
      <c r="Y752">
        <v>11</v>
      </c>
      <c r="Z752">
        <v>58.81</v>
      </c>
      <c r="AA752">
        <v>87602</v>
      </c>
    </row>
    <row r="753" spans="1:27" x14ac:dyDescent="0.3">
      <c r="A753">
        <v>21168</v>
      </c>
      <c r="B753" t="s">
        <v>56</v>
      </c>
      <c r="C753">
        <v>0.06</v>
      </c>
      <c r="D753">
        <v>55.99</v>
      </c>
      <c r="E753">
        <v>5</v>
      </c>
      <c r="F753">
        <v>1316</v>
      </c>
      <c r="G753">
        <f>IF(COUNTIF($F$2:F753,F753)=1,1,0)</f>
        <v>0</v>
      </c>
      <c r="H753" t="s">
        <v>1384</v>
      </c>
      <c r="I753" t="s">
        <v>49</v>
      </c>
      <c r="J753" t="s">
        <v>40</v>
      </c>
      <c r="K753" t="s">
        <v>77</v>
      </c>
      <c r="L753" t="s">
        <v>78</v>
      </c>
      <c r="M753" t="s">
        <v>51</v>
      </c>
      <c r="N753" t="s">
        <v>681</v>
      </c>
      <c r="O753">
        <v>0.8</v>
      </c>
      <c r="P753" t="s">
        <v>33</v>
      </c>
      <c r="Q753" t="s">
        <v>34</v>
      </c>
      <c r="R753" t="s">
        <v>250</v>
      </c>
      <c r="S753" t="s">
        <v>1385</v>
      </c>
      <c r="T753">
        <v>80022</v>
      </c>
      <c r="U753" s="1">
        <v>42093</v>
      </c>
      <c r="V753" s="1" t="str">
        <f>TEXT(SuperStore_Data[[#This Row],[Order Date]],"mmm")</f>
        <v>Mar</v>
      </c>
      <c r="W753" s="1">
        <v>42095</v>
      </c>
      <c r="X753">
        <v>-275.25299999999999</v>
      </c>
      <c r="Y753">
        <v>1</v>
      </c>
      <c r="Z753">
        <v>47.38</v>
      </c>
      <c r="AA753">
        <v>87602</v>
      </c>
    </row>
    <row r="754" spans="1:27" x14ac:dyDescent="0.3">
      <c r="A754">
        <v>21791</v>
      </c>
      <c r="B754" t="s">
        <v>106</v>
      </c>
      <c r="C754">
        <v>0.05</v>
      </c>
      <c r="D754">
        <v>80.98</v>
      </c>
      <c r="E754">
        <v>35</v>
      </c>
      <c r="F754">
        <v>1316</v>
      </c>
      <c r="G754">
        <f>IF(COUNTIF($F$2:F754,F754)=1,1,0)</f>
        <v>0</v>
      </c>
      <c r="H754" t="s">
        <v>1384</v>
      </c>
      <c r="I754" t="s">
        <v>49</v>
      </c>
      <c r="J754" t="s">
        <v>40</v>
      </c>
      <c r="K754" t="s">
        <v>29</v>
      </c>
      <c r="L754" t="s">
        <v>139</v>
      </c>
      <c r="M754" t="s">
        <v>231</v>
      </c>
      <c r="N754" t="s">
        <v>1339</v>
      </c>
      <c r="O754">
        <v>0.81</v>
      </c>
      <c r="P754" t="s">
        <v>33</v>
      </c>
      <c r="Q754" t="s">
        <v>34</v>
      </c>
      <c r="R754" t="s">
        <v>250</v>
      </c>
      <c r="S754" t="s">
        <v>1385</v>
      </c>
      <c r="T754">
        <v>80022</v>
      </c>
      <c r="U754" s="1">
        <v>42009</v>
      </c>
      <c r="V754" s="1" t="str">
        <f>TEXT(SuperStore_Data[[#This Row],[Order Date]],"mmm")</f>
        <v>Jan</v>
      </c>
      <c r="W754" s="1">
        <v>42013</v>
      </c>
      <c r="X754">
        <v>-746.44</v>
      </c>
      <c r="Y754">
        <v>8</v>
      </c>
      <c r="Z754">
        <v>637.76</v>
      </c>
      <c r="AA754">
        <v>87603</v>
      </c>
    </row>
    <row r="755" spans="1:27" x14ac:dyDescent="0.3">
      <c r="A755">
        <v>21792</v>
      </c>
      <c r="B755" t="s">
        <v>106</v>
      </c>
      <c r="C755">
        <v>0.05</v>
      </c>
      <c r="D755">
        <v>279.48</v>
      </c>
      <c r="E755">
        <v>35</v>
      </c>
      <c r="F755">
        <v>1316</v>
      </c>
      <c r="G755">
        <f>IF(COUNTIF($F$2:F755,F755)=1,1,0)</f>
        <v>0</v>
      </c>
      <c r="H755" t="s">
        <v>1384</v>
      </c>
      <c r="I755" t="s">
        <v>49</v>
      </c>
      <c r="J755" t="s">
        <v>40</v>
      </c>
      <c r="K755" t="s">
        <v>29</v>
      </c>
      <c r="L755" t="s">
        <v>139</v>
      </c>
      <c r="M755" t="s">
        <v>231</v>
      </c>
      <c r="N755" t="s">
        <v>801</v>
      </c>
      <c r="O755">
        <v>0.8</v>
      </c>
      <c r="P755" t="s">
        <v>33</v>
      </c>
      <c r="Q755" t="s">
        <v>34</v>
      </c>
      <c r="R755" t="s">
        <v>250</v>
      </c>
      <c r="S755" t="s">
        <v>1385</v>
      </c>
      <c r="T755">
        <v>80022</v>
      </c>
      <c r="U755" s="1">
        <v>42009</v>
      </c>
      <c r="V755" s="1" t="str">
        <f>TEXT(SuperStore_Data[[#This Row],[Order Date]],"mmm")</f>
        <v>Jan</v>
      </c>
      <c r="W755" s="1">
        <v>42009</v>
      </c>
      <c r="X755">
        <v>-274.95</v>
      </c>
      <c r="Y755">
        <v>8</v>
      </c>
      <c r="Z755">
        <v>2156.06</v>
      </c>
      <c r="AA755">
        <v>87603</v>
      </c>
    </row>
    <row r="756" spans="1:27" x14ac:dyDescent="0.3">
      <c r="A756">
        <v>21006</v>
      </c>
      <c r="B756" t="s">
        <v>106</v>
      </c>
      <c r="C756">
        <v>0.02</v>
      </c>
      <c r="D756">
        <v>55.99</v>
      </c>
      <c r="E756">
        <v>3.3</v>
      </c>
      <c r="F756">
        <v>1338</v>
      </c>
      <c r="G756">
        <f>IF(COUNTIF($F$2:F756,F756)=1,1,0)</f>
        <v>1</v>
      </c>
      <c r="H756" t="s">
        <v>1386</v>
      </c>
      <c r="I756" t="s">
        <v>49</v>
      </c>
      <c r="J756" t="s">
        <v>40</v>
      </c>
      <c r="K756" t="s">
        <v>77</v>
      </c>
      <c r="L756" t="s">
        <v>78</v>
      </c>
      <c r="M756" t="s">
        <v>51</v>
      </c>
      <c r="N756" t="s">
        <v>1387</v>
      </c>
      <c r="O756">
        <v>0.59</v>
      </c>
      <c r="P756" t="s">
        <v>33</v>
      </c>
      <c r="Q756" t="s">
        <v>61</v>
      </c>
      <c r="R756" t="s">
        <v>175</v>
      </c>
      <c r="S756" t="s">
        <v>176</v>
      </c>
      <c r="T756">
        <v>60623</v>
      </c>
      <c r="U756" s="1">
        <v>42045</v>
      </c>
      <c r="V756" s="1" t="str">
        <f>TEXT(SuperStore_Data[[#This Row],[Order Date]],"mmm")</f>
        <v>Feb</v>
      </c>
      <c r="W756" s="1">
        <v>42045</v>
      </c>
      <c r="X756">
        <v>525.20039999999995</v>
      </c>
      <c r="Y756">
        <v>16</v>
      </c>
      <c r="Z756">
        <v>761.16</v>
      </c>
      <c r="AA756">
        <v>91244</v>
      </c>
    </row>
    <row r="757" spans="1:27" x14ac:dyDescent="0.3">
      <c r="A757">
        <v>3004</v>
      </c>
      <c r="B757" t="s">
        <v>106</v>
      </c>
      <c r="C757">
        <v>0</v>
      </c>
      <c r="D757">
        <v>22.38</v>
      </c>
      <c r="E757">
        <v>15.1</v>
      </c>
      <c r="F757">
        <v>1340</v>
      </c>
      <c r="G757">
        <f>IF(COUNTIF($F$2:F757,F757)=1,1,0)</f>
        <v>1</v>
      </c>
      <c r="H757" t="s">
        <v>1388</v>
      </c>
      <c r="I757" t="s">
        <v>27</v>
      </c>
      <c r="J757" t="s">
        <v>40</v>
      </c>
      <c r="K757" t="s">
        <v>29</v>
      </c>
      <c r="L757" t="s">
        <v>109</v>
      </c>
      <c r="M757" t="s">
        <v>59</v>
      </c>
      <c r="N757" t="s">
        <v>1163</v>
      </c>
      <c r="O757">
        <v>0.38</v>
      </c>
      <c r="P757" t="s">
        <v>33</v>
      </c>
      <c r="Q757" t="s">
        <v>53</v>
      </c>
      <c r="R757" t="s">
        <v>71</v>
      </c>
      <c r="S757" t="s">
        <v>90</v>
      </c>
      <c r="T757">
        <v>10170</v>
      </c>
      <c r="U757" s="1">
        <v>42045</v>
      </c>
      <c r="V757" s="1" t="str">
        <f>TEXT(SuperStore_Data[[#This Row],[Order Date]],"mmm")</f>
        <v>Feb</v>
      </c>
      <c r="W757" s="1">
        <v>42052</v>
      </c>
      <c r="X757">
        <v>-52.646999999999998</v>
      </c>
      <c r="Y757">
        <v>29</v>
      </c>
      <c r="Z757">
        <v>682.68</v>
      </c>
      <c r="AA757">
        <v>21636</v>
      </c>
    </row>
    <row r="758" spans="1:27" x14ac:dyDescent="0.3">
      <c r="A758">
        <v>3005</v>
      </c>
      <c r="B758" t="s">
        <v>106</v>
      </c>
      <c r="C758">
        <v>7.0000000000000007E-2</v>
      </c>
      <c r="D758">
        <v>5.98</v>
      </c>
      <c r="E758">
        <v>4.6900000000000004</v>
      </c>
      <c r="F758">
        <v>1340</v>
      </c>
      <c r="G758">
        <f>IF(COUNTIF($F$2:F758,F758)=1,1,0)</f>
        <v>0</v>
      </c>
      <c r="H758" t="s">
        <v>1388</v>
      </c>
      <c r="I758" t="s">
        <v>49</v>
      </c>
      <c r="J758" t="s">
        <v>40</v>
      </c>
      <c r="K758" t="s">
        <v>29</v>
      </c>
      <c r="L758" t="s">
        <v>139</v>
      </c>
      <c r="M758" t="s">
        <v>59</v>
      </c>
      <c r="N758" t="s">
        <v>1389</v>
      </c>
      <c r="O758">
        <v>0.68</v>
      </c>
      <c r="P758" t="s">
        <v>33</v>
      </c>
      <c r="Q758" t="s">
        <v>53</v>
      </c>
      <c r="R758" t="s">
        <v>71</v>
      </c>
      <c r="S758" t="s">
        <v>90</v>
      </c>
      <c r="T758">
        <v>10170</v>
      </c>
      <c r="U758" s="1">
        <v>42045</v>
      </c>
      <c r="V758" s="1" t="str">
        <f>TEXT(SuperStore_Data[[#This Row],[Order Date]],"mmm")</f>
        <v>Feb</v>
      </c>
      <c r="W758" s="1">
        <v>42050</v>
      </c>
      <c r="X758">
        <v>-24.44</v>
      </c>
      <c r="Y758">
        <v>11</v>
      </c>
      <c r="Z758">
        <v>73.44</v>
      </c>
      <c r="AA758">
        <v>21636</v>
      </c>
    </row>
    <row r="759" spans="1:27" x14ac:dyDescent="0.3">
      <c r="A759">
        <v>3006</v>
      </c>
      <c r="B759" t="s">
        <v>106</v>
      </c>
      <c r="C759">
        <v>0.02</v>
      </c>
      <c r="D759">
        <v>55.99</v>
      </c>
      <c r="E759">
        <v>3.3</v>
      </c>
      <c r="F759">
        <v>1340</v>
      </c>
      <c r="G759">
        <f>IF(COUNTIF($F$2:F759,F759)=1,1,0)</f>
        <v>0</v>
      </c>
      <c r="H759" t="s">
        <v>1388</v>
      </c>
      <c r="I759" t="s">
        <v>49</v>
      </c>
      <c r="J759" t="s">
        <v>40</v>
      </c>
      <c r="K759" t="s">
        <v>77</v>
      </c>
      <c r="L759" t="s">
        <v>78</v>
      </c>
      <c r="M759" t="s">
        <v>51</v>
      </c>
      <c r="N759" t="s">
        <v>1387</v>
      </c>
      <c r="O759">
        <v>0.59</v>
      </c>
      <c r="P759" t="s">
        <v>33</v>
      </c>
      <c r="Q759" t="s">
        <v>53</v>
      </c>
      <c r="R759" t="s">
        <v>71</v>
      </c>
      <c r="S759" t="s">
        <v>90</v>
      </c>
      <c r="T759">
        <v>10170</v>
      </c>
      <c r="U759" s="1">
        <v>42045</v>
      </c>
      <c r="V759" s="1" t="str">
        <f>TEXT(SuperStore_Data[[#This Row],[Order Date]],"mmm")</f>
        <v>Feb</v>
      </c>
      <c r="W759" s="1">
        <v>42045</v>
      </c>
      <c r="X759">
        <v>366.50700000000001</v>
      </c>
      <c r="Y759">
        <v>63</v>
      </c>
      <c r="Z759">
        <v>2997.07</v>
      </c>
      <c r="AA759">
        <v>21636</v>
      </c>
    </row>
    <row r="760" spans="1:27" x14ac:dyDescent="0.3">
      <c r="A760">
        <v>3431</v>
      </c>
      <c r="B760" t="s">
        <v>37</v>
      </c>
      <c r="C760">
        <v>7.0000000000000007E-2</v>
      </c>
      <c r="D760">
        <v>3.98</v>
      </c>
      <c r="E760">
        <v>0.83</v>
      </c>
      <c r="F760">
        <v>1340</v>
      </c>
      <c r="G760">
        <f>IF(COUNTIF($F$2:F760,F760)=1,1,0)</f>
        <v>0</v>
      </c>
      <c r="H760" t="s">
        <v>1388</v>
      </c>
      <c r="I760" t="s">
        <v>49</v>
      </c>
      <c r="J760" t="s">
        <v>40</v>
      </c>
      <c r="K760" t="s">
        <v>29</v>
      </c>
      <c r="L760" t="s">
        <v>30</v>
      </c>
      <c r="M760" t="s">
        <v>31</v>
      </c>
      <c r="N760" t="s">
        <v>1390</v>
      </c>
      <c r="O760">
        <v>0.51</v>
      </c>
      <c r="P760" t="s">
        <v>33</v>
      </c>
      <c r="Q760" t="s">
        <v>53</v>
      </c>
      <c r="R760" t="s">
        <v>71</v>
      </c>
      <c r="S760" t="s">
        <v>90</v>
      </c>
      <c r="T760">
        <v>10170</v>
      </c>
      <c r="U760" s="1">
        <v>42161</v>
      </c>
      <c r="V760" s="1" t="str">
        <f>TEXT(SuperStore_Data[[#This Row],[Order Date]],"mmm")</f>
        <v>Jun</v>
      </c>
      <c r="W760" s="1">
        <v>42164</v>
      </c>
      <c r="X760">
        <v>27.38</v>
      </c>
      <c r="Y760">
        <v>76</v>
      </c>
      <c r="Z760">
        <v>282.85000000000002</v>
      </c>
      <c r="AA760">
        <v>24455</v>
      </c>
    </row>
    <row r="761" spans="1:27" x14ac:dyDescent="0.3">
      <c r="A761">
        <v>21005</v>
      </c>
      <c r="B761" t="s">
        <v>106</v>
      </c>
      <c r="C761">
        <v>7.0000000000000007E-2</v>
      </c>
      <c r="D761">
        <v>5.98</v>
      </c>
      <c r="E761">
        <v>4.6900000000000004</v>
      </c>
      <c r="F761">
        <v>1341</v>
      </c>
      <c r="G761">
        <f>IF(COUNTIF($F$2:F761,F761)=1,1,0)</f>
        <v>1</v>
      </c>
      <c r="H761" t="s">
        <v>1391</v>
      </c>
      <c r="I761" t="s">
        <v>49</v>
      </c>
      <c r="J761" t="s">
        <v>40</v>
      </c>
      <c r="K761" t="s">
        <v>29</v>
      </c>
      <c r="L761" t="s">
        <v>139</v>
      </c>
      <c r="M761" t="s">
        <v>59</v>
      </c>
      <c r="N761" t="s">
        <v>1389</v>
      </c>
      <c r="O761">
        <v>0.68</v>
      </c>
      <c r="P761" t="s">
        <v>33</v>
      </c>
      <c r="Q761" t="s">
        <v>53</v>
      </c>
      <c r="R761" t="s">
        <v>229</v>
      </c>
      <c r="S761" t="s">
        <v>1392</v>
      </c>
      <c r="T761">
        <v>17201</v>
      </c>
      <c r="U761" s="1">
        <v>42045</v>
      </c>
      <c r="V761" s="1" t="str">
        <f>TEXT(SuperStore_Data[[#This Row],[Order Date]],"mmm")</f>
        <v>Feb</v>
      </c>
      <c r="W761" s="1">
        <v>42050</v>
      </c>
      <c r="X761">
        <v>-12.7088</v>
      </c>
      <c r="Y761">
        <v>3</v>
      </c>
      <c r="Z761">
        <v>20.03</v>
      </c>
      <c r="AA761">
        <v>91244</v>
      </c>
    </row>
    <row r="762" spans="1:27" x14ac:dyDescent="0.3">
      <c r="A762">
        <v>21430</v>
      </c>
      <c r="B762" t="s">
        <v>37</v>
      </c>
      <c r="C762">
        <v>0</v>
      </c>
      <c r="D762">
        <v>20.89</v>
      </c>
      <c r="E762">
        <v>1.99</v>
      </c>
      <c r="F762">
        <v>1341</v>
      </c>
      <c r="G762">
        <f>IF(COUNTIF($F$2:F762,F762)=1,1,0)</f>
        <v>0</v>
      </c>
      <c r="H762" t="s">
        <v>1391</v>
      </c>
      <c r="I762" t="s">
        <v>49</v>
      </c>
      <c r="J762" t="s">
        <v>40</v>
      </c>
      <c r="K762" t="s">
        <v>77</v>
      </c>
      <c r="L762" t="s">
        <v>177</v>
      </c>
      <c r="M762" t="s">
        <v>51</v>
      </c>
      <c r="N762" t="s">
        <v>1393</v>
      </c>
      <c r="O762">
        <v>0.48</v>
      </c>
      <c r="P762" t="s">
        <v>33</v>
      </c>
      <c r="Q762" t="s">
        <v>53</v>
      </c>
      <c r="R762" t="s">
        <v>229</v>
      </c>
      <c r="S762" t="s">
        <v>1392</v>
      </c>
      <c r="T762">
        <v>17201</v>
      </c>
      <c r="U762" s="1">
        <v>42161</v>
      </c>
      <c r="V762" s="1" t="str">
        <f>TEXT(SuperStore_Data[[#This Row],[Order Date]],"mmm")</f>
        <v>Jun</v>
      </c>
      <c r="W762" s="1">
        <v>42163</v>
      </c>
      <c r="X762">
        <v>-5.2949999999999999</v>
      </c>
      <c r="Y762">
        <v>4</v>
      </c>
      <c r="Z762">
        <v>84.56</v>
      </c>
      <c r="AA762">
        <v>91245</v>
      </c>
    </row>
    <row r="763" spans="1:27" x14ac:dyDescent="0.3">
      <c r="A763">
        <v>21431</v>
      </c>
      <c r="B763" t="s">
        <v>37</v>
      </c>
      <c r="C763">
        <v>7.0000000000000007E-2</v>
      </c>
      <c r="D763">
        <v>3.98</v>
      </c>
      <c r="E763">
        <v>0.83</v>
      </c>
      <c r="F763">
        <v>1341</v>
      </c>
      <c r="G763">
        <f>IF(COUNTIF($F$2:F763,F763)=1,1,0)</f>
        <v>0</v>
      </c>
      <c r="H763" t="s">
        <v>1391</v>
      </c>
      <c r="I763" t="s">
        <v>49</v>
      </c>
      <c r="J763" t="s">
        <v>40</v>
      </c>
      <c r="K763" t="s">
        <v>29</v>
      </c>
      <c r="L763" t="s">
        <v>30</v>
      </c>
      <c r="M763" t="s">
        <v>31</v>
      </c>
      <c r="N763" t="s">
        <v>1390</v>
      </c>
      <c r="O763">
        <v>0.51</v>
      </c>
      <c r="P763" t="s">
        <v>33</v>
      </c>
      <c r="Q763" t="s">
        <v>53</v>
      </c>
      <c r="R763" t="s">
        <v>229</v>
      </c>
      <c r="S763" t="s">
        <v>1392</v>
      </c>
      <c r="T763">
        <v>17201</v>
      </c>
      <c r="U763" s="1">
        <v>42161</v>
      </c>
      <c r="V763" s="1" t="str">
        <f>TEXT(SuperStore_Data[[#This Row],[Order Date]],"mmm")</f>
        <v>Jun</v>
      </c>
      <c r="W763" s="1">
        <v>42164</v>
      </c>
      <c r="X763">
        <v>41.07</v>
      </c>
      <c r="Y763">
        <v>19</v>
      </c>
      <c r="Z763">
        <v>70.709999999999994</v>
      </c>
      <c r="AA763">
        <v>91245</v>
      </c>
    </row>
    <row r="764" spans="1:27" x14ac:dyDescent="0.3">
      <c r="A764">
        <v>20804</v>
      </c>
      <c r="B764" t="s">
        <v>106</v>
      </c>
      <c r="C764">
        <v>0.1</v>
      </c>
      <c r="D764">
        <v>2.62</v>
      </c>
      <c r="E764">
        <v>0.8</v>
      </c>
      <c r="F764">
        <v>1347</v>
      </c>
      <c r="G764">
        <f>IF(COUNTIF($F$2:F764,F764)=1,1,0)</f>
        <v>1</v>
      </c>
      <c r="H764" t="s">
        <v>1394</v>
      </c>
      <c r="I764" t="s">
        <v>49</v>
      </c>
      <c r="J764" t="s">
        <v>40</v>
      </c>
      <c r="K764" t="s">
        <v>29</v>
      </c>
      <c r="L764" t="s">
        <v>66</v>
      </c>
      <c r="M764" t="s">
        <v>31</v>
      </c>
      <c r="N764" t="s">
        <v>1395</v>
      </c>
      <c r="O764">
        <v>0.39</v>
      </c>
      <c r="P764" t="s">
        <v>33</v>
      </c>
      <c r="Q764" t="s">
        <v>135</v>
      </c>
      <c r="R764" t="s">
        <v>356</v>
      </c>
      <c r="S764" t="s">
        <v>1396</v>
      </c>
      <c r="T764">
        <v>33511</v>
      </c>
      <c r="U764" s="1">
        <v>42124</v>
      </c>
      <c r="V764" s="1" t="str">
        <f>TEXT(SuperStore_Data[[#This Row],[Order Date]],"mmm")</f>
        <v>Apr</v>
      </c>
      <c r="W764" s="1">
        <v>42130</v>
      </c>
      <c r="X764">
        <v>-94.490899999999996</v>
      </c>
      <c r="Y764">
        <v>21</v>
      </c>
      <c r="Z764">
        <v>51.86</v>
      </c>
      <c r="AA764">
        <v>89686</v>
      </c>
    </row>
    <row r="765" spans="1:27" x14ac:dyDescent="0.3">
      <c r="A765">
        <v>22414</v>
      </c>
      <c r="B765" t="s">
        <v>25</v>
      </c>
      <c r="C765">
        <v>0</v>
      </c>
      <c r="D765">
        <v>12.2</v>
      </c>
      <c r="E765">
        <v>6.02</v>
      </c>
      <c r="F765">
        <v>1350</v>
      </c>
      <c r="G765">
        <f>IF(COUNTIF($F$2:F765,F765)=1,1,0)</f>
        <v>1</v>
      </c>
      <c r="H765" t="s">
        <v>1397</v>
      </c>
      <c r="I765" t="s">
        <v>27</v>
      </c>
      <c r="J765" t="s">
        <v>40</v>
      </c>
      <c r="K765" t="s">
        <v>41</v>
      </c>
      <c r="L765" t="s">
        <v>50</v>
      </c>
      <c r="M765" t="s">
        <v>51</v>
      </c>
      <c r="N765" t="s">
        <v>1398</v>
      </c>
      <c r="O765">
        <v>0.43</v>
      </c>
      <c r="P765" t="s">
        <v>33</v>
      </c>
      <c r="Q765" t="s">
        <v>135</v>
      </c>
      <c r="R765" t="s">
        <v>356</v>
      </c>
      <c r="S765" t="s">
        <v>1399</v>
      </c>
      <c r="T765">
        <v>33055</v>
      </c>
      <c r="U765" s="1">
        <v>42111</v>
      </c>
      <c r="V765" s="1" t="str">
        <f>TEXT(SuperStore_Data[[#This Row],[Order Date]],"mmm")</f>
        <v>Apr</v>
      </c>
      <c r="W765" s="1">
        <v>42112</v>
      </c>
      <c r="X765">
        <v>-172.298</v>
      </c>
      <c r="Y765">
        <v>4</v>
      </c>
      <c r="Z765">
        <v>56.24</v>
      </c>
      <c r="AA765">
        <v>88233</v>
      </c>
    </row>
    <row r="766" spans="1:27" x14ac:dyDescent="0.3">
      <c r="A766">
        <v>18499</v>
      </c>
      <c r="B766" t="s">
        <v>37</v>
      </c>
      <c r="C766">
        <v>0.1</v>
      </c>
      <c r="D766">
        <v>110.99</v>
      </c>
      <c r="E766">
        <v>8.99</v>
      </c>
      <c r="F766">
        <v>1351</v>
      </c>
      <c r="G766">
        <f>IF(COUNTIF($F$2:F766,F766)=1,1,0)</f>
        <v>1</v>
      </c>
      <c r="H766" t="s">
        <v>1400</v>
      </c>
      <c r="I766" t="s">
        <v>27</v>
      </c>
      <c r="J766" t="s">
        <v>40</v>
      </c>
      <c r="K766" t="s">
        <v>77</v>
      </c>
      <c r="L766" t="s">
        <v>78</v>
      </c>
      <c r="M766" t="s">
        <v>59</v>
      </c>
      <c r="N766" t="s">
        <v>1401</v>
      </c>
      <c r="O766">
        <v>0.56999999999999995</v>
      </c>
      <c r="P766" t="s">
        <v>33</v>
      </c>
      <c r="Q766" t="s">
        <v>135</v>
      </c>
      <c r="R766" t="s">
        <v>356</v>
      </c>
      <c r="S766" t="s">
        <v>1402</v>
      </c>
      <c r="T766">
        <v>33063</v>
      </c>
      <c r="U766" s="1">
        <v>42031</v>
      </c>
      <c r="V766" s="1" t="str">
        <f>TEXT(SuperStore_Data[[#This Row],[Order Date]],"mmm")</f>
        <v>Jan</v>
      </c>
      <c r="W766" s="1">
        <v>42033</v>
      </c>
      <c r="X766">
        <v>3285.48</v>
      </c>
      <c r="Y766">
        <v>7</v>
      </c>
      <c r="Z766">
        <v>627.78</v>
      </c>
      <c r="AA766">
        <v>88232</v>
      </c>
    </row>
    <row r="767" spans="1:27" x14ac:dyDescent="0.3">
      <c r="A767">
        <v>24232</v>
      </c>
      <c r="B767" t="s">
        <v>25</v>
      </c>
      <c r="C767">
        <v>0.05</v>
      </c>
      <c r="D767">
        <v>17.670000000000002</v>
      </c>
      <c r="E767">
        <v>8.99</v>
      </c>
      <c r="F767">
        <v>1352</v>
      </c>
      <c r="G767">
        <f>IF(COUNTIF($F$2:F767,F767)=1,1,0)</f>
        <v>1</v>
      </c>
      <c r="H767" t="s">
        <v>1403</v>
      </c>
      <c r="I767" t="s">
        <v>49</v>
      </c>
      <c r="J767" t="s">
        <v>40</v>
      </c>
      <c r="K767" t="s">
        <v>41</v>
      </c>
      <c r="L767" t="s">
        <v>50</v>
      </c>
      <c r="M767" t="s">
        <v>51</v>
      </c>
      <c r="N767" t="s">
        <v>798</v>
      </c>
      <c r="O767">
        <v>0.47</v>
      </c>
      <c r="P767" t="s">
        <v>33</v>
      </c>
      <c r="Q767" t="s">
        <v>53</v>
      </c>
      <c r="R767" t="s">
        <v>409</v>
      </c>
      <c r="S767" t="s">
        <v>1404</v>
      </c>
      <c r="T767">
        <v>20746</v>
      </c>
      <c r="U767" s="1">
        <v>42124</v>
      </c>
      <c r="V767" s="1" t="str">
        <f>TEXT(SuperStore_Data[[#This Row],[Order Date]],"mmm")</f>
        <v>Apr</v>
      </c>
      <c r="W767" s="1">
        <v>42125</v>
      </c>
      <c r="X767">
        <v>46.036799999999999</v>
      </c>
      <c r="Y767">
        <v>16</v>
      </c>
      <c r="Z767">
        <v>283.44</v>
      </c>
      <c r="AA767">
        <v>88234</v>
      </c>
    </row>
    <row r="768" spans="1:27" x14ac:dyDescent="0.3">
      <c r="A768">
        <v>20870</v>
      </c>
      <c r="B768" t="s">
        <v>25</v>
      </c>
      <c r="C768">
        <v>0.1</v>
      </c>
      <c r="D768">
        <v>4.13</v>
      </c>
      <c r="E768">
        <v>0.99</v>
      </c>
      <c r="F768">
        <v>1354</v>
      </c>
      <c r="G768">
        <f>IF(COUNTIF($F$2:F768,F768)=1,1,0)</f>
        <v>1</v>
      </c>
      <c r="H768" t="s">
        <v>1405</v>
      </c>
      <c r="I768" t="s">
        <v>49</v>
      </c>
      <c r="J768" t="s">
        <v>114</v>
      </c>
      <c r="K768" t="s">
        <v>29</v>
      </c>
      <c r="L768" t="s">
        <v>133</v>
      </c>
      <c r="M768" t="s">
        <v>59</v>
      </c>
      <c r="N768" t="s">
        <v>1406</v>
      </c>
      <c r="O768">
        <v>0.39</v>
      </c>
      <c r="P768" t="s">
        <v>33</v>
      </c>
      <c r="Q768" t="s">
        <v>61</v>
      </c>
      <c r="R768" t="s">
        <v>129</v>
      </c>
      <c r="S768" t="s">
        <v>1407</v>
      </c>
      <c r="T768">
        <v>76086</v>
      </c>
      <c r="U768" s="1">
        <v>42046</v>
      </c>
      <c r="V768" s="1" t="str">
        <f>TEXT(SuperStore_Data[[#This Row],[Order Date]],"mmm")</f>
        <v>Feb</v>
      </c>
      <c r="W768" s="1">
        <v>42046</v>
      </c>
      <c r="X768">
        <v>-1.0711999999999999</v>
      </c>
      <c r="Y768">
        <v>2</v>
      </c>
      <c r="Z768">
        <v>8.3000000000000007</v>
      </c>
      <c r="AA768">
        <v>91209</v>
      </c>
    </row>
    <row r="769" spans="1:27" x14ac:dyDescent="0.3">
      <c r="A769">
        <v>20871</v>
      </c>
      <c r="B769" t="s">
        <v>25</v>
      </c>
      <c r="C769">
        <v>0.04</v>
      </c>
      <c r="D769">
        <v>4.9800000000000004</v>
      </c>
      <c r="E769">
        <v>0.49</v>
      </c>
      <c r="F769">
        <v>1354</v>
      </c>
      <c r="G769">
        <f>IF(COUNTIF($F$2:F769,F769)=1,1,0)</f>
        <v>0</v>
      </c>
      <c r="H769" t="s">
        <v>1405</v>
      </c>
      <c r="I769" t="s">
        <v>49</v>
      </c>
      <c r="J769" t="s">
        <v>114</v>
      </c>
      <c r="K769" t="s">
        <v>29</v>
      </c>
      <c r="L769" t="s">
        <v>133</v>
      </c>
      <c r="M769" t="s">
        <v>59</v>
      </c>
      <c r="N769" t="s">
        <v>1408</v>
      </c>
      <c r="O769">
        <v>0.39</v>
      </c>
      <c r="P769" t="s">
        <v>33</v>
      </c>
      <c r="Q769" t="s">
        <v>61</v>
      </c>
      <c r="R769" t="s">
        <v>129</v>
      </c>
      <c r="S769" t="s">
        <v>1407</v>
      </c>
      <c r="T769">
        <v>76086</v>
      </c>
      <c r="U769" s="1">
        <v>42046</v>
      </c>
      <c r="V769" s="1" t="str">
        <f>TEXT(SuperStore_Data[[#This Row],[Order Date]],"mmm")</f>
        <v>Feb</v>
      </c>
      <c r="W769" s="1">
        <v>42048</v>
      </c>
      <c r="X769">
        <v>4.4104000000000001</v>
      </c>
      <c r="Y769">
        <v>2</v>
      </c>
      <c r="Z769">
        <v>10.039999999999999</v>
      </c>
      <c r="AA769">
        <v>91209</v>
      </c>
    </row>
    <row r="770" spans="1:27" x14ac:dyDescent="0.3">
      <c r="A770">
        <v>18733</v>
      </c>
      <c r="B770" t="s">
        <v>56</v>
      </c>
      <c r="C770">
        <v>0.03</v>
      </c>
      <c r="D770">
        <v>125.99</v>
      </c>
      <c r="E770">
        <v>7.69</v>
      </c>
      <c r="F770">
        <v>1357</v>
      </c>
      <c r="G770">
        <f>IF(COUNTIF($F$2:F770,F770)=1,1,0)</f>
        <v>1</v>
      </c>
      <c r="H770" t="s">
        <v>1409</v>
      </c>
      <c r="I770" t="s">
        <v>49</v>
      </c>
      <c r="J770" t="s">
        <v>40</v>
      </c>
      <c r="K770" t="s">
        <v>77</v>
      </c>
      <c r="L770" t="s">
        <v>78</v>
      </c>
      <c r="M770" t="s">
        <v>59</v>
      </c>
      <c r="N770" t="s">
        <v>1213</v>
      </c>
      <c r="O770">
        <v>0.57999999999999996</v>
      </c>
      <c r="P770" t="s">
        <v>33</v>
      </c>
      <c r="Q770" t="s">
        <v>61</v>
      </c>
      <c r="R770" t="s">
        <v>129</v>
      </c>
      <c r="S770" t="s">
        <v>1410</v>
      </c>
      <c r="T770">
        <v>78596</v>
      </c>
      <c r="U770" s="1">
        <v>42158</v>
      </c>
      <c r="V770" s="1" t="str">
        <f>TEXT(SuperStore_Data[[#This Row],[Order Date]],"mmm")</f>
        <v>Jun</v>
      </c>
      <c r="W770" s="1">
        <v>42160</v>
      </c>
      <c r="X770">
        <v>500.95800000000003</v>
      </c>
      <c r="Y770">
        <v>9</v>
      </c>
      <c r="Z770">
        <v>981.65</v>
      </c>
      <c r="AA770">
        <v>88184</v>
      </c>
    </row>
    <row r="771" spans="1:27" x14ac:dyDescent="0.3">
      <c r="A771">
        <v>18645</v>
      </c>
      <c r="B771" t="s">
        <v>25</v>
      </c>
      <c r="C771">
        <v>7.0000000000000007E-2</v>
      </c>
      <c r="D771">
        <v>119.99</v>
      </c>
      <c r="E771">
        <v>16.8</v>
      </c>
      <c r="F771">
        <v>1357</v>
      </c>
      <c r="G771">
        <f>IF(COUNTIF($F$2:F771,F771)=1,1,0)</f>
        <v>0</v>
      </c>
      <c r="H771" t="s">
        <v>1409</v>
      </c>
      <c r="I771" t="s">
        <v>39</v>
      </c>
      <c r="J771" t="s">
        <v>40</v>
      </c>
      <c r="K771" t="s">
        <v>77</v>
      </c>
      <c r="L771" t="s">
        <v>85</v>
      </c>
      <c r="M771" t="s">
        <v>120</v>
      </c>
      <c r="N771" t="s">
        <v>1411</v>
      </c>
      <c r="O771">
        <v>0.35</v>
      </c>
      <c r="P771" t="s">
        <v>33</v>
      </c>
      <c r="Q771" t="s">
        <v>61</v>
      </c>
      <c r="R771" t="s">
        <v>129</v>
      </c>
      <c r="S771" t="s">
        <v>1410</v>
      </c>
      <c r="T771">
        <v>78596</v>
      </c>
      <c r="U771" s="1">
        <v>42183</v>
      </c>
      <c r="V771" s="1" t="str">
        <f>TEXT(SuperStore_Data[[#This Row],[Order Date]],"mmm")</f>
        <v>Jun</v>
      </c>
      <c r="W771" s="1">
        <v>42185</v>
      </c>
      <c r="X771">
        <v>1206.5961</v>
      </c>
      <c r="Y771">
        <v>15</v>
      </c>
      <c r="Z771">
        <v>1748.69</v>
      </c>
      <c r="AA771">
        <v>88185</v>
      </c>
    </row>
    <row r="772" spans="1:27" x14ac:dyDescent="0.3">
      <c r="A772">
        <v>20830</v>
      </c>
      <c r="B772" t="s">
        <v>25</v>
      </c>
      <c r="C772">
        <v>0.03</v>
      </c>
      <c r="D772">
        <v>14.34</v>
      </c>
      <c r="E772">
        <v>5</v>
      </c>
      <c r="F772">
        <v>1360</v>
      </c>
      <c r="G772">
        <f>IF(COUNTIF($F$2:F772,F772)=1,1,0)</f>
        <v>1</v>
      </c>
      <c r="H772" t="s">
        <v>1412</v>
      </c>
      <c r="I772" t="s">
        <v>49</v>
      </c>
      <c r="J772" t="s">
        <v>114</v>
      </c>
      <c r="K772" t="s">
        <v>41</v>
      </c>
      <c r="L772" t="s">
        <v>50</v>
      </c>
      <c r="M772" t="s">
        <v>51</v>
      </c>
      <c r="N772" t="s">
        <v>1413</v>
      </c>
      <c r="O772">
        <v>0.49</v>
      </c>
      <c r="P772" t="s">
        <v>33</v>
      </c>
      <c r="Q772" t="s">
        <v>61</v>
      </c>
      <c r="R772" t="s">
        <v>324</v>
      </c>
      <c r="S772" t="s">
        <v>1414</v>
      </c>
      <c r="T772">
        <v>52761</v>
      </c>
      <c r="U772" s="1">
        <v>42030</v>
      </c>
      <c r="V772" s="1" t="str">
        <f>TEXT(SuperStore_Data[[#This Row],[Order Date]],"mmm")</f>
        <v>Jan</v>
      </c>
      <c r="W772" s="1">
        <v>42031</v>
      </c>
      <c r="X772">
        <v>82.310100000000006</v>
      </c>
      <c r="Y772">
        <v>8</v>
      </c>
      <c r="Z772">
        <v>119.29</v>
      </c>
      <c r="AA772">
        <v>89595</v>
      </c>
    </row>
    <row r="773" spans="1:27" x14ac:dyDescent="0.3">
      <c r="A773">
        <v>20829</v>
      </c>
      <c r="B773" t="s">
        <v>25</v>
      </c>
      <c r="C773">
        <v>0.01</v>
      </c>
      <c r="D773">
        <v>2.89</v>
      </c>
      <c r="E773">
        <v>0.5</v>
      </c>
      <c r="F773">
        <v>1361</v>
      </c>
      <c r="G773">
        <f>IF(COUNTIF($F$2:F773,F773)=1,1,0)</f>
        <v>1</v>
      </c>
      <c r="H773" t="s">
        <v>1415</v>
      </c>
      <c r="I773" t="s">
        <v>49</v>
      </c>
      <c r="J773" t="s">
        <v>114</v>
      </c>
      <c r="K773" t="s">
        <v>29</v>
      </c>
      <c r="L773" t="s">
        <v>133</v>
      </c>
      <c r="M773" t="s">
        <v>59</v>
      </c>
      <c r="N773" t="s">
        <v>780</v>
      </c>
      <c r="O773">
        <v>0.38</v>
      </c>
      <c r="P773" t="s">
        <v>33</v>
      </c>
      <c r="Q773" t="s">
        <v>61</v>
      </c>
      <c r="R773" t="s">
        <v>295</v>
      </c>
      <c r="S773" t="s">
        <v>1416</v>
      </c>
      <c r="T773">
        <v>48101</v>
      </c>
      <c r="U773" s="1">
        <v>42030</v>
      </c>
      <c r="V773" s="1" t="str">
        <f>TEXT(SuperStore_Data[[#This Row],[Order Date]],"mmm")</f>
        <v>Jan</v>
      </c>
      <c r="W773" s="1">
        <v>42032</v>
      </c>
      <c r="X773">
        <v>1.2236</v>
      </c>
      <c r="Y773">
        <v>1</v>
      </c>
      <c r="Z773">
        <v>3.08</v>
      </c>
      <c r="AA773">
        <v>89595</v>
      </c>
    </row>
    <row r="774" spans="1:27" x14ac:dyDescent="0.3">
      <c r="A774">
        <v>24432</v>
      </c>
      <c r="B774" t="s">
        <v>47</v>
      </c>
      <c r="C774">
        <v>0.01</v>
      </c>
      <c r="D774">
        <v>6.48</v>
      </c>
      <c r="E774">
        <v>6.22</v>
      </c>
      <c r="F774">
        <v>1361</v>
      </c>
      <c r="G774">
        <f>IF(COUNTIF($F$2:F774,F774)=1,1,0)</f>
        <v>0</v>
      </c>
      <c r="H774" t="s">
        <v>1415</v>
      </c>
      <c r="I774" t="s">
        <v>27</v>
      </c>
      <c r="J774" t="s">
        <v>114</v>
      </c>
      <c r="K774" t="s">
        <v>29</v>
      </c>
      <c r="L774" t="s">
        <v>93</v>
      </c>
      <c r="M774" t="s">
        <v>59</v>
      </c>
      <c r="N774" t="s">
        <v>1417</v>
      </c>
      <c r="O774">
        <v>0.37</v>
      </c>
      <c r="P774" t="s">
        <v>33</v>
      </c>
      <c r="Q774" t="s">
        <v>61</v>
      </c>
      <c r="R774" t="s">
        <v>295</v>
      </c>
      <c r="S774" t="s">
        <v>1416</v>
      </c>
      <c r="T774">
        <v>48101</v>
      </c>
      <c r="U774" s="1">
        <v>42045</v>
      </c>
      <c r="V774" s="1" t="str">
        <f>TEXT(SuperStore_Data[[#This Row],[Order Date]],"mmm")</f>
        <v>Feb</v>
      </c>
      <c r="W774" s="1">
        <v>42046</v>
      </c>
      <c r="X774">
        <v>-15.6312</v>
      </c>
      <c r="Y774">
        <v>9</v>
      </c>
      <c r="Z774">
        <v>69.459999999999994</v>
      </c>
      <c r="AA774">
        <v>89596</v>
      </c>
    </row>
    <row r="775" spans="1:27" x14ac:dyDescent="0.3">
      <c r="A775">
        <v>24433</v>
      </c>
      <c r="B775" t="s">
        <v>47</v>
      </c>
      <c r="C775">
        <v>0.03</v>
      </c>
      <c r="D775">
        <v>85.99</v>
      </c>
      <c r="E775">
        <v>3.3</v>
      </c>
      <c r="F775">
        <v>1361</v>
      </c>
      <c r="G775">
        <f>IF(COUNTIF($F$2:F775,F775)=1,1,0)</f>
        <v>0</v>
      </c>
      <c r="H775" t="s">
        <v>1415</v>
      </c>
      <c r="I775" t="s">
        <v>49</v>
      </c>
      <c r="J775" t="s">
        <v>114</v>
      </c>
      <c r="K775" t="s">
        <v>77</v>
      </c>
      <c r="L775" t="s">
        <v>78</v>
      </c>
      <c r="M775" t="s">
        <v>51</v>
      </c>
      <c r="N775" t="s">
        <v>528</v>
      </c>
      <c r="O775">
        <v>0.37</v>
      </c>
      <c r="P775" t="s">
        <v>33</v>
      </c>
      <c r="Q775" t="s">
        <v>61</v>
      </c>
      <c r="R775" t="s">
        <v>295</v>
      </c>
      <c r="S775" t="s">
        <v>1416</v>
      </c>
      <c r="T775">
        <v>48101</v>
      </c>
      <c r="U775" s="1">
        <v>42045</v>
      </c>
      <c r="V775" s="1" t="str">
        <f>TEXT(SuperStore_Data[[#This Row],[Order Date]],"mmm")</f>
        <v>Feb</v>
      </c>
      <c r="W775" s="1">
        <v>42047</v>
      </c>
      <c r="X775">
        <v>790.54679999999996</v>
      </c>
      <c r="Y775">
        <v>16</v>
      </c>
      <c r="Z775">
        <v>1145.72</v>
      </c>
      <c r="AA775">
        <v>89596</v>
      </c>
    </row>
    <row r="776" spans="1:27" x14ac:dyDescent="0.3">
      <c r="A776">
        <v>23011</v>
      </c>
      <c r="B776" t="s">
        <v>56</v>
      </c>
      <c r="C776">
        <v>0.05</v>
      </c>
      <c r="D776">
        <v>12.97</v>
      </c>
      <c r="E776">
        <v>1.49</v>
      </c>
      <c r="F776">
        <v>1363</v>
      </c>
      <c r="G776">
        <f>IF(COUNTIF($F$2:F776,F776)=1,1,0)</f>
        <v>1</v>
      </c>
      <c r="H776" t="s">
        <v>1418</v>
      </c>
      <c r="I776" t="s">
        <v>49</v>
      </c>
      <c r="J776" t="s">
        <v>114</v>
      </c>
      <c r="K776" t="s">
        <v>29</v>
      </c>
      <c r="L776" t="s">
        <v>109</v>
      </c>
      <c r="M776" t="s">
        <v>59</v>
      </c>
      <c r="N776" t="s">
        <v>1419</v>
      </c>
      <c r="O776">
        <v>0.35</v>
      </c>
      <c r="P776" t="s">
        <v>33</v>
      </c>
      <c r="Q776" t="s">
        <v>135</v>
      </c>
      <c r="R776" t="s">
        <v>356</v>
      </c>
      <c r="S776" t="s">
        <v>1420</v>
      </c>
      <c r="T776">
        <v>32707</v>
      </c>
      <c r="U776" s="1">
        <v>42039</v>
      </c>
      <c r="V776" s="1" t="str">
        <f>TEXT(SuperStore_Data[[#This Row],[Order Date]],"mmm")</f>
        <v>Feb</v>
      </c>
      <c r="W776" s="1">
        <v>42041</v>
      </c>
      <c r="X776">
        <v>5.4660000000000002</v>
      </c>
      <c r="Y776">
        <v>2</v>
      </c>
      <c r="Z776">
        <v>26.37</v>
      </c>
      <c r="AA776">
        <v>89993</v>
      </c>
    </row>
    <row r="777" spans="1:27" x14ac:dyDescent="0.3">
      <c r="A777">
        <v>23012</v>
      </c>
      <c r="B777" t="s">
        <v>56</v>
      </c>
      <c r="C777">
        <v>0.06</v>
      </c>
      <c r="D777">
        <v>5.81</v>
      </c>
      <c r="E777">
        <v>3.37</v>
      </c>
      <c r="F777">
        <v>1363</v>
      </c>
      <c r="G777">
        <f>IF(COUNTIF($F$2:F777,F777)=1,1,0)</f>
        <v>0</v>
      </c>
      <c r="H777" t="s">
        <v>1418</v>
      </c>
      <c r="I777" t="s">
        <v>49</v>
      </c>
      <c r="J777" t="s">
        <v>114</v>
      </c>
      <c r="K777" t="s">
        <v>29</v>
      </c>
      <c r="L777" t="s">
        <v>66</v>
      </c>
      <c r="M777" t="s">
        <v>31</v>
      </c>
      <c r="N777" t="s">
        <v>1421</v>
      </c>
      <c r="O777">
        <v>0.54</v>
      </c>
      <c r="P777" t="s">
        <v>33</v>
      </c>
      <c r="Q777" t="s">
        <v>135</v>
      </c>
      <c r="R777" t="s">
        <v>356</v>
      </c>
      <c r="S777" t="s">
        <v>1420</v>
      </c>
      <c r="T777">
        <v>32707</v>
      </c>
      <c r="U777" s="1">
        <v>42039</v>
      </c>
      <c r="V777" s="1" t="str">
        <f>TEXT(SuperStore_Data[[#This Row],[Order Date]],"mmm")</f>
        <v>Feb</v>
      </c>
      <c r="W777" s="1">
        <v>42041</v>
      </c>
      <c r="X777">
        <v>-149.1182</v>
      </c>
      <c r="Y777">
        <v>9</v>
      </c>
      <c r="Z777">
        <v>53.44</v>
      </c>
      <c r="AA777">
        <v>89993</v>
      </c>
    </row>
    <row r="778" spans="1:27" x14ac:dyDescent="0.3">
      <c r="A778">
        <v>19333</v>
      </c>
      <c r="B778" t="s">
        <v>37</v>
      </c>
      <c r="C778">
        <v>0.1</v>
      </c>
      <c r="D778">
        <v>5.98</v>
      </c>
      <c r="E778">
        <v>5.35</v>
      </c>
      <c r="F778">
        <v>1364</v>
      </c>
      <c r="G778">
        <f>IF(COUNTIF($F$2:F778,F778)=1,1,0)</f>
        <v>1</v>
      </c>
      <c r="H778" t="s">
        <v>1422</v>
      </c>
      <c r="I778" t="s">
        <v>49</v>
      </c>
      <c r="J778" t="s">
        <v>40</v>
      </c>
      <c r="K778" t="s">
        <v>29</v>
      </c>
      <c r="L778" t="s">
        <v>93</v>
      </c>
      <c r="M778" t="s">
        <v>59</v>
      </c>
      <c r="N778" t="s">
        <v>1423</v>
      </c>
      <c r="O778">
        <v>0.4</v>
      </c>
      <c r="P778" t="s">
        <v>33</v>
      </c>
      <c r="Q778" t="s">
        <v>53</v>
      </c>
      <c r="R778" t="s">
        <v>409</v>
      </c>
      <c r="S778" t="s">
        <v>1404</v>
      </c>
      <c r="T778">
        <v>20746</v>
      </c>
      <c r="U778" s="1">
        <v>42080</v>
      </c>
      <c r="V778" s="1" t="str">
        <f>TEXT(SuperStore_Data[[#This Row],[Order Date]],"mmm")</f>
        <v>Mar</v>
      </c>
      <c r="W778" s="1">
        <v>42080</v>
      </c>
      <c r="X778">
        <v>-90.26</v>
      </c>
      <c r="Y778">
        <v>10</v>
      </c>
      <c r="Z778">
        <v>57.34</v>
      </c>
      <c r="AA778">
        <v>89994</v>
      </c>
    </row>
    <row r="779" spans="1:27" x14ac:dyDescent="0.3">
      <c r="A779">
        <v>20539</v>
      </c>
      <c r="B779" t="s">
        <v>56</v>
      </c>
      <c r="C779">
        <v>0.03</v>
      </c>
      <c r="D779">
        <v>73.98</v>
      </c>
      <c r="E779">
        <v>14.52</v>
      </c>
      <c r="F779">
        <v>1367</v>
      </c>
      <c r="G779">
        <f>IF(COUNTIF($F$2:F779,F779)=1,1,0)</f>
        <v>1</v>
      </c>
      <c r="H779" t="s">
        <v>1424</v>
      </c>
      <c r="I779" t="s">
        <v>49</v>
      </c>
      <c r="J779" t="s">
        <v>114</v>
      </c>
      <c r="K779" t="s">
        <v>77</v>
      </c>
      <c r="L779" t="s">
        <v>177</v>
      </c>
      <c r="M779" t="s">
        <v>59</v>
      </c>
      <c r="N779" t="s">
        <v>1128</v>
      </c>
      <c r="O779">
        <v>0.65</v>
      </c>
      <c r="P779" t="s">
        <v>33</v>
      </c>
      <c r="Q779" t="s">
        <v>61</v>
      </c>
      <c r="R779" t="s">
        <v>129</v>
      </c>
      <c r="S779" t="s">
        <v>1425</v>
      </c>
      <c r="T779">
        <v>79424</v>
      </c>
      <c r="U779" s="1">
        <v>42011</v>
      </c>
      <c r="V779" s="1" t="str">
        <f>TEXT(SuperStore_Data[[#This Row],[Order Date]],"mmm")</f>
        <v>Jan</v>
      </c>
      <c r="W779" s="1">
        <v>42014</v>
      </c>
      <c r="X779">
        <v>-326.23160000000001</v>
      </c>
      <c r="Y779">
        <v>1</v>
      </c>
      <c r="Z779">
        <v>79.02</v>
      </c>
      <c r="AA779">
        <v>90513</v>
      </c>
    </row>
    <row r="780" spans="1:27" x14ac:dyDescent="0.3">
      <c r="A780">
        <v>26034</v>
      </c>
      <c r="B780" t="s">
        <v>56</v>
      </c>
      <c r="C780">
        <v>0.09</v>
      </c>
      <c r="D780">
        <v>4.55</v>
      </c>
      <c r="E780">
        <v>1.49</v>
      </c>
      <c r="F780">
        <v>1368</v>
      </c>
      <c r="G780">
        <f>IF(COUNTIF($F$2:F780,F780)=1,1,0)</f>
        <v>1</v>
      </c>
      <c r="H780" t="s">
        <v>1426</v>
      </c>
      <c r="I780" t="s">
        <v>49</v>
      </c>
      <c r="J780" t="s">
        <v>114</v>
      </c>
      <c r="K780" t="s">
        <v>29</v>
      </c>
      <c r="L780" t="s">
        <v>109</v>
      </c>
      <c r="M780" t="s">
        <v>59</v>
      </c>
      <c r="N780" t="s">
        <v>1427</v>
      </c>
      <c r="O780">
        <v>0.35</v>
      </c>
      <c r="P780" t="s">
        <v>33</v>
      </c>
      <c r="Q780" t="s">
        <v>61</v>
      </c>
      <c r="R780" t="s">
        <v>129</v>
      </c>
      <c r="S780" t="s">
        <v>1428</v>
      </c>
      <c r="T780">
        <v>75901</v>
      </c>
      <c r="U780" s="1">
        <v>42086</v>
      </c>
      <c r="V780" s="1" t="str">
        <f>TEXT(SuperStore_Data[[#This Row],[Order Date]],"mmm")</f>
        <v>Mar</v>
      </c>
      <c r="W780" s="1">
        <v>42088</v>
      </c>
      <c r="X780">
        <v>16.898</v>
      </c>
      <c r="Y780">
        <v>6</v>
      </c>
      <c r="Z780">
        <v>25.45</v>
      </c>
      <c r="AA780">
        <v>90514</v>
      </c>
    </row>
    <row r="781" spans="1:27" x14ac:dyDescent="0.3">
      <c r="A781">
        <v>26035</v>
      </c>
      <c r="B781" t="s">
        <v>56</v>
      </c>
      <c r="C781">
        <v>7.0000000000000007E-2</v>
      </c>
      <c r="D781">
        <v>9.7799999999999994</v>
      </c>
      <c r="E781">
        <v>5.76</v>
      </c>
      <c r="F781">
        <v>1369</v>
      </c>
      <c r="G781">
        <f>IF(COUNTIF($F$2:F781,F781)=1,1,0)</f>
        <v>1</v>
      </c>
      <c r="H781" t="s">
        <v>1429</v>
      </c>
      <c r="I781" t="s">
        <v>27</v>
      </c>
      <c r="J781" t="s">
        <v>114</v>
      </c>
      <c r="K781" t="s">
        <v>29</v>
      </c>
      <c r="L781" t="s">
        <v>69</v>
      </c>
      <c r="M781" t="s">
        <v>59</v>
      </c>
      <c r="N781" t="s">
        <v>1253</v>
      </c>
      <c r="O781">
        <v>0.35</v>
      </c>
      <c r="P781" t="s">
        <v>33</v>
      </c>
      <c r="Q781" t="s">
        <v>61</v>
      </c>
      <c r="R781" t="s">
        <v>129</v>
      </c>
      <c r="S781" t="s">
        <v>1430</v>
      </c>
      <c r="T781">
        <v>76063</v>
      </c>
      <c r="U781" s="1">
        <v>42086</v>
      </c>
      <c r="V781" s="1" t="str">
        <f>TEXT(SuperStore_Data[[#This Row],[Order Date]],"mmm")</f>
        <v>Mar</v>
      </c>
      <c r="W781" s="1">
        <v>42088</v>
      </c>
      <c r="X781">
        <v>20.14</v>
      </c>
      <c r="Y781">
        <v>11</v>
      </c>
      <c r="Z781">
        <v>110.72</v>
      </c>
      <c r="AA781">
        <v>90514</v>
      </c>
    </row>
    <row r="782" spans="1:27" x14ac:dyDescent="0.3">
      <c r="A782">
        <v>24534</v>
      </c>
      <c r="B782" t="s">
        <v>47</v>
      </c>
      <c r="C782">
        <v>0.06</v>
      </c>
      <c r="D782">
        <v>44.01</v>
      </c>
      <c r="E782">
        <v>3.5</v>
      </c>
      <c r="F782">
        <v>1374</v>
      </c>
      <c r="G782">
        <f>IF(COUNTIF($F$2:F782,F782)=1,1,0)</f>
        <v>1</v>
      </c>
      <c r="H782" t="s">
        <v>1431</v>
      </c>
      <c r="I782" t="s">
        <v>49</v>
      </c>
      <c r="J782" t="s">
        <v>40</v>
      </c>
      <c r="K782" t="s">
        <v>29</v>
      </c>
      <c r="L782" t="s">
        <v>252</v>
      </c>
      <c r="M782" t="s">
        <v>59</v>
      </c>
      <c r="N782" t="s">
        <v>1432</v>
      </c>
      <c r="O782">
        <v>0.59</v>
      </c>
      <c r="P782" t="s">
        <v>33</v>
      </c>
      <c r="Q782" t="s">
        <v>34</v>
      </c>
      <c r="R782" t="s">
        <v>45</v>
      </c>
      <c r="S782" t="s">
        <v>1433</v>
      </c>
      <c r="T782">
        <v>95207</v>
      </c>
      <c r="U782" s="1">
        <v>42162</v>
      </c>
      <c r="V782" s="1" t="str">
        <f>TEXT(SuperStore_Data[[#This Row],[Order Date]],"mmm")</f>
        <v>Jun</v>
      </c>
      <c r="W782" s="1">
        <v>42163</v>
      </c>
      <c r="X782">
        <v>-21.231999999999999</v>
      </c>
      <c r="Y782">
        <v>1</v>
      </c>
      <c r="Z782">
        <v>46.94</v>
      </c>
      <c r="AA782">
        <v>88212</v>
      </c>
    </row>
    <row r="783" spans="1:27" x14ac:dyDescent="0.3">
      <c r="A783">
        <v>19932</v>
      </c>
      <c r="B783" t="s">
        <v>106</v>
      </c>
      <c r="C783">
        <v>0.05</v>
      </c>
      <c r="D783">
        <v>2.89</v>
      </c>
      <c r="E783">
        <v>0.5</v>
      </c>
      <c r="F783">
        <v>1380</v>
      </c>
      <c r="G783">
        <f>IF(COUNTIF($F$2:F783,F783)=1,1,0)</f>
        <v>1</v>
      </c>
      <c r="H783" t="s">
        <v>1434</v>
      </c>
      <c r="I783" t="s">
        <v>49</v>
      </c>
      <c r="J783" t="s">
        <v>40</v>
      </c>
      <c r="K783" t="s">
        <v>29</v>
      </c>
      <c r="L783" t="s">
        <v>133</v>
      </c>
      <c r="M783" t="s">
        <v>59</v>
      </c>
      <c r="N783" t="s">
        <v>780</v>
      </c>
      <c r="O783">
        <v>0.38</v>
      </c>
      <c r="P783" t="s">
        <v>33</v>
      </c>
      <c r="Q783" t="s">
        <v>53</v>
      </c>
      <c r="R783" t="s">
        <v>193</v>
      </c>
      <c r="S783" t="s">
        <v>1435</v>
      </c>
      <c r="T783">
        <v>3801</v>
      </c>
      <c r="U783" s="1">
        <v>42182</v>
      </c>
      <c r="V783" s="1" t="str">
        <f>TEXT(SuperStore_Data[[#This Row],[Order Date]],"mmm")</f>
        <v>Jun</v>
      </c>
      <c r="W783" s="1">
        <v>42188</v>
      </c>
      <c r="X783">
        <v>18.0642</v>
      </c>
      <c r="Y783">
        <v>9</v>
      </c>
      <c r="Z783">
        <v>26.18</v>
      </c>
      <c r="AA783">
        <v>88213</v>
      </c>
    </row>
    <row r="784" spans="1:27" x14ac:dyDescent="0.3">
      <c r="A784">
        <v>19018</v>
      </c>
      <c r="B784" t="s">
        <v>56</v>
      </c>
      <c r="C784">
        <v>0.03</v>
      </c>
      <c r="D784">
        <v>2.23</v>
      </c>
      <c r="E784">
        <v>4.57</v>
      </c>
      <c r="F784">
        <v>1383</v>
      </c>
      <c r="G784">
        <f>IF(COUNTIF($F$2:F784,F784)=1,1,0)</f>
        <v>1</v>
      </c>
      <c r="H784" t="s">
        <v>1436</v>
      </c>
      <c r="I784" t="s">
        <v>49</v>
      </c>
      <c r="J784" t="s">
        <v>114</v>
      </c>
      <c r="K784" t="s">
        <v>41</v>
      </c>
      <c r="L784" t="s">
        <v>50</v>
      </c>
      <c r="M784" t="s">
        <v>51</v>
      </c>
      <c r="N784" t="s">
        <v>1437</v>
      </c>
      <c r="O784">
        <v>0.41</v>
      </c>
      <c r="P784" t="s">
        <v>33</v>
      </c>
      <c r="Q784" t="s">
        <v>34</v>
      </c>
      <c r="R784" t="s">
        <v>208</v>
      </c>
      <c r="S784" t="s">
        <v>1377</v>
      </c>
      <c r="T784">
        <v>84120</v>
      </c>
      <c r="U784" s="1">
        <v>42125</v>
      </c>
      <c r="V784" s="1" t="str">
        <f>TEXT(SuperStore_Data[[#This Row],[Order Date]],"mmm")</f>
        <v>May</v>
      </c>
      <c r="W784" s="1">
        <v>42126</v>
      </c>
      <c r="X784">
        <v>-93.25</v>
      </c>
      <c r="Y784">
        <v>12</v>
      </c>
      <c r="Z784">
        <v>28.66</v>
      </c>
      <c r="AA784">
        <v>89406</v>
      </c>
    </row>
    <row r="785" spans="1:27" x14ac:dyDescent="0.3">
      <c r="A785">
        <v>25790</v>
      </c>
      <c r="B785" t="s">
        <v>37</v>
      </c>
      <c r="C785">
        <v>7.0000000000000007E-2</v>
      </c>
      <c r="D785">
        <v>11.29</v>
      </c>
      <c r="E785">
        <v>5.03</v>
      </c>
      <c r="F785">
        <v>1384</v>
      </c>
      <c r="G785">
        <f>IF(COUNTIF($F$2:F785,F785)=1,1,0)</f>
        <v>1</v>
      </c>
      <c r="H785" t="s">
        <v>1438</v>
      </c>
      <c r="I785" t="s">
        <v>49</v>
      </c>
      <c r="J785" t="s">
        <v>114</v>
      </c>
      <c r="K785" t="s">
        <v>29</v>
      </c>
      <c r="L785" t="s">
        <v>139</v>
      </c>
      <c r="M785" t="s">
        <v>59</v>
      </c>
      <c r="N785" t="s">
        <v>1439</v>
      </c>
      <c r="O785">
        <v>0.59</v>
      </c>
      <c r="P785" t="s">
        <v>33</v>
      </c>
      <c r="Q785" t="s">
        <v>135</v>
      </c>
      <c r="R785" t="s">
        <v>136</v>
      </c>
      <c r="S785" t="s">
        <v>1440</v>
      </c>
      <c r="T785">
        <v>22304</v>
      </c>
      <c r="U785" s="1">
        <v>42185</v>
      </c>
      <c r="V785" s="1" t="str">
        <f>TEXT(SuperStore_Data[[#This Row],[Order Date]],"mmm")</f>
        <v>Jun</v>
      </c>
      <c r="W785" s="1">
        <v>42187</v>
      </c>
      <c r="X785">
        <v>-163.03</v>
      </c>
      <c r="Y785">
        <v>11</v>
      </c>
      <c r="Z785">
        <v>123.18</v>
      </c>
      <c r="AA785">
        <v>89407</v>
      </c>
    </row>
    <row r="786" spans="1:27" x14ac:dyDescent="0.3">
      <c r="A786">
        <v>22984</v>
      </c>
      <c r="B786" t="s">
        <v>106</v>
      </c>
      <c r="C786">
        <v>0.02</v>
      </c>
      <c r="D786">
        <v>70.97</v>
      </c>
      <c r="E786">
        <v>3.5</v>
      </c>
      <c r="F786">
        <v>1384</v>
      </c>
      <c r="G786">
        <f>IF(COUNTIF($F$2:F786,F786)=1,1,0)</f>
        <v>0</v>
      </c>
      <c r="H786" t="s">
        <v>1438</v>
      </c>
      <c r="I786" t="s">
        <v>49</v>
      </c>
      <c r="J786" t="s">
        <v>114</v>
      </c>
      <c r="K786" t="s">
        <v>29</v>
      </c>
      <c r="L786" t="s">
        <v>252</v>
      </c>
      <c r="M786" t="s">
        <v>59</v>
      </c>
      <c r="N786" t="s">
        <v>664</v>
      </c>
      <c r="O786">
        <v>0.59</v>
      </c>
      <c r="P786" t="s">
        <v>33</v>
      </c>
      <c r="Q786" t="s">
        <v>135</v>
      </c>
      <c r="R786" t="s">
        <v>136</v>
      </c>
      <c r="S786" t="s">
        <v>1440</v>
      </c>
      <c r="T786">
        <v>22304</v>
      </c>
      <c r="U786" s="1">
        <v>42162</v>
      </c>
      <c r="V786" s="1" t="str">
        <f>TEXT(SuperStore_Data[[#This Row],[Order Date]],"mmm")</f>
        <v>Jun</v>
      </c>
      <c r="W786" s="1">
        <v>42169</v>
      </c>
      <c r="X786">
        <v>23.616</v>
      </c>
      <c r="Y786">
        <v>21</v>
      </c>
      <c r="Z786">
        <v>1533.59</v>
      </c>
      <c r="AA786">
        <v>89408</v>
      </c>
    </row>
    <row r="787" spans="1:27" x14ac:dyDescent="0.3">
      <c r="A787">
        <v>18970</v>
      </c>
      <c r="B787" t="s">
        <v>47</v>
      </c>
      <c r="C787">
        <v>0.06</v>
      </c>
      <c r="D787">
        <v>1.74</v>
      </c>
      <c r="E787">
        <v>4.08</v>
      </c>
      <c r="F787">
        <v>1389</v>
      </c>
      <c r="G787">
        <f>IF(COUNTIF($F$2:F787,F787)=1,1,0)</f>
        <v>1</v>
      </c>
      <c r="H787" t="s">
        <v>1441</v>
      </c>
      <c r="I787" t="s">
        <v>49</v>
      </c>
      <c r="J787" t="s">
        <v>28</v>
      </c>
      <c r="K787" t="s">
        <v>41</v>
      </c>
      <c r="L787" t="s">
        <v>50</v>
      </c>
      <c r="M787" t="s">
        <v>51</v>
      </c>
      <c r="N787" t="s">
        <v>214</v>
      </c>
      <c r="O787">
        <v>0.53</v>
      </c>
      <c r="P787" t="s">
        <v>33</v>
      </c>
      <c r="Q787" t="s">
        <v>34</v>
      </c>
      <c r="R787" t="s">
        <v>45</v>
      </c>
      <c r="S787" t="s">
        <v>1442</v>
      </c>
      <c r="T787">
        <v>94025</v>
      </c>
      <c r="U787" s="1">
        <v>42029</v>
      </c>
      <c r="V787" s="1" t="str">
        <f>TEXT(SuperStore_Data[[#This Row],[Order Date]],"mmm")</f>
        <v>Jan</v>
      </c>
      <c r="W787" s="1">
        <v>42030</v>
      </c>
      <c r="X787">
        <v>-11.0732</v>
      </c>
      <c r="Y787">
        <v>1</v>
      </c>
      <c r="Z787">
        <v>2.77</v>
      </c>
      <c r="AA787">
        <v>88726</v>
      </c>
    </row>
    <row r="788" spans="1:27" x14ac:dyDescent="0.3">
      <c r="A788">
        <v>19852</v>
      </c>
      <c r="B788" t="s">
        <v>25</v>
      </c>
      <c r="C788">
        <v>0.08</v>
      </c>
      <c r="D788">
        <v>2.62</v>
      </c>
      <c r="E788">
        <v>0.8</v>
      </c>
      <c r="F788">
        <v>1389</v>
      </c>
      <c r="G788">
        <f>IF(COUNTIF($F$2:F788,F788)=1,1,0)</f>
        <v>0</v>
      </c>
      <c r="H788" t="s">
        <v>1441</v>
      </c>
      <c r="I788" t="s">
        <v>27</v>
      </c>
      <c r="J788" t="s">
        <v>58</v>
      </c>
      <c r="K788" t="s">
        <v>29</v>
      </c>
      <c r="L788" t="s">
        <v>66</v>
      </c>
      <c r="M788" t="s">
        <v>31</v>
      </c>
      <c r="N788" t="s">
        <v>1395</v>
      </c>
      <c r="O788">
        <v>0.39</v>
      </c>
      <c r="P788" t="s">
        <v>33</v>
      </c>
      <c r="Q788" t="s">
        <v>34</v>
      </c>
      <c r="R788" t="s">
        <v>45</v>
      </c>
      <c r="S788" t="s">
        <v>1442</v>
      </c>
      <c r="T788">
        <v>94025</v>
      </c>
      <c r="U788" s="1">
        <v>42137</v>
      </c>
      <c r="V788" s="1" t="str">
        <f>TEXT(SuperStore_Data[[#This Row],[Order Date]],"mmm")</f>
        <v>May</v>
      </c>
      <c r="W788" s="1">
        <v>42139</v>
      </c>
      <c r="X788">
        <v>21.769500000000001</v>
      </c>
      <c r="Y788">
        <v>12</v>
      </c>
      <c r="Z788">
        <v>31.55</v>
      </c>
      <c r="AA788">
        <v>88728</v>
      </c>
    </row>
    <row r="789" spans="1:27" x14ac:dyDescent="0.3">
      <c r="A789">
        <v>19111</v>
      </c>
      <c r="B789" t="s">
        <v>25</v>
      </c>
      <c r="C789">
        <v>0.09</v>
      </c>
      <c r="D789">
        <v>2.61</v>
      </c>
      <c r="E789">
        <v>0.5</v>
      </c>
      <c r="F789">
        <v>1389</v>
      </c>
      <c r="G789">
        <f>IF(COUNTIF($F$2:F789,F789)=1,1,0)</f>
        <v>0</v>
      </c>
      <c r="H789" t="s">
        <v>1441</v>
      </c>
      <c r="I789" t="s">
        <v>49</v>
      </c>
      <c r="J789" t="s">
        <v>114</v>
      </c>
      <c r="K789" t="s">
        <v>29</v>
      </c>
      <c r="L789" t="s">
        <v>133</v>
      </c>
      <c r="M789" t="s">
        <v>59</v>
      </c>
      <c r="N789" t="s">
        <v>1126</v>
      </c>
      <c r="O789">
        <v>0.39</v>
      </c>
      <c r="P789" t="s">
        <v>33</v>
      </c>
      <c r="Q789" t="s">
        <v>34</v>
      </c>
      <c r="R789" t="s">
        <v>45</v>
      </c>
      <c r="S789" t="s">
        <v>1442</v>
      </c>
      <c r="T789">
        <v>94025</v>
      </c>
      <c r="U789" s="1">
        <v>42158</v>
      </c>
      <c r="V789" s="1" t="str">
        <f>TEXT(SuperStore_Data[[#This Row],[Order Date]],"mmm")</f>
        <v>Jun</v>
      </c>
      <c r="W789" s="1">
        <v>42160</v>
      </c>
      <c r="X789">
        <v>29.380199999999999</v>
      </c>
      <c r="Y789">
        <v>17</v>
      </c>
      <c r="Z789">
        <v>42.58</v>
      </c>
      <c r="AA789">
        <v>88729</v>
      </c>
    </row>
    <row r="790" spans="1:27" x14ac:dyDescent="0.3">
      <c r="A790">
        <v>18702</v>
      </c>
      <c r="B790" t="s">
        <v>47</v>
      </c>
      <c r="C790">
        <v>0.1</v>
      </c>
      <c r="D790">
        <v>8.17</v>
      </c>
      <c r="E790">
        <v>1.69</v>
      </c>
      <c r="F790">
        <v>1390</v>
      </c>
      <c r="G790">
        <f>IF(COUNTIF($F$2:F790,F790)=1,1,0)</f>
        <v>1</v>
      </c>
      <c r="H790" t="s">
        <v>1443</v>
      </c>
      <c r="I790" t="s">
        <v>49</v>
      </c>
      <c r="J790" t="s">
        <v>28</v>
      </c>
      <c r="K790" t="s">
        <v>29</v>
      </c>
      <c r="L790" t="s">
        <v>93</v>
      </c>
      <c r="M790" t="s">
        <v>31</v>
      </c>
      <c r="N790" t="s">
        <v>1444</v>
      </c>
      <c r="O790">
        <v>0.38</v>
      </c>
      <c r="P790" t="s">
        <v>33</v>
      </c>
      <c r="Q790" t="s">
        <v>34</v>
      </c>
      <c r="R790" t="s">
        <v>45</v>
      </c>
      <c r="S790" t="s">
        <v>1433</v>
      </c>
      <c r="T790">
        <v>95207</v>
      </c>
      <c r="U790" s="1">
        <v>42140</v>
      </c>
      <c r="V790" s="1" t="str">
        <f>TEXT(SuperStore_Data[[#This Row],[Order Date]],"mmm")</f>
        <v>May</v>
      </c>
      <c r="W790" s="1">
        <v>42140</v>
      </c>
      <c r="X790">
        <v>100.2984</v>
      </c>
      <c r="Y790">
        <v>19</v>
      </c>
      <c r="Z790">
        <v>145.36000000000001</v>
      </c>
      <c r="AA790">
        <v>88731</v>
      </c>
    </row>
    <row r="791" spans="1:27" x14ac:dyDescent="0.3">
      <c r="A791">
        <v>18703</v>
      </c>
      <c r="B791" t="s">
        <v>47</v>
      </c>
      <c r="C791">
        <v>0.03</v>
      </c>
      <c r="D791">
        <v>110.99</v>
      </c>
      <c r="E791">
        <v>2.5</v>
      </c>
      <c r="F791">
        <v>1390</v>
      </c>
      <c r="G791">
        <f>IF(COUNTIF($F$2:F791,F791)=1,1,0)</f>
        <v>0</v>
      </c>
      <c r="H791" t="s">
        <v>1443</v>
      </c>
      <c r="I791" t="s">
        <v>49</v>
      </c>
      <c r="J791" t="s">
        <v>28</v>
      </c>
      <c r="K791" t="s">
        <v>77</v>
      </c>
      <c r="L791" t="s">
        <v>78</v>
      </c>
      <c r="M791" t="s">
        <v>59</v>
      </c>
      <c r="N791" t="s">
        <v>494</v>
      </c>
      <c r="O791">
        <v>0.56999999999999995</v>
      </c>
      <c r="P791" t="s">
        <v>33</v>
      </c>
      <c r="Q791" t="s">
        <v>34</v>
      </c>
      <c r="R791" t="s">
        <v>45</v>
      </c>
      <c r="S791" t="s">
        <v>1433</v>
      </c>
      <c r="T791">
        <v>95207</v>
      </c>
      <c r="U791" s="1">
        <v>42140</v>
      </c>
      <c r="V791" s="1" t="str">
        <f>TEXT(SuperStore_Data[[#This Row],[Order Date]],"mmm")</f>
        <v>May</v>
      </c>
      <c r="W791" s="1">
        <v>42142</v>
      </c>
      <c r="X791">
        <v>2495.3987999999999</v>
      </c>
      <c r="Y791">
        <v>38</v>
      </c>
      <c r="Z791">
        <v>3616.52</v>
      </c>
      <c r="AA791">
        <v>88731</v>
      </c>
    </row>
    <row r="792" spans="1:27" x14ac:dyDescent="0.3">
      <c r="A792">
        <v>20523</v>
      </c>
      <c r="B792" t="s">
        <v>37</v>
      </c>
      <c r="C792">
        <v>0</v>
      </c>
      <c r="D792">
        <v>2.88</v>
      </c>
      <c r="E792">
        <v>0.7</v>
      </c>
      <c r="F792">
        <v>1391</v>
      </c>
      <c r="G792">
        <f>IF(COUNTIF($F$2:F792,F792)=1,1,0)</f>
        <v>1</v>
      </c>
      <c r="H792" t="s">
        <v>1445</v>
      </c>
      <c r="I792" t="s">
        <v>27</v>
      </c>
      <c r="J792" t="s">
        <v>114</v>
      </c>
      <c r="K792" t="s">
        <v>29</v>
      </c>
      <c r="L792" t="s">
        <v>30</v>
      </c>
      <c r="M792" t="s">
        <v>31</v>
      </c>
      <c r="N792" t="s">
        <v>359</v>
      </c>
      <c r="O792">
        <v>0.56000000000000005</v>
      </c>
      <c r="P792" t="s">
        <v>33</v>
      </c>
      <c r="Q792" t="s">
        <v>34</v>
      </c>
      <c r="R792" t="s">
        <v>45</v>
      </c>
      <c r="S792" t="s">
        <v>1446</v>
      </c>
      <c r="T792">
        <v>94086</v>
      </c>
      <c r="U792" s="1">
        <v>42118</v>
      </c>
      <c r="V792" s="1" t="str">
        <f>TEXT(SuperStore_Data[[#This Row],[Order Date]],"mmm")</f>
        <v>Apr</v>
      </c>
      <c r="W792" s="1">
        <v>42118</v>
      </c>
      <c r="X792">
        <v>-0.11</v>
      </c>
      <c r="Y792">
        <v>1</v>
      </c>
      <c r="Z792">
        <v>7.96</v>
      </c>
      <c r="AA792">
        <v>88727</v>
      </c>
    </row>
    <row r="793" spans="1:27" x14ac:dyDescent="0.3">
      <c r="A793">
        <v>20163</v>
      </c>
      <c r="B793" t="s">
        <v>106</v>
      </c>
      <c r="C793">
        <v>7.0000000000000007E-2</v>
      </c>
      <c r="D793">
        <v>12.28</v>
      </c>
      <c r="E793">
        <v>6.13</v>
      </c>
      <c r="F793">
        <v>1391</v>
      </c>
      <c r="G793">
        <f>IF(COUNTIF($F$2:F793,F793)=1,1,0)</f>
        <v>0</v>
      </c>
      <c r="H793" t="s">
        <v>1445</v>
      </c>
      <c r="I793" t="s">
        <v>49</v>
      </c>
      <c r="J793" t="s">
        <v>58</v>
      </c>
      <c r="K793" t="s">
        <v>29</v>
      </c>
      <c r="L793" t="s">
        <v>139</v>
      </c>
      <c r="M793" t="s">
        <v>59</v>
      </c>
      <c r="N793" t="s">
        <v>1447</v>
      </c>
      <c r="O793">
        <v>0.56999999999999995</v>
      </c>
      <c r="P793" t="s">
        <v>33</v>
      </c>
      <c r="Q793" t="s">
        <v>34</v>
      </c>
      <c r="R793" t="s">
        <v>45</v>
      </c>
      <c r="S793" t="s">
        <v>1446</v>
      </c>
      <c r="T793">
        <v>94086</v>
      </c>
      <c r="U793" s="1">
        <v>42127</v>
      </c>
      <c r="V793" s="1" t="str">
        <f>TEXT(SuperStore_Data[[#This Row],[Order Date]],"mmm")</f>
        <v>May</v>
      </c>
      <c r="W793" s="1">
        <v>42134</v>
      </c>
      <c r="X793">
        <v>15.236000000000001</v>
      </c>
      <c r="Y793">
        <v>33</v>
      </c>
      <c r="Z793">
        <v>389.59</v>
      </c>
      <c r="AA793">
        <v>88730</v>
      </c>
    </row>
    <row r="794" spans="1:27" x14ac:dyDescent="0.3">
      <c r="A794">
        <v>5297</v>
      </c>
      <c r="B794" t="s">
        <v>37</v>
      </c>
      <c r="C794">
        <v>0</v>
      </c>
      <c r="D794">
        <v>8.6</v>
      </c>
      <c r="E794">
        <v>6.19</v>
      </c>
      <c r="F794">
        <v>1402</v>
      </c>
      <c r="G794">
        <f>IF(COUNTIF($F$2:F794,F794)=1,1,0)</f>
        <v>1</v>
      </c>
      <c r="H794" t="s">
        <v>1448</v>
      </c>
      <c r="I794" t="s">
        <v>49</v>
      </c>
      <c r="J794" t="s">
        <v>28</v>
      </c>
      <c r="K794" t="s">
        <v>29</v>
      </c>
      <c r="L794" t="s">
        <v>109</v>
      </c>
      <c r="M794" t="s">
        <v>59</v>
      </c>
      <c r="N794" t="s">
        <v>915</v>
      </c>
      <c r="O794">
        <v>0.38</v>
      </c>
      <c r="P794" t="s">
        <v>33</v>
      </c>
      <c r="Q794" t="s">
        <v>61</v>
      </c>
      <c r="R794" t="s">
        <v>175</v>
      </c>
      <c r="S794" t="s">
        <v>176</v>
      </c>
      <c r="T794">
        <v>60653</v>
      </c>
      <c r="U794" s="1">
        <v>42019</v>
      </c>
      <c r="V794" s="1" t="str">
        <f>TEXT(SuperStore_Data[[#This Row],[Order Date]],"mmm")</f>
        <v>Jan</v>
      </c>
      <c r="W794" s="1">
        <v>42019</v>
      </c>
      <c r="X794">
        <v>-42.8536</v>
      </c>
      <c r="Y794">
        <v>48</v>
      </c>
      <c r="Z794">
        <v>447.89</v>
      </c>
      <c r="AA794">
        <v>37729</v>
      </c>
    </row>
    <row r="795" spans="1:27" x14ac:dyDescent="0.3">
      <c r="A795">
        <v>6080</v>
      </c>
      <c r="B795" t="s">
        <v>56</v>
      </c>
      <c r="C795">
        <v>0.04</v>
      </c>
      <c r="D795">
        <v>30.73</v>
      </c>
      <c r="E795">
        <v>4</v>
      </c>
      <c r="F795">
        <v>1402</v>
      </c>
      <c r="G795">
        <f>IF(COUNTIF($F$2:F795,F795)=1,1,0)</f>
        <v>0</v>
      </c>
      <c r="H795" t="s">
        <v>1448</v>
      </c>
      <c r="I795" t="s">
        <v>49</v>
      </c>
      <c r="J795" t="s">
        <v>40</v>
      </c>
      <c r="K795" t="s">
        <v>77</v>
      </c>
      <c r="L795" t="s">
        <v>177</v>
      </c>
      <c r="M795" t="s">
        <v>59</v>
      </c>
      <c r="N795" t="s">
        <v>283</v>
      </c>
      <c r="O795">
        <v>0.75</v>
      </c>
      <c r="P795" t="s">
        <v>33</v>
      </c>
      <c r="Q795" t="s">
        <v>61</v>
      </c>
      <c r="R795" t="s">
        <v>175</v>
      </c>
      <c r="S795" t="s">
        <v>176</v>
      </c>
      <c r="T795">
        <v>60653</v>
      </c>
      <c r="U795" s="1">
        <v>42025</v>
      </c>
      <c r="V795" s="1" t="str">
        <f>TEXT(SuperStore_Data[[#This Row],[Order Date]],"mmm")</f>
        <v>Jan</v>
      </c>
      <c r="W795" s="1">
        <v>42026</v>
      </c>
      <c r="X795">
        <v>-20.79</v>
      </c>
      <c r="Y795">
        <v>48</v>
      </c>
      <c r="Z795">
        <v>1420.84</v>
      </c>
      <c r="AA795">
        <v>43079</v>
      </c>
    </row>
    <row r="796" spans="1:27" x14ac:dyDescent="0.3">
      <c r="A796">
        <v>23297</v>
      </c>
      <c r="B796" t="s">
        <v>37</v>
      </c>
      <c r="C796">
        <v>0</v>
      </c>
      <c r="D796">
        <v>8.6</v>
      </c>
      <c r="E796">
        <v>6.19</v>
      </c>
      <c r="F796">
        <v>1405</v>
      </c>
      <c r="G796">
        <f>IF(COUNTIF($F$2:F796,F796)=1,1,0)</f>
        <v>1</v>
      </c>
      <c r="H796" t="s">
        <v>1449</v>
      </c>
      <c r="I796" t="s">
        <v>49</v>
      </c>
      <c r="J796" t="s">
        <v>28</v>
      </c>
      <c r="K796" t="s">
        <v>29</v>
      </c>
      <c r="L796" t="s">
        <v>109</v>
      </c>
      <c r="M796" t="s">
        <v>59</v>
      </c>
      <c r="N796" t="s">
        <v>915</v>
      </c>
      <c r="O796">
        <v>0.38</v>
      </c>
      <c r="P796" t="s">
        <v>33</v>
      </c>
      <c r="Q796" t="s">
        <v>61</v>
      </c>
      <c r="R796" t="s">
        <v>295</v>
      </c>
      <c r="S796" t="s">
        <v>1450</v>
      </c>
      <c r="T796">
        <v>49017</v>
      </c>
      <c r="U796" s="1">
        <v>42019</v>
      </c>
      <c r="V796" s="1" t="str">
        <f>TEXT(SuperStore_Data[[#This Row],[Order Date]],"mmm")</f>
        <v>Jan</v>
      </c>
      <c r="W796" s="1">
        <v>42019</v>
      </c>
      <c r="X796">
        <v>-33.211539999999999</v>
      </c>
      <c r="Y796">
        <v>12</v>
      </c>
      <c r="Z796">
        <v>111.97</v>
      </c>
      <c r="AA796">
        <v>86144</v>
      </c>
    </row>
    <row r="797" spans="1:27" x14ac:dyDescent="0.3">
      <c r="A797">
        <v>24080</v>
      </c>
      <c r="B797" t="s">
        <v>56</v>
      </c>
      <c r="C797">
        <v>0.04</v>
      </c>
      <c r="D797">
        <v>30.73</v>
      </c>
      <c r="E797">
        <v>4</v>
      </c>
      <c r="F797">
        <v>1405</v>
      </c>
      <c r="G797">
        <f>IF(COUNTIF($F$2:F797,F797)=1,1,0)</f>
        <v>0</v>
      </c>
      <c r="H797" t="s">
        <v>1449</v>
      </c>
      <c r="I797" t="s">
        <v>49</v>
      </c>
      <c r="J797" t="s">
        <v>40</v>
      </c>
      <c r="K797" t="s">
        <v>77</v>
      </c>
      <c r="L797" t="s">
        <v>177</v>
      </c>
      <c r="M797" t="s">
        <v>59</v>
      </c>
      <c r="N797" t="s">
        <v>283</v>
      </c>
      <c r="O797">
        <v>0.75</v>
      </c>
      <c r="P797" t="s">
        <v>33</v>
      </c>
      <c r="Q797" t="s">
        <v>61</v>
      </c>
      <c r="R797" t="s">
        <v>295</v>
      </c>
      <c r="S797" t="s">
        <v>1450</v>
      </c>
      <c r="T797">
        <v>49017</v>
      </c>
      <c r="U797" s="1">
        <v>42025</v>
      </c>
      <c r="V797" s="1" t="str">
        <f>TEXT(SuperStore_Data[[#This Row],[Order Date]],"mmm")</f>
        <v>Jan</v>
      </c>
      <c r="W797" s="1">
        <v>42026</v>
      </c>
      <c r="X797">
        <v>-20.79</v>
      </c>
      <c r="Y797">
        <v>12</v>
      </c>
      <c r="Z797">
        <v>355.21</v>
      </c>
      <c r="AA797">
        <v>86145</v>
      </c>
    </row>
    <row r="798" spans="1:27" x14ac:dyDescent="0.3">
      <c r="A798">
        <v>19417</v>
      </c>
      <c r="B798" t="s">
        <v>56</v>
      </c>
      <c r="C798">
        <v>0</v>
      </c>
      <c r="D798">
        <v>65.989999999999995</v>
      </c>
      <c r="E798">
        <v>5.26</v>
      </c>
      <c r="F798">
        <v>1410</v>
      </c>
      <c r="G798">
        <f>IF(COUNTIF($F$2:F798,F798)=1,1,0)</f>
        <v>1</v>
      </c>
      <c r="H798" t="s">
        <v>1451</v>
      </c>
      <c r="I798" t="s">
        <v>49</v>
      </c>
      <c r="J798" t="s">
        <v>28</v>
      </c>
      <c r="K798" t="s">
        <v>77</v>
      </c>
      <c r="L798" t="s">
        <v>78</v>
      </c>
      <c r="M798" t="s">
        <v>59</v>
      </c>
      <c r="N798" t="s">
        <v>1452</v>
      </c>
      <c r="O798">
        <v>0.59</v>
      </c>
      <c r="P798" t="s">
        <v>33</v>
      </c>
      <c r="Q798" t="s">
        <v>34</v>
      </c>
      <c r="R798" t="s">
        <v>45</v>
      </c>
      <c r="S798" t="s">
        <v>1453</v>
      </c>
      <c r="T798">
        <v>92553</v>
      </c>
      <c r="U798" s="1">
        <v>42101</v>
      </c>
      <c r="V798" s="1" t="str">
        <f>TEXT(SuperStore_Data[[#This Row],[Order Date]],"mmm")</f>
        <v>Apr</v>
      </c>
      <c r="W798" s="1">
        <v>42102</v>
      </c>
      <c r="X798">
        <v>369.99869999999999</v>
      </c>
      <c r="Y798">
        <v>9</v>
      </c>
      <c r="Z798">
        <v>536.23</v>
      </c>
      <c r="AA798">
        <v>87086</v>
      </c>
    </row>
    <row r="799" spans="1:27" x14ac:dyDescent="0.3">
      <c r="A799">
        <v>24407</v>
      </c>
      <c r="B799" t="s">
        <v>37</v>
      </c>
      <c r="C799">
        <v>0.08</v>
      </c>
      <c r="D799">
        <v>3.38</v>
      </c>
      <c r="E799">
        <v>0.85</v>
      </c>
      <c r="F799">
        <v>1412</v>
      </c>
      <c r="G799">
        <f>IF(COUNTIF($F$2:F799,F799)=1,1,0)</f>
        <v>1</v>
      </c>
      <c r="H799" t="s">
        <v>1454</v>
      </c>
      <c r="I799" t="s">
        <v>49</v>
      </c>
      <c r="J799" t="s">
        <v>28</v>
      </c>
      <c r="K799" t="s">
        <v>29</v>
      </c>
      <c r="L799" t="s">
        <v>30</v>
      </c>
      <c r="M799" t="s">
        <v>31</v>
      </c>
      <c r="N799" t="s">
        <v>1455</v>
      </c>
      <c r="O799">
        <v>0.48</v>
      </c>
      <c r="P799" t="s">
        <v>33</v>
      </c>
      <c r="Q799" t="s">
        <v>34</v>
      </c>
      <c r="R799" t="s">
        <v>45</v>
      </c>
      <c r="S799" t="s">
        <v>1456</v>
      </c>
      <c r="T799">
        <v>94043</v>
      </c>
      <c r="U799" s="1">
        <v>42037</v>
      </c>
      <c r="V799" s="1" t="str">
        <f>TEXT(SuperStore_Data[[#This Row],[Order Date]],"mmm")</f>
        <v>Feb</v>
      </c>
      <c r="W799" s="1">
        <v>42039</v>
      </c>
      <c r="X799">
        <v>20.453600000000002</v>
      </c>
      <c r="Y799">
        <v>12</v>
      </c>
      <c r="Z799">
        <v>38.81</v>
      </c>
      <c r="AA799">
        <v>87087</v>
      </c>
    </row>
    <row r="800" spans="1:27" x14ac:dyDescent="0.3">
      <c r="A800">
        <v>1417</v>
      </c>
      <c r="B800" t="s">
        <v>56</v>
      </c>
      <c r="C800">
        <v>0</v>
      </c>
      <c r="D800">
        <v>65.989999999999995</v>
      </c>
      <c r="E800">
        <v>5.26</v>
      </c>
      <c r="F800">
        <v>1413</v>
      </c>
      <c r="G800">
        <f>IF(COUNTIF($F$2:F800,F800)=1,1,0)</f>
        <v>1</v>
      </c>
      <c r="H800" t="s">
        <v>1457</v>
      </c>
      <c r="I800" t="s">
        <v>49</v>
      </c>
      <c r="J800" t="s">
        <v>28</v>
      </c>
      <c r="K800" t="s">
        <v>77</v>
      </c>
      <c r="L800" t="s">
        <v>78</v>
      </c>
      <c r="M800" t="s">
        <v>59</v>
      </c>
      <c r="N800" t="s">
        <v>1452</v>
      </c>
      <c r="O800">
        <v>0.59</v>
      </c>
      <c r="P800" t="s">
        <v>33</v>
      </c>
      <c r="Q800" t="s">
        <v>53</v>
      </c>
      <c r="R800" t="s">
        <v>189</v>
      </c>
      <c r="S800" t="s">
        <v>190</v>
      </c>
      <c r="T800">
        <v>2113</v>
      </c>
      <c r="U800" s="1">
        <v>42101</v>
      </c>
      <c r="V800" s="1" t="str">
        <f>TEXT(SuperStore_Data[[#This Row],[Order Date]],"mmm")</f>
        <v>Apr</v>
      </c>
      <c r="W800" s="1">
        <v>42102</v>
      </c>
      <c r="X800">
        <v>542.25</v>
      </c>
      <c r="Y800">
        <v>36</v>
      </c>
      <c r="Z800">
        <v>2144.92</v>
      </c>
      <c r="AA800">
        <v>10277</v>
      </c>
    </row>
    <row r="801" spans="1:27" x14ac:dyDescent="0.3">
      <c r="A801">
        <v>6406</v>
      </c>
      <c r="B801" t="s">
        <v>37</v>
      </c>
      <c r="C801">
        <v>0.02</v>
      </c>
      <c r="D801">
        <v>16.48</v>
      </c>
      <c r="E801">
        <v>1.99</v>
      </c>
      <c r="F801">
        <v>1413</v>
      </c>
      <c r="G801">
        <f>IF(COUNTIF($F$2:F801,F801)=1,1,0)</f>
        <v>0</v>
      </c>
      <c r="H801" t="s">
        <v>1457</v>
      </c>
      <c r="I801" t="s">
        <v>27</v>
      </c>
      <c r="J801" t="s">
        <v>28</v>
      </c>
      <c r="K801" t="s">
        <v>77</v>
      </c>
      <c r="L801" t="s">
        <v>177</v>
      </c>
      <c r="M801" t="s">
        <v>51</v>
      </c>
      <c r="N801" t="s">
        <v>1458</v>
      </c>
      <c r="O801">
        <v>0.42</v>
      </c>
      <c r="P801" t="s">
        <v>33</v>
      </c>
      <c r="Q801" t="s">
        <v>53</v>
      </c>
      <c r="R801" t="s">
        <v>189</v>
      </c>
      <c r="S801" t="s">
        <v>190</v>
      </c>
      <c r="T801">
        <v>2113</v>
      </c>
      <c r="U801" s="1">
        <v>42037</v>
      </c>
      <c r="V801" s="1" t="str">
        <f>TEXT(SuperStore_Data[[#This Row],[Order Date]],"mmm")</f>
        <v>Feb</v>
      </c>
      <c r="W801" s="1">
        <v>42039</v>
      </c>
      <c r="X801">
        <v>69.61</v>
      </c>
      <c r="Y801">
        <v>27</v>
      </c>
      <c r="Z801">
        <v>484.56</v>
      </c>
      <c r="AA801">
        <v>45539</v>
      </c>
    </row>
    <row r="802" spans="1:27" x14ac:dyDescent="0.3">
      <c r="A802">
        <v>25129</v>
      </c>
      <c r="B802" t="s">
        <v>47</v>
      </c>
      <c r="C802">
        <v>0.02</v>
      </c>
      <c r="D802">
        <v>417.4</v>
      </c>
      <c r="E802">
        <v>75.23</v>
      </c>
      <c r="F802">
        <v>1416</v>
      </c>
      <c r="G802">
        <f>IF(COUNTIF($F$2:F802,F802)=1,1,0)</f>
        <v>1</v>
      </c>
      <c r="H802" t="s">
        <v>1459</v>
      </c>
      <c r="I802" t="s">
        <v>39</v>
      </c>
      <c r="J802" t="s">
        <v>58</v>
      </c>
      <c r="K802" t="s">
        <v>41</v>
      </c>
      <c r="L802" t="s">
        <v>150</v>
      </c>
      <c r="M802" t="s">
        <v>120</v>
      </c>
      <c r="N802" t="s">
        <v>702</v>
      </c>
      <c r="O802">
        <v>0.79</v>
      </c>
      <c r="P802" t="s">
        <v>33</v>
      </c>
      <c r="Q802" t="s">
        <v>61</v>
      </c>
      <c r="R802" t="s">
        <v>695</v>
      </c>
      <c r="S802" t="s">
        <v>1460</v>
      </c>
      <c r="T802">
        <v>46203</v>
      </c>
      <c r="U802" s="1">
        <v>42130</v>
      </c>
      <c r="V802" s="1" t="str">
        <f>TEXT(SuperStore_Data[[#This Row],[Order Date]],"mmm")</f>
        <v>May</v>
      </c>
      <c r="W802" s="1">
        <v>42131</v>
      </c>
      <c r="X802">
        <v>-634.86540000000002</v>
      </c>
      <c r="Y802">
        <v>1</v>
      </c>
      <c r="Z802">
        <v>471.21</v>
      </c>
      <c r="AA802">
        <v>90538</v>
      </c>
    </row>
    <row r="803" spans="1:27" x14ac:dyDescent="0.3">
      <c r="A803">
        <v>24722</v>
      </c>
      <c r="B803" t="s">
        <v>25</v>
      </c>
      <c r="C803">
        <v>0.04</v>
      </c>
      <c r="D803">
        <v>46.89</v>
      </c>
      <c r="E803">
        <v>5.0999999999999996</v>
      </c>
      <c r="F803">
        <v>1416</v>
      </c>
      <c r="G803">
        <f>IF(COUNTIF($F$2:F803,F803)=1,1,0)</f>
        <v>0</v>
      </c>
      <c r="H803" t="s">
        <v>1459</v>
      </c>
      <c r="I803" t="s">
        <v>49</v>
      </c>
      <c r="J803" t="s">
        <v>58</v>
      </c>
      <c r="K803" t="s">
        <v>29</v>
      </c>
      <c r="L803" t="s">
        <v>252</v>
      </c>
      <c r="M803" t="s">
        <v>86</v>
      </c>
      <c r="N803" t="s">
        <v>1332</v>
      </c>
      <c r="O803">
        <v>0.46</v>
      </c>
      <c r="P803" t="s">
        <v>33</v>
      </c>
      <c r="Q803" t="s">
        <v>61</v>
      </c>
      <c r="R803" t="s">
        <v>695</v>
      </c>
      <c r="S803" t="s">
        <v>1460</v>
      </c>
      <c r="T803">
        <v>46203</v>
      </c>
      <c r="U803" s="1">
        <v>42180</v>
      </c>
      <c r="V803" s="1" t="str">
        <f>TEXT(SuperStore_Data[[#This Row],[Order Date]],"mmm")</f>
        <v>Jun</v>
      </c>
      <c r="W803" s="1">
        <v>42182</v>
      </c>
      <c r="X803">
        <v>87.12</v>
      </c>
      <c r="Y803">
        <v>4</v>
      </c>
      <c r="Z803">
        <v>182.61</v>
      </c>
      <c r="AA803">
        <v>90540</v>
      </c>
    </row>
    <row r="804" spans="1:27" x14ac:dyDescent="0.3">
      <c r="A804">
        <v>22823</v>
      </c>
      <c r="B804" t="s">
        <v>106</v>
      </c>
      <c r="C804">
        <v>7.0000000000000007E-2</v>
      </c>
      <c r="D804">
        <v>4.84</v>
      </c>
      <c r="E804">
        <v>0.71</v>
      </c>
      <c r="F804">
        <v>1418</v>
      </c>
      <c r="G804">
        <f>IF(COUNTIF($F$2:F804,F804)=1,1,0)</f>
        <v>1</v>
      </c>
      <c r="H804" t="s">
        <v>1461</v>
      </c>
      <c r="I804" t="s">
        <v>49</v>
      </c>
      <c r="J804" t="s">
        <v>58</v>
      </c>
      <c r="K804" t="s">
        <v>29</v>
      </c>
      <c r="L804" t="s">
        <v>30</v>
      </c>
      <c r="M804" t="s">
        <v>31</v>
      </c>
      <c r="N804" t="s">
        <v>1462</v>
      </c>
      <c r="O804">
        <v>0.52</v>
      </c>
      <c r="P804" t="s">
        <v>33</v>
      </c>
      <c r="Q804" t="s">
        <v>61</v>
      </c>
      <c r="R804" t="s">
        <v>695</v>
      </c>
      <c r="S804" t="s">
        <v>1463</v>
      </c>
      <c r="T804">
        <v>46901</v>
      </c>
      <c r="U804" s="1">
        <v>42005</v>
      </c>
      <c r="V804" s="1" t="str">
        <f>TEXT(SuperStore_Data[[#This Row],[Order Date]],"mmm")</f>
        <v>Jan</v>
      </c>
      <c r="W804" s="1">
        <v>42007</v>
      </c>
      <c r="X804">
        <v>25.240200000000002</v>
      </c>
      <c r="Y804">
        <v>8</v>
      </c>
      <c r="Z804">
        <v>36.58</v>
      </c>
      <c r="AA804">
        <v>90539</v>
      </c>
    </row>
    <row r="805" spans="1:27" x14ac:dyDescent="0.3">
      <c r="A805">
        <v>24295</v>
      </c>
      <c r="B805" t="s">
        <v>37</v>
      </c>
      <c r="C805">
        <v>0.01</v>
      </c>
      <c r="D805">
        <v>124.49</v>
      </c>
      <c r="E805">
        <v>51.94</v>
      </c>
      <c r="F805">
        <v>1419</v>
      </c>
      <c r="G805">
        <f>IF(COUNTIF($F$2:F805,F805)=1,1,0)</f>
        <v>1</v>
      </c>
      <c r="H805" t="s">
        <v>1464</v>
      </c>
      <c r="I805" t="s">
        <v>39</v>
      </c>
      <c r="J805" t="s">
        <v>58</v>
      </c>
      <c r="K805" t="s">
        <v>41</v>
      </c>
      <c r="L805" t="s">
        <v>150</v>
      </c>
      <c r="M805" t="s">
        <v>120</v>
      </c>
      <c r="N805" t="s">
        <v>456</v>
      </c>
      <c r="O805">
        <v>0.63</v>
      </c>
      <c r="P805" t="s">
        <v>33</v>
      </c>
      <c r="Q805" t="s">
        <v>61</v>
      </c>
      <c r="R805" t="s">
        <v>695</v>
      </c>
      <c r="S805" t="s">
        <v>1465</v>
      </c>
      <c r="T805">
        <v>47905</v>
      </c>
      <c r="U805" s="1">
        <v>42180</v>
      </c>
      <c r="V805" s="1" t="str">
        <f>TEXT(SuperStore_Data[[#This Row],[Order Date]],"mmm")</f>
        <v>Jun</v>
      </c>
      <c r="W805" s="1">
        <v>42181</v>
      </c>
      <c r="X805">
        <v>-94.674644999999998</v>
      </c>
      <c r="Y805">
        <v>18</v>
      </c>
      <c r="Z805">
        <v>2376.12</v>
      </c>
      <c r="AA805">
        <v>90540</v>
      </c>
    </row>
    <row r="806" spans="1:27" x14ac:dyDescent="0.3">
      <c r="A806">
        <v>19024</v>
      </c>
      <c r="B806" t="s">
        <v>106</v>
      </c>
      <c r="C806">
        <v>0.05</v>
      </c>
      <c r="D806">
        <v>350.99</v>
      </c>
      <c r="E806">
        <v>39</v>
      </c>
      <c r="F806">
        <v>1424</v>
      </c>
      <c r="G806">
        <f>IF(COUNTIF($F$2:F806,F806)=1,1,0)</f>
        <v>1</v>
      </c>
      <c r="H806" t="s">
        <v>1466</v>
      </c>
      <c r="I806" t="s">
        <v>39</v>
      </c>
      <c r="J806" t="s">
        <v>40</v>
      </c>
      <c r="K806" t="s">
        <v>41</v>
      </c>
      <c r="L806" t="s">
        <v>42</v>
      </c>
      <c r="M806" t="s">
        <v>43</v>
      </c>
      <c r="N806" t="s">
        <v>1256</v>
      </c>
      <c r="O806">
        <v>0.55000000000000004</v>
      </c>
      <c r="P806" t="s">
        <v>33</v>
      </c>
      <c r="Q806" t="s">
        <v>34</v>
      </c>
      <c r="R806" t="s">
        <v>250</v>
      </c>
      <c r="S806" t="s">
        <v>1467</v>
      </c>
      <c r="T806">
        <v>80112</v>
      </c>
      <c r="U806" s="1">
        <v>42016</v>
      </c>
      <c r="V806" s="1" t="str">
        <f>TEXT(SuperStore_Data[[#This Row],[Order Date]],"mmm")</f>
        <v>Jan</v>
      </c>
      <c r="W806" s="1">
        <v>42018</v>
      </c>
      <c r="X806">
        <v>451.28039999999999</v>
      </c>
      <c r="Y806">
        <v>3</v>
      </c>
      <c r="Z806">
        <v>1020.08</v>
      </c>
      <c r="AA806">
        <v>89448</v>
      </c>
    </row>
    <row r="807" spans="1:27" x14ac:dyDescent="0.3">
      <c r="A807">
        <v>19025</v>
      </c>
      <c r="B807" t="s">
        <v>106</v>
      </c>
      <c r="C807">
        <v>0</v>
      </c>
      <c r="D807">
        <v>8.74</v>
      </c>
      <c r="E807">
        <v>1.39</v>
      </c>
      <c r="F807">
        <v>1424</v>
      </c>
      <c r="G807">
        <f>IF(COUNTIF($F$2:F807,F807)=1,1,0)</f>
        <v>0</v>
      </c>
      <c r="H807" t="s">
        <v>1466</v>
      </c>
      <c r="I807" t="s">
        <v>49</v>
      </c>
      <c r="J807" t="s">
        <v>40</v>
      </c>
      <c r="K807" t="s">
        <v>29</v>
      </c>
      <c r="L807" t="s">
        <v>69</v>
      </c>
      <c r="M807" t="s">
        <v>59</v>
      </c>
      <c r="N807" t="s">
        <v>1468</v>
      </c>
      <c r="O807">
        <v>0.38</v>
      </c>
      <c r="P807" t="s">
        <v>33</v>
      </c>
      <c r="Q807" t="s">
        <v>34</v>
      </c>
      <c r="R807" t="s">
        <v>250</v>
      </c>
      <c r="S807" t="s">
        <v>1467</v>
      </c>
      <c r="T807">
        <v>80112</v>
      </c>
      <c r="U807" s="1">
        <v>42016</v>
      </c>
      <c r="V807" s="1" t="str">
        <f>TEXT(SuperStore_Data[[#This Row],[Order Date]],"mmm")</f>
        <v>Jan</v>
      </c>
      <c r="W807" s="1">
        <v>42020</v>
      </c>
      <c r="X807">
        <v>44.988</v>
      </c>
      <c r="Y807">
        <v>7</v>
      </c>
      <c r="Z807">
        <v>65.2</v>
      </c>
      <c r="AA807">
        <v>89448</v>
      </c>
    </row>
    <row r="808" spans="1:27" x14ac:dyDescent="0.3">
      <c r="A808">
        <v>19026</v>
      </c>
      <c r="B808" t="s">
        <v>106</v>
      </c>
      <c r="C808">
        <v>0.02</v>
      </c>
      <c r="D808">
        <v>1.98</v>
      </c>
      <c r="E808">
        <v>0.7</v>
      </c>
      <c r="F808">
        <v>1424</v>
      </c>
      <c r="G808">
        <f>IF(COUNTIF($F$2:F808,F808)=1,1,0)</f>
        <v>0</v>
      </c>
      <c r="H808" t="s">
        <v>1466</v>
      </c>
      <c r="I808" t="s">
        <v>49</v>
      </c>
      <c r="J808" t="s">
        <v>40</v>
      </c>
      <c r="K808" t="s">
        <v>29</v>
      </c>
      <c r="L808" t="s">
        <v>66</v>
      </c>
      <c r="M808" t="s">
        <v>31</v>
      </c>
      <c r="N808" t="s">
        <v>389</v>
      </c>
      <c r="O808">
        <v>0.83</v>
      </c>
      <c r="P808" t="s">
        <v>33</v>
      </c>
      <c r="Q808" t="s">
        <v>34</v>
      </c>
      <c r="R808" t="s">
        <v>250</v>
      </c>
      <c r="S808" t="s">
        <v>1467</v>
      </c>
      <c r="T808">
        <v>80112</v>
      </c>
      <c r="U808" s="1">
        <v>42016</v>
      </c>
      <c r="V808" s="1" t="str">
        <f>TEXT(SuperStore_Data[[#This Row],[Order Date]],"mmm")</f>
        <v>Jan</v>
      </c>
      <c r="W808" s="1">
        <v>42020</v>
      </c>
      <c r="X808">
        <v>-20.732800000000001</v>
      </c>
      <c r="Y808">
        <v>11</v>
      </c>
      <c r="Z808">
        <v>22.59</v>
      </c>
      <c r="AA808">
        <v>89448</v>
      </c>
    </row>
    <row r="809" spans="1:27" x14ac:dyDescent="0.3">
      <c r="A809">
        <v>23620</v>
      </c>
      <c r="B809" t="s">
        <v>37</v>
      </c>
      <c r="C809">
        <v>0.05</v>
      </c>
      <c r="D809">
        <v>8.0399999999999991</v>
      </c>
      <c r="E809">
        <v>8.94</v>
      </c>
      <c r="F809">
        <v>1424</v>
      </c>
      <c r="G809">
        <f>IF(COUNTIF($F$2:F809,F809)=1,1,0)</f>
        <v>0</v>
      </c>
      <c r="H809" t="s">
        <v>1466</v>
      </c>
      <c r="I809" t="s">
        <v>49</v>
      </c>
      <c r="J809" t="s">
        <v>40</v>
      </c>
      <c r="K809" t="s">
        <v>29</v>
      </c>
      <c r="L809" t="s">
        <v>109</v>
      </c>
      <c r="M809" t="s">
        <v>59</v>
      </c>
      <c r="N809" t="s">
        <v>1030</v>
      </c>
      <c r="O809">
        <v>0.4</v>
      </c>
      <c r="P809" t="s">
        <v>33</v>
      </c>
      <c r="Q809" t="s">
        <v>34</v>
      </c>
      <c r="R809" t="s">
        <v>250</v>
      </c>
      <c r="S809" t="s">
        <v>1467</v>
      </c>
      <c r="T809">
        <v>80112</v>
      </c>
      <c r="U809" s="1">
        <v>42175</v>
      </c>
      <c r="V809" s="1" t="str">
        <f>TEXT(SuperStore_Data[[#This Row],[Order Date]],"mmm")</f>
        <v>Jun</v>
      </c>
      <c r="W809" s="1">
        <v>42177</v>
      </c>
      <c r="X809">
        <v>-164.3948</v>
      </c>
      <c r="Y809">
        <v>15</v>
      </c>
      <c r="Z809">
        <v>121.36</v>
      </c>
      <c r="AA809">
        <v>89449</v>
      </c>
    </row>
    <row r="810" spans="1:27" x14ac:dyDescent="0.3">
      <c r="A810">
        <v>22824</v>
      </c>
      <c r="B810" t="s">
        <v>106</v>
      </c>
      <c r="C810">
        <v>0.04</v>
      </c>
      <c r="D810">
        <v>2036.48</v>
      </c>
      <c r="E810">
        <v>14.7</v>
      </c>
      <c r="F810">
        <v>1425</v>
      </c>
      <c r="G810">
        <f>IF(COUNTIF($F$2:F810,F810)=1,1,0)</f>
        <v>1</v>
      </c>
      <c r="H810" t="s">
        <v>1469</v>
      </c>
      <c r="I810" t="s">
        <v>39</v>
      </c>
      <c r="J810" t="s">
        <v>58</v>
      </c>
      <c r="K810" t="s">
        <v>77</v>
      </c>
      <c r="L810" t="s">
        <v>85</v>
      </c>
      <c r="M810" t="s">
        <v>43</v>
      </c>
      <c r="N810" t="s">
        <v>626</v>
      </c>
      <c r="O810">
        <v>0.55000000000000004</v>
      </c>
      <c r="P810" t="s">
        <v>33</v>
      </c>
      <c r="Q810" t="s">
        <v>34</v>
      </c>
      <c r="R810" t="s">
        <v>250</v>
      </c>
      <c r="S810" t="s">
        <v>251</v>
      </c>
      <c r="T810">
        <v>80525</v>
      </c>
      <c r="U810" s="1">
        <v>42005</v>
      </c>
      <c r="V810" s="1" t="str">
        <f>TEXT(SuperStore_Data[[#This Row],[Order Date]],"mmm")</f>
        <v>Jan</v>
      </c>
      <c r="W810" s="1">
        <v>42010</v>
      </c>
      <c r="X810">
        <v>-4793.0039999999999</v>
      </c>
      <c r="Y810">
        <v>1</v>
      </c>
      <c r="Z810">
        <v>2013.67</v>
      </c>
      <c r="AA810">
        <v>89450</v>
      </c>
    </row>
    <row r="811" spans="1:27" x14ac:dyDescent="0.3">
      <c r="A811">
        <v>22407</v>
      </c>
      <c r="B811" t="s">
        <v>106</v>
      </c>
      <c r="C811">
        <v>0.09</v>
      </c>
      <c r="D811">
        <v>125.99</v>
      </c>
      <c r="E811">
        <v>2.5</v>
      </c>
      <c r="F811">
        <v>1427</v>
      </c>
      <c r="G811">
        <f>IF(COUNTIF($F$2:F811,F811)=1,1,0)</f>
        <v>1</v>
      </c>
      <c r="H811" t="s">
        <v>1470</v>
      </c>
      <c r="I811" t="s">
        <v>49</v>
      </c>
      <c r="J811" t="s">
        <v>40</v>
      </c>
      <c r="K811" t="s">
        <v>77</v>
      </c>
      <c r="L811" t="s">
        <v>78</v>
      </c>
      <c r="M811" t="s">
        <v>59</v>
      </c>
      <c r="N811" t="s">
        <v>1136</v>
      </c>
      <c r="O811">
        <v>0.6</v>
      </c>
      <c r="P811" t="s">
        <v>33</v>
      </c>
      <c r="Q811" t="s">
        <v>61</v>
      </c>
      <c r="R811" t="s">
        <v>295</v>
      </c>
      <c r="S811" t="s">
        <v>1471</v>
      </c>
      <c r="T811">
        <v>48708</v>
      </c>
      <c r="U811" s="1">
        <v>42040</v>
      </c>
      <c r="V811" s="1" t="str">
        <f>TEXT(SuperStore_Data[[#This Row],[Order Date]],"mmm")</f>
        <v>Feb</v>
      </c>
      <c r="W811" s="1">
        <v>42044</v>
      </c>
      <c r="X811">
        <v>1258.7877000000001</v>
      </c>
      <c r="Y811">
        <v>18</v>
      </c>
      <c r="Z811">
        <v>1824.33</v>
      </c>
      <c r="AA811">
        <v>90905</v>
      </c>
    </row>
    <row r="812" spans="1:27" x14ac:dyDescent="0.3">
      <c r="A812">
        <v>19810</v>
      </c>
      <c r="B812" t="s">
        <v>37</v>
      </c>
      <c r="C812">
        <v>0.05</v>
      </c>
      <c r="D812">
        <v>9.7799999999999994</v>
      </c>
      <c r="E812">
        <v>1.39</v>
      </c>
      <c r="F812">
        <v>1432</v>
      </c>
      <c r="G812">
        <f>IF(COUNTIF($F$2:F812,F812)=1,1,0)</f>
        <v>1</v>
      </c>
      <c r="H812" t="s">
        <v>1472</v>
      </c>
      <c r="I812" t="s">
        <v>49</v>
      </c>
      <c r="J812" t="s">
        <v>28</v>
      </c>
      <c r="K812" t="s">
        <v>29</v>
      </c>
      <c r="L812" t="s">
        <v>69</v>
      </c>
      <c r="M812" t="s">
        <v>59</v>
      </c>
      <c r="N812" t="s">
        <v>1253</v>
      </c>
      <c r="O812">
        <v>0.39</v>
      </c>
      <c r="P812" t="s">
        <v>33</v>
      </c>
      <c r="Q812" t="s">
        <v>61</v>
      </c>
      <c r="R812" t="s">
        <v>695</v>
      </c>
      <c r="S812" t="s">
        <v>1460</v>
      </c>
      <c r="T812">
        <v>46203</v>
      </c>
      <c r="U812" s="1">
        <v>42068</v>
      </c>
      <c r="V812" s="1" t="str">
        <f>TEXT(SuperStore_Data[[#This Row],[Order Date]],"mmm")</f>
        <v>Mar</v>
      </c>
      <c r="W812" s="1">
        <v>42069</v>
      </c>
      <c r="X812">
        <v>74.278499999999994</v>
      </c>
      <c r="Y812">
        <v>11</v>
      </c>
      <c r="Z812">
        <v>107.65</v>
      </c>
      <c r="AA812">
        <v>86826</v>
      </c>
    </row>
    <row r="813" spans="1:27" x14ac:dyDescent="0.3">
      <c r="A813">
        <v>18762</v>
      </c>
      <c r="B813" t="s">
        <v>106</v>
      </c>
      <c r="C813">
        <v>7.0000000000000007E-2</v>
      </c>
      <c r="D813">
        <v>10.98</v>
      </c>
      <c r="E813">
        <v>4.8</v>
      </c>
      <c r="F813">
        <v>1432</v>
      </c>
      <c r="G813">
        <f>IF(COUNTIF($F$2:F813,F813)=1,1,0)</f>
        <v>0</v>
      </c>
      <c r="H813" t="s">
        <v>1472</v>
      </c>
      <c r="I813" t="s">
        <v>49</v>
      </c>
      <c r="J813" t="s">
        <v>28</v>
      </c>
      <c r="K813" t="s">
        <v>29</v>
      </c>
      <c r="L813" t="s">
        <v>69</v>
      </c>
      <c r="M813" t="s">
        <v>59</v>
      </c>
      <c r="N813" t="s">
        <v>529</v>
      </c>
      <c r="O813">
        <v>0.36</v>
      </c>
      <c r="P813" t="s">
        <v>33</v>
      </c>
      <c r="Q813" t="s">
        <v>61</v>
      </c>
      <c r="R813" t="s">
        <v>695</v>
      </c>
      <c r="S813" t="s">
        <v>1460</v>
      </c>
      <c r="T813">
        <v>46203</v>
      </c>
      <c r="U813" s="1">
        <v>42175</v>
      </c>
      <c r="V813" s="1" t="str">
        <f>TEXT(SuperStore_Data[[#This Row],[Order Date]],"mmm")</f>
        <v>Jun</v>
      </c>
      <c r="W813" s="1">
        <v>42182</v>
      </c>
      <c r="X813">
        <v>52.92</v>
      </c>
      <c r="Y813">
        <v>16</v>
      </c>
      <c r="Z813">
        <v>165.21</v>
      </c>
      <c r="AA813">
        <v>86827</v>
      </c>
    </row>
    <row r="814" spans="1:27" x14ac:dyDescent="0.3">
      <c r="A814">
        <v>19811</v>
      </c>
      <c r="B814" t="s">
        <v>37</v>
      </c>
      <c r="C814">
        <v>0.02</v>
      </c>
      <c r="D814">
        <v>3.28</v>
      </c>
      <c r="E814">
        <v>3.97</v>
      </c>
      <c r="F814">
        <v>1433</v>
      </c>
      <c r="G814">
        <f>IF(COUNTIF($F$2:F814,F814)=1,1,0)</f>
        <v>1</v>
      </c>
      <c r="H814" t="s">
        <v>1473</v>
      </c>
      <c r="I814" t="s">
        <v>27</v>
      </c>
      <c r="J814" t="s">
        <v>28</v>
      </c>
      <c r="K814" t="s">
        <v>29</v>
      </c>
      <c r="L814" t="s">
        <v>30</v>
      </c>
      <c r="M814" t="s">
        <v>31</v>
      </c>
      <c r="N814" t="s">
        <v>999</v>
      </c>
      <c r="O814">
        <v>0.56000000000000005</v>
      </c>
      <c r="P814" t="s">
        <v>33</v>
      </c>
      <c r="Q814" t="s">
        <v>61</v>
      </c>
      <c r="R814" t="s">
        <v>695</v>
      </c>
      <c r="S814" t="s">
        <v>1474</v>
      </c>
      <c r="T814">
        <v>47130</v>
      </c>
      <c r="U814" s="1">
        <v>42068</v>
      </c>
      <c r="V814" s="1" t="str">
        <f>TEXT(SuperStore_Data[[#This Row],[Order Date]],"mmm")</f>
        <v>Mar</v>
      </c>
      <c r="W814" s="1">
        <v>42069</v>
      </c>
      <c r="X814">
        <v>-66.349999999999994</v>
      </c>
      <c r="Y814">
        <v>7</v>
      </c>
      <c r="Z814">
        <v>25.15</v>
      </c>
      <c r="AA814">
        <v>86826</v>
      </c>
    </row>
    <row r="815" spans="1:27" x14ac:dyDescent="0.3">
      <c r="A815">
        <v>20124</v>
      </c>
      <c r="B815" t="s">
        <v>25</v>
      </c>
      <c r="C815">
        <v>7.0000000000000007E-2</v>
      </c>
      <c r="D815">
        <v>300.98</v>
      </c>
      <c r="E815">
        <v>64.73</v>
      </c>
      <c r="F815">
        <v>1433</v>
      </c>
      <c r="G815">
        <f>IF(COUNTIF($F$2:F815,F815)=1,1,0)</f>
        <v>0</v>
      </c>
      <c r="H815" t="s">
        <v>1473</v>
      </c>
      <c r="I815" t="s">
        <v>39</v>
      </c>
      <c r="J815" t="s">
        <v>28</v>
      </c>
      <c r="K815" t="s">
        <v>41</v>
      </c>
      <c r="L815" t="s">
        <v>42</v>
      </c>
      <c r="M815" t="s">
        <v>43</v>
      </c>
      <c r="N815" t="s">
        <v>1475</v>
      </c>
      <c r="O815">
        <v>0.56000000000000005</v>
      </c>
      <c r="P815" t="s">
        <v>33</v>
      </c>
      <c r="Q815" t="s">
        <v>61</v>
      </c>
      <c r="R815" t="s">
        <v>695</v>
      </c>
      <c r="S815" t="s">
        <v>1474</v>
      </c>
      <c r="T815">
        <v>47130</v>
      </c>
      <c r="U815" s="1">
        <v>42143</v>
      </c>
      <c r="V815" s="1" t="str">
        <f>TEXT(SuperStore_Data[[#This Row],[Order Date]],"mmm")</f>
        <v>May</v>
      </c>
      <c r="W815" s="1">
        <v>42145</v>
      </c>
      <c r="X815">
        <v>1399.64</v>
      </c>
      <c r="Y815">
        <v>14</v>
      </c>
      <c r="Z815">
        <v>4285.5600000000004</v>
      </c>
      <c r="AA815">
        <v>86828</v>
      </c>
    </row>
    <row r="816" spans="1:27" x14ac:dyDescent="0.3">
      <c r="A816">
        <v>20125</v>
      </c>
      <c r="B816" t="s">
        <v>25</v>
      </c>
      <c r="C816">
        <v>0.01</v>
      </c>
      <c r="D816">
        <v>20.98</v>
      </c>
      <c r="E816">
        <v>45</v>
      </c>
      <c r="F816">
        <v>1433</v>
      </c>
      <c r="G816">
        <f>IF(COUNTIF($F$2:F816,F816)=1,1,0)</f>
        <v>0</v>
      </c>
      <c r="H816" t="s">
        <v>1473</v>
      </c>
      <c r="I816" t="s">
        <v>39</v>
      </c>
      <c r="J816" t="s">
        <v>28</v>
      </c>
      <c r="K816" t="s">
        <v>29</v>
      </c>
      <c r="L816" t="s">
        <v>139</v>
      </c>
      <c r="M816" t="s">
        <v>43</v>
      </c>
      <c r="N816" t="s">
        <v>1476</v>
      </c>
      <c r="O816">
        <v>0.61</v>
      </c>
      <c r="P816" t="s">
        <v>33</v>
      </c>
      <c r="Q816" t="s">
        <v>61</v>
      </c>
      <c r="R816" t="s">
        <v>695</v>
      </c>
      <c r="S816" t="s">
        <v>1474</v>
      </c>
      <c r="T816">
        <v>47130</v>
      </c>
      <c r="U816" s="1">
        <v>42143</v>
      </c>
      <c r="V816" s="1" t="str">
        <f>TEXT(SuperStore_Data[[#This Row],[Order Date]],"mmm")</f>
        <v>May</v>
      </c>
      <c r="W816" s="1">
        <v>42143</v>
      </c>
      <c r="X816">
        <v>232.642</v>
      </c>
      <c r="Y816">
        <v>28</v>
      </c>
      <c r="Z816">
        <v>631.37</v>
      </c>
      <c r="AA816">
        <v>86828</v>
      </c>
    </row>
    <row r="817" spans="1:27" x14ac:dyDescent="0.3">
      <c r="A817">
        <v>21955</v>
      </c>
      <c r="B817" t="s">
        <v>47</v>
      </c>
      <c r="C817">
        <v>0.01</v>
      </c>
      <c r="D817">
        <v>80.98</v>
      </c>
      <c r="E817">
        <v>35</v>
      </c>
      <c r="F817">
        <v>1438</v>
      </c>
      <c r="G817">
        <f>IF(COUNTIF($F$2:F817,F817)=1,1,0)</f>
        <v>1</v>
      </c>
      <c r="H817" t="s">
        <v>1477</v>
      </c>
      <c r="I817" t="s">
        <v>49</v>
      </c>
      <c r="J817" t="s">
        <v>28</v>
      </c>
      <c r="K817" t="s">
        <v>29</v>
      </c>
      <c r="L817" t="s">
        <v>139</v>
      </c>
      <c r="M817" t="s">
        <v>231</v>
      </c>
      <c r="N817" t="s">
        <v>978</v>
      </c>
      <c r="O817">
        <v>0.83</v>
      </c>
      <c r="P817" t="s">
        <v>33</v>
      </c>
      <c r="Q817" t="s">
        <v>53</v>
      </c>
      <c r="R817" t="s">
        <v>152</v>
      </c>
      <c r="S817" t="s">
        <v>1478</v>
      </c>
      <c r="T817">
        <v>44035</v>
      </c>
      <c r="U817" s="1">
        <v>42026</v>
      </c>
      <c r="V817" s="1" t="str">
        <f>TEXT(SuperStore_Data[[#This Row],[Order Date]],"mmm")</f>
        <v>Jan</v>
      </c>
      <c r="W817" s="1">
        <v>42028</v>
      </c>
      <c r="X817">
        <v>-409.37360000000001</v>
      </c>
      <c r="Y817">
        <v>3</v>
      </c>
      <c r="Z817">
        <v>267.83</v>
      </c>
      <c r="AA817">
        <v>90120</v>
      </c>
    </row>
    <row r="818" spans="1:27" x14ac:dyDescent="0.3">
      <c r="A818">
        <v>23415</v>
      </c>
      <c r="B818" t="s">
        <v>47</v>
      </c>
      <c r="C818">
        <v>0.05</v>
      </c>
      <c r="D818">
        <v>6.48</v>
      </c>
      <c r="E818">
        <v>6.22</v>
      </c>
      <c r="F818">
        <v>1439</v>
      </c>
      <c r="G818">
        <f>IF(COUNTIF($F$2:F818,F818)=1,1,0)</f>
        <v>1</v>
      </c>
      <c r="H818" t="s">
        <v>1479</v>
      </c>
      <c r="I818" t="s">
        <v>49</v>
      </c>
      <c r="J818" t="s">
        <v>28</v>
      </c>
      <c r="K818" t="s">
        <v>29</v>
      </c>
      <c r="L818" t="s">
        <v>93</v>
      </c>
      <c r="M818" t="s">
        <v>59</v>
      </c>
      <c r="N818" t="s">
        <v>1417</v>
      </c>
      <c r="O818">
        <v>0.37</v>
      </c>
      <c r="P818" t="s">
        <v>33</v>
      </c>
      <c r="Q818" t="s">
        <v>53</v>
      </c>
      <c r="R818" t="s">
        <v>152</v>
      </c>
      <c r="S818" t="s">
        <v>1480</v>
      </c>
      <c r="T818">
        <v>44117</v>
      </c>
      <c r="U818" s="1">
        <v>42122</v>
      </c>
      <c r="V818" s="1" t="str">
        <f>TEXT(SuperStore_Data[[#This Row],[Order Date]],"mmm")</f>
        <v>Apr</v>
      </c>
      <c r="W818" s="1">
        <v>42123</v>
      </c>
      <c r="X818">
        <v>-29.07</v>
      </c>
      <c r="Y818">
        <v>3</v>
      </c>
      <c r="Z818">
        <v>21.46</v>
      </c>
      <c r="AA818">
        <v>90121</v>
      </c>
    </row>
    <row r="819" spans="1:27" x14ac:dyDescent="0.3">
      <c r="A819">
        <v>22672</v>
      </c>
      <c r="B819" t="s">
        <v>37</v>
      </c>
      <c r="C819">
        <v>0.04</v>
      </c>
      <c r="D819">
        <v>177.98</v>
      </c>
      <c r="E819">
        <v>0.99</v>
      </c>
      <c r="F819">
        <v>1442</v>
      </c>
      <c r="G819">
        <f>IF(COUNTIF($F$2:F819,F819)=1,1,0)</f>
        <v>1</v>
      </c>
      <c r="H819" t="s">
        <v>1481</v>
      </c>
      <c r="I819" t="s">
        <v>49</v>
      </c>
      <c r="J819" t="s">
        <v>28</v>
      </c>
      <c r="K819" t="s">
        <v>29</v>
      </c>
      <c r="L819" t="s">
        <v>252</v>
      </c>
      <c r="M819" t="s">
        <v>59</v>
      </c>
      <c r="N819" t="s">
        <v>1482</v>
      </c>
      <c r="O819">
        <v>0.56000000000000005</v>
      </c>
      <c r="P819" t="s">
        <v>33</v>
      </c>
      <c r="Q819" t="s">
        <v>61</v>
      </c>
      <c r="R819" t="s">
        <v>499</v>
      </c>
      <c r="S819" t="s">
        <v>1181</v>
      </c>
      <c r="T819">
        <v>65807</v>
      </c>
      <c r="U819" s="1">
        <v>42180</v>
      </c>
      <c r="V819" s="1" t="str">
        <f>TEXT(SuperStore_Data[[#This Row],[Order Date]],"mmm")</f>
        <v>Jun</v>
      </c>
      <c r="W819" s="1">
        <v>42182</v>
      </c>
      <c r="X819">
        <v>1909.8855000000001</v>
      </c>
      <c r="Y819">
        <v>15</v>
      </c>
      <c r="Z819">
        <v>2767.95</v>
      </c>
      <c r="AA819">
        <v>89076</v>
      </c>
    </row>
    <row r="820" spans="1:27" x14ac:dyDescent="0.3">
      <c r="A820">
        <v>21945</v>
      </c>
      <c r="B820" t="s">
        <v>106</v>
      </c>
      <c r="C820">
        <v>0.02</v>
      </c>
      <c r="D820">
        <v>15.99</v>
      </c>
      <c r="E820">
        <v>13.18</v>
      </c>
      <c r="F820">
        <v>1442</v>
      </c>
      <c r="G820">
        <f>IF(COUNTIF($F$2:F820,F820)=1,1,0)</f>
        <v>0</v>
      </c>
      <c r="H820" t="s">
        <v>1481</v>
      </c>
      <c r="I820" t="s">
        <v>27</v>
      </c>
      <c r="J820" t="s">
        <v>28</v>
      </c>
      <c r="K820" t="s">
        <v>29</v>
      </c>
      <c r="L820" t="s">
        <v>109</v>
      </c>
      <c r="M820" t="s">
        <v>59</v>
      </c>
      <c r="N820" t="s">
        <v>631</v>
      </c>
      <c r="O820">
        <v>0.37</v>
      </c>
      <c r="P820" t="s">
        <v>33</v>
      </c>
      <c r="Q820" t="s">
        <v>61</v>
      </c>
      <c r="R820" t="s">
        <v>499</v>
      </c>
      <c r="S820" t="s">
        <v>1181</v>
      </c>
      <c r="T820">
        <v>65807</v>
      </c>
      <c r="U820" s="1">
        <v>42034</v>
      </c>
      <c r="V820" s="1" t="str">
        <f>TEXT(SuperStore_Data[[#This Row],[Order Date]],"mmm")</f>
        <v>Jan</v>
      </c>
      <c r="W820" s="1">
        <v>42038</v>
      </c>
      <c r="X820">
        <v>-76.992500000000007</v>
      </c>
      <c r="Y820">
        <v>7</v>
      </c>
      <c r="Z820">
        <v>123.03</v>
      </c>
      <c r="AA820">
        <v>89077</v>
      </c>
    </row>
    <row r="821" spans="1:27" x14ac:dyDescent="0.3">
      <c r="A821">
        <v>21946</v>
      </c>
      <c r="B821" t="s">
        <v>106</v>
      </c>
      <c r="C821">
        <v>0.09</v>
      </c>
      <c r="D821">
        <v>46.94</v>
      </c>
      <c r="E821">
        <v>6.77</v>
      </c>
      <c r="F821">
        <v>1442</v>
      </c>
      <c r="G821">
        <f>IF(COUNTIF($F$2:F821,F821)=1,1,0)</f>
        <v>0</v>
      </c>
      <c r="H821" t="s">
        <v>1481</v>
      </c>
      <c r="I821" t="s">
        <v>27</v>
      </c>
      <c r="J821" t="s">
        <v>28</v>
      </c>
      <c r="K821" t="s">
        <v>41</v>
      </c>
      <c r="L821" t="s">
        <v>50</v>
      </c>
      <c r="M821" t="s">
        <v>59</v>
      </c>
      <c r="N821" t="s">
        <v>1483</v>
      </c>
      <c r="O821">
        <v>0.44</v>
      </c>
      <c r="P821" t="s">
        <v>33</v>
      </c>
      <c r="Q821" t="s">
        <v>61</v>
      </c>
      <c r="R821" t="s">
        <v>499</v>
      </c>
      <c r="S821" t="s">
        <v>1181</v>
      </c>
      <c r="T821">
        <v>65807</v>
      </c>
      <c r="U821" s="1">
        <v>42034</v>
      </c>
      <c r="V821" s="1" t="str">
        <f>TEXT(SuperStore_Data[[#This Row],[Order Date]],"mmm")</f>
        <v>Jan</v>
      </c>
      <c r="W821" s="1">
        <v>42034</v>
      </c>
      <c r="X821">
        <v>297.96960000000001</v>
      </c>
      <c r="Y821">
        <v>10</v>
      </c>
      <c r="Z821">
        <v>431.84</v>
      </c>
      <c r="AA821">
        <v>89077</v>
      </c>
    </row>
    <row r="822" spans="1:27" x14ac:dyDescent="0.3">
      <c r="A822">
        <v>23793</v>
      </c>
      <c r="B822" t="s">
        <v>56</v>
      </c>
      <c r="C822">
        <v>0.1</v>
      </c>
      <c r="D822">
        <v>218.08</v>
      </c>
      <c r="E822">
        <v>18.059999999999999</v>
      </c>
      <c r="F822">
        <v>1450</v>
      </c>
      <c r="G822">
        <f>IF(COUNTIF($F$2:F822,F822)=1,1,0)</f>
        <v>1</v>
      </c>
      <c r="H822" t="s">
        <v>1484</v>
      </c>
      <c r="I822" t="s">
        <v>27</v>
      </c>
      <c r="J822" t="s">
        <v>114</v>
      </c>
      <c r="K822" t="s">
        <v>41</v>
      </c>
      <c r="L822" t="s">
        <v>42</v>
      </c>
      <c r="M822" t="s">
        <v>231</v>
      </c>
      <c r="N822" t="s">
        <v>1485</v>
      </c>
      <c r="O822">
        <v>0.56999999999999995</v>
      </c>
      <c r="P822" t="s">
        <v>33</v>
      </c>
      <c r="Q822" t="s">
        <v>34</v>
      </c>
      <c r="R822" t="s">
        <v>45</v>
      </c>
      <c r="S822" t="s">
        <v>1486</v>
      </c>
      <c r="T822">
        <v>96150</v>
      </c>
      <c r="U822" s="1">
        <v>42148</v>
      </c>
      <c r="V822" s="1" t="str">
        <f>TEXT(SuperStore_Data[[#This Row],[Order Date]],"mmm")</f>
        <v>May</v>
      </c>
      <c r="W822" s="1">
        <v>42149</v>
      </c>
      <c r="X822">
        <v>1318.83</v>
      </c>
      <c r="Y822">
        <v>12</v>
      </c>
      <c r="Z822">
        <v>2366.5100000000002</v>
      </c>
      <c r="AA822">
        <v>86735</v>
      </c>
    </row>
    <row r="823" spans="1:27" x14ac:dyDescent="0.3">
      <c r="A823">
        <v>25006</v>
      </c>
      <c r="B823" t="s">
        <v>25</v>
      </c>
      <c r="C823">
        <v>0.05</v>
      </c>
      <c r="D823">
        <v>85.99</v>
      </c>
      <c r="E823">
        <v>0.99</v>
      </c>
      <c r="F823">
        <v>1459</v>
      </c>
      <c r="G823">
        <f>IF(COUNTIF($F$2:F823,F823)=1,1,0)</f>
        <v>1</v>
      </c>
      <c r="H823" t="s">
        <v>1487</v>
      </c>
      <c r="I823" t="s">
        <v>49</v>
      </c>
      <c r="J823" t="s">
        <v>114</v>
      </c>
      <c r="K823" t="s">
        <v>77</v>
      </c>
      <c r="L823" t="s">
        <v>78</v>
      </c>
      <c r="M823" t="s">
        <v>31</v>
      </c>
      <c r="N823" t="s">
        <v>411</v>
      </c>
      <c r="O823">
        <v>0.55000000000000004</v>
      </c>
      <c r="P823" t="s">
        <v>33</v>
      </c>
      <c r="Q823" t="s">
        <v>135</v>
      </c>
      <c r="R823" t="s">
        <v>923</v>
      </c>
      <c r="S823" t="s">
        <v>1488</v>
      </c>
      <c r="T823">
        <v>29687</v>
      </c>
      <c r="U823" s="1">
        <v>42099</v>
      </c>
      <c r="V823" s="1" t="str">
        <f>TEXT(SuperStore_Data[[#This Row],[Order Date]],"mmm")</f>
        <v>Apr</v>
      </c>
      <c r="W823" s="1">
        <v>42101</v>
      </c>
      <c r="X823">
        <v>36.216000000000001</v>
      </c>
      <c r="Y823">
        <v>4</v>
      </c>
      <c r="Z823">
        <v>291.64</v>
      </c>
      <c r="AA823">
        <v>86734</v>
      </c>
    </row>
    <row r="824" spans="1:27" x14ac:dyDescent="0.3">
      <c r="A824">
        <v>18105</v>
      </c>
      <c r="B824" t="s">
        <v>25</v>
      </c>
      <c r="C824">
        <v>0.05</v>
      </c>
      <c r="D824">
        <v>12.95</v>
      </c>
      <c r="E824">
        <v>4.9800000000000004</v>
      </c>
      <c r="F824">
        <v>1461</v>
      </c>
      <c r="G824">
        <f>IF(COUNTIF($F$2:F824,F824)=1,1,0)</f>
        <v>1</v>
      </c>
      <c r="H824" t="s">
        <v>1489</v>
      </c>
      <c r="I824" t="s">
        <v>49</v>
      </c>
      <c r="J824" t="s">
        <v>114</v>
      </c>
      <c r="K824" t="s">
        <v>29</v>
      </c>
      <c r="L824" t="s">
        <v>109</v>
      </c>
      <c r="M824" t="s">
        <v>59</v>
      </c>
      <c r="N824" t="s">
        <v>1490</v>
      </c>
      <c r="O824">
        <v>0.4</v>
      </c>
      <c r="P824" t="s">
        <v>33</v>
      </c>
      <c r="Q824" t="s">
        <v>61</v>
      </c>
      <c r="R824" t="s">
        <v>695</v>
      </c>
      <c r="S824" t="s">
        <v>1465</v>
      </c>
      <c r="T824">
        <v>47905</v>
      </c>
      <c r="U824" s="1">
        <v>42157</v>
      </c>
      <c r="V824" s="1" t="str">
        <f>TEXT(SuperStore_Data[[#This Row],[Order Date]],"mmm")</f>
        <v>Jun</v>
      </c>
      <c r="W824" s="1">
        <v>42159</v>
      </c>
      <c r="X824">
        <v>134.16825</v>
      </c>
      <c r="Y824">
        <v>19</v>
      </c>
      <c r="Z824">
        <v>252.36</v>
      </c>
      <c r="AA824">
        <v>86397</v>
      </c>
    </row>
    <row r="825" spans="1:27" x14ac:dyDescent="0.3">
      <c r="A825">
        <v>23735</v>
      </c>
      <c r="B825" t="s">
        <v>25</v>
      </c>
      <c r="C825">
        <v>0</v>
      </c>
      <c r="D825">
        <v>65.989999999999995</v>
      </c>
      <c r="E825">
        <v>8.99</v>
      </c>
      <c r="F825">
        <v>1466</v>
      </c>
      <c r="G825">
        <f>IF(COUNTIF($F$2:F825,F825)=1,1,0)</f>
        <v>1</v>
      </c>
      <c r="H825" t="s">
        <v>1491</v>
      </c>
      <c r="I825" t="s">
        <v>49</v>
      </c>
      <c r="J825" t="s">
        <v>58</v>
      </c>
      <c r="K825" t="s">
        <v>77</v>
      </c>
      <c r="L825" t="s">
        <v>78</v>
      </c>
      <c r="M825" t="s">
        <v>59</v>
      </c>
      <c r="N825">
        <v>5180</v>
      </c>
      <c r="O825">
        <v>0.56000000000000005</v>
      </c>
      <c r="P825" t="s">
        <v>33</v>
      </c>
      <c r="Q825" t="s">
        <v>61</v>
      </c>
      <c r="R825" t="s">
        <v>489</v>
      </c>
      <c r="S825" t="s">
        <v>437</v>
      </c>
      <c r="T825">
        <v>68601</v>
      </c>
      <c r="U825" s="1">
        <v>42166</v>
      </c>
      <c r="V825" s="1" t="str">
        <f>TEXT(SuperStore_Data[[#This Row],[Order Date]],"mmm")</f>
        <v>Jun</v>
      </c>
      <c r="W825" s="1">
        <v>42168</v>
      </c>
      <c r="X825">
        <v>253.3032</v>
      </c>
      <c r="Y825">
        <v>10</v>
      </c>
      <c r="Z825">
        <v>575.07000000000005</v>
      </c>
      <c r="AA825">
        <v>91115</v>
      </c>
    </row>
    <row r="826" spans="1:27" x14ac:dyDescent="0.3">
      <c r="A826">
        <v>25917</v>
      </c>
      <c r="B826" t="s">
        <v>106</v>
      </c>
      <c r="C826">
        <v>0.04</v>
      </c>
      <c r="D826">
        <v>130.97999999999999</v>
      </c>
      <c r="E826">
        <v>54.74</v>
      </c>
      <c r="F826">
        <v>1466</v>
      </c>
      <c r="G826">
        <f>IF(COUNTIF($F$2:F826,F826)=1,1,0)</f>
        <v>0</v>
      </c>
      <c r="H826" t="s">
        <v>1491</v>
      </c>
      <c r="I826" t="s">
        <v>39</v>
      </c>
      <c r="J826" t="s">
        <v>58</v>
      </c>
      <c r="K826" t="s">
        <v>41</v>
      </c>
      <c r="L826" t="s">
        <v>187</v>
      </c>
      <c r="M826" t="s">
        <v>120</v>
      </c>
      <c r="N826" t="s">
        <v>399</v>
      </c>
      <c r="O826">
        <v>0.69</v>
      </c>
      <c r="P826" t="s">
        <v>33</v>
      </c>
      <c r="Q826" t="s">
        <v>61</v>
      </c>
      <c r="R826" t="s">
        <v>489</v>
      </c>
      <c r="S826" t="s">
        <v>437</v>
      </c>
      <c r="T826">
        <v>68601</v>
      </c>
      <c r="U826" s="1">
        <v>42167</v>
      </c>
      <c r="V826" s="1" t="str">
        <f>TEXT(SuperStore_Data[[#This Row],[Order Date]],"mmm")</f>
        <v>Jun</v>
      </c>
      <c r="W826" s="1">
        <v>42167</v>
      </c>
      <c r="X826">
        <v>-723.78399999999999</v>
      </c>
      <c r="Y826">
        <v>14</v>
      </c>
      <c r="Z826">
        <v>1781.66</v>
      </c>
      <c r="AA826">
        <v>91116</v>
      </c>
    </row>
    <row r="827" spans="1:27" x14ac:dyDescent="0.3">
      <c r="A827">
        <v>25915</v>
      </c>
      <c r="B827" t="s">
        <v>106</v>
      </c>
      <c r="C827">
        <v>0.04</v>
      </c>
      <c r="D827">
        <v>105.29</v>
      </c>
      <c r="E827">
        <v>10.119999999999999</v>
      </c>
      <c r="F827">
        <v>1469</v>
      </c>
      <c r="G827">
        <f>IF(COUNTIF($F$2:F827,F827)=1,1,0)</f>
        <v>1</v>
      </c>
      <c r="H827" t="s">
        <v>1492</v>
      </c>
      <c r="I827" t="s">
        <v>49</v>
      </c>
      <c r="J827" t="s">
        <v>58</v>
      </c>
      <c r="K827" t="s">
        <v>41</v>
      </c>
      <c r="L827" t="s">
        <v>50</v>
      </c>
      <c r="M827" t="s">
        <v>231</v>
      </c>
      <c r="N827" t="s">
        <v>1493</v>
      </c>
      <c r="O827">
        <v>0.79</v>
      </c>
      <c r="P827" t="s">
        <v>33</v>
      </c>
      <c r="Q827" t="s">
        <v>34</v>
      </c>
      <c r="R827" t="s">
        <v>208</v>
      </c>
      <c r="S827" t="s">
        <v>1494</v>
      </c>
      <c r="T827">
        <v>84015</v>
      </c>
      <c r="U827" s="1">
        <v>42167</v>
      </c>
      <c r="V827" s="1" t="str">
        <f>TEXT(SuperStore_Data[[#This Row],[Order Date]],"mmm")</f>
        <v>Jun</v>
      </c>
      <c r="W827" s="1">
        <v>42171</v>
      </c>
      <c r="X827">
        <v>589.18799999999999</v>
      </c>
      <c r="Y827">
        <v>9</v>
      </c>
      <c r="Z827">
        <v>940.64</v>
      </c>
      <c r="AA827">
        <v>91116</v>
      </c>
    </row>
    <row r="828" spans="1:27" x14ac:dyDescent="0.3">
      <c r="A828">
        <v>25916</v>
      </c>
      <c r="B828" t="s">
        <v>106</v>
      </c>
      <c r="C828">
        <v>7.0000000000000007E-2</v>
      </c>
      <c r="D828">
        <v>31.76</v>
      </c>
      <c r="E828">
        <v>45.51</v>
      </c>
      <c r="F828">
        <v>1469</v>
      </c>
      <c r="G828">
        <f>IF(COUNTIF($F$2:F828,F828)=1,1,0)</f>
        <v>0</v>
      </c>
      <c r="H828" t="s">
        <v>1492</v>
      </c>
      <c r="I828" t="s">
        <v>39</v>
      </c>
      <c r="J828" t="s">
        <v>58</v>
      </c>
      <c r="K828" t="s">
        <v>41</v>
      </c>
      <c r="L828" t="s">
        <v>150</v>
      </c>
      <c r="M828" t="s">
        <v>120</v>
      </c>
      <c r="N828" t="s">
        <v>363</v>
      </c>
      <c r="O828">
        <v>0.65</v>
      </c>
      <c r="P828" t="s">
        <v>33</v>
      </c>
      <c r="Q828" t="s">
        <v>34</v>
      </c>
      <c r="R828" t="s">
        <v>208</v>
      </c>
      <c r="S828" t="s">
        <v>1494</v>
      </c>
      <c r="T828">
        <v>84015</v>
      </c>
      <c r="U828" s="1">
        <v>42167</v>
      </c>
      <c r="V828" s="1" t="str">
        <f>TEXT(SuperStore_Data[[#This Row],[Order Date]],"mmm")</f>
        <v>Jun</v>
      </c>
      <c r="W828" s="1">
        <v>42169</v>
      </c>
      <c r="X828">
        <v>-1314.992</v>
      </c>
      <c r="Y828">
        <v>18</v>
      </c>
      <c r="Z828">
        <v>439.27</v>
      </c>
      <c r="AA828">
        <v>91116</v>
      </c>
    </row>
    <row r="829" spans="1:27" x14ac:dyDescent="0.3">
      <c r="A829">
        <v>21710</v>
      </c>
      <c r="B829" t="s">
        <v>25</v>
      </c>
      <c r="C829">
        <v>0.03</v>
      </c>
      <c r="D829">
        <v>420.98</v>
      </c>
      <c r="E829">
        <v>19.989999999999998</v>
      </c>
      <c r="F829">
        <v>1471</v>
      </c>
      <c r="G829">
        <f>IF(COUNTIF($F$2:F829,F829)=1,1,0)</f>
        <v>1</v>
      </c>
      <c r="H829" t="s">
        <v>1495</v>
      </c>
      <c r="I829" t="s">
        <v>49</v>
      </c>
      <c r="J829" t="s">
        <v>40</v>
      </c>
      <c r="K829" t="s">
        <v>29</v>
      </c>
      <c r="L829" t="s">
        <v>109</v>
      </c>
      <c r="M829" t="s">
        <v>59</v>
      </c>
      <c r="N829" t="s">
        <v>1496</v>
      </c>
      <c r="O829">
        <v>0.35</v>
      </c>
      <c r="P829" t="s">
        <v>33</v>
      </c>
      <c r="Q829" t="s">
        <v>53</v>
      </c>
      <c r="R829" t="s">
        <v>152</v>
      </c>
      <c r="S829" t="s">
        <v>1497</v>
      </c>
      <c r="T829">
        <v>43081</v>
      </c>
      <c r="U829" s="1">
        <v>42084</v>
      </c>
      <c r="V829" s="1" t="str">
        <f>TEXT(SuperStore_Data[[#This Row],[Order Date]],"mmm")</f>
        <v>Mar</v>
      </c>
      <c r="W829" s="1">
        <v>42085</v>
      </c>
      <c r="X829">
        <v>3043.0311000000002</v>
      </c>
      <c r="Y829">
        <v>10</v>
      </c>
      <c r="Z829">
        <v>4410.1899999999996</v>
      </c>
      <c r="AA829">
        <v>87077</v>
      </c>
    </row>
    <row r="830" spans="1:27" x14ac:dyDescent="0.3">
      <c r="A830">
        <v>23958</v>
      </c>
      <c r="B830" t="s">
        <v>37</v>
      </c>
      <c r="C830">
        <v>0.02</v>
      </c>
      <c r="D830">
        <v>30.98</v>
      </c>
      <c r="E830">
        <v>6.5</v>
      </c>
      <c r="F830">
        <v>1472</v>
      </c>
      <c r="G830">
        <f>IF(COUNTIF($F$2:F830,F830)=1,1,0)</f>
        <v>1</v>
      </c>
      <c r="H830" t="s">
        <v>1498</v>
      </c>
      <c r="I830" t="s">
        <v>27</v>
      </c>
      <c r="J830" t="s">
        <v>40</v>
      </c>
      <c r="K830" t="s">
        <v>77</v>
      </c>
      <c r="L830" t="s">
        <v>177</v>
      </c>
      <c r="M830" t="s">
        <v>59</v>
      </c>
      <c r="N830" t="s">
        <v>1228</v>
      </c>
      <c r="O830">
        <v>0.79</v>
      </c>
      <c r="P830" t="s">
        <v>33</v>
      </c>
      <c r="Q830" t="s">
        <v>53</v>
      </c>
      <c r="R830" t="s">
        <v>152</v>
      </c>
      <c r="S830" t="s">
        <v>1499</v>
      </c>
      <c r="T830">
        <v>44145</v>
      </c>
      <c r="U830" s="1">
        <v>42185</v>
      </c>
      <c r="V830" s="1" t="str">
        <f>TEXT(SuperStore_Data[[#This Row],[Order Date]],"mmm")</f>
        <v>Jun</v>
      </c>
      <c r="W830" s="1">
        <v>42186</v>
      </c>
      <c r="X830">
        <v>-44.624000000000002</v>
      </c>
      <c r="Y830">
        <v>17</v>
      </c>
      <c r="Z830">
        <v>552.89</v>
      </c>
      <c r="AA830">
        <v>87078</v>
      </c>
    </row>
    <row r="831" spans="1:27" x14ac:dyDescent="0.3">
      <c r="A831">
        <v>22313</v>
      </c>
      <c r="B831" t="s">
        <v>56</v>
      </c>
      <c r="C831">
        <v>0.05</v>
      </c>
      <c r="D831">
        <v>20.27</v>
      </c>
      <c r="E831">
        <v>3.99</v>
      </c>
      <c r="F831">
        <v>1472</v>
      </c>
      <c r="G831">
        <f>IF(COUNTIF($F$2:F831,F831)=1,1,0)</f>
        <v>0</v>
      </c>
      <c r="H831" t="s">
        <v>1498</v>
      </c>
      <c r="I831" t="s">
        <v>49</v>
      </c>
      <c r="J831" t="s">
        <v>40</v>
      </c>
      <c r="K831" t="s">
        <v>29</v>
      </c>
      <c r="L831" t="s">
        <v>252</v>
      </c>
      <c r="M831" t="s">
        <v>59</v>
      </c>
      <c r="N831" t="s">
        <v>1500</v>
      </c>
      <c r="O831">
        <v>0.56999999999999995</v>
      </c>
      <c r="P831" t="s">
        <v>33</v>
      </c>
      <c r="Q831" t="s">
        <v>53</v>
      </c>
      <c r="R831" t="s">
        <v>152</v>
      </c>
      <c r="S831" t="s">
        <v>1499</v>
      </c>
      <c r="T831">
        <v>44145</v>
      </c>
      <c r="U831" s="1">
        <v>42149</v>
      </c>
      <c r="V831" s="1" t="str">
        <f>TEXT(SuperStore_Data[[#This Row],[Order Date]],"mmm")</f>
        <v>May</v>
      </c>
      <c r="W831" s="1">
        <v>42150</v>
      </c>
      <c r="X831">
        <v>309.25400000000002</v>
      </c>
      <c r="Y831">
        <v>30</v>
      </c>
      <c r="Z831">
        <v>621.55999999999995</v>
      </c>
      <c r="AA831">
        <v>87079</v>
      </c>
    </row>
    <row r="832" spans="1:27" x14ac:dyDescent="0.3">
      <c r="A832">
        <v>24937</v>
      </c>
      <c r="B832" t="s">
        <v>47</v>
      </c>
      <c r="C832">
        <v>0.04</v>
      </c>
      <c r="D832">
        <v>9.7799999999999994</v>
      </c>
      <c r="E832">
        <v>1.99</v>
      </c>
      <c r="F832">
        <v>1473</v>
      </c>
      <c r="G832">
        <f>IF(COUNTIF($F$2:F832,F832)=1,1,0)</f>
        <v>1</v>
      </c>
      <c r="H832" t="s">
        <v>1501</v>
      </c>
      <c r="I832" t="s">
        <v>27</v>
      </c>
      <c r="J832" t="s">
        <v>40</v>
      </c>
      <c r="K832" t="s">
        <v>77</v>
      </c>
      <c r="L832" t="s">
        <v>177</v>
      </c>
      <c r="M832" t="s">
        <v>51</v>
      </c>
      <c r="N832" t="s">
        <v>1502</v>
      </c>
      <c r="O832">
        <v>0.43</v>
      </c>
      <c r="P832" t="s">
        <v>33</v>
      </c>
      <c r="Q832" t="s">
        <v>53</v>
      </c>
      <c r="R832" t="s">
        <v>152</v>
      </c>
      <c r="S832" t="s">
        <v>1503</v>
      </c>
      <c r="T832">
        <v>44691</v>
      </c>
      <c r="U832" s="1">
        <v>42025</v>
      </c>
      <c r="V832" s="1" t="str">
        <f>TEXT(SuperStore_Data[[#This Row],[Order Date]],"mmm")</f>
        <v>Jan</v>
      </c>
      <c r="W832" s="1">
        <v>42026</v>
      </c>
      <c r="X832">
        <v>61.292700000000004</v>
      </c>
      <c r="Y832">
        <v>9</v>
      </c>
      <c r="Z832">
        <v>88.83</v>
      </c>
      <c r="AA832">
        <v>87076</v>
      </c>
    </row>
    <row r="833" spans="1:27" x14ac:dyDescent="0.3">
      <c r="A833">
        <v>7544</v>
      </c>
      <c r="B833" t="s">
        <v>37</v>
      </c>
      <c r="C833">
        <v>7.0000000000000007E-2</v>
      </c>
      <c r="D833">
        <v>8.9499999999999993</v>
      </c>
      <c r="E833">
        <v>2.0099999999999998</v>
      </c>
      <c r="F833">
        <v>1481</v>
      </c>
      <c r="G833">
        <f>IF(COUNTIF($F$2:F833,F833)=1,1,0)</f>
        <v>1</v>
      </c>
      <c r="H833" t="s">
        <v>1504</v>
      </c>
      <c r="I833" t="s">
        <v>49</v>
      </c>
      <c r="J833" t="s">
        <v>28</v>
      </c>
      <c r="K833" t="s">
        <v>29</v>
      </c>
      <c r="L833" t="s">
        <v>93</v>
      </c>
      <c r="M833" t="s">
        <v>31</v>
      </c>
      <c r="N833" t="s">
        <v>1505</v>
      </c>
      <c r="O833">
        <v>0.39</v>
      </c>
      <c r="P833" t="s">
        <v>33</v>
      </c>
      <c r="Q833" t="s">
        <v>34</v>
      </c>
      <c r="R833" t="s">
        <v>45</v>
      </c>
      <c r="S833" t="s">
        <v>655</v>
      </c>
      <c r="T833">
        <v>90049</v>
      </c>
      <c r="U833" s="1">
        <v>42090</v>
      </c>
      <c r="V833" s="1" t="str">
        <f>TEXT(SuperStore_Data[[#This Row],[Order Date]],"mmm")</f>
        <v>Mar</v>
      </c>
      <c r="W833" s="1">
        <v>42091</v>
      </c>
      <c r="X833">
        <v>91.73</v>
      </c>
      <c r="Y833">
        <v>36</v>
      </c>
      <c r="Z833">
        <v>307.64999999999998</v>
      </c>
      <c r="AA833">
        <v>53953</v>
      </c>
    </row>
    <row r="834" spans="1:27" x14ac:dyDescent="0.3">
      <c r="A834">
        <v>25544</v>
      </c>
      <c r="B834" t="s">
        <v>37</v>
      </c>
      <c r="C834">
        <v>7.0000000000000007E-2</v>
      </c>
      <c r="D834">
        <v>8.9499999999999993</v>
      </c>
      <c r="E834">
        <v>2.0099999999999998</v>
      </c>
      <c r="F834">
        <v>1482</v>
      </c>
      <c r="G834">
        <f>IF(COUNTIF($F$2:F834,F834)=1,1,0)</f>
        <v>1</v>
      </c>
      <c r="H834" t="s">
        <v>1506</v>
      </c>
      <c r="I834" t="s">
        <v>49</v>
      </c>
      <c r="J834" t="s">
        <v>28</v>
      </c>
      <c r="K834" t="s">
        <v>29</v>
      </c>
      <c r="L834" t="s">
        <v>93</v>
      </c>
      <c r="M834" t="s">
        <v>31</v>
      </c>
      <c r="N834" t="s">
        <v>1505</v>
      </c>
      <c r="O834">
        <v>0.39</v>
      </c>
      <c r="P834" t="s">
        <v>33</v>
      </c>
      <c r="Q834" t="s">
        <v>61</v>
      </c>
      <c r="R834" t="s">
        <v>295</v>
      </c>
      <c r="S834" t="s">
        <v>1471</v>
      </c>
      <c r="T834">
        <v>48708</v>
      </c>
      <c r="U834" s="1">
        <v>42090</v>
      </c>
      <c r="V834" s="1" t="str">
        <f>TEXT(SuperStore_Data[[#This Row],[Order Date]],"mmm")</f>
        <v>Mar</v>
      </c>
      <c r="W834" s="1">
        <v>42091</v>
      </c>
      <c r="X834">
        <v>53.067900000000002</v>
      </c>
      <c r="Y834">
        <v>9</v>
      </c>
      <c r="Z834">
        <v>76.91</v>
      </c>
      <c r="AA834">
        <v>91362</v>
      </c>
    </row>
    <row r="835" spans="1:27" x14ac:dyDescent="0.3">
      <c r="A835">
        <v>22745</v>
      </c>
      <c r="B835" t="s">
        <v>37</v>
      </c>
      <c r="C835">
        <v>0.05</v>
      </c>
      <c r="D835">
        <v>9.65</v>
      </c>
      <c r="E835">
        <v>6.22</v>
      </c>
      <c r="F835">
        <v>1482</v>
      </c>
      <c r="G835">
        <f>IF(COUNTIF($F$2:F835,F835)=1,1,0)</f>
        <v>0</v>
      </c>
      <c r="H835" t="s">
        <v>1506</v>
      </c>
      <c r="I835" t="s">
        <v>49</v>
      </c>
      <c r="J835" t="s">
        <v>28</v>
      </c>
      <c r="K835" t="s">
        <v>41</v>
      </c>
      <c r="L835" t="s">
        <v>50</v>
      </c>
      <c r="M835" t="s">
        <v>59</v>
      </c>
      <c r="N835" t="s">
        <v>321</v>
      </c>
      <c r="O835">
        <v>0.55000000000000004</v>
      </c>
      <c r="P835" t="s">
        <v>33</v>
      </c>
      <c r="Q835" t="s">
        <v>61</v>
      </c>
      <c r="R835" t="s">
        <v>295</v>
      </c>
      <c r="S835" t="s">
        <v>1471</v>
      </c>
      <c r="T835">
        <v>48708</v>
      </c>
      <c r="U835" s="1">
        <v>42063</v>
      </c>
      <c r="V835" s="1" t="str">
        <f>TEXT(SuperStore_Data[[#This Row],[Order Date]],"mmm")</f>
        <v>Feb</v>
      </c>
      <c r="W835" s="1">
        <v>42063</v>
      </c>
      <c r="X835">
        <v>-14.6432</v>
      </c>
      <c r="Y835">
        <v>15</v>
      </c>
      <c r="Z835">
        <v>151.34</v>
      </c>
      <c r="AA835">
        <v>91363</v>
      </c>
    </row>
    <row r="836" spans="1:27" x14ac:dyDescent="0.3">
      <c r="A836">
        <v>21806</v>
      </c>
      <c r="B836" t="s">
        <v>25</v>
      </c>
      <c r="C836">
        <v>0.06</v>
      </c>
      <c r="D836">
        <v>99.99</v>
      </c>
      <c r="E836">
        <v>19.989999999999998</v>
      </c>
      <c r="F836">
        <v>1484</v>
      </c>
      <c r="G836">
        <f>IF(COUNTIF($F$2:F836,F836)=1,1,0)</f>
        <v>1</v>
      </c>
      <c r="H836" t="s">
        <v>1507</v>
      </c>
      <c r="I836" t="s">
        <v>49</v>
      </c>
      <c r="J836" t="s">
        <v>40</v>
      </c>
      <c r="K836" t="s">
        <v>77</v>
      </c>
      <c r="L836" t="s">
        <v>177</v>
      </c>
      <c r="M836" t="s">
        <v>59</v>
      </c>
      <c r="N836" t="s">
        <v>1139</v>
      </c>
      <c r="O836">
        <v>0.52</v>
      </c>
      <c r="P836" t="s">
        <v>33</v>
      </c>
      <c r="Q836" t="s">
        <v>61</v>
      </c>
      <c r="R836" t="s">
        <v>175</v>
      </c>
      <c r="S836" t="s">
        <v>1508</v>
      </c>
      <c r="T836">
        <v>60016</v>
      </c>
      <c r="U836" s="1">
        <v>42074</v>
      </c>
      <c r="V836" s="1" t="str">
        <f>TEXT(SuperStore_Data[[#This Row],[Order Date]],"mmm")</f>
        <v>Mar</v>
      </c>
      <c r="W836" s="1">
        <v>42077</v>
      </c>
      <c r="X836">
        <v>-127.56</v>
      </c>
      <c r="Y836">
        <v>3</v>
      </c>
      <c r="Z836">
        <v>290.24</v>
      </c>
      <c r="AA836">
        <v>91235</v>
      </c>
    </row>
    <row r="837" spans="1:27" x14ac:dyDescent="0.3">
      <c r="A837">
        <v>21807</v>
      </c>
      <c r="B837" t="s">
        <v>25</v>
      </c>
      <c r="C837">
        <v>0</v>
      </c>
      <c r="D837">
        <v>193.17</v>
      </c>
      <c r="E837">
        <v>19.989999999999998</v>
      </c>
      <c r="F837">
        <v>1484</v>
      </c>
      <c r="G837">
        <f>IF(COUNTIF($F$2:F837,F837)=1,1,0)</f>
        <v>0</v>
      </c>
      <c r="H837" t="s">
        <v>1507</v>
      </c>
      <c r="I837" t="s">
        <v>49</v>
      </c>
      <c r="J837" t="s">
        <v>40</v>
      </c>
      <c r="K837" t="s">
        <v>29</v>
      </c>
      <c r="L837" t="s">
        <v>139</v>
      </c>
      <c r="M837" t="s">
        <v>59</v>
      </c>
      <c r="N837" t="s">
        <v>1509</v>
      </c>
      <c r="O837">
        <v>0.71</v>
      </c>
      <c r="P837" t="s">
        <v>33</v>
      </c>
      <c r="Q837" t="s">
        <v>61</v>
      </c>
      <c r="R837" t="s">
        <v>175</v>
      </c>
      <c r="S837" t="s">
        <v>1508</v>
      </c>
      <c r="T837">
        <v>60016</v>
      </c>
      <c r="U837" s="1">
        <v>42074</v>
      </c>
      <c r="V837" s="1" t="str">
        <f>TEXT(SuperStore_Data[[#This Row],[Order Date]],"mmm")</f>
        <v>Mar</v>
      </c>
      <c r="W837" s="1">
        <v>42075</v>
      </c>
      <c r="X837">
        <v>282.18</v>
      </c>
      <c r="Y837">
        <v>5</v>
      </c>
      <c r="Z837">
        <v>971.4</v>
      </c>
      <c r="AA837">
        <v>91235</v>
      </c>
    </row>
    <row r="838" spans="1:27" x14ac:dyDescent="0.3">
      <c r="A838">
        <v>21808</v>
      </c>
      <c r="B838" t="s">
        <v>25</v>
      </c>
      <c r="C838">
        <v>0.08</v>
      </c>
      <c r="D838">
        <v>20.99</v>
      </c>
      <c r="E838">
        <v>3.3</v>
      </c>
      <c r="F838">
        <v>1484</v>
      </c>
      <c r="G838">
        <f>IF(COUNTIF($F$2:F838,F838)=1,1,0)</f>
        <v>0</v>
      </c>
      <c r="H838" t="s">
        <v>1507</v>
      </c>
      <c r="I838" t="s">
        <v>27</v>
      </c>
      <c r="J838" t="s">
        <v>40</v>
      </c>
      <c r="K838" t="s">
        <v>77</v>
      </c>
      <c r="L838" t="s">
        <v>78</v>
      </c>
      <c r="M838" t="s">
        <v>51</v>
      </c>
      <c r="N838" t="s">
        <v>886</v>
      </c>
      <c r="O838">
        <v>0.81</v>
      </c>
      <c r="P838" t="s">
        <v>33</v>
      </c>
      <c r="Q838" t="s">
        <v>61</v>
      </c>
      <c r="R838" t="s">
        <v>175</v>
      </c>
      <c r="S838" t="s">
        <v>1508</v>
      </c>
      <c r="T838">
        <v>60016</v>
      </c>
      <c r="U838" s="1">
        <v>42074</v>
      </c>
      <c r="V838" s="1" t="str">
        <f>TEXT(SuperStore_Data[[#This Row],[Order Date]],"mmm")</f>
        <v>Mar</v>
      </c>
      <c r="W838" s="1">
        <v>42074</v>
      </c>
      <c r="X838">
        <v>-96.337999999999994</v>
      </c>
      <c r="Y838">
        <v>11</v>
      </c>
      <c r="Z838">
        <v>193.51</v>
      </c>
      <c r="AA838">
        <v>91235</v>
      </c>
    </row>
    <row r="839" spans="1:27" x14ac:dyDescent="0.3">
      <c r="A839">
        <v>22763</v>
      </c>
      <c r="B839" t="s">
        <v>37</v>
      </c>
      <c r="C839">
        <v>0.04</v>
      </c>
      <c r="D839">
        <v>11.5</v>
      </c>
      <c r="E839">
        <v>7.19</v>
      </c>
      <c r="F839">
        <v>1485</v>
      </c>
      <c r="G839">
        <f>IF(COUNTIF($F$2:F839,F839)=1,1,0)</f>
        <v>1</v>
      </c>
      <c r="H839" t="s">
        <v>1510</v>
      </c>
      <c r="I839" t="s">
        <v>49</v>
      </c>
      <c r="J839" t="s">
        <v>40</v>
      </c>
      <c r="K839" t="s">
        <v>29</v>
      </c>
      <c r="L839" t="s">
        <v>109</v>
      </c>
      <c r="M839" t="s">
        <v>59</v>
      </c>
      <c r="N839" t="s">
        <v>1511</v>
      </c>
      <c r="O839">
        <v>0.4</v>
      </c>
      <c r="P839" t="s">
        <v>33</v>
      </c>
      <c r="Q839" t="s">
        <v>61</v>
      </c>
      <c r="R839" t="s">
        <v>175</v>
      </c>
      <c r="S839" t="s">
        <v>1512</v>
      </c>
      <c r="T839">
        <v>60516</v>
      </c>
      <c r="U839" s="1">
        <v>42055</v>
      </c>
      <c r="V839" s="1" t="str">
        <f>TEXT(SuperStore_Data[[#This Row],[Order Date]],"mmm")</f>
        <v>Feb</v>
      </c>
      <c r="W839" s="1">
        <v>42058</v>
      </c>
      <c r="X839">
        <v>-23.357880000000002</v>
      </c>
      <c r="Y839">
        <v>14</v>
      </c>
      <c r="Z839">
        <v>157.81</v>
      </c>
      <c r="AA839">
        <v>91236</v>
      </c>
    </row>
    <row r="840" spans="1:27" x14ac:dyDescent="0.3">
      <c r="A840">
        <v>22764</v>
      </c>
      <c r="B840" t="s">
        <v>37</v>
      </c>
      <c r="C840">
        <v>0.02</v>
      </c>
      <c r="D840">
        <v>15.7</v>
      </c>
      <c r="E840">
        <v>11.25</v>
      </c>
      <c r="F840">
        <v>1485</v>
      </c>
      <c r="G840">
        <f>IF(COUNTIF($F$2:F840,F840)=1,1,0)</f>
        <v>0</v>
      </c>
      <c r="H840" t="s">
        <v>1510</v>
      </c>
      <c r="I840" t="s">
        <v>49</v>
      </c>
      <c r="J840" t="s">
        <v>40</v>
      </c>
      <c r="K840" t="s">
        <v>29</v>
      </c>
      <c r="L840" t="s">
        <v>139</v>
      </c>
      <c r="M840" t="s">
        <v>59</v>
      </c>
      <c r="N840" t="s">
        <v>1513</v>
      </c>
      <c r="O840">
        <v>0.6</v>
      </c>
      <c r="P840" t="s">
        <v>33</v>
      </c>
      <c r="Q840" t="s">
        <v>61</v>
      </c>
      <c r="R840" t="s">
        <v>175</v>
      </c>
      <c r="S840" t="s">
        <v>1512</v>
      </c>
      <c r="T840">
        <v>60516</v>
      </c>
      <c r="U840" s="1">
        <v>42055</v>
      </c>
      <c r="V840" s="1" t="str">
        <f>TEXT(SuperStore_Data[[#This Row],[Order Date]],"mmm")</f>
        <v>Feb</v>
      </c>
      <c r="W840" s="1">
        <v>42056</v>
      </c>
      <c r="X840">
        <v>-18.241599999999998</v>
      </c>
      <c r="Y840">
        <v>1</v>
      </c>
      <c r="Z840">
        <v>19.440000000000001</v>
      </c>
      <c r="AA840">
        <v>91236</v>
      </c>
    </row>
    <row r="841" spans="1:27" x14ac:dyDescent="0.3">
      <c r="A841">
        <v>22765</v>
      </c>
      <c r="B841" t="s">
        <v>37</v>
      </c>
      <c r="C841">
        <v>0.05</v>
      </c>
      <c r="D841">
        <v>225.02</v>
      </c>
      <c r="E841">
        <v>28.66</v>
      </c>
      <c r="F841">
        <v>1485</v>
      </c>
      <c r="G841">
        <f>IF(COUNTIF($F$2:F841,F841)=1,1,0)</f>
        <v>0</v>
      </c>
      <c r="H841" t="s">
        <v>1510</v>
      </c>
      <c r="I841" t="s">
        <v>39</v>
      </c>
      <c r="J841" t="s">
        <v>40</v>
      </c>
      <c r="K841" t="s">
        <v>29</v>
      </c>
      <c r="L841" t="s">
        <v>139</v>
      </c>
      <c r="M841" t="s">
        <v>43</v>
      </c>
      <c r="N841" t="s">
        <v>1514</v>
      </c>
      <c r="O841">
        <v>0.72</v>
      </c>
      <c r="P841" t="s">
        <v>33</v>
      </c>
      <c r="Q841" t="s">
        <v>61</v>
      </c>
      <c r="R841" t="s">
        <v>175</v>
      </c>
      <c r="S841" t="s">
        <v>1512</v>
      </c>
      <c r="T841">
        <v>60516</v>
      </c>
      <c r="U841" s="1">
        <v>42055</v>
      </c>
      <c r="V841" s="1" t="str">
        <f>TEXT(SuperStore_Data[[#This Row],[Order Date]],"mmm")</f>
        <v>Feb</v>
      </c>
      <c r="W841" s="1">
        <v>42057</v>
      </c>
      <c r="X841">
        <v>1428.9104</v>
      </c>
      <c r="Y841">
        <v>21</v>
      </c>
      <c r="Z841">
        <v>4636.63</v>
      </c>
      <c r="AA841">
        <v>91236</v>
      </c>
    </row>
    <row r="842" spans="1:27" x14ac:dyDescent="0.3">
      <c r="A842">
        <v>18460</v>
      </c>
      <c r="B842" t="s">
        <v>25</v>
      </c>
      <c r="C842">
        <v>0.04</v>
      </c>
      <c r="D842">
        <v>119.99</v>
      </c>
      <c r="E842">
        <v>14</v>
      </c>
      <c r="F842">
        <v>1492</v>
      </c>
      <c r="G842">
        <f>IF(COUNTIF($F$2:F842,F842)=1,1,0)</f>
        <v>1</v>
      </c>
      <c r="H842" t="s">
        <v>1515</v>
      </c>
      <c r="I842" t="s">
        <v>39</v>
      </c>
      <c r="J842" t="s">
        <v>28</v>
      </c>
      <c r="K842" t="s">
        <v>77</v>
      </c>
      <c r="L842" t="s">
        <v>85</v>
      </c>
      <c r="M842" t="s">
        <v>43</v>
      </c>
      <c r="N842" t="s">
        <v>881</v>
      </c>
      <c r="O842">
        <v>0.36</v>
      </c>
      <c r="P842" t="s">
        <v>33</v>
      </c>
      <c r="Q842" t="s">
        <v>61</v>
      </c>
      <c r="R842" t="s">
        <v>499</v>
      </c>
      <c r="S842" t="s">
        <v>1516</v>
      </c>
      <c r="T842">
        <v>65721</v>
      </c>
      <c r="U842" s="1">
        <v>42171</v>
      </c>
      <c r="V842" s="1" t="str">
        <f>TEXT(SuperStore_Data[[#This Row],[Order Date]],"mmm")</f>
        <v>Jun</v>
      </c>
      <c r="W842" s="1">
        <v>42173</v>
      </c>
      <c r="X842">
        <v>509.95830000000001</v>
      </c>
      <c r="Y842">
        <v>6</v>
      </c>
      <c r="Z842">
        <v>739.07</v>
      </c>
      <c r="AA842">
        <v>88004</v>
      </c>
    </row>
    <row r="843" spans="1:27" x14ac:dyDescent="0.3">
      <c r="A843">
        <v>19472</v>
      </c>
      <c r="B843" t="s">
        <v>47</v>
      </c>
      <c r="C843">
        <v>0.06</v>
      </c>
      <c r="D843">
        <v>8.3699999999999992</v>
      </c>
      <c r="E843">
        <v>10.16</v>
      </c>
      <c r="F843">
        <v>1494</v>
      </c>
      <c r="G843">
        <f>IF(COUNTIF($F$2:F843,F843)=1,1,0)</f>
        <v>1</v>
      </c>
      <c r="H843" t="s">
        <v>1517</v>
      </c>
      <c r="I843" t="s">
        <v>49</v>
      </c>
      <c r="J843" t="s">
        <v>28</v>
      </c>
      <c r="K843" t="s">
        <v>41</v>
      </c>
      <c r="L843" t="s">
        <v>50</v>
      </c>
      <c r="M843" t="s">
        <v>231</v>
      </c>
      <c r="N843" t="s">
        <v>1201</v>
      </c>
      <c r="O843">
        <v>0.59</v>
      </c>
      <c r="P843" t="s">
        <v>33</v>
      </c>
      <c r="Q843" t="s">
        <v>53</v>
      </c>
      <c r="R843" t="s">
        <v>409</v>
      </c>
      <c r="S843" t="s">
        <v>1518</v>
      </c>
      <c r="T843">
        <v>21222</v>
      </c>
      <c r="U843" s="1">
        <v>42074</v>
      </c>
      <c r="V843" s="1" t="str">
        <f>TEXT(SuperStore_Data[[#This Row],[Order Date]],"mmm")</f>
        <v>Mar</v>
      </c>
      <c r="W843" s="1">
        <v>42076</v>
      </c>
      <c r="X843">
        <v>-255.65</v>
      </c>
      <c r="Y843">
        <v>18</v>
      </c>
      <c r="Z843">
        <v>157.63999999999999</v>
      </c>
      <c r="AA843">
        <v>85880</v>
      </c>
    </row>
    <row r="844" spans="1:27" x14ac:dyDescent="0.3">
      <c r="A844">
        <v>19473</v>
      </c>
      <c r="B844" t="s">
        <v>47</v>
      </c>
      <c r="C844">
        <v>0.09</v>
      </c>
      <c r="D844">
        <v>6.48</v>
      </c>
      <c r="E844">
        <v>9.17</v>
      </c>
      <c r="F844">
        <v>1494</v>
      </c>
      <c r="G844">
        <f>IF(COUNTIF($F$2:F844,F844)=1,1,0)</f>
        <v>0</v>
      </c>
      <c r="H844" t="s">
        <v>1517</v>
      </c>
      <c r="I844" t="s">
        <v>27</v>
      </c>
      <c r="J844" t="s">
        <v>28</v>
      </c>
      <c r="K844" t="s">
        <v>29</v>
      </c>
      <c r="L844" t="s">
        <v>93</v>
      </c>
      <c r="M844" t="s">
        <v>59</v>
      </c>
      <c r="N844" t="s">
        <v>289</v>
      </c>
      <c r="O844">
        <v>0.37</v>
      </c>
      <c r="P844" t="s">
        <v>33</v>
      </c>
      <c r="Q844" t="s">
        <v>53</v>
      </c>
      <c r="R844" t="s">
        <v>409</v>
      </c>
      <c r="S844" t="s">
        <v>1518</v>
      </c>
      <c r="T844">
        <v>21222</v>
      </c>
      <c r="U844" s="1">
        <v>42074</v>
      </c>
      <c r="V844" s="1" t="str">
        <f>TEXT(SuperStore_Data[[#This Row],[Order Date]],"mmm")</f>
        <v>Mar</v>
      </c>
      <c r="W844" s="1">
        <v>42076</v>
      </c>
      <c r="X844">
        <v>-76.540000000000006</v>
      </c>
      <c r="Y844">
        <v>6</v>
      </c>
      <c r="Z844">
        <v>42.16</v>
      </c>
      <c r="AA844">
        <v>85880</v>
      </c>
    </row>
    <row r="845" spans="1:27" x14ac:dyDescent="0.3">
      <c r="A845">
        <v>24286</v>
      </c>
      <c r="B845" t="s">
        <v>47</v>
      </c>
      <c r="C845">
        <v>0.09</v>
      </c>
      <c r="D845">
        <v>6.28</v>
      </c>
      <c r="E845">
        <v>5.29</v>
      </c>
      <c r="F845">
        <v>1497</v>
      </c>
      <c r="G845">
        <f>IF(COUNTIF($F$2:F845,F845)=1,1,0)</f>
        <v>1</v>
      </c>
      <c r="H845" t="s">
        <v>1519</v>
      </c>
      <c r="I845" t="s">
        <v>49</v>
      </c>
      <c r="J845" t="s">
        <v>28</v>
      </c>
      <c r="K845" t="s">
        <v>41</v>
      </c>
      <c r="L845" t="s">
        <v>50</v>
      </c>
      <c r="M845" t="s">
        <v>59</v>
      </c>
      <c r="N845" t="s">
        <v>434</v>
      </c>
      <c r="O845">
        <v>0.43</v>
      </c>
      <c r="P845" t="s">
        <v>33</v>
      </c>
      <c r="Q845" t="s">
        <v>53</v>
      </c>
      <c r="R845" t="s">
        <v>71</v>
      </c>
      <c r="S845" t="s">
        <v>1520</v>
      </c>
      <c r="T845">
        <v>14901</v>
      </c>
      <c r="U845" s="1">
        <v>42074</v>
      </c>
      <c r="V845" s="1" t="str">
        <f>TEXT(SuperStore_Data[[#This Row],[Order Date]],"mmm")</f>
        <v>Mar</v>
      </c>
      <c r="W845" s="1">
        <v>42075</v>
      </c>
      <c r="X845">
        <v>-10.09</v>
      </c>
      <c r="Y845">
        <v>2</v>
      </c>
      <c r="Z845">
        <v>14.08</v>
      </c>
      <c r="AA845">
        <v>85880</v>
      </c>
    </row>
    <row r="846" spans="1:27" x14ac:dyDescent="0.3">
      <c r="A846">
        <v>24287</v>
      </c>
      <c r="B846" t="s">
        <v>47</v>
      </c>
      <c r="C846">
        <v>0.03</v>
      </c>
      <c r="D846">
        <v>15.14</v>
      </c>
      <c r="E846">
        <v>4.53</v>
      </c>
      <c r="F846">
        <v>1497</v>
      </c>
      <c r="G846">
        <f>IF(COUNTIF($F$2:F846,F846)=1,1,0)</f>
        <v>0</v>
      </c>
      <c r="H846" t="s">
        <v>1519</v>
      </c>
      <c r="I846" t="s">
        <v>49</v>
      </c>
      <c r="J846" t="s">
        <v>28</v>
      </c>
      <c r="K846" t="s">
        <v>29</v>
      </c>
      <c r="L846" t="s">
        <v>139</v>
      </c>
      <c r="M846" t="s">
        <v>59</v>
      </c>
      <c r="N846" t="s">
        <v>1189</v>
      </c>
      <c r="O846">
        <v>0.81</v>
      </c>
      <c r="P846" t="s">
        <v>33</v>
      </c>
      <c r="Q846" t="s">
        <v>53</v>
      </c>
      <c r="R846" t="s">
        <v>71</v>
      </c>
      <c r="S846" t="s">
        <v>1520</v>
      </c>
      <c r="T846">
        <v>14901</v>
      </c>
      <c r="U846" s="1">
        <v>42074</v>
      </c>
      <c r="V846" s="1" t="str">
        <f>TEXT(SuperStore_Data[[#This Row],[Order Date]],"mmm")</f>
        <v>Mar</v>
      </c>
      <c r="W846" s="1">
        <v>42076</v>
      </c>
      <c r="X846">
        <v>-92.87</v>
      </c>
      <c r="Y846">
        <v>17</v>
      </c>
      <c r="Z846">
        <v>256.73</v>
      </c>
      <c r="AA846">
        <v>85880</v>
      </c>
    </row>
    <row r="847" spans="1:27" x14ac:dyDescent="0.3">
      <c r="A847">
        <v>20016</v>
      </c>
      <c r="B847" t="s">
        <v>56</v>
      </c>
      <c r="C847">
        <v>0.05</v>
      </c>
      <c r="D847">
        <v>2.16</v>
      </c>
      <c r="E847">
        <v>6.05</v>
      </c>
      <c r="F847">
        <v>1499</v>
      </c>
      <c r="G847">
        <f>IF(COUNTIF($F$2:F847,F847)=1,1,0)</f>
        <v>1</v>
      </c>
      <c r="H847" t="s">
        <v>1521</v>
      </c>
      <c r="I847" t="s">
        <v>49</v>
      </c>
      <c r="J847" t="s">
        <v>40</v>
      </c>
      <c r="K847" t="s">
        <v>29</v>
      </c>
      <c r="L847" t="s">
        <v>109</v>
      </c>
      <c r="M847" t="s">
        <v>59</v>
      </c>
      <c r="N847" t="s">
        <v>1522</v>
      </c>
      <c r="O847">
        <v>0.37</v>
      </c>
      <c r="P847" t="s">
        <v>33</v>
      </c>
      <c r="Q847" t="s">
        <v>135</v>
      </c>
      <c r="R847" t="s">
        <v>356</v>
      </c>
      <c r="S847" t="s">
        <v>1523</v>
      </c>
      <c r="T847">
        <v>33134</v>
      </c>
      <c r="U847" s="1">
        <v>42039</v>
      </c>
      <c r="V847" s="1" t="str">
        <f>TEXT(SuperStore_Data[[#This Row],[Order Date]],"mmm")</f>
        <v>Feb</v>
      </c>
      <c r="W847" s="1">
        <v>42040</v>
      </c>
      <c r="X847">
        <v>-298.88600000000002</v>
      </c>
      <c r="Y847">
        <v>8</v>
      </c>
      <c r="Z847">
        <v>18.59</v>
      </c>
      <c r="AA847">
        <v>90731</v>
      </c>
    </row>
    <row r="848" spans="1:27" x14ac:dyDescent="0.3">
      <c r="A848">
        <v>20017</v>
      </c>
      <c r="B848" t="s">
        <v>56</v>
      </c>
      <c r="C848">
        <v>0.03</v>
      </c>
      <c r="D848">
        <v>6.48</v>
      </c>
      <c r="E848">
        <v>6.6</v>
      </c>
      <c r="F848">
        <v>1499</v>
      </c>
      <c r="G848">
        <f>IF(COUNTIF($F$2:F848,F848)=1,1,0)</f>
        <v>0</v>
      </c>
      <c r="H848" t="s">
        <v>1521</v>
      </c>
      <c r="I848" t="s">
        <v>49</v>
      </c>
      <c r="J848" t="s">
        <v>40</v>
      </c>
      <c r="K848" t="s">
        <v>29</v>
      </c>
      <c r="L848" t="s">
        <v>93</v>
      </c>
      <c r="M848" t="s">
        <v>59</v>
      </c>
      <c r="N848" t="s">
        <v>596</v>
      </c>
      <c r="O848">
        <v>0.37</v>
      </c>
      <c r="P848" t="s">
        <v>33</v>
      </c>
      <c r="Q848" t="s">
        <v>135</v>
      </c>
      <c r="R848" t="s">
        <v>356</v>
      </c>
      <c r="S848" t="s">
        <v>1523</v>
      </c>
      <c r="T848">
        <v>33134</v>
      </c>
      <c r="U848" s="1">
        <v>42039</v>
      </c>
      <c r="V848" s="1" t="str">
        <f>TEXT(SuperStore_Data[[#This Row],[Order Date]],"mmm")</f>
        <v>Feb</v>
      </c>
      <c r="W848" s="1">
        <v>42040</v>
      </c>
      <c r="X848">
        <v>-145.852</v>
      </c>
      <c r="Y848">
        <v>9</v>
      </c>
      <c r="Z848">
        <v>58.83</v>
      </c>
      <c r="AA848">
        <v>90731</v>
      </c>
    </row>
    <row r="849" spans="1:27" x14ac:dyDescent="0.3">
      <c r="A849">
        <v>20018</v>
      </c>
      <c r="B849" t="s">
        <v>56</v>
      </c>
      <c r="C849">
        <v>0.08</v>
      </c>
      <c r="D849">
        <v>146.05000000000001</v>
      </c>
      <c r="E849">
        <v>80.2</v>
      </c>
      <c r="F849">
        <v>1499</v>
      </c>
      <c r="G849">
        <f>IF(COUNTIF($F$2:F849,F849)=1,1,0)</f>
        <v>0</v>
      </c>
      <c r="H849" t="s">
        <v>1521</v>
      </c>
      <c r="I849" t="s">
        <v>39</v>
      </c>
      <c r="J849" t="s">
        <v>40</v>
      </c>
      <c r="K849" t="s">
        <v>41</v>
      </c>
      <c r="L849" t="s">
        <v>150</v>
      </c>
      <c r="M849" t="s">
        <v>120</v>
      </c>
      <c r="N849" t="s">
        <v>341</v>
      </c>
      <c r="O849">
        <v>0.71</v>
      </c>
      <c r="P849" t="s">
        <v>33</v>
      </c>
      <c r="Q849" t="s">
        <v>135</v>
      </c>
      <c r="R849" t="s">
        <v>356</v>
      </c>
      <c r="S849" t="s">
        <v>1523</v>
      </c>
      <c r="T849">
        <v>33134</v>
      </c>
      <c r="U849" s="1">
        <v>42039</v>
      </c>
      <c r="V849" s="1" t="str">
        <f>TEXT(SuperStore_Data[[#This Row],[Order Date]],"mmm")</f>
        <v>Feb</v>
      </c>
      <c r="W849" s="1">
        <v>42040</v>
      </c>
      <c r="X849">
        <v>-27.951000000000001</v>
      </c>
      <c r="Y849">
        <v>11</v>
      </c>
      <c r="Z849">
        <v>1557.66</v>
      </c>
      <c r="AA849">
        <v>90731</v>
      </c>
    </row>
    <row r="850" spans="1:27" x14ac:dyDescent="0.3">
      <c r="A850">
        <v>21682</v>
      </c>
      <c r="B850" t="s">
        <v>47</v>
      </c>
      <c r="C850">
        <v>0.08</v>
      </c>
      <c r="D850">
        <v>3.69</v>
      </c>
      <c r="E850">
        <v>0.5</v>
      </c>
      <c r="F850">
        <v>1502</v>
      </c>
      <c r="G850">
        <f>IF(COUNTIF($F$2:F850,F850)=1,1,0)</f>
        <v>1</v>
      </c>
      <c r="H850" t="s">
        <v>1524</v>
      </c>
      <c r="I850" t="s">
        <v>49</v>
      </c>
      <c r="J850" t="s">
        <v>58</v>
      </c>
      <c r="K850" t="s">
        <v>29</v>
      </c>
      <c r="L850" t="s">
        <v>133</v>
      </c>
      <c r="M850" t="s">
        <v>59</v>
      </c>
      <c r="N850" t="s">
        <v>1525</v>
      </c>
      <c r="O850">
        <v>0.38</v>
      </c>
      <c r="P850" t="s">
        <v>33</v>
      </c>
      <c r="Q850" t="s">
        <v>135</v>
      </c>
      <c r="R850" t="s">
        <v>356</v>
      </c>
      <c r="S850" t="s">
        <v>1526</v>
      </c>
      <c r="T850">
        <v>33065</v>
      </c>
      <c r="U850" s="1">
        <v>42131</v>
      </c>
      <c r="V850" s="1" t="str">
        <f>TEXT(SuperStore_Data[[#This Row],[Order Date]],"mmm")</f>
        <v>May</v>
      </c>
      <c r="W850" s="1">
        <v>42134</v>
      </c>
      <c r="X850">
        <v>-3.6547000000000001</v>
      </c>
      <c r="Y850">
        <v>38</v>
      </c>
      <c r="Z850">
        <v>129.43</v>
      </c>
      <c r="AA850">
        <v>89193</v>
      </c>
    </row>
    <row r="851" spans="1:27" x14ac:dyDescent="0.3">
      <c r="A851">
        <v>18868</v>
      </c>
      <c r="B851" t="s">
        <v>106</v>
      </c>
      <c r="C851">
        <v>0.08</v>
      </c>
      <c r="D851">
        <v>5.84</v>
      </c>
      <c r="E851">
        <v>1</v>
      </c>
      <c r="F851">
        <v>1502</v>
      </c>
      <c r="G851">
        <f>IF(COUNTIF($F$2:F851,F851)=1,1,0)</f>
        <v>0</v>
      </c>
      <c r="H851" t="s">
        <v>1524</v>
      </c>
      <c r="I851" t="s">
        <v>27</v>
      </c>
      <c r="J851" t="s">
        <v>58</v>
      </c>
      <c r="K851" t="s">
        <v>29</v>
      </c>
      <c r="L851" t="s">
        <v>30</v>
      </c>
      <c r="M851" t="s">
        <v>31</v>
      </c>
      <c r="N851" t="s">
        <v>1527</v>
      </c>
      <c r="O851">
        <v>0.38</v>
      </c>
      <c r="P851" t="s">
        <v>33</v>
      </c>
      <c r="Q851" t="s">
        <v>135</v>
      </c>
      <c r="R851" t="s">
        <v>356</v>
      </c>
      <c r="S851" t="s">
        <v>1526</v>
      </c>
      <c r="T851">
        <v>33065</v>
      </c>
      <c r="U851" s="1">
        <v>42184</v>
      </c>
      <c r="V851" s="1" t="str">
        <f>TEXT(SuperStore_Data[[#This Row],[Order Date]],"mmm")</f>
        <v>Jun</v>
      </c>
      <c r="W851" s="1">
        <v>42188</v>
      </c>
      <c r="X851">
        <v>731.92200000000003</v>
      </c>
      <c r="Y851">
        <v>11</v>
      </c>
      <c r="Z851">
        <v>61.39</v>
      </c>
      <c r="AA851">
        <v>89194</v>
      </c>
    </row>
    <row r="852" spans="1:27" x14ac:dyDescent="0.3">
      <c r="A852">
        <v>18869</v>
      </c>
      <c r="B852" t="s">
        <v>106</v>
      </c>
      <c r="C852">
        <v>0</v>
      </c>
      <c r="D852">
        <v>205.99</v>
      </c>
      <c r="E852">
        <v>8.99</v>
      </c>
      <c r="F852">
        <v>1502</v>
      </c>
      <c r="G852">
        <f>IF(COUNTIF($F$2:F852,F852)=1,1,0)</f>
        <v>0</v>
      </c>
      <c r="H852" t="s">
        <v>1524</v>
      </c>
      <c r="I852" t="s">
        <v>49</v>
      </c>
      <c r="J852" t="s">
        <v>58</v>
      </c>
      <c r="K852" t="s">
        <v>77</v>
      </c>
      <c r="L852" t="s">
        <v>78</v>
      </c>
      <c r="M852" t="s">
        <v>59</v>
      </c>
      <c r="N852" t="s">
        <v>1528</v>
      </c>
      <c r="O852">
        <v>0.6</v>
      </c>
      <c r="P852" t="s">
        <v>33</v>
      </c>
      <c r="Q852" t="s">
        <v>135</v>
      </c>
      <c r="R852" t="s">
        <v>356</v>
      </c>
      <c r="S852" t="s">
        <v>1526</v>
      </c>
      <c r="T852">
        <v>33065</v>
      </c>
      <c r="U852" s="1">
        <v>42184</v>
      </c>
      <c r="V852" s="1" t="str">
        <f>TEXT(SuperStore_Data[[#This Row],[Order Date]],"mmm")</f>
        <v>Jun</v>
      </c>
      <c r="W852" s="1">
        <v>42187</v>
      </c>
      <c r="X852">
        <v>186.55799999999999</v>
      </c>
      <c r="Y852">
        <v>13</v>
      </c>
      <c r="Z852">
        <v>2435.52</v>
      </c>
      <c r="AA852">
        <v>89194</v>
      </c>
    </row>
    <row r="853" spans="1:27" x14ac:dyDescent="0.3">
      <c r="A853">
        <v>18061</v>
      </c>
      <c r="B853" t="s">
        <v>106</v>
      </c>
      <c r="C853">
        <v>0</v>
      </c>
      <c r="D853">
        <v>85.99</v>
      </c>
      <c r="E853">
        <v>0.99</v>
      </c>
      <c r="F853">
        <v>1505</v>
      </c>
      <c r="G853">
        <f>IF(COUNTIF($F$2:F853,F853)=1,1,0)</f>
        <v>1</v>
      </c>
      <c r="H853" t="s">
        <v>1529</v>
      </c>
      <c r="I853" t="s">
        <v>49</v>
      </c>
      <c r="J853" t="s">
        <v>58</v>
      </c>
      <c r="K853" t="s">
        <v>77</v>
      </c>
      <c r="L853" t="s">
        <v>78</v>
      </c>
      <c r="M853" t="s">
        <v>31</v>
      </c>
      <c r="N853" t="s">
        <v>476</v>
      </c>
      <c r="O853">
        <v>0.85</v>
      </c>
      <c r="P853" t="s">
        <v>33</v>
      </c>
      <c r="Q853" t="s">
        <v>61</v>
      </c>
      <c r="R853" t="s">
        <v>129</v>
      </c>
      <c r="S853" t="s">
        <v>1530</v>
      </c>
      <c r="T853">
        <v>77840</v>
      </c>
      <c r="U853" s="1">
        <v>42168</v>
      </c>
      <c r="V853" s="1" t="str">
        <f>TEXT(SuperStore_Data[[#This Row],[Order Date]],"mmm")</f>
        <v>Jun</v>
      </c>
      <c r="W853" s="1">
        <v>42173</v>
      </c>
      <c r="X853">
        <v>-138.0368</v>
      </c>
      <c r="Y853">
        <v>6</v>
      </c>
      <c r="Z853">
        <v>464.86</v>
      </c>
      <c r="AA853">
        <v>86181</v>
      </c>
    </row>
    <row r="854" spans="1:27" x14ac:dyDescent="0.3">
      <c r="A854">
        <v>23329</v>
      </c>
      <c r="B854" t="s">
        <v>47</v>
      </c>
      <c r="C854">
        <v>0.09</v>
      </c>
      <c r="D854">
        <v>20.98</v>
      </c>
      <c r="E854">
        <v>1.49</v>
      </c>
      <c r="F854">
        <v>1511</v>
      </c>
      <c r="G854">
        <f>IF(COUNTIF($F$2:F854,F854)=1,1,0)</f>
        <v>1</v>
      </c>
      <c r="H854" t="s">
        <v>1531</v>
      </c>
      <c r="I854" t="s">
        <v>49</v>
      </c>
      <c r="J854" t="s">
        <v>28</v>
      </c>
      <c r="K854" t="s">
        <v>29</v>
      </c>
      <c r="L854" t="s">
        <v>109</v>
      </c>
      <c r="M854" t="s">
        <v>59</v>
      </c>
      <c r="N854" t="s">
        <v>1532</v>
      </c>
      <c r="O854">
        <v>0.35</v>
      </c>
      <c r="P854" t="s">
        <v>33</v>
      </c>
      <c r="Q854" t="s">
        <v>61</v>
      </c>
      <c r="R854" t="s">
        <v>695</v>
      </c>
      <c r="S854" t="s">
        <v>1533</v>
      </c>
      <c r="T854">
        <v>47302</v>
      </c>
      <c r="U854" s="1">
        <v>42177</v>
      </c>
      <c r="V854" s="1" t="str">
        <f>TEXT(SuperStore_Data[[#This Row],[Order Date]],"mmm")</f>
        <v>Jun</v>
      </c>
      <c r="W854" s="1">
        <v>42179</v>
      </c>
      <c r="X854">
        <v>199.1823</v>
      </c>
      <c r="Y854">
        <v>14</v>
      </c>
      <c r="Z854">
        <v>288.67</v>
      </c>
      <c r="AA854">
        <v>90303</v>
      </c>
    </row>
    <row r="855" spans="1:27" x14ac:dyDescent="0.3">
      <c r="A855">
        <v>23470</v>
      </c>
      <c r="B855" t="s">
        <v>47</v>
      </c>
      <c r="C855">
        <v>0.06</v>
      </c>
      <c r="D855">
        <v>55.48</v>
      </c>
      <c r="E855">
        <v>4.8499999999999996</v>
      </c>
      <c r="F855">
        <v>1519</v>
      </c>
      <c r="G855">
        <f>IF(COUNTIF($F$2:F855,F855)=1,1,0)</f>
        <v>1</v>
      </c>
      <c r="H855" t="s">
        <v>1534</v>
      </c>
      <c r="I855" t="s">
        <v>49</v>
      </c>
      <c r="J855" t="s">
        <v>114</v>
      </c>
      <c r="K855" t="s">
        <v>29</v>
      </c>
      <c r="L855" t="s">
        <v>93</v>
      </c>
      <c r="M855" t="s">
        <v>59</v>
      </c>
      <c r="N855" t="s">
        <v>1535</v>
      </c>
      <c r="O855">
        <v>0.37</v>
      </c>
      <c r="P855" t="s">
        <v>33</v>
      </c>
      <c r="Q855" t="s">
        <v>53</v>
      </c>
      <c r="R855" t="s">
        <v>184</v>
      </c>
      <c r="S855" t="s">
        <v>504</v>
      </c>
      <c r="T855">
        <v>4210</v>
      </c>
      <c r="U855" s="1">
        <v>42169</v>
      </c>
      <c r="V855" s="1" t="str">
        <f>TEXT(SuperStore_Data[[#This Row],[Order Date]],"mmm")</f>
        <v>Jun</v>
      </c>
      <c r="W855" s="1">
        <v>42169</v>
      </c>
      <c r="X855">
        <v>711.05190000000005</v>
      </c>
      <c r="Y855">
        <v>19</v>
      </c>
      <c r="Z855">
        <v>1030.51</v>
      </c>
      <c r="AA855">
        <v>89957</v>
      </c>
    </row>
    <row r="856" spans="1:27" x14ac:dyDescent="0.3">
      <c r="A856">
        <v>23471</v>
      </c>
      <c r="B856" t="s">
        <v>47</v>
      </c>
      <c r="C856">
        <v>0.1</v>
      </c>
      <c r="D856">
        <v>122.99</v>
      </c>
      <c r="E856">
        <v>70.2</v>
      </c>
      <c r="F856">
        <v>1522</v>
      </c>
      <c r="G856">
        <f>IF(COUNTIF($F$2:F856,F856)=1,1,0)</f>
        <v>1</v>
      </c>
      <c r="H856" t="s">
        <v>1536</v>
      </c>
      <c r="I856" t="s">
        <v>39</v>
      </c>
      <c r="J856" t="s">
        <v>114</v>
      </c>
      <c r="K856" t="s">
        <v>41</v>
      </c>
      <c r="L856" t="s">
        <v>42</v>
      </c>
      <c r="M856" t="s">
        <v>43</v>
      </c>
      <c r="N856" t="s">
        <v>145</v>
      </c>
      <c r="O856">
        <v>0.74</v>
      </c>
      <c r="P856" t="s">
        <v>33</v>
      </c>
      <c r="Q856" t="s">
        <v>61</v>
      </c>
      <c r="R856" t="s">
        <v>62</v>
      </c>
      <c r="S856" t="s">
        <v>1537</v>
      </c>
      <c r="T856">
        <v>55305</v>
      </c>
      <c r="U856" s="1">
        <v>42169</v>
      </c>
      <c r="V856" s="1" t="str">
        <f>TEXT(SuperStore_Data[[#This Row],[Order Date]],"mmm")</f>
        <v>Jun</v>
      </c>
      <c r="W856" s="1">
        <v>42170</v>
      </c>
      <c r="X856">
        <v>-899.67499999999995</v>
      </c>
      <c r="Y856">
        <v>17</v>
      </c>
      <c r="Z856">
        <v>2026.91</v>
      </c>
      <c r="AA856">
        <v>89957</v>
      </c>
    </row>
    <row r="857" spans="1:27" x14ac:dyDescent="0.3">
      <c r="A857">
        <v>19269</v>
      </c>
      <c r="B857" t="s">
        <v>25</v>
      </c>
      <c r="C857">
        <v>0.04</v>
      </c>
      <c r="D857">
        <v>11.34</v>
      </c>
      <c r="E857">
        <v>5.01</v>
      </c>
      <c r="F857">
        <v>1526</v>
      </c>
      <c r="G857">
        <f>IF(COUNTIF($F$2:F857,F857)=1,1,0)</f>
        <v>1</v>
      </c>
      <c r="H857" t="s">
        <v>1538</v>
      </c>
      <c r="I857" t="s">
        <v>49</v>
      </c>
      <c r="J857" t="s">
        <v>40</v>
      </c>
      <c r="K857" t="s">
        <v>29</v>
      </c>
      <c r="L857" t="s">
        <v>93</v>
      </c>
      <c r="M857" t="s">
        <v>59</v>
      </c>
      <c r="N857" t="s">
        <v>569</v>
      </c>
      <c r="O857">
        <v>0.36</v>
      </c>
      <c r="P857" t="s">
        <v>33</v>
      </c>
      <c r="Q857" t="s">
        <v>135</v>
      </c>
      <c r="R857" t="s">
        <v>1265</v>
      </c>
      <c r="S857" t="s">
        <v>1539</v>
      </c>
      <c r="T857">
        <v>35211</v>
      </c>
      <c r="U857" s="1">
        <v>42045</v>
      </c>
      <c r="V857" s="1" t="str">
        <f>TEXT(SuperStore_Data[[#This Row],[Order Date]],"mmm")</f>
        <v>Feb</v>
      </c>
      <c r="W857" s="1">
        <v>42046</v>
      </c>
      <c r="X857">
        <v>-189.22399999999999</v>
      </c>
      <c r="Y857">
        <v>10</v>
      </c>
      <c r="Z857">
        <v>115.53</v>
      </c>
      <c r="AA857">
        <v>86812</v>
      </c>
    </row>
    <row r="858" spans="1:27" x14ac:dyDescent="0.3">
      <c r="A858">
        <v>24974</v>
      </c>
      <c r="B858" t="s">
        <v>47</v>
      </c>
      <c r="C858">
        <v>0.03</v>
      </c>
      <c r="D858">
        <v>30.98</v>
      </c>
      <c r="E858">
        <v>8.99</v>
      </c>
      <c r="F858">
        <v>1527</v>
      </c>
      <c r="G858">
        <f>IF(COUNTIF($F$2:F858,F858)=1,1,0)</f>
        <v>1</v>
      </c>
      <c r="H858" t="s">
        <v>1540</v>
      </c>
      <c r="I858" t="s">
        <v>27</v>
      </c>
      <c r="J858" t="s">
        <v>58</v>
      </c>
      <c r="K858" t="s">
        <v>29</v>
      </c>
      <c r="L858" t="s">
        <v>30</v>
      </c>
      <c r="M858" t="s">
        <v>51</v>
      </c>
      <c r="N858" t="s">
        <v>1541</v>
      </c>
      <c r="O858">
        <v>0.57999999999999996</v>
      </c>
      <c r="P858" t="s">
        <v>33</v>
      </c>
      <c r="Q858" t="s">
        <v>135</v>
      </c>
      <c r="R858" t="s">
        <v>1265</v>
      </c>
      <c r="S858" t="s">
        <v>1542</v>
      </c>
      <c r="T858">
        <v>35601</v>
      </c>
      <c r="U858" s="1">
        <v>42013</v>
      </c>
      <c r="V858" s="1" t="str">
        <f>TEXT(SuperStore_Data[[#This Row],[Order Date]],"mmm")</f>
        <v>Jan</v>
      </c>
      <c r="W858" s="1">
        <v>42015</v>
      </c>
      <c r="X858">
        <v>0.51</v>
      </c>
      <c r="Y858">
        <v>5</v>
      </c>
      <c r="Z858">
        <v>162.38999999999999</v>
      </c>
      <c r="AA858">
        <v>86813</v>
      </c>
    </row>
    <row r="859" spans="1:27" x14ac:dyDescent="0.3">
      <c r="A859">
        <v>22253</v>
      </c>
      <c r="B859" t="s">
        <v>106</v>
      </c>
      <c r="C859">
        <v>0.03</v>
      </c>
      <c r="D859">
        <v>65.989999999999995</v>
      </c>
      <c r="E859">
        <v>5.26</v>
      </c>
      <c r="F859">
        <v>1527</v>
      </c>
      <c r="G859">
        <f>IF(COUNTIF($F$2:F859,F859)=1,1,0)</f>
        <v>0</v>
      </c>
      <c r="H859" t="s">
        <v>1540</v>
      </c>
      <c r="I859" t="s">
        <v>49</v>
      </c>
      <c r="J859" t="s">
        <v>40</v>
      </c>
      <c r="K859" t="s">
        <v>77</v>
      </c>
      <c r="L859" t="s">
        <v>78</v>
      </c>
      <c r="M859" t="s">
        <v>59</v>
      </c>
      <c r="N859">
        <v>8860</v>
      </c>
      <c r="O859">
        <v>0.56000000000000005</v>
      </c>
      <c r="P859" t="s">
        <v>33</v>
      </c>
      <c r="Q859" t="s">
        <v>135</v>
      </c>
      <c r="R859" t="s">
        <v>1265</v>
      </c>
      <c r="S859" t="s">
        <v>1542</v>
      </c>
      <c r="T859">
        <v>35601</v>
      </c>
      <c r="U859" s="1">
        <v>42093</v>
      </c>
      <c r="V859" s="1" t="str">
        <f>TEXT(SuperStore_Data[[#This Row],[Order Date]],"mmm")</f>
        <v>Mar</v>
      </c>
      <c r="W859" s="1">
        <v>42103</v>
      </c>
      <c r="X859">
        <v>-52.247999999999998</v>
      </c>
      <c r="Y859">
        <v>23</v>
      </c>
      <c r="Z859">
        <v>1316.03</v>
      </c>
      <c r="AA859">
        <v>86814</v>
      </c>
    </row>
    <row r="860" spans="1:27" x14ac:dyDescent="0.3">
      <c r="A860">
        <v>21455</v>
      </c>
      <c r="B860" t="s">
        <v>106</v>
      </c>
      <c r="C860">
        <v>0.09</v>
      </c>
      <c r="D860">
        <v>50.98</v>
      </c>
      <c r="E860">
        <v>6.5</v>
      </c>
      <c r="F860">
        <v>1527</v>
      </c>
      <c r="G860">
        <f>IF(COUNTIF($F$2:F860,F860)=1,1,0)</f>
        <v>0</v>
      </c>
      <c r="H860" t="s">
        <v>1540</v>
      </c>
      <c r="I860" t="s">
        <v>49</v>
      </c>
      <c r="J860" t="s">
        <v>40</v>
      </c>
      <c r="K860" t="s">
        <v>77</v>
      </c>
      <c r="L860" t="s">
        <v>177</v>
      </c>
      <c r="M860" t="s">
        <v>59</v>
      </c>
      <c r="N860" t="s">
        <v>928</v>
      </c>
      <c r="O860">
        <v>0.73</v>
      </c>
      <c r="P860" t="s">
        <v>33</v>
      </c>
      <c r="Q860" t="s">
        <v>135</v>
      </c>
      <c r="R860" t="s">
        <v>1265</v>
      </c>
      <c r="S860" t="s">
        <v>1542</v>
      </c>
      <c r="T860">
        <v>35601</v>
      </c>
      <c r="U860" s="1">
        <v>42145</v>
      </c>
      <c r="V860" s="1" t="str">
        <f>TEXT(SuperStore_Data[[#This Row],[Order Date]],"mmm")</f>
        <v>May</v>
      </c>
      <c r="W860" s="1">
        <v>42152</v>
      </c>
      <c r="X860">
        <v>70.176000000000002</v>
      </c>
      <c r="Y860">
        <v>28</v>
      </c>
      <c r="Z860">
        <v>1395.41</v>
      </c>
      <c r="AA860">
        <v>86815</v>
      </c>
    </row>
    <row r="861" spans="1:27" x14ac:dyDescent="0.3">
      <c r="A861">
        <v>24975</v>
      </c>
      <c r="B861" t="s">
        <v>47</v>
      </c>
      <c r="C861">
        <v>0.01</v>
      </c>
      <c r="D861">
        <v>525.98</v>
      </c>
      <c r="E861">
        <v>19.989999999999998</v>
      </c>
      <c r="F861">
        <v>1528</v>
      </c>
      <c r="G861">
        <f>IF(COUNTIF($F$2:F861,F861)=1,1,0)</f>
        <v>1</v>
      </c>
      <c r="H861" t="s">
        <v>1543</v>
      </c>
      <c r="I861" t="s">
        <v>49</v>
      </c>
      <c r="J861" t="s">
        <v>58</v>
      </c>
      <c r="K861" t="s">
        <v>29</v>
      </c>
      <c r="L861" t="s">
        <v>109</v>
      </c>
      <c r="M861" t="s">
        <v>59</v>
      </c>
      <c r="N861" t="s">
        <v>1544</v>
      </c>
      <c r="O861">
        <v>0.37</v>
      </c>
      <c r="P861" t="s">
        <v>33</v>
      </c>
      <c r="Q861" t="s">
        <v>135</v>
      </c>
      <c r="R861" t="s">
        <v>316</v>
      </c>
      <c r="S861" t="s">
        <v>1545</v>
      </c>
      <c r="T861">
        <v>27288</v>
      </c>
      <c r="U861" s="1">
        <v>42013</v>
      </c>
      <c r="V861" s="1" t="str">
        <f>TEXT(SuperStore_Data[[#This Row],[Order Date]],"mmm")</f>
        <v>Jan</v>
      </c>
      <c r="W861" s="1">
        <v>42015</v>
      </c>
      <c r="X861">
        <v>-161.92400000000001</v>
      </c>
      <c r="Y861">
        <v>9</v>
      </c>
      <c r="Z861">
        <v>4920.8100000000004</v>
      </c>
      <c r="AA861">
        <v>86813</v>
      </c>
    </row>
    <row r="862" spans="1:27" x14ac:dyDescent="0.3">
      <c r="A862">
        <v>21199</v>
      </c>
      <c r="B862" t="s">
        <v>47</v>
      </c>
      <c r="C862">
        <v>7.0000000000000007E-2</v>
      </c>
      <c r="D862">
        <v>4.91</v>
      </c>
      <c r="E862">
        <v>0.5</v>
      </c>
      <c r="F862">
        <v>1531</v>
      </c>
      <c r="G862">
        <f>IF(COUNTIF($F$2:F862,F862)=1,1,0)</f>
        <v>1</v>
      </c>
      <c r="H862" t="s">
        <v>1546</v>
      </c>
      <c r="I862" t="s">
        <v>49</v>
      </c>
      <c r="J862" t="s">
        <v>114</v>
      </c>
      <c r="K862" t="s">
        <v>29</v>
      </c>
      <c r="L862" t="s">
        <v>133</v>
      </c>
      <c r="M862" t="s">
        <v>59</v>
      </c>
      <c r="N862" t="s">
        <v>1547</v>
      </c>
      <c r="O862">
        <v>0.36</v>
      </c>
      <c r="P862" t="s">
        <v>33</v>
      </c>
      <c r="Q862" t="s">
        <v>135</v>
      </c>
      <c r="R862" t="s">
        <v>356</v>
      </c>
      <c r="S862" t="s">
        <v>1548</v>
      </c>
      <c r="T862">
        <v>32137</v>
      </c>
      <c r="U862" s="1">
        <v>42021</v>
      </c>
      <c r="V862" s="1" t="str">
        <f>TEXT(SuperStore_Data[[#This Row],[Order Date]],"mmm")</f>
        <v>Jan</v>
      </c>
      <c r="W862" s="1">
        <v>42022</v>
      </c>
      <c r="X862">
        <v>-157.696</v>
      </c>
      <c r="Y862">
        <v>6</v>
      </c>
      <c r="Z862">
        <v>28.22</v>
      </c>
      <c r="AA862">
        <v>88852</v>
      </c>
    </row>
    <row r="863" spans="1:27" x14ac:dyDescent="0.3">
      <c r="A863">
        <v>21596</v>
      </c>
      <c r="B863" t="s">
        <v>25</v>
      </c>
      <c r="C863">
        <v>0.02</v>
      </c>
      <c r="D863">
        <v>4.8899999999999997</v>
      </c>
      <c r="E863">
        <v>4.93</v>
      </c>
      <c r="F863">
        <v>1533</v>
      </c>
      <c r="G863">
        <f>IF(COUNTIF($F$2:F863,F863)=1,1,0)</f>
        <v>1</v>
      </c>
      <c r="H863" t="s">
        <v>1549</v>
      </c>
      <c r="I863" t="s">
        <v>49</v>
      </c>
      <c r="J863" t="s">
        <v>28</v>
      </c>
      <c r="K863" t="s">
        <v>77</v>
      </c>
      <c r="L863" t="s">
        <v>177</v>
      </c>
      <c r="M863" t="s">
        <v>51</v>
      </c>
      <c r="N863" t="s">
        <v>452</v>
      </c>
      <c r="O863">
        <v>0.66</v>
      </c>
      <c r="P863" t="s">
        <v>33</v>
      </c>
      <c r="Q863" t="s">
        <v>61</v>
      </c>
      <c r="R863" t="s">
        <v>499</v>
      </c>
      <c r="S863" t="s">
        <v>1550</v>
      </c>
      <c r="T863">
        <v>63130</v>
      </c>
      <c r="U863" s="1">
        <v>42041</v>
      </c>
      <c r="V863" s="1" t="str">
        <f>TEXT(SuperStore_Data[[#This Row],[Order Date]],"mmm")</f>
        <v>Feb</v>
      </c>
      <c r="W863" s="1">
        <v>42042</v>
      </c>
      <c r="X863">
        <v>-56.445999999999998</v>
      </c>
      <c r="Y863">
        <v>14</v>
      </c>
      <c r="Z863">
        <v>74.010000000000005</v>
      </c>
      <c r="AA863">
        <v>91328</v>
      </c>
    </row>
    <row r="864" spans="1:27" x14ac:dyDescent="0.3">
      <c r="A864">
        <v>21597</v>
      </c>
      <c r="B864" t="s">
        <v>25</v>
      </c>
      <c r="C864">
        <v>7.0000000000000007E-2</v>
      </c>
      <c r="D864">
        <v>10.06</v>
      </c>
      <c r="E864">
        <v>2.06</v>
      </c>
      <c r="F864">
        <v>1533</v>
      </c>
      <c r="G864">
        <f>IF(COUNTIF($F$2:F864,F864)=1,1,0)</f>
        <v>0</v>
      </c>
      <c r="H864" t="s">
        <v>1549</v>
      </c>
      <c r="I864" t="s">
        <v>49</v>
      </c>
      <c r="J864" t="s">
        <v>28</v>
      </c>
      <c r="K864" t="s">
        <v>29</v>
      </c>
      <c r="L864" t="s">
        <v>93</v>
      </c>
      <c r="M864" t="s">
        <v>31</v>
      </c>
      <c r="N864" t="s">
        <v>275</v>
      </c>
      <c r="O864">
        <v>0.39</v>
      </c>
      <c r="P864" t="s">
        <v>33</v>
      </c>
      <c r="Q864" t="s">
        <v>61</v>
      </c>
      <c r="R864" t="s">
        <v>499</v>
      </c>
      <c r="S864" t="s">
        <v>1550</v>
      </c>
      <c r="T864">
        <v>63130</v>
      </c>
      <c r="U864" s="1">
        <v>42041</v>
      </c>
      <c r="V864" s="1" t="str">
        <f>TEXT(SuperStore_Data[[#This Row],[Order Date]],"mmm")</f>
        <v>Feb</v>
      </c>
      <c r="W864" s="1">
        <v>42042</v>
      </c>
      <c r="X864">
        <v>33.189</v>
      </c>
      <c r="Y864">
        <v>5</v>
      </c>
      <c r="Z864">
        <v>48.1</v>
      </c>
      <c r="AA864">
        <v>91328</v>
      </c>
    </row>
    <row r="865" spans="1:27" x14ac:dyDescent="0.3">
      <c r="A865">
        <v>23147</v>
      </c>
      <c r="B865" t="s">
        <v>106</v>
      </c>
      <c r="C865">
        <v>0</v>
      </c>
      <c r="D865">
        <v>599.99</v>
      </c>
      <c r="E865">
        <v>24.49</v>
      </c>
      <c r="F865">
        <v>1548</v>
      </c>
      <c r="G865">
        <f>IF(COUNTIF($F$2:F865,F865)=1,1,0)</f>
        <v>1</v>
      </c>
      <c r="H865" t="s">
        <v>1551</v>
      </c>
      <c r="I865" t="s">
        <v>49</v>
      </c>
      <c r="J865" t="s">
        <v>28</v>
      </c>
      <c r="K865" t="s">
        <v>77</v>
      </c>
      <c r="L865" t="s">
        <v>580</v>
      </c>
      <c r="M865" t="s">
        <v>231</v>
      </c>
      <c r="N865" t="s">
        <v>1552</v>
      </c>
      <c r="O865">
        <v>0.44</v>
      </c>
      <c r="P865" t="s">
        <v>33</v>
      </c>
      <c r="Q865" t="s">
        <v>61</v>
      </c>
      <c r="R865" t="s">
        <v>695</v>
      </c>
      <c r="S865" t="s">
        <v>1553</v>
      </c>
      <c r="T865">
        <v>47374</v>
      </c>
      <c r="U865" s="1">
        <v>42178</v>
      </c>
      <c r="V865" s="1" t="str">
        <f>TEXT(SuperStore_Data[[#This Row],[Order Date]],"mmm")</f>
        <v>Jun</v>
      </c>
      <c r="W865" s="1">
        <v>42180</v>
      </c>
      <c r="X865">
        <v>-367.16500000000002</v>
      </c>
      <c r="Y865">
        <v>18</v>
      </c>
      <c r="Z865">
        <v>11015.82</v>
      </c>
      <c r="AA865">
        <v>88487</v>
      </c>
    </row>
    <row r="866" spans="1:27" x14ac:dyDescent="0.3">
      <c r="A866">
        <v>19627</v>
      </c>
      <c r="B866" t="s">
        <v>106</v>
      </c>
      <c r="C866">
        <v>7.0000000000000007E-2</v>
      </c>
      <c r="D866">
        <v>17.7</v>
      </c>
      <c r="E866">
        <v>9.4700000000000006</v>
      </c>
      <c r="F866">
        <v>1551</v>
      </c>
      <c r="G866">
        <f>IF(COUNTIF($F$2:F866,F866)=1,1,0)</f>
        <v>1</v>
      </c>
      <c r="H866" t="s">
        <v>1554</v>
      </c>
      <c r="I866" t="s">
        <v>49</v>
      </c>
      <c r="J866" t="s">
        <v>114</v>
      </c>
      <c r="K866" t="s">
        <v>29</v>
      </c>
      <c r="L866" t="s">
        <v>139</v>
      </c>
      <c r="M866" t="s">
        <v>59</v>
      </c>
      <c r="N866" t="s">
        <v>1555</v>
      </c>
      <c r="O866">
        <v>0.59</v>
      </c>
      <c r="P866" t="s">
        <v>33</v>
      </c>
      <c r="Q866" t="s">
        <v>135</v>
      </c>
      <c r="R866" t="s">
        <v>663</v>
      </c>
      <c r="S866" t="s">
        <v>1556</v>
      </c>
      <c r="T866">
        <v>39530</v>
      </c>
      <c r="U866" s="1">
        <v>42180</v>
      </c>
      <c r="V866" s="1" t="str">
        <f>TEXT(SuperStore_Data[[#This Row],[Order Date]],"mmm")</f>
        <v>Jun</v>
      </c>
      <c r="W866" s="1">
        <v>42186</v>
      </c>
      <c r="X866">
        <v>-243.54400000000001</v>
      </c>
      <c r="Y866">
        <v>18</v>
      </c>
      <c r="Z866">
        <v>300.67</v>
      </c>
      <c r="AA866">
        <v>87488</v>
      </c>
    </row>
    <row r="867" spans="1:27" x14ac:dyDescent="0.3">
      <c r="A867">
        <v>20993</v>
      </c>
      <c r="B867" t="s">
        <v>47</v>
      </c>
      <c r="C867">
        <v>0.01</v>
      </c>
      <c r="D867">
        <v>348.21</v>
      </c>
      <c r="E867">
        <v>40.19</v>
      </c>
      <c r="F867">
        <v>1552</v>
      </c>
      <c r="G867">
        <f>IF(COUNTIF($F$2:F867,F867)=1,1,0)</f>
        <v>1</v>
      </c>
      <c r="H867" t="s">
        <v>1557</v>
      </c>
      <c r="I867" t="s">
        <v>39</v>
      </c>
      <c r="J867" t="s">
        <v>58</v>
      </c>
      <c r="K867" t="s">
        <v>41</v>
      </c>
      <c r="L867" t="s">
        <v>150</v>
      </c>
      <c r="M867" t="s">
        <v>120</v>
      </c>
      <c r="N867" t="s">
        <v>1558</v>
      </c>
      <c r="O867">
        <v>0.62</v>
      </c>
      <c r="P867" t="s">
        <v>33</v>
      </c>
      <c r="Q867" t="s">
        <v>135</v>
      </c>
      <c r="R867" t="s">
        <v>663</v>
      </c>
      <c r="S867" t="s">
        <v>1559</v>
      </c>
      <c r="T867">
        <v>39056</v>
      </c>
      <c r="U867" s="1">
        <v>42005</v>
      </c>
      <c r="V867" s="1" t="str">
        <f>TEXT(SuperStore_Data[[#This Row],[Order Date]],"mmm")</f>
        <v>Jan</v>
      </c>
      <c r="W867" s="1">
        <v>42008</v>
      </c>
      <c r="X867">
        <v>-337.09199999999998</v>
      </c>
      <c r="Y867">
        <v>2</v>
      </c>
      <c r="Z867">
        <v>723.54</v>
      </c>
      <c r="AA867">
        <v>87486</v>
      </c>
    </row>
    <row r="868" spans="1:27" x14ac:dyDescent="0.3">
      <c r="A868">
        <v>24862</v>
      </c>
      <c r="B868" t="s">
        <v>37</v>
      </c>
      <c r="C868">
        <v>0.03</v>
      </c>
      <c r="D868">
        <v>12.28</v>
      </c>
      <c r="E868">
        <v>6.35</v>
      </c>
      <c r="F868">
        <v>1553</v>
      </c>
      <c r="G868">
        <f>IF(COUNTIF($F$2:F868,F868)=1,1,0)</f>
        <v>1</v>
      </c>
      <c r="H868" t="s">
        <v>1560</v>
      </c>
      <c r="I868" t="s">
        <v>49</v>
      </c>
      <c r="J868" t="s">
        <v>58</v>
      </c>
      <c r="K868" t="s">
        <v>29</v>
      </c>
      <c r="L868" t="s">
        <v>93</v>
      </c>
      <c r="M868" t="s">
        <v>59</v>
      </c>
      <c r="N868" t="s">
        <v>1561</v>
      </c>
      <c r="O868">
        <v>0.38</v>
      </c>
      <c r="P868" t="s">
        <v>33</v>
      </c>
      <c r="Q868" t="s">
        <v>135</v>
      </c>
      <c r="R868" t="s">
        <v>663</v>
      </c>
      <c r="S868" t="s">
        <v>1562</v>
      </c>
      <c r="T868">
        <v>38701</v>
      </c>
      <c r="U868" s="1">
        <v>42085</v>
      </c>
      <c r="V868" s="1" t="str">
        <f>TEXT(SuperStore_Data[[#This Row],[Order Date]],"mmm")</f>
        <v>Mar</v>
      </c>
      <c r="W868" s="1">
        <v>42087</v>
      </c>
      <c r="X868">
        <v>68.676000000000002</v>
      </c>
      <c r="Y868">
        <v>7</v>
      </c>
      <c r="Z868">
        <v>87.53</v>
      </c>
      <c r="AA868">
        <v>87484</v>
      </c>
    </row>
    <row r="869" spans="1:27" x14ac:dyDescent="0.3">
      <c r="A869">
        <v>26135</v>
      </c>
      <c r="B869" t="s">
        <v>25</v>
      </c>
      <c r="C869">
        <v>0.04</v>
      </c>
      <c r="D869">
        <v>10.98</v>
      </c>
      <c r="E869">
        <v>3.99</v>
      </c>
      <c r="F869">
        <v>1554</v>
      </c>
      <c r="G869">
        <f>IF(COUNTIF($F$2:F869,F869)=1,1,0)</f>
        <v>1</v>
      </c>
      <c r="H869" t="s">
        <v>1563</v>
      </c>
      <c r="I869" t="s">
        <v>49</v>
      </c>
      <c r="J869" t="s">
        <v>58</v>
      </c>
      <c r="K869" t="s">
        <v>29</v>
      </c>
      <c r="L869" t="s">
        <v>252</v>
      </c>
      <c r="M869" t="s">
        <v>59</v>
      </c>
      <c r="N869" t="s">
        <v>1564</v>
      </c>
      <c r="O869">
        <v>0.57999999999999996</v>
      </c>
      <c r="P869" t="s">
        <v>33</v>
      </c>
      <c r="Q869" t="s">
        <v>135</v>
      </c>
      <c r="R869" t="s">
        <v>663</v>
      </c>
      <c r="S869" t="s">
        <v>1565</v>
      </c>
      <c r="T869">
        <v>39503</v>
      </c>
      <c r="U869" s="1">
        <v>42142</v>
      </c>
      <c r="V869" s="1" t="str">
        <f>TEXT(SuperStore_Data[[#This Row],[Order Date]],"mmm")</f>
        <v>May</v>
      </c>
      <c r="W869" s="1">
        <v>42142</v>
      </c>
      <c r="X869">
        <v>481.03199999999998</v>
      </c>
      <c r="Y869">
        <v>15</v>
      </c>
      <c r="Z869">
        <v>172.22</v>
      </c>
      <c r="AA869">
        <v>87485</v>
      </c>
    </row>
    <row r="870" spans="1:27" x14ac:dyDescent="0.3">
      <c r="A870">
        <v>25409</v>
      </c>
      <c r="B870" t="s">
        <v>25</v>
      </c>
      <c r="C870">
        <v>0.03</v>
      </c>
      <c r="D870">
        <v>124.49</v>
      </c>
      <c r="E870">
        <v>51.94</v>
      </c>
      <c r="F870">
        <v>1554</v>
      </c>
      <c r="G870">
        <f>IF(COUNTIF($F$2:F870,F870)=1,1,0)</f>
        <v>0</v>
      </c>
      <c r="H870" t="s">
        <v>1563</v>
      </c>
      <c r="I870" t="s">
        <v>39</v>
      </c>
      <c r="J870" t="s">
        <v>114</v>
      </c>
      <c r="K870" t="s">
        <v>41</v>
      </c>
      <c r="L870" t="s">
        <v>150</v>
      </c>
      <c r="M870" t="s">
        <v>120</v>
      </c>
      <c r="N870" t="s">
        <v>456</v>
      </c>
      <c r="O870">
        <v>0.63</v>
      </c>
      <c r="P870" t="s">
        <v>33</v>
      </c>
      <c r="Q870" t="s">
        <v>135</v>
      </c>
      <c r="R870" t="s">
        <v>663</v>
      </c>
      <c r="S870" t="s">
        <v>1565</v>
      </c>
      <c r="T870">
        <v>39503</v>
      </c>
      <c r="U870" s="1">
        <v>42048</v>
      </c>
      <c r="V870" s="1" t="str">
        <f>TEXT(SuperStore_Data[[#This Row],[Order Date]],"mmm")</f>
        <v>Feb</v>
      </c>
      <c r="W870" s="1">
        <v>42049</v>
      </c>
      <c r="X870">
        <v>-4.0179999999999998</v>
      </c>
      <c r="Y870">
        <v>7</v>
      </c>
      <c r="Z870">
        <v>894.88</v>
      </c>
      <c r="AA870">
        <v>87487</v>
      </c>
    </row>
    <row r="871" spans="1:27" x14ac:dyDescent="0.3">
      <c r="A871">
        <v>18294</v>
      </c>
      <c r="B871" t="s">
        <v>37</v>
      </c>
      <c r="C871">
        <v>0.06</v>
      </c>
      <c r="D871">
        <v>2.89</v>
      </c>
      <c r="E871">
        <v>0.99</v>
      </c>
      <c r="F871">
        <v>1556</v>
      </c>
      <c r="G871">
        <f>IF(COUNTIF($F$2:F871,F871)=1,1,0)</f>
        <v>1</v>
      </c>
      <c r="H871" t="s">
        <v>1566</v>
      </c>
      <c r="I871" t="s">
        <v>49</v>
      </c>
      <c r="J871" t="s">
        <v>114</v>
      </c>
      <c r="K871" t="s">
        <v>29</v>
      </c>
      <c r="L871" t="s">
        <v>133</v>
      </c>
      <c r="M871" t="s">
        <v>59</v>
      </c>
      <c r="N871" t="s">
        <v>1567</v>
      </c>
      <c r="O871">
        <v>0.38</v>
      </c>
      <c r="P871" t="s">
        <v>33</v>
      </c>
      <c r="Q871" t="s">
        <v>135</v>
      </c>
      <c r="R871" t="s">
        <v>136</v>
      </c>
      <c r="S871" t="s">
        <v>1440</v>
      </c>
      <c r="T871">
        <v>22304</v>
      </c>
      <c r="U871" s="1">
        <v>42156</v>
      </c>
      <c r="V871" s="1" t="str">
        <f>TEXT(SuperStore_Data[[#This Row],[Order Date]],"mmm")</f>
        <v>Jun</v>
      </c>
      <c r="W871" s="1">
        <v>42158</v>
      </c>
      <c r="X871">
        <v>-2.0097</v>
      </c>
      <c r="Y871">
        <v>6</v>
      </c>
      <c r="Z871">
        <v>16.670000000000002</v>
      </c>
      <c r="AA871">
        <v>87425</v>
      </c>
    </row>
    <row r="872" spans="1:27" x14ac:dyDescent="0.3">
      <c r="A872">
        <v>18295</v>
      </c>
      <c r="B872" t="s">
        <v>37</v>
      </c>
      <c r="C872">
        <v>0.08</v>
      </c>
      <c r="D872">
        <v>22.84</v>
      </c>
      <c r="E872">
        <v>11.54</v>
      </c>
      <c r="F872">
        <v>1556</v>
      </c>
      <c r="G872">
        <f>IF(COUNTIF($F$2:F872,F872)=1,1,0)</f>
        <v>0</v>
      </c>
      <c r="H872" t="s">
        <v>1566</v>
      </c>
      <c r="I872" t="s">
        <v>49</v>
      </c>
      <c r="J872" t="s">
        <v>114</v>
      </c>
      <c r="K872" t="s">
        <v>29</v>
      </c>
      <c r="L872" t="s">
        <v>93</v>
      </c>
      <c r="M872" t="s">
        <v>59</v>
      </c>
      <c r="N872" t="s">
        <v>222</v>
      </c>
      <c r="O872">
        <v>0.39</v>
      </c>
      <c r="P872" t="s">
        <v>33</v>
      </c>
      <c r="Q872" t="s">
        <v>135</v>
      </c>
      <c r="R872" t="s">
        <v>136</v>
      </c>
      <c r="S872" t="s">
        <v>1440</v>
      </c>
      <c r="T872">
        <v>22304</v>
      </c>
      <c r="U872" s="1">
        <v>42156</v>
      </c>
      <c r="V872" s="1" t="str">
        <f>TEXT(SuperStore_Data[[#This Row],[Order Date]],"mmm")</f>
        <v>Jun</v>
      </c>
      <c r="W872" s="1">
        <v>42158</v>
      </c>
      <c r="X872">
        <v>-477.37200000000001</v>
      </c>
      <c r="Y872">
        <v>9</v>
      </c>
      <c r="Z872">
        <v>195.16</v>
      </c>
      <c r="AA872">
        <v>87425</v>
      </c>
    </row>
    <row r="873" spans="1:27" x14ac:dyDescent="0.3">
      <c r="A873">
        <v>18511</v>
      </c>
      <c r="B873" t="s">
        <v>106</v>
      </c>
      <c r="C873">
        <v>0.09</v>
      </c>
      <c r="D873">
        <v>60.98</v>
      </c>
      <c r="E873">
        <v>49</v>
      </c>
      <c r="F873">
        <v>1557</v>
      </c>
      <c r="G873">
        <f>IF(COUNTIF($F$2:F873,F873)=1,1,0)</f>
        <v>1</v>
      </c>
      <c r="H873" t="s">
        <v>1568</v>
      </c>
      <c r="I873" t="s">
        <v>49</v>
      </c>
      <c r="J873" t="s">
        <v>114</v>
      </c>
      <c r="K873" t="s">
        <v>29</v>
      </c>
      <c r="L873" t="s">
        <v>252</v>
      </c>
      <c r="M873" t="s">
        <v>231</v>
      </c>
      <c r="N873" t="s">
        <v>1569</v>
      </c>
      <c r="O873">
        <v>0.59</v>
      </c>
      <c r="P873" t="s">
        <v>33</v>
      </c>
      <c r="Q873" t="s">
        <v>135</v>
      </c>
      <c r="R873" t="s">
        <v>136</v>
      </c>
      <c r="S873" t="s">
        <v>1570</v>
      </c>
      <c r="T873">
        <v>22003</v>
      </c>
      <c r="U873" s="1">
        <v>42088</v>
      </c>
      <c r="V873" s="1" t="str">
        <f>TEXT(SuperStore_Data[[#This Row],[Order Date]],"mmm")</f>
        <v>Mar</v>
      </c>
      <c r="W873" s="1">
        <v>42096</v>
      </c>
      <c r="X873">
        <v>-954.75800000000004</v>
      </c>
      <c r="Y873">
        <v>15</v>
      </c>
      <c r="Z873">
        <v>879.62</v>
      </c>
      <c r="AA873">
        <v>87426</v>
      </c>
    </row>
    <row r="874" spans="1:27" x14ac:dyDescent="0.3">
      <c r="A874">
        <v>18512</v>
      </c>
      <c r="B874" t="s">
        <v>106</v>
      </c>
      <c r="C874">
        <v>0.05</v>
      </c>
      <c r="D874">
        <v>29.89</v>
      </c>
      <c r="E874">
        <v>1.99</v>
      </c>
      <c r="F874">
        <v>1557</v>
      </c>
      <c r="G874">
        <f>IF(COUNTIF($F$2:F874,F874)=1,1,0)</f>
        <v>0</v>
      </c>
      <c r="H874" t="s">
        <v>1568</v>
      </c>
      <c r="I874" t="s">
        <v>49</v>
      </c>
      <c r="J874" t="s">
        <v>114</v>
      </c>
      <c r="K874" t="s">
        <v>77</v>
      </c>
      <c r="L874" t="s">
        <v>177</v>
      </c>
      <c r="M874" t="s">
        <v>51</v>
      </c>
      <c r="N874" t="s">
        <v>1298</v>
      </c>
      <c r="O874">
        <v>0.5</v>
      </c>
      <c r="P874" t="s">
        <v>33</v>
      </c>
      <c r="Q874" t="s">
        <v>135</v>
      </c>
      <c r="R874" t="s">
        <v>136</v>
      </c>
      <c r="S874" t="s">
        <v>1570</v>
      </c>
      <c r="T874">
        <v>22003</v>
      </c>
      <c r="U874" s="1">
        <v>42088</v>
      </c>
      <c r="V874" s="1" t="str">
        <f>TEXT(SuperStore_Data[[#This Row],[Order Date]],"mmm")</f>
        <v>Mar</v>
      </c>
      <c r="W874" s="1">
        <v>42090</v>
      </c>
      <c r="X874">
        <v>219.4734</v>
      </c>
      <c r="Y874">
        <v>12</v>
      </c>
      <c r="Z874">
        <v>361.19</v>
      </c>
      <c r="AA874">
        <v>87426</v>
      </c>
    </row>
    <row r="875" spans="1:27" x14ac:dyDescent="0.3">
      <c r="A875">
        <v>26229</v>
      </c>
      <c r="B875" t="s">
        <v>47</v>
      </c>
      <c r="C875">
        <v>0.1</v>
      </c>
      <c r="D875">
        <v>226.67</v>
      </c>
      <c r="E875">
        <v>28.16</v>
      </c>
      <c r="F875">
        <v>1559</v>
      </c>
      <c r="G875">
        <f>IF(COUNTIF($F$2:F875,F875)=1,1,0)</f>
        <v>1</v>
      </c>
      <c r="H875" t="s">
        <v>1571</v>
      </c>
      <c r="I875" t="s">
        <v>39</v>
      </c>
      <c r="J875" t="s">
        <v>114</v>
      </c>
      <c r="K875" t="s">
        <v>41</v>
      </c>
      <c r="L875" t="s">
        <v>42</v>
      </c>
      <c r="M875" t="s">
        <v>43</v>
      </c>
      <c r="N875" t="s">
        <v>1572</v>
      </c>
      <c r="O875">
        <v>0.59</v>
      </c>
      <c r="P875" t="s">
        <v>33</v>
      </c>
      <c r="Q875" t="s">
        <v>135</v>
      </c>
      <c r="R875" t="s">
        <v>136</v>
      </c>
      <c r="S875" t="s">
        <v>1573</v>
      </c>
      <c r="T875">
        <v>24060</v>
      </c>
      <c r="U875" s="1">
        <v>42109</v>
      </c>
      <c r="V875" s="1" t="str">
        <f>TEXT(SuperStore_Data[[#This Row],[Order Date]],"mmm")</f>
        <v>Apr</v>
      </c>
      <c r="W875" s="1">
        <v>42111</v>
      </c>
      <c r="X875">
        <v>-390.76799999999997</v>
      </c>
      <c r="Y875">
        <v>5</v>
      </c>
      <c r="Z875">
        <v>1088.26</v>
      </c>
      <c r="AA875">
        <v>87424</v>
      </c>
    </row>
    <row r="876" spans="1:27" x14ac:dyDescent="0.3">
      <c r="A876">
        <v>19130</v>
      </c>
      <c r="B876" t="s">
        <v>25</v>
      </c>
      <c r="C876">
        <v>0.02</v>
      </c>
      <c r="D876">
        <v>11.34</v>
      </c>
      <c r="E876">
        <v>11.25</v>
      </c>
      <c r="F876">
        <v>1561</v>
      </c>
      <c r="G876">
        <f>IF(COUNTIF($F$2:F876,F876)=1,1,0)</f>
        <v>1</v>
      </c>
      <c r="H876" t="s">
        <v>1574</v>
      </c>
      <c r="I876" t="s">
        <v>49</v>
      </c>
      <c r="J876" t="s">
        <v>28</v>
      </c>
      <c r="K876" t="s">
        <v>29</v>
      </c>
      <c r="L876" t="s">
        <v>93</v>
      </c>
      <c r="M876" t="s">
        <v>59</v>
      </c>
      <c r="N876" t="s">
        <v>1575</v>
      </c>
      <c r="O876">
        <v>0.36</v>
      </c>
      <c r="P876" t="s">
        <v>33</v>
      </c>
      <c r="Q876" t="s">
        <v>61</v>
      </c>
      <c r="R876" t="s">
        <v>129</v>
      </c>
      <c r="S876" t="s">
        <v>1430</v>
      </c>
      <c r="T876">
        <v>76063</v>
      </c>
      <c r="U876" s="1">
        <v>42064</v>
      </c>
      <c r="V876" s="1" t="str">
        <f>TEXT(SuperStore_Data[[#This Row],[Order Date]],"mmm")</f>
        <v>Mar</v>
      </c>
      <c r="W876" s="1">
        <v>42065</v>
      </c>
      <c r="X876">
        <v>-155.21</v>
      </c>
      <c r="Y876">
        <v>9</v>
      </c>
      <c r="Z876">
        <v>105.75</v>
      </c>
      <c r="AA876">
        <v>88093</v>
      </c>
    </row>
    <row r="877" spans="1:27" x14ac:dyDescent="0.3">
      <c r="A877">
        <v>19208</v>
      </c>
      <c r="B877" t="s">
        <v>47</v>
      </c>
      <c r="C877">
        <v>0.05</v>
      </c>
      <c r="D877">
        <v>12.2</v>
      </c>
      <c r="E877">
        <v>6.02</v>
      </c>
      <c r="F877">
        <v>1561</v>
      </c>
      <c r="G877">
        <f>IF(COUNTIF($F$2:F877,F877)=1,1,0)</f>
        <v>0</v>
      </c>
      <c r="H877" t="s">
        <v>1574</v>
      </c>
      <c r="I877" t="s">
        <v>49</v>
      </c>
      <c r="J877" t="s">
        <v>28</v>
      </c>
      <c r="K877" t="s">
        <v>41</v>
      </c>
      <c r="L877" t="s">
        <v>50</v>
      </c>
      <c r="M877" t="s">
        <v>51</v>
      </c>
      <c r="N877" t="s">
        <v>1398</v>
      </c>
      <c r="O877">
        <v>0.43</v>
      </c>
      <c r="P877" t="s">
        <v>33</v>
      </c>
      <c r="Q877" t="s">
        <v>61</v>
      </c>
      <c r="R877" t="s">
        <v>129</v>
      </c>
      <c r="S877" t="s">
        <v>1430</v>
      </c>
      <c r="T877">
        <v>76063</v>
      </c>
      <c r="U877" s="1">
        <v>42107</v>
      </c>
      <c r="V877" s="1" t="str">
        <f>TEXT(SuperStore_Data[[#This Row],[Order Date]],"mmm")</f>
        <v>Apr</v>
      </c>
      <c r="W877" s="1">
        <v>42108</v>
      </c>
      <c r="X877">
        <v>-6.6420000000000003</v>
      </c>
      <c r="Y877">
        <v>5</v>
      </c>
      <c r="Z877">
        <v>63.93</v>
      </c>
      <c r="AA877">
        <v>88094</v>
      </c>
    </row>
    <row r="878" spans="1:27" x14ac:dyDescent="0.3">
      <c r="A878">
        <v>20464</v>
      </c>
      <c r="B878" t="s">
        <v>56</v>
      </c>
      <c r="C878">
        <v>7.0000000000000007E-2</v>
      </c>
      <c r="D878">
        <v>20.95</v>
      </c>
      <c r="E878">
        <v>5.99</v>
      </c>
      <c r="F878">
        <v>1574</v>
      </c>
      <c r="G878">
        <f>IF(COUNTIF($F$2:F878,F878)=1,1,0)</f>
        <v>1</v>
      </c>
      <c r="H878" t="s">
        <v>1576</v>
      </c>
      <c r="I878" t="s">
        <v>49</v>
      </c>
      <c r="J878" t="s">
        <v>114</v>
      </c>
      <c r="K878" t="s">
        <v>77</v>
      </c>
      <c r="L878" t="s">
        <v>177</v>
      </c>
      <c r="M878" t="s">
        <v>59</v>
      </c>
      <c r="N878" t="s">
        <v>1577</v>
      </c>
      <c r="O878">
        <v>0.65</v>
      </c>
      <c r="P878" t="s">
        <v>33</v>
      </c>
      <c r="Q878" t="s">
        <v>135</v>
      </c>
      <c r="R878" t="s">
        <v>316</v>
      </c>
      <c r="S878" t="s">
        <v>1578</v>
      </c>
      <c r="T878">
        <v>28314</v>
      </c>
      <c r="U878" s="1">
        <v>42044</v>
      </c>
      <c r="V878" s="1" t="str">
        <f>TEXT(SuperStore_Data[[#This Row],[Order Date]],"mmm")</f>
        <v>Feb</v>
      </c>
      <c r="W878" s="1">
        <v>42045</v>
      </c>
      <c r="X878">
        <v>27.234000000000002</v>
      </c>
      <c r="Y878">
        <v>19</v>
      </c>
      <c r="Z878">
        <v>391.4</v>
      </c>
      <c r="AA878">
        <v>86966</v>
      </c>
    </row>
    <row r="879" spans="1:27" x14ac:dyDescent="0.3">
      <c r="A879">
        <v>22127</v>
      </c>
      <c r="B879" t="s">
        <v>106</v>
      </c>
      <c r="C879">
        <v>0.1</v>
      </c>
      <c r="D879">
        <v>11.58</v>
      </c>
      <c r="E879">
        <v>6.97</v>
      </c>
      <c r="F879">
        <v>1580</v>
      </c>
      <c r="G879">
        <f>IF(COUNTIF($F$2:F879,F879)=1,1,0)</f>
        <v>1</v>
      </c>
      <c r="H879" t="s">
        <v>1579</v>
      </c>
      <c r="I879" t="s">
        <v>49</v>
      </c>
      <c r="J879" t="s">
        <v>28</v>
      </c>
      <c r="K879" t="s">
        <v>29</v>
      </c>
      <c r="L879" t="s">
        <v>69</v>
      </c>
      <c r="M879" t="s">
        <v>59</v>
      </c>
      <c r="N879" t="s">
        <v>678</v>
      </c>
      <c r="O879">
        <v>0.35</v>
      </c>
      <c r="P879" t="s">
        <v>33</v>
      </c>
      <c r="Q879" t="s">
        <v>53</v>
      </c>
      <c r="R879" t="s">
        <v>184</v>
      </c>
      <c r="S879" t="s">
        <v>1580</v>
      </c>
      <c r="T879">
        <v>4901</v>
      </c>
      <c r="U879" s="1">
        <v>42051</v>
      </c>
      <c r="V879" s="1" t="str">
        <f>TEXT(SuperStore_Data[[#This Row],[Order Date]],"mmm")</f>
        <v>Feb</v>
      </c>
      <c r="W879" s="1">
        <v>42055</v>
      </c>
      <c r="X879">
        <v>-8.3979999999999997</v>
      </c>
      <c r="Y879">
        <v>1</v>
      </c>
      <c r="Z879">
        <v>14.53</v>
      </c>
      <c r="AA879">
        <v>90934</v>
      </c>
    </row>
    <row r="880" spans="1:27" x14ac:dyDescent="0.3">
      <c r="A880">
        <v>25013</v>
      </c>
      <c r="B880" t="s">
        <v>56</v>
      </c>
      <c r="C880">
        <v>0.03</v>
      </c>
      <c r="D880">
        <v>19.04</v>
      </c>
      <c r="E880">
        <v>6.38</v>
      </c>
      <c r="F880">
        <v>1590</v>
      </c>
      <c r="G880">
        <f>IF(COUNTIF($F$2:F880,F880)=1,1,0)</f>
        <v>1</v>
      </c>
      <c r="H880" t="s">
        <v>1581</v>
      </c>
      <c r="I880" t="s">
        <v>27</v>
      </c>
      <c r="J880" t="s">
        <v>28</v>
      </c>
      <c r="K880" t="s">
        <v>41</v>
      </c>
      <c r="L880" t="s">
        <v>50</v>
      </c>
      <c r="M880" t="s">
        <v>59</v>
      </c>
      <c r="N880" t="s">
        <v>1582</v>
      </c>
      <c r="O880">
        <v>0.56000000000000005</v>
      </c>
      <c r="P880" t="s">
        <v>33</v>
      </c>
      <c r="Q880" t="s">
        <v>53</v>
      </c>
      <c r="R880" t="s">
        <v>152</v>
      </c>
      <c r="S880" t="s">
        <v>1583</v>
      </c>
      <c r="T880">
        <v>44094</v>
      </c>
      <c r="U880" s="1">
        <v>42098</v>
      </c>
      <c r="V880" s="1" t="str">
        <f>TEXT(SuperStore_Data[[#This Row],[Order Date]],"mmm")</f>
        <v>Apr</v>
      </c>
      <c r="W880" s="1">
        <v>42098</v>
      </c>
      <c r="X880">
        <v>83.793599999999998</v>
      </c>
      <c r="Y880">
        <v>7</v>
      </c>
      <c r="Z880">
        <v>144.03</v>
      </c>
      <c r="AA880">
        <v>86668</v>
      </c>
    </row>
    <row r="881" spans="1:27" x14ac:dyDescent="0.3">
      <c r="A881">
        <v>25011</v>
      </c>
      <c r="B881" t="s">
        <v>56</v>
      </c>
      <c r="C881">
        <v>0.02</v>
      </c>
      <c r="D881">
        <v>5.53</v>
      </c>
      <c r="E881">
        <v>6.98</v>
      </c>
      <c r="F881">
        <v>1593</v>
      </c>
      <c r="G881">
        <f>IF(COUNTIF($F$2:F881,F881)=1,1,0)</f>
        <v>1</v>
      </c>
      <c r="H881" t="s">
        <v>1584</v>
      </c>
      <c r="I881" t="s">
        <v>49</v>
      </c>
      <c r="J881" t="s">
        <v>28</v>
      </c>
      <c r="K881" t="s">
        <v>29</v>
      </c>
      <c r="L881" t="s">
        <v>109</v>
      </c>
      <c r="M881" t="s">
        <v>59</v>
      </c>
      <c r="N881" t="s">
        <v>1585</v>
      </c>
      <c r="O881">
        <v>0.39</v>
      </c>
      <c r="P881" t="s">
        <v>33</v>
      </c>
      <c r="Q881" t="s">
        <v>61</v>
      </c>
      <c r="R881" t="s">
        <v>299</v>
      </c>
      <c r="S881" t="s">
        <v>300</v>
      </c>
      <c r="T881">
        <v>74006</v>
      </c>
      <c r="U881" s="1">
        <v>42098</v>
      </c>
      <c r="V881" s="1" t="str">
        <f>TEXT(SuperStore_Data[[#This Row],[Order Date]],"mmm")</f>
        <v>Apr</v>
      </c>
      <c r="W881" s="1">
        <v>42100</v>
      </c>
      <c r="X881">
        <v>-77.823719999999994</v>
      </c>
      <c r="Y881">
        <v>8</v>
      </c>
      <c r="Z881">
        <v>48.81</v>
      </c>
      <c r="AA881">
        <v>86668</v>
      </c>
    </row>
    <row r="882" spans="1:27" x14ac:dyDescent="0.3">
      <c r="A882">
        <v>21059</v>
      </c>
      <c r="B882" t="s">
        <v>25</v>
      </c>
      <c r="C882">
        <v>0.01</v>
      </c>
      <c r="D882">
        <v>500.98</v>
      </c>
      <c r="E882">
        <v>26</v>
      </c>
      <c r="F882">
        <v>1595</v>
      </c>
      <c r="G882">
        <f>IF(COUNTIF($F$2:F882,F882)=1,1,0)</f>
        <v>1</v>
      </c>
      <c r="H882" t="s">
        <v>1586</v>
      </c>
      <c r="I882" t="s">
        <v>39</v>
      </c>
      <c r="J882" t="s">
        <v>28</v>
      </c>
      <c r="K882" t="s">
        <v>41</v>
      </c>
      <c r="L882" t="s">
        <v>42</v>
      </c>
      <c r="M882" t="s">
        <v>43</v>
      </c>
      <c r="N882" t="s">
        <v>44</v>
      </c>
      <c r="O882">
        <v>0.6</v>
      </c>
      <c r="P882" t="s">
        <v>33</v>
      </c>
      <c r="Q882" t="s">
        <v>53</v>
      </c>
      <c r="R882" t="s">
        <v>641</v>
      </c>
      <c r="S882" t="s">
        <v>1587</v>
      </c>
      <c r="T882">
        <v>25705</v>
      </c>
      <c r="U882" s="1">
        <v>42135</v>
      </c>
      <c r="V882" s="1" t="str">
        <f>TEXT(SuperStore_Data[[#This Row],[Order Date]],"mmm")</f>
        <v>May</v>
      </c>
      <c r="W882" s="1">
        <v>42136</v>
      </c>
      <c r="X882">
        <v>5078.5379999999996</v>
      </c>
      <c r="Y882">
        <v>14</v>
      </c>
      <c r="Z882">
        <v>7360.2</v>
      </c>
      <c r="AA882">
        <v>90796</v>
      </c>
    </row>
    <row r="883" spans="1:27" x14ac:dyDescent="0.3">
      <c r="A883">
        <v>21060</v>
      </c>
      <c r="B883" t="s">
        <v>25</v>
      </c>
      <c r="C883">
        <v>0.08</v>
      </c>
      <c r="D883">
        <v>9.77</v>
      </c>
      <c r="E883">
        <v>6.02</v>
      </c>
      <c r="F883">
        <v>1595</v>
      </c>
      <c r="G883">
        <f>IF(COUNTIF($F$2:F883,F883)=1,1,0)</f>
        <v>0</v>
      </c>
      <c r="H883" t="s">
        <v>1586</v>
      </c>
      <c r="I883" t="s">
        <v>49</v>
      </c>
      <c r="J883" t="s">
        <v>28</v>
      </c>
      <c r="K883" t="s">
        <v>41</v>
      </c>
      <c r="L883" t="s">
        <v>50</v>
      </c>
      <c r="M883" t="s">
        <v>86</v>
      </c>
      <c r="N883" t="s">
        <v>1588</v>
      </c>
      <c r="O883">
        <v>0.48</v>
      </c>
      <c r="P883" t="s">
        <v>33</v>
      </c>
      <c r="Q883" t="s">
        <v>53</v>
      </c>
      <c r="R883" t="s">
        <v>641</v>
      </c>
      <c r="S883" t="s">
        <v>1587</v>
      </c>
      <c r="T883">
        <v>25705</v>
      </c>
      <c r="U883" s="1">
        <v>42135</v>
      </c>
      <c r="V883" s="1" t="str">
        <f>TEXT(SuperStore_Data[[#This Row],[Order Date]],"mmm")</f>
        <v>May</v>
      </c>
      <c r="W883" s="1">
        <v>42136</v>
      </c>
      <c r="X883">
        <v>23.276</v>
      </c>
      <c r="Y883">
        <v>9</v>
      </c>
      <c r="Z883">
        <v>89.06</v>
      </c>
      <c r="AA883">
        <v>90796</v>
      </c>
    </row>
    <row r="884" spans="1:27" x14ac:dyDescent="0.3">
      <c r="A884">
        <v>21061</v>
      </c>
      <c r="B884" t="s">
        <v>25</v>
      </c>
      <c r="C884">
        <v>0.09</v>
      </c>
      <c r="D884">
        <v>3.28</v>
      </c>
      <c r="E884">
        <v>0.98</v>
      </c>
      <c r="F884">
        <v>1595</v>
      </c>
      <c r="G884">
        <f>IF(COUNTIF($F$2:F884,F884)=1,1,0)</f>
        <v>0</v>
      </c>
      <c r="H884" t="s">
        <v>1586</v>
      </c>
      <c r="I884" t="s">
        <v>49</v>
      </c>
      <c r="J884" t="s">
        <v>28</v>
      </c>
      <c r="K884" t="s">
        <v>29</v>
      </c>
      <c r="L884" t="s">
        <v>30</v>
      </c>
      <c r="M884" t="s">
        <v>31</v>
      </c>
      <c r="N884" t="s">
        <v>1589</v>
      </c>
      <c r="O884">
        <v>0.59</v>
      </c>
      <c r="P884" t="s">
        <v>33</v>
      </c>
      <c r="Q884" t="s">
        <v>53</v>
      </c>
      <c r="R884" t="s">
        <v>641</v>
      </c>
      <c r="S884" t="s">
        <v>1587</v>
      </c>
      <c r="T884">
        <v>25705</v>
      </c>
      <c r="U884" s="1">
        <v>42135</v>
      </c>
      <c r="V884" s="1" t="str">
        <f>TEXT(SuperStore_Data[[#This Row],[Order Date]],"mmm")</f>
        <v>May</v>
      </c>
      <c r="W884" s="1">
        <v>42137</v>
      </c>
      <c r="X884">
        <v>17.754000000000001</v>
      </c>
      <c r="Y884">
        <v>42</v>
      </c>
      <c r="Z884">
        <v>134.97</v>
      </c>
      <c r="AA884">
        <v>90796</v>
      </c>
    </row>
    <row r="885" spans="1:27" x14ac:dyDescent="0.3">
      <c r="A885">
        <v>21928</v>
      </c>
      <c r="B885" t="s">
        <v>47</v>
      </c>
      <c r="C885">
        <v>0.1</v>
      </c>
      <c r="D885">
        <v>9.11</v>
      </c>
      <c r="E885">
        <v>2.15</v>
      </c>
      <c r="F885">
        <v>1602</v>
      </c>
      <c r="G885">
        <f>IF(COUNTIF($F$2:F885,F885)=1,1,0)</f>
        <v>1</v>
      </c>
      <c r="H885" t="s">
        <v>1590</v>
      </c>
      <c r="I885" t="s">
        <v>49</v>
      </c>
      <c r="J885" t="s">
        <v>40</v>
      </c>
      <c r="K885" t="s">
        <v>29</v>
      </c>
      <c r="L885" t="s">
        <v>93</v>
      </c>
      <c r="M885" t="s">
        <v>31</v>
      </c>
      <c r="N885" t="s">
        <v>1246</v>
      </c>
      <c r="O885">
        <v>0.4</v>
      </c>
      <c r="P885" t="s">
        <v>33</v>
      </c>
      <c r="Q885" t="s">
        <v>53</v>
      </c>
      <c r="R885" t="s">
        <v>409</v>
      </c>
      <c r="S885" t="s">
        <v>1591</v>
      </c>
      <c r="T885">
        <v>20601</v>
      </c>
      <c r="U885" s="1">
        <v>42104</v>
      </c>
      <c r="V885" s="1" t="str">
        <f>TEXT(SuperStore_Data[[#This Row],[Order Date]],"mmm")</f>
        <v>Apr</v>
      </c>
      <c r="W885" s="1">
        <v>42106</v>
      </c>
      <c r="X885">
        <v>-3.9312</v>
      </c>
      <c r="Y885">
        <v>2</v>
      </c>
      <c r="Z885">
        <v>17.420000000000002</v>
      </c>
      <c r="AA885">
        <v>89680</v>
      </c>
    </row>
    <row r="886" spans="1:27" x14ac:dyDescent="0.3">
      <c r="A886">
        <v>23533</v>
      </c>
      <c r="B886" t="s">
        <v>47</v>
      </c>
      <c r="C886">
        <v>0.09</v>
      </c>
      <c r="D886">
        <v>2.1800000000000002</v>
      </c>
      <c r="E886">
        <v>0.78</v>
      </c>
      <c r="F886">
        <v>1603</v>
      </c>
      <c r="G886">
        <f>IF(COUNTIF($F$2:F886,F886)=1,1,0)</f>
        <v>1</v>
      </c>
      <c r="H886" t="s">
        <v>1592</v>
      </c>
      <c r="I886" t="s">
        <v>49</v>
      </c>
      <c r="J886" t="s">
        <v>58</v>
      </c>
      <c r="K886" t="s">
        <v>29</v>
      </c>
      <c r="L886" t="s">
        <v>66</v>
      </c>
      <c r="M886" t="s">
        <v>31</v>
      </c>
      <c r="N886" t="s">
        <v>1593</v>
      </c>
      <c r="O886">
        <v>0.52</v>
      </c>
      <c r="P886" t="s">
        <v>33</v>
      </c>
      <c r="Q886" t="s">
        <v>53</v>
      </c>
      <c r="R886" t="s">
        <v>71</v>
      </c>
      <c r="S886" t="s">
        <v>1594</v>
      </c>
      <c r="T886">
        <v>11598</v>
      </c>
      <c r="U886" s="1">
        <v>42020</v>
      </c>
      <c r="V886" s="1" t="str">
        <f>TEXT(SuperStore_Data[[#This Row],[Order Date]],"mmm")</f>
        <v>Jan</v>
      </c>
      <c r="W886" s="1">
        <v>42022</v>
      </c>
      <c r="X886">
        <v>2.4548000000000001</v>
      </c>
      <c r="Y886">
        <v>9</v>
      </c>
      <c r="Z886">
        <v>19.12</v>
      </c>
      <c r="AA886">
        <v>89679</v>
      </c>
    </row>
    <row r="887" spans="1:27" x14ac:dyDescent="0.3">
      <c r="A887">
        <v>23534</v>
      </c>
      <c r="B887" t="s">
        <v>47</v>
      </c>
      <c r="C887">
        <v>0.05</v>
      </c>
      <c r="D887">
        <v>179.29</v>
      </c>
      <c r="E887">
        <v>29.21</v>
      </c>
      <c r="F887">
        <v>1603</v>
      </c>
      <c r="G887">
        <f>IF(COUNTIF($F$2:F887,F887)=1,1,0)</f>
        <v>0</v>
      </c>
      <c r="H887" t="s">
        <v>1592</v>
      </c>
      <c r="I887" t="s">
        <v>39</v>
      </c>
      <c r="J887" t="s">
        <v>58</v>
      </c>
      <c r="K887" t="s">
        <v>41</v>
      </c>
      <c r="L887" t="s">
        <v>150</v>
      </c>
      <c r="M887" t="s">
        <v>120</v>
      </c>
      <c r="N887" t="s">
        <v>622</v>
      </c>
      <c r="O887">
        <v>0.76</v>
      </c>
      <c r="P887" t="s">
        <v>33</v>
      </c>
      <c r="Q887" t="s">
        <v>53</v>
      </c>
      <c r="R887" t="s">
        <v>71</v>
      </c>
      <c r="S887" t="s">
        <v>1594</v>
      </c>
      <c r="T887">
        <v>11598</v>
      </c>
      <c r="U887" s="1">
        <v>42020</v>
      </c>
      <c r="V887" s="1" t="str">
        <f>TEXT(SuperStore_Data[[#This Row],[Order Date]],"mmm")</f>
        <v>Jan</v>
      </c>
      <c r="W887" s="1">
        <v>42022</v>
      </c>
      <c r="X887">
        <v>-537.27977729999998</v>
      </c>
      <c r="Y887">
        <v>1</v>
      </c>
      <c r="Z887">
        <v>186.64</v>
      </c>
      <c r="AA887">
        <v>89679</v>
      </c>
    </row>
    <row r="888" spans="1:27" x14ac:dyDescent="0.3">
      <c r="A888">
        <v>18450</v>
      </c>
      <c r="B888" t="s">
        <v>56</v>
      </c>
      <c r="C888">
        <v>0.05</v>
      </c>
      <c r="D888">
        <v>1.98</v>
      </c>
      <c r="E888">
        <v>4.7699999999999996</v>
      </c>
      <c r="F888">
        <v>1606</v>
      </c>
      <c r="G888">
        <f>IF(COUNTIF($F$2:F888,F888)=1,1,0)</f>
        <v>1</v>
      </c>
      <c r="H888" t="s">
        <v>1595</v>
      </c>
      <c r="I888" t="s">
        <v>49</v>
      </c>
      <c r="J888" t="s">
        <v>40</v>
      </c>
      <c r="K888" t="s">
        <v>29</v>
      </c>
      <c r="L888" t="s">
        <v>109</v>
      </c>
      <c r="M888" t="s">
        <v>59</v>
      </c>
      <c r="N888" t="s">
        <v>1596</v>
      </c>
      <c r="O888">
        <v>0.4</v>
      </c>
      <c r="P888" t="s">
        <v>33</v>
      </c>
      <c r="Q888" t="s">
        <v>53</v>
      </c>
      <c r="R888" t="s">
        <v>71</v>
      </c>
      <c r="S888" t="s">
        <v>1597</v>
      </c>
      <c r="T888">
        <v>11010</v>
      </c>
      <c r="U888" s="1">
        <v>42011</v>
      </c>
      <c r="V888" s="1" t="str">
        <f>TEXT(SuperStore_Data[[#This Row],[Order Date]],"mmm")</f>
        <v>Jan</v>
      </c>
      <c r="W888" s="1">
        <v>42012</v>
      </c>
      <c r="X888">
        <v>-14.359819999999999</v>
      </c>
      <c r="Y888">
        <v>1</v>
      </c>
      <c r="Z888">
        <v>3.53</v>
      </c>
      <c r="AA888">
        <v>87993</v>
      </c>
    </row>
    <row r="889" spans="1:27" x14ac:dyDescent="0.3">
      <c r="A889">
        <v>18451</v>
      </c>
      <c r="B889" t="s">
        <v>56</v>
      </c>
      <c r="C889">
        <v>7.0000000000000007E-2</v>
      </c>
      <c r="D889">
        <v>699.99</v>
      </c>
      <c r="E889">
        <v>24.49</v>
      </c>
      <c r="F889">
        <v>1606</v>
      </c>
      <c r="G889">
        <f>IF(COUNTIF($F$2:F889,F889)=1,1,0)</f>
        <v>0</v>
      </c>
      <c r="H889" t="s">
        <v>1595</v>
      </c>
      <c r="I889" t="s">
        <v>27</v>
      </c>
      <c r="J889" t="s">
        <v>40</v>
      </c>
      <c r="K889" t="s">
        <v>77</v>
      </c>
      <c r="L889" t="s">
        <v>580</v>
      </c>
      <c r="M889" t="s">
        <v>231</v>
      </c>
      <c r="N889" t="s">
        <v>581</v>
      </c>
      <c r="O889">
        <v>0.41</v>
      </c>
      <c r="P889" t="s">
        <v>33</v>
      </c>
      <c r="Q889" t="s">
        <v>53</v>
      </c>
      <c r="R889" t="s">
        <v>71</v>
      </c>
      <c r="S889" t="s">
        <v>1597</v>
      </c>
      <c r="T889">
        <v>11010</v>
      </c>
      <c r="U889" s="1">
        <v>42011</v>
      </c>
      <c r="V889" s="1" t="str">
        <f>TEXT(SuperStore_Data[[#This Row],[Order Date]],"mmm")</f>
        <v>Jan</v>
      </c>
      <c r="W889" s="1">
        <v>42012</v>
      </c>
      <c r="X889">
        <v>-2870.2775999999999</v>
      </c>
      <c r="Y889">
        <v>1</v>
      </c>
      <c r="Z889">
        <v>706.56</v>
      </c>
      <c r="AA889">
        <v>87993</v>
      </c>
    </row>
    <row r="890" spans="1:27" x14ac:dyDescent="0.3">
      <c r="A890">
        <v>18452</v>
      </c>
      <c r="B890" t="s">
        <v>56</v>
      </c>
      <c r="C890">
        <v>7.0000000000000007E-2</v>
      </c>
      <c r="D890">
        <v>6783.02</v>
      </c>
      <c r="E890">
        <v>24.49</v>
      </c>
      <c r="F890">
        <v>1606</v>
      </c>
      <c r="G890">
        <f>IF(COUNTIF($F$2:F890,F890)=1,1,0)</f>
        <v>0</v>
      </c>
      <c r="H890" t="s">
        <v>1595</v>
      </c>
      <c r="I890" t="s">
        <v>49</v>
      </c>
      <c r="J890" t="s">
        <v>40</v>
      </c>
      <c r="K890" t="s">
        <v>77</v>
      </c>
      <c r="L890" t="s">
        <v>85</v>
      </c>
      <c r="M890" t="s">
        <v>231</v>
      </c>
      <c r="N890" t="s">
        <v>1264</v>
      </c>
      <c r="O890">
        <v>0.39</v>
      </c>
      <c r="P890" t="s">
        <v>33</v>
      </c>
      <c r="Q890" t="s">
        <v>53</v>
      </c>
      <c r="R890" t="s">
        <v>71</v>
      </c>
      <c r="S890" t="s">
        <v>1597</v>
      </c>
      <c r="T890">
        <v>11010</v>
      </c>
      <c r="U890" s="1">
        <v>42011</v>
      </c>
      <c r="V890" s="1" t="str">
        <f>TEXT(SuperStore_Data[[#This Row],[Order Date]],"mmm")</f>
        <v>Jan</v>
      </c>
      <c r="W890" s="1">
        <v>42012</v>
      </c>
      <c r="X890">
        <v>77.983599999999996</v>
      </c>
      <c r="Y890">
        <v>2</v>
      </c>
      <c r="Z890">
        <v>13121.07</v>
      </c>
      <c r="AA890">
        <v>87993</v>
      </c>
    </row>
    <row r="891" spans="1:27" x14ac:dyDescent="0.3">
      <c r="A891">
        <v>22921</v>
      </c>
      <c r="B891" t="s">
        <v>37</v>
      </c>
      <c r="C891">
        <v>0.01</v>
      </c>
      <c r="D891">
        <v>15.16</v>
      </c>
      <c r="E891">
        <v>15.09</v>
      </c>
      <c r="F891">
        <v>1607</v>
      </c>
      <c r="G891">
        <f>IF(COUNTIF($F$2:F891,F891)=1,1,0)</f>
        <v>1</v>
      </c>
      <c r="H891" t="s">
        <v>1598</v>
      </c>
      <c r="I891" t="s">
        <v>49</v>
      </c>
      <c r="J891" t="s">
        <v>40</v>
      </c>
      <c r="K891" t="s">
        <v>29</v>
      </c>
      <c r="L891" t="s">
        <v>109</v>
      </c>
      <c r="M891" t="s">
        <v>59</v>
      </c>
      <c r="N891" t="s">
        <v>1599</v>
      </c>
      <c r="O891">
        <v>0.39</v>
      </c>
      <c r="P891" t="s">
        <v>33</v>
      </c>
      <c r="Q891" t="s">
        <v>53</v>
      </c>
      <c r="R891" t="s">
        <v>71</v>
      </c>
      <c r="S891" t="s">
        <v>1600</v>
      </c>
      <c r="T891">
        <v>11520</v>
      </c>
      <c r="U891" s="1">
        <v>42109</v>
      </c>
      <c r="V891" s="1" t="str">
        <f>TEXT(SuperStore_Data[[#This Row],[Order Date]],"mmm")</f>
        <v>Apr</v>
      </c>
      <c r="W891" s="1">
        <v>42109</v>
      </c>
      <c r="X891">
        <v>-200.85900000000001</v>
      </c>
      <c r="Y891">
        <v>7</v>
      </c>
      <c r="Z891">
        <v>110.93</v>
      </c>
      <c r="AA891">
        <v>87994</v>
      </c>
    </row>
    <row r="892" spans="1:27" x14ac:dyDescent="0.3">
      <c r="A892">
        <v>24951</v>
      </c>
      <c r="B892" t="s">
        <v>106</v>
      </c>
      <c r="C892">
        <v>0.1</v>
      </c>
      <c r="D892">
        <v>5.68</v>
      </c>
      <c r="E892">
        <v>3.6</v>
      </c>
      <c r="F892">
        <v>1607</v>
      </c>
      <c r="G892">
        <f>IF(COUNTIF($F$2:F892,F892)=1,1,0)</f>
        <v>0</v>
      </c>
      <c r="H892" t="s">
        <v>1598</v>
      </c>
      <c r="I892" t="s">
        <v>27</v>
      </c>
      <c r="J892" t="s">
        <v>40</v>
      </c>
      <c r="K892" t="s">
        <v>29</v>
      </c>
      <c r="L892" t="s">
        <v>171</v>
      </c>
      <c r="M892" t="s">
        <v>51</v>
      </c>
      <c r="N892" t="s">
        <v>1601</v>
      </c>
      <c r="O892">
        <v>0.56000000000000005</v>
      </c>
      <c r="P892" t="s">
        <v>33</v>
      </c>
      <c r="Q892" t="s">
        <v>53</v>
      </c>
      <c r="R892" t="s">
        <v>71</v>
      </c>
      <c r="S892" t="s">
        <v>1600</v>
      </c>
      <c r="T892">
        <v>11520</v>
      </c>
      <c r="U892" s="1">
        <v>42041</v>
      </c>
      <c r="V892" s="1" t="str">
        <f>TEXT(SuperStore_Data[[#This Row],[Order Date]],"mmm")</f>
        <v>Feb</v>
      </c>
      <c r="W892" s="1">
        <v>42045</v>
      </c>
      <c r="X892">
        <v>-33.2956</v>
      </c>
      <c r="Y892">
        <v>21</v>
      </c>
      <c r="Z892">
        <v>118.35</v>
      </c>
      <c r="AA892">
        <v>87995</v>
      </c>
    </row>
    <row r="893" spans="1:27" x14ac:dyDescent="0.3">
      <c r="A893">
        <v>22682</v>
      </c>
      <c r="B893" t="s">
        <v>25</v>
      </c>
      <c r="C893">
        <v>0.03</v>
      </c>
      <c r="D893">
        <v>2.16</v>
      </c>
      <c r="E893">
        <v>6.05</v>
      </c>
      <c r="F893">
        <v>1609</v>
      </c>
      <c r="G893">
        <f>IF(COUNTIF($F$2:F893,F893)=1,1,0)</f>
        <v>1</v>
      </c>
      <c r="H893" t="s">
        <v>1602</v>
      </c>
      <c r="I893" t="s">
        <v>49</v>
      </c>
      <c r="J893" t="s">
        <v>114</v>
      </c>
      <c r="K893" t="s">
        <v>29</v>
      </c>
      <c r="L893" t="s">
        <v>109</v>
      </c>
      <c r="M893" t="s">
        <v>59</v>
      </c>
      <c r="N893" t="s">
        <v>1522</v>
      </c>
      <c r="O893">
        <v>0.37</v>
      </c>
      <c r="P893" t="s">
        <v>33</v>
      </c>
      <c r="Q893" t="s">
        <v>34</v>
      </c>
      <c r="R893" t="s">
        <v>45</v>
      </c>
      <c r="S893" t="s">
        <v>1603</v>
      </c>
      <c r="T893">
        <v>95823</v>
      </c>
      <c r="U893" s="1">
        <v>42135</v>
      </c>
      <c r="V893" s="1" t="str">
        <f>TEXT(SuperStore_Data[[#This Row],[Order Date]],"mmm")</f>
        <v>May</v>
      </c>
      <c r="W893" s="1">
        <v>42136</v>
      </c>
      <c r="X893">
        <v>-90.585499999999996</v>
      </c>
      <c r="Y893">
        <v>7</v>
      </c>
      <c r="Z893">
        <v>17.309999999999999</v>
      </c>
      <c r="AA893">
        <v>87824</v>
      </c>
    </row>
    <row r="894" spans="1:27" x14ac:dyDescent="0.3">
      <c r="A894">
        <v>22683</v>
      </c>
      <c r="B894" t="s">
        <v>25</v>
      </c>
      <c r="C894">
        <v>0.03</v>
      </c>
      <c r="D894">
        <v>9.7100000000000009</v>
      </c>
      <c r="E894">
        <v>9.4499999999999993</v>
      </c>
      <c r="F894">
        <v>1609</v>
      </c>
      <c r="G894">
        <f>IF(COUNTIF($F$2:F894,F894)=1,1,0)</f>
        <v>0</v>
      </c>
      <c r="H894" t="s">
        <v>1602</v>
      </c>
      <c r="I894" t="s">
        <v>49</v>
      </c>
      <c r="J894" t="s">
        <v>114</v>
      </c>
      <c r="K894" t="s">
        <v>29</v>
      </c>
      <c r="L894" t="s">
        <v>139</v>
      </c>
      <c r="M894" t="s">
        <v>59</v>
      </c>
      <c r="N894" t="s">
        <v>503</v>
      </c>
      <c r="O894">
        <v>0.6</v>
      </c>
      <c r="P894" t="s">
        <v>33</v>
      </c>
      <c r="Q894" t="s">
        <v>34</v>
      </c>
      <c r="R894" t="s">
        <v>45</v>
      </c>
      <c r="S894" t="s">
        <v>1603</v>
      </c>
      <c r="T894">
        <v>95823</v>
      </c>
      <c r="U894" s="1">
        <v>42135</v>
      </c>
      <c r="V894" s="1" t="str">
        <f>TEXT(SuperStore_Data[[#This Row],[Order Date]],"mmm")</f>
        <v>May</v>
      </c>
      <c r="W894" s="1">
        <v>42135</v>
      </c>
      <c r="X894">
        <v>-36.9</v>
      </c>
      <c r="Y894">
        <v>2</v>
      </c>
      <c r="Z894">
        <v>23.56</v>
      </c>
      <c r="AA894">
        <v>87824</v>
      </c>
    </row>
    <row r="895" spans="1:27" x14ac:dyDescent="0.3">
      <c r="A895">
        <v>18394</v>
      </c>
      <c r="B895" t="s">
        <v>106</v>
      </c>
      <c r="C895">
        <v>0.06</v>
      </c>
      <c r="D895">
        <v>40.97</v>
      </c>
      <c r="E895">
        <v>1.99</v>
      </c>
      <c r="F895">
        <v>1614</v>
      </c>
      <c r="G895">
        <f>IF(COUNTIF($F$2:F895,F895)=1,1,0)</f>
        <v>1</v>
      </c>
      <c r="H895" t="s">
        <v>1604</v>
      </c>
      <c r="I895" t="s">
        <v>49</v>
      </c>
      <c r="J895" t="s">
        <v>114</v>
      </c>
      <c r="K895" t="s">
        <v>77</v>
      </c>
      <c r="L895" t="s">
        <v>177</v>
      </c>
      <c r="M895" t="s">
        <v>51</v>
      </c>
      <c r="N895" t="s">
        <v>1605</v>
      </c>
      <c r="O895">
        <v>0.42</v>
      </c>
      <c r="P895" t="s">
        <v>33</v>
      </c>
      <c r="Q895" t="s">
        <v>53</v>
      </c>
      <c r="R895" t="s">
        <v>189</v>
      </c>
      <c r="S895" t="s">
        <v>1606</v>
      </c>
      <c r="T895">
        <v>1748</v>
      </c>
      <c r="U895" s="1">
        <v>42102</v>
      </c>
      <c r="V895" s="1" t="str">
        <f>TEXT(SuperStore_Data[[#This Row],[Order Date]],"mmm")</f>
        <v>Apr</v>
      </c>
      <c r="W895" s="1">
        <v>42106</v>
      </c>
      <c r="X895">
        <v>341.19810000000001</v>
      </c>
      <c r="Y895">
        <v>12</v>
      </c>
      <c r="Z895">
        <v>494.49</v>
      </c>
      <c r="AA895">
        <v>87823</v>
      </c>
    </row>
    <row r="896" spans="1:27" x14ac:dyDescent="0.3">
      <c r="A896">
        <v>19501</v>
      </c>
      <c r="B896" t="s">
        <v>25</v>
      </c>
      <c r="C896">
        <v>0.09</v>
      </c>
      <c r="D896">
        <v>12.88</v>
      </c>
      <c r="E896">
        <v>4.59</v>
      </c>
      <c r="F896">
        <v>1618</v>
      </c>
      <c r="G896">
        <f>IF(COUNTIF($F$2:F896,F896)=1,1,0)</f>
        <v>1</v>
      </c>
      <c r="H896" t="s">
        <v>1607</v>
      </c>
      <c r="I896" t="s">
        <v>49</v>
      </c>
      <c r="J896" t="s">
        <v>114</v>
      </c>
      <c r="K896" t="s">
        <v>29</v>
      </c>
      <c r="L896" t="s">
        <v>171</v>
      </c>
      <c r="M896" t="s">
        <v>31</v>
      </c>
      <c r="N896" t="s">
        <v>1608</v>
      </c>
      <c r="O896">
        <v>0.82</v>
      </c>
      <c r="P896" t="s">
        <v>33</v>
      </c>
      <c r="Q896" t="s">
        <v>61</v>
      </c>
      <c r="R896" t="s">
        <v>695</v>
      </c>
      <c r="S896" t="s">
        <v>1609</v>
      </c>
      <c r="T896">
        <v>46322</v>
      </c>
      <c r="U896" s="1">
        <v>42100</v>
      </c>
      <c r="V896" s="1" t="str">
        <f>TEXT(SuperStore_Data[[#This Row],[Order Date]],"mmm")</f>
        <v>Apr</v>
      </c>
      <c r="W896" s="1">
        <v>42100</v>
      </c>
      <c r="X896">
        <v>-175.13</v>
      </c>
      <c r="Y896">
        <v>13</v>
      </c>
      <c r="Z896">
        <v>158.13</v>
      </c>
      <c r="AA896">
        <v>90248</v>
      </c>
    </row>
    <row r="897" spans="1:27" x14ac:dyDescent="0.3">
      <c r="A897">
        <v>19502</v>
      </c>
      <c r="B897" t="s">
        <v>25</v>
      </c>
      <c r="C897">
        <v>0.02</v>
      </c>
      <c r="D897">
        <v>45.99</v>
      </c>
      <c r="E897">
        <v>4.99</v>
      </c>
      <c r="F897">
        <v>1620</v>
      </c>
      <c r="G897">
        <f>IF(COUNTIF($F$2:F897,F897)=1,1,0)</f>
        <v>1</v>
      </c>
      <c r="H897" t="s">
        <v>1610</v>
      </c>
      <c r="I897" t="s">
        <v>27</v>
      </c>
      <c r="J897" t="s">
        <v>114</v>
      </c>
      <c r="K897" t="s">
        <v>77</v>
      </c>
      <c r="L897" t="s">
        <v>78</v>
      </c>
      <c r="M897" t="s">
        <v>59</v>
      </c>
      <c r="N897" t="s">
        <v>1611</v>
      </c>
      <c r="O897">
        <v>0.56999999999999995</v>
      </c>
      <c r="P897" t="s">
        <v>33</v>
      </c>
      <c r="Q897" t="s">
        <v>53</v>
      </c>
      <c r="R897" t="s">
        <v>229</v>
      </c>
      <c r="S897" t="s">
        <v>1199</v>
      </c>
      <c r="T897">
        <v>17602</v>
      </c>
      <c r="U897" s="1">
        <v>42100</v>
      </c>
      <c r="V897" s="1" t="str">
        <f>TEXT(SuperStore_Data[[#This Row],[Order Date]],"mmm")</f>
        <v>Apr</v>
      </c>
      <c r="W897" s="1">
        <v>42101</v>
      </c>
      <c r="X897">
        <v>3.96</v>
      </c>
      <c r="Y897">
        <v>4</v>
      </c>
      <c r="Z897">
        <v>163.01</v>
      </c>
      <c r="AA897">
        <v>90248</v>
      </c>
    </row>
    <row r="898" spans="1:27" x14ac:dyDescent="0.3">
      <c r="A898">
        <v>23750</v>
      </c>
      <c r="B898" t="s">
        <v>25</v>
      </c>
      <c r="C898">
        <v>0.06</v>
      </c>
      <c r="D898">
        <v>15.01</v>
      </c>
      <c r="E898">
        <v>8.4</v>
      </c>
      <c r="F898">
        <v>1623</v>
      </c>
      <c r="G898">
        <f>IF(COUNTIF($F$2:F898,F898)=1,1,0)</f>
        <v>1</v>
      </c>
      <c r="H898" t="s">
        <v>1612</v>
      </c>
      <c r="I898" t="s">
        <v>49</v>
      </c>
      <c r="J898" t="s">
        <v>58</v>
      </c>
      <c r="K898" t="s">
        <v>29</v>
      </c>
      <c r="L898" t="s">
        <v>109</v>
      </c>
      <c r="M898" t="s">
        <v>59</v>
      </c>
      <c r="N898" t="s">
        <v>1613</v>
      </c>
      <c r="O898">
        <v>0.39</v>
      </c>
      <c r="P898" t="s">
        <v>33</v>
      </c>
      <c r="Q898" t="s">
        <v>61</v>
      </c>
      <c r="R898" t="s">
        <v>695</v>
      </c>
      <c r="S898" t="s">
        <v>1614</v>
      </c>
      <c r="T898">
        <v>46375</v>
      </c>
      <c r="U898" s="1">
        <v>42148</v>
      </c>
      <c r="V898" s="1" t="str">
        <f>TEXT(SuperStore_Data[[#This Row],[Order Date]],"mmm")</f>
        <v>May</v>
      </c>
      <c r="W898" s="1">
        <v>42150</v>
      </c>
      <c r="X898">
        <v>1.6169</v>
      </c>
      <c r="Y898">
        <v>22</v>
      </c>
      <c r="Z898">
        <v>333.04</v>
      </c>
      <c r="AA898">
        <v>87611</v>
      </c>
    </row>
    <row r="899" spans="1:27" x14ac:dyDescent="0.3">
      <c r="A899">
        <v>23751</v>
      </c>
      <c r="B899" t="s">
        <v>25</v>
      </c>
      <c r="C899">
        <v>0.09</v>
      </c>
      <c r="D899">
        <v>40.479999999999997</v>
      </c>
      <c r="E899">
        <v>19.989999999999998</v>
      </c>
      <c r="F899">
        <v>1623</v>
      </c>
      <c r="G899">
        <f>IF(COUNTIF($F$2:F899,F899)=1,1,0)</f>
        <v>0</v>
      </c>
      <c r="H899" t="s">
        <v>1612</v>
      </c>
      <c r="I899" t="s">
        <v>49</v>
      </c>
      <c r="J899" t="s">
        <v>58</v>
      </c>
      <c r="K899" t="s">
        <v>77</v>
      </c>
      <c r="L899" t="s">
        <v>177</v>
      </c>
      <c r="M899" t="s">
        <v>59</v>
      </c>
      <c r="N899" t="s">
        <v>821</v>
      </c>
      <c r="O899">
        <v>0.77</v>
      </c>
      <c r="P899" t="s">
        <v>33</v>
      </c>
      <c r="Q899" t="s">
        <v>61</v>
      </c>
      <c r="R899" t="s">
        <v>695</v>
      </c>
      <c r="S899" t="s">
        <v>1614</v>
      </c>
      <c r="T899">
        <v>46375</v>
      </c>
      <c r="U899" s="1">
        <v>42148</v>
      </c>
      <c r="V899" s="1" t="str">
        <f>TEXT(SuperStore_Data[[#This Row],[Order Date]],"mmm")</f>
        <v>May</v>
      </c>
      <c r="W899" s="1">
        <v>42150</v>
      </c>
      <c r="X899">
        <v>65.394000000000005</v>
      </c>
      <c r="Y899">
        <v>12</v>
      </c>
      <c r="Z899">
        <v>472.44</v>
      </c>
      <c r="AA899">
        <v>87611</v>
      </c>
    </row>
    <row r="900" spans="1:27" x14ac:dyDescent="0.3">
      <c r="A900">
        <v>23752</v>
      </c>
      <c r="B900" t="s">
        <v>25</v>
      </c>
      <c r="C900">
        <v>0.05</v>
      </c>
      <c r="D900">
        <v>12.28</v>
      </c>
      <c r="E900">
        <v>6.13</v>
      </c>
      <c r="F900">
        <v>1623</v>
      </c>
      <c r="G900">
        <f>IF(COUNTIF($F$2:F900,F900)=1,1,0)</f>
        <v>0</v>
      </c>
      <c r="H900" t="s">
        <v>1612</v>
      </c>
      <c r="I900" t="s">
        <v>49</v>
      </c>
      <c r="J900" t="s">
        <v>58</v>
      </c>
      <c r="K900" t="s">
        <v>29</v>
      </c>
      <c r="L900" t="s">
        <v>139</v>
      </c>
      <c r="M900" t="s">
        <v>59</v>
      </c>
      <c r="N900" t="s">
        <v>1447</v>
      </c>
      <c r="O900">
        <v>0.56999999999999995</v>
      </c>
      <c r="P900" t="s">
        <v>33</v>
      </c>
      <c r="Q900" t="s">
        <v>61</v>
      </c>
      <c r="R900" t="s">
        <v>695</v>
      </c>
      <c r="S900" t="s">
        <v>1614</v>
      </c>
      <c r="T900">
        <v>46375</v>
      </c>
      <c r="U900" s="1">
        <v>42148</v>
      </c>
      <c r="V900" s="1" t="str">
        <f>TEXT(SuperStore_Data[[#This Row],[Order Date]],"mmm")</f>
        <v>May</v>
      </c>
      <c r="W900" s="1">
        <v>42149</v>
      </c>
      <c r="X900">
        <v>1.3360000000000001</v>
      </c>
      <c r="Y900">
        <v>1</v>
      </c>
      <c r="Z900">
        <v>18.73</v>
      </c>
      <c r="AA900">
        <v>87611</v>
      </c>
    </row>
    <row r="901" spans="1:27" x14ac:dyDescent="0.3">
      <c r="A901">
        <v>21145</v>
      </c>
      <c r="B901" t="s">
        <v>56</v>
      </c>
      <c r="C901">
        <v>0.08</v>
      </c>
      <c r="D901">
        <v>213.45</v>
      </c>
      <c r="E901">
        <v>14.7</v>
      </c>
      <c r="F901">
        <v>1625</v>
      </c>
      <c r="G901">
        <f>IF(COUNTIF($F$2:F901,F901)=1,1,0)</f>
        <v>1</v>
      </c>
      <c r="H901" t="s">
        <v>1615</v>
      </c>
      <c r="I901" t="s">
        <v>39</v>
      </c>
      <c r="J901" t="s">
        <v>40</v>
      </c>
      <c r="K901" t="s">
        <v>77</v>
      </c>
      <c r="L901" t="s">
        <v>85</v>
      </c>
      <c r="M901" t="s">
        <v>43</v>
      </c>
      <c r="N901" t="s">
        <v>286</v>
      </c>
      <c r="O901">
        <v>0.59</v>
      </c>
      <c r="P901" t="s">
        <v>33</v>
      </c>
      <c r="Q901" t="s">
        <v>53</v>
      </c>
      <c r="R901" t="s">
        <v>71</v>
      </c>
      <c r="S901" t="s">
        <v>1616</v>
      </c>
      <c r="T901">
        <v>11542</v>
      </c>
      <c r="U901" s="1">
        <v>42090</v>
      </c>
      <c r="V901" s="1" t="str">
        <f>TEXT(SuperStore_Data[[#This Row],[Order Date]],"mmm")</f>
        <v>Mar</v>
      </c>
      <c r="W901" s="1">
        <v>42092</v>
      </c>
      <c r="X901">
        <v>1674.7542000000001</v>
      </c>
      <c r="Y901">
        <v>12</v>
      </c>
      <c r="Z901">
        <v>2427.1799999999998</v>
      </c>
      <c r="AA901">
        <v>90600</v>
      </c>
    </row>
    <row r="902" spans="1:27" x14ac:dyDescent="0.3">
      <c r="A902">
        <v>21146</v>
      </c>
      <c r="B902" t="s">
        <v>56</v>
      </c>
      <c r="C902">
        <v>0.1</v>
      </c>
      <c r="D902">
        <v>55.98</v>
      </c>
      <c r="E902">
        <v>13.88</v>
      </c>
      <c r="F902">
        <v>1625</v>
      </c>
      <c r="G902">
        <f>IF(COUNTIF($F$2:F902,F902)=1,1,0)</f>
        <v>0</v>
      </c>
      <c r="H902" t="s">
        <v>1615</v>
      </c>
      <c r="I902" t="s">
        <v>49</v>
      </c>
      <c r="J902" t="s">
        <v>40</v>
      </c>
      <c r="K902" t="s">
        <v>29</v>
      </c>
      <c r="L902" t="s">
        <v>93</v>
      </c>
      <c r="M902" t="s">
        <v>59</v>
      </c>
      <c r="N902" t="s">
        <v>1617</v>
      </c>
      <c r="O902">
        <v>0.36</v>
      </c>
      <c r="P902" t="s">
        <v>33</v>
      </c>
      <c r="Q902" t="s">
        <v>53</v>
      </c>
      <c r="R902" t="s">
        <v>71</v>
      </c>
      <c r="S902" t="s">
        <v>1616</v>
      </c>
      <c r="T902">
        <v>11542</v>
      </c>
      <c r="U902" s="1">
        <v>42090</v>
      </c>
      <c r="V902" s="1" t="str">
        <f>TEXT(SuperStore_Data[[#This Row],[Order Date]],"mmm")</f>
        <v>Mar</v>
      </c>
      <c r="W902" s="1">
        <v>42092</v>
      </c>
      <c r="X902">
        <v>300.04649999999998</v>
      </c>
      <c r="Y902">
        <v>8</v>
      </c>
      <c r="Z902">
        <v>434.85</v>
      </c>
      <c r="AA902">
        <v>90600</v>
      </c>
    </row>
    <row r="903" spans="1:27" x14ac:dyDescent="0.3">
      <c r="A903">
        <v>21147</v>
      </c>
      <c r="B903" t="s">
        <v>56</v>
      </c>
      <c r="C903">
        <v>0</v>
      </c>
      <c r="D903">
        <v>16.059999999999999</v>
      </c>
      <c r="E903">
        <v>8.34</v>
      </c>
      <c r="F903">
        <v>1625</v>
      </c>
      <c r="G903">
        <f>IF(COUNTIF($F$2:F903,F903)=1,1,0)</f>
        <v>0</v>
      </c>
      <c r="H903" t="s">
        <v>1615</v>
      </c>
      <c r="I903" t="s">
        <v>49</v>
      </c>
      <c r="J903" t="s">
        <v>40</v>
      </c>
      <c r="K903" t="s">
        <v>29</v>
      </c>
      <c r="L903" t="s">
        <v>139</v>
      </c>
      <c r="M903" t="s">
        <v>59</v>
      </c>
      <c r="N903" t="s">
        <v>1618</v>
      </c>
      <c r="O903">
        <v>0.59</v>
      </c>
      <c r="P903" t="s">
        <v>33</v>
      </c>
      <c r="Q903" t="s">
        <v>53</v>
      </c>
      <c r="R903" t="s">
        <v>71</v>
      </c>
      <c r="S903" t="s">
        <v>1616</v>
      </c>
      <c r="T903">
        <v>11542</v>
      </c>
      <c r="U903" s="1">
        <v>42090</v>
      </c>
      <c r="V903" s="1" t="str">
        <f>TEXT(SuperStore_Data[[#This Row],[Order Date]],"mmm")</f>
        <v>Mar</v>
      </c>
      <c r="W903" s="1">
        <v>42091</v>
      </c>
      <c r="X903">
        <v>-28.09</v>
      </c>
      <c r="Y903">
        <v>1</v>
      </c>
      <c r="Z903">
        <v>19.16</v>
      </c>
      <c r="AA903">
        <v>90600</v>
      </c>
    </row>
    <row r="904" spans="1:27" x14ac:dyDescent="0.3">
      <c r="A904">
        <v>21270</v>
      </c>
      <c r="B904" t="s">
        <v>56</v>
      </c>
      <c r="C904">
        <v>0</v>
      </c>
      <c r="D904">
        <v>209.37</v>
      </c>
      <c r="E904">
        <v>69</v>
      </c>
      <c r="F904">
        <v>1625</v>
      </c>
      <c r="G904">
        <f>IF(COUNTIF($F$2:F904,F904)=1,1,0)</f>
        <v>0</v>
      </c>
      <c r="H904" t="s">
        <v>1615</v>
      </c>
      <c r="I904" t="s">
        <v>49</v>
      </c>
      <c r="J904" t="s">
        <v>40</v>
      </c>
      <c r="K904" t="s">
        <v>41</v>
      </c>
      <c r="L904" t="s">
        <v>150</v>
      </c>
      <c r="M904" t="s">
        <v>231</v>
      </c>
      <c r="N904" t="s">
        <v>1619</v>
      </c>
      <c r="O904">
        <v>0.79</v>
      </c>
      <c r="P904" t="s">
        <v>33</v>
      </c>
      <c r="Q904" t="s">
        <v>53</v>
      </c>
      <c r="R904" t="s">
        <v>71</v>
      </c>
      <c r="S904" t="s">
        <v>1616</v>
      </c>
      <c r="T904">
        <v>11542</v>
      </c>
      <c r="U904" s="1">
        <v>42051</v>
      </c>
      <c r="V904" s="1" t="str">
        <f>TEXT(SuperStore_Data[[#This Row],[Order Date]],"mmm")</f>
        <v>Feb</v>
      </c>
      <c r="W904" s="1">
        <v>42053</v>
      </c>
      <c r="X904">
        <v>-263.1119291</v>
      </c>
      <c r="Y904">
        <v>11</v>
      </c>
      <c r="Z904">
        <v>1959.88</v>
      </c>
      <c r="AA904">
        <v>90601</v>
      </c>
    </row>
    <row r="905" spans="1:27" x14ac:dyDescent="0.3">
      <c r="A905">
        <v>23604</v>
      </c>
      <c r="B905" t="s">
        <v>25</v>
      </c>
      <c r="C905">
        <v>0.06</v>
      </c>
      <c r="D905">
        <v>43.57</v>
      </c>
      <c r="E905">
        <v>16.36</v>
      </c>
      <c r="F905">
        <v>1627</v>
      </c>
      <c r="G905">
        <f>IF(COUNTIF($F$2:F905,F905)=1,1,0)</f>
        <v>1</v>
      </c>
      <c r="H905" t="s">
        <v>1620</v>
      </c>
      <c r="I905" t="s">
        <v>49</v>
      </c>
      <c r="J905" t="s">
        <v>28</v>
      </c>
      <c r="K905" t="s">
        <v>29</v>
      </c>
      <c r="L905" t="s">
        <v>139</v>
      </c>
      <c r="M905" t="s">
        <v>59</v>
      </c>
      <c r="N905" t="s">
        <v>1621</v>
      </c>
      <c r="O905">
        <v>0.55000000000000004</v>
      </c>
      <c r="P905" t="s">
        <v>33</v>
      </c>
      <c r="Q905" t="s">
        <v>135</v>
      </c>
      <c r="R905" t="s">
        <v>239</v>
      </c>
      <c r="S905" t="s">
        <v>1622</v>
      </c>
      <c r="T905">
        <v>37743</v>
      </c>
      <c r="U905" s="1">
        <v>42152</v>
      </c>
      <c r="V905" s="1" t="str">
        <f>TEXT(SuperStore_Data[[#This Row],[Order Date]],"mmm")</f>
        <v>May</v>
      </c>
      <c r="W905" s="1">
        <v>42154</v>
      </c>
      <c r="X905">
        <v>-38.808</v>
      </c>
      <c r="Y905">
        <v>17</v>
      </c>
      <c r="Z905">
        <v>710.16</v>
      </c>
      <c r="AA905">
        <v>90602</v>
      </c>
    </row>
    <row r="906" spans="1:27" x14ac:dyDescent="0.3">
      <c r="A906">
        <v>19769</v>
      </c>
      <c r="B906" t="s">
        <v>25</v>
      </c>
      <c r="C906">
        <v>0.08</v>
      </c>
      <c r="D906">
        <v>8.09</v>
      </c>
      <c r="E906">
        <v>7.96</v>
      </c>
      <c r="F906">
        <v>1632</v>
      </c>
      <c r="G906">
        <f>IF(COUNTIF($F$2:F906,F906)=1,1,0)</f>
        <v>1</v>
      </c>
      <c r="H906" t="s">
        <v>1623</v>
      </c>
      <c r="I906" t="s">
        <v>27</v>
      </c>
      <c r="J906" t="s">
        <v>40</v>
      </c>
      <c r="K906" t="s">
        <v>41</v>
      </c>
      <c r="L906" t="s">
        <v>50</v>
      </c>
      <c r="M906" t="s">
        <v>59</v>
      </c>
      <c r="N906" t="s">
        <v>155</v>
      </c>
      <c r="O906">
        <v>0.49</v>
      </c>
      <c r="P906" t="s">
        <v>33</v>
      </c>
      <c r="Q906" t="s">
        <v>135</v>
      </c>
      <c r="R906" t="s">
        <v>663</v>
      </c>
      <c r="S906" t="s">
        <v>1624</v>
      </c>
      <c r="T906">
        <v>39401</v>
      </c>
      <c r="U906" s="1">
        <v>42019</v>
      </c>
      <c r="V906" s="1" t="str">
        <f>TEXT(SuperStore_Data[[#This Row],[Order Date]],"mmm")</f>
        <v>Jan</v>
      </c>
      <c r="W906" s="1">
        <v>42020</v>
      </c>
      <c r="X906">
        <v>15.984</v>
      </c>
      <c r="Y906">
        <v>6</v>
      </c>
      <c r="Z906">
        <v>48.25</v>
      </c>
      <c r="AA906">
        <v>90530</v>
      </c>
    </row>
    <row r="907" spans="1:27" x14ac:dyDescent="0.3">
      <c r="A907">
        <v>20359</v>
      </c>
      <c r="B907" t="s">
        <v>25</v>
      </c>
      <c r="C907">
        <v>0.02</v>
      </c>
      <c r="D907">
        <v>25.99</v>
      </c>
      <c r="E907">
        <v>5.37</v>
      </c>
      <c r="F907">
        <v>1632</v>
      </c>
      <c r="G907">
        <f>IF(COUNTIF($F$2:F907,F907)=1,1,0)</f>
        <v>0</v>
      </c>
      <c r="H907" t="s">
        <v>1623</v>
      </c>
      <c r="I907" t="s">
        <v>49</v>
      </c>
      <c r="J907" t="s">
        <v>40</v>
      </c>
      <c r="K907" t="s">
        <v>29</v>
      </c>
      <c r="L907" t="s">
        <v>30</v>
      </c>
      <c r="M907" t="s">
        <v>59</v>
      </c>
      <c r="N907" t="s">
        <v>1625</v>
      </c>
      <c r="O907">
        <v>0.56000000000000005</v>
      </c>
      <c r="P907" t="s">
        <v>33</v>
      </c>
      <c r="Q907" t="s">
        <v>135</v>
      </c>
      <c r="R907" t="s">
        <v>663</v>
      </c>
      <c r="S907" t="s">
        <v>1624</v>
      </c>
      <c r="T907">
        <v>39401</v>
      </c>
      <c r="U907" s="1">
        <v>42109</v>
      </c>
      <c r="V907" s="1" t="str">
        <f>TEXT(SuperStore_Data[[#This Row],[Order Date]],"mmm")</f>
        <v>Apr</v>
      </c>
      <c r="W907" s="1">
        <v>42111</v>
      </c>
      <c r="X907">
        <v>-88.158000000000001</v>
      </c>
      <c r="Y907">
        <v>9</v>
      </c>
      <c r="Z907">
        <v>243.24</v>
      </c>
      <c r="AA907">
        <v>90533</v>
      </c>
    </row>
    <row r="908" spans="1:27" x14ac:dyDescent="0.3">
      <c r="A908">
        <v>24786</v>
      </c>
      <c r="B908" t="s">
        <v>37</v>
      </c>
      <c r="C908">
        <v>0.03</v>
      </c>
      <c r="D908">
        <v>5.98</v>
      </c>
      <c r="E908">
        <v>3.85</v>
      </c>
      <c r="F908">
        <v>1633</v>
      </c>
      <c r="G908">
        <f>IF(COUNTIF($F$2:F908,F908)=1,1,0)</f>
        <v>1</v>
      </c>
      <c r="H908" t="s">
        <v>1626</v>
      </c>
      <c r="I908" t="s">
        <v>49</v>
      </c>
      <c r="J908" t="s">
        <v>40</v>
      </c>
      <c r="K908" t="s">
        <v>77</v>
      </c>
      <c r="L908" t="s">
        <v>177</v>
      </c>
      <c r="M908" t="s">
        <v>51</v>
      </c>
      <c r="N908" t="s">
        <v>1125</v>
      </c>
      <c r="O908">
        <v>0.68</v>
      </c>
      <c r="P908" t="s">
        <v>33</v>
      </c>
      <c r="Q908" t="s">
        <v>135</v>
      </c>
      <c r="R908" t="s">
        <v>663</v>
      </c>
      <c r="S908" t="s">
        <v>1627</v>
      </c>
      <c r="T908">
        <v>38637</v>
      </c>
      <c r="U908" s="1">
        <v>42045</v>
      </c>
      <c r="V908" s="1" t="str">
        <f>TEXT(SuperStore_Data[[#This Row],[Order Date]],"mmm")</f>
        <v>Feb</v>
      </c>
      <c r="W908" s="1">
        <v>42047</v>
      </c>
      <c r="X908">
        <v>-76.106800000000007</v>
      </c>
      <c r="Y908">
        <v>6</v>
      </c>
      <c r="Z908">
        <v>38.54</v>
      </c>
      <c r="AA908">
        <v>90531</v>
      </c>
    </row>
    <row r="909" spans="1:27" x14ac:dyDescent="0.3">
      <c r="A909">
        <v>26340</v>
      </c>
      <c r="B909" t="s">
        <v>37</v>
      </c>
      <c r="C909">
        <v>0.08</v>
      </c>
      <c r="D909">
        <v>100.97</v>
      </c>
      <c r="E909">
        <v>14</v>
      </c>
      <c r="F909">
        <v>1634</v>
      </c>
      <c r="G909">
        <f>IF(COUNTIF($F$2:F909,F909)=1,1,0)</f>
        <v>1</v>
      </c>
      <c r="H909" t="s">
        <v>1628</v>
      </c>
      <c r="I909" t="s">
        <v>39</v>
      </c>
      <c r="J909" t="s">
        <v>40</v>
      </c>
      <c r="K909" t="s">
        <v>77</v>
      </c>
      <c r="L909" t="s">
        <v>85</v>
      </c>
      <c r="M909" t="s">
        <v>43</v>
      </c>
      <c r="N909" t="s">
        <v>1629</v>
      </c>
      <c r="O909">
        <v>0.37</v>
      </c>
      <c r="P909" t="s">
        <v>33</v>
      </c>
      <c r="Q909" t="s">
        <v>135</v>
      </c>
      <c r="R909" t="s">
        <v>663</v>
      </c>
      <c r="S909" t="s">
        <v>1630</v>
      </c>
      <c r="T909">
        <v>39212</v>
      </c>
      <c r="U909" s="1">
        <v>42103</v>
      </c>
      <c r="V909" s="1" t="str">
        <f>TEXT(SuperStore_Data[[#This Row],[Order Date]],"mmm")</f>
        <v>Apr</v>
      </c>
      <c r="W909" s="1">
        <v>42104</v>
      </c>
      <c r="X909">
        <v>-73.494119999999995</v>
      </c>
      <c r="Y909">
        <v>15</v>
      </c>
      <c r="Z909">
        <v>1483.16</v>
      </c>
      <c r="AA909">
        <v>90532</v>
      </c>
    </row>
    <row r="910" spans="1:27" x14ac:dyDescent="0.3">
      <c r="A910">
        <v>19144</v>
      </c>
      <c r="B910" t="s">
        <v>47</v>
      </c>
      <c r="C910">
        <v>0.08</v>
      </c>
      <c r="D910">
        <v>115.99</v>
      </c>
      <c r="E910">
        <v>56.14</v>
      </c>
      <c r="F910">
        <v>1636</v>
      </c>
      <c r="G910">
        <f>IF(COUNTIF($F$2:F910,F910)=1,1,0)</f>
        <v>1</v>
      </c>
      <c r="H910" t="s">
        <v>1631</v>
      </c>
      <c r="I910" t="s">
        <v>39</v>
      </c>
      <c r="J910" t="s">
        <v>40</v>
      </c>
      <c r="K910" t="s">
        <v>77</v>
      </c>
      <c r="L910" t="s">
        <v>85</v>
      </c>
      <c r="M910" t="s">
        <v>43</v>
      </c>
      <c r="N910" t="s">
        <v>1342</v>
      </c>
      <c r="O910">
        <v>0.4</v>
      </c>
      <c r="P910" t="s">
        <v>33</v>
      </c>
      <c r="Q910" t="s">
        <v>34</v>
      </c>
      <c r="R910" t="s">
        <v>45</v>
      </c>
      <c r="S910" t="s">
        <v>1632</v>
      </c>
      <c r="T910">
        <v>93905</v>
      </c>
      <c r="U910" s="1">
        <v>42018</v>
      </c>
      <c r="V910" s="1" t="str">
        <f>TEXT(SuperStore_Data[[#This Row],[Order Date]],"mmm")</f>
        <v>Jan</v>
      </c>
      <c r="W910" s="1">
        <v>42020</v>
      </c>
      <c r="X910">
        <v>-272.860884</v>
      </c>
      <c r="Y910">
        <v>5</v>
      </c>
      <c r="Z910">
        <v>562.92999999999995</v>
      </c>
      <c r="AA910">
        <v>89704</v>
      </c>
    </row>
    <row r="911" spans="1:27" x14ac:dyDescent="0.3">
      <c r="A911">
        <v>19145</v>
      </c>
      <c r="B911" t="s">
        <v>47</v>
      </c>
      <c r="C911">
        <v>0.08</v>
      </c>
      <c r="D911">
        <v>4.28</v>
      </c>
      <c r="E911">
        <v>0.94</v>
      </c>
      <c r="F911">
        <v>1636</v>
      </c>
      <c r="G911">
        <f>IF(COUNTIF($F$2:F911,F911)=1,1,0)</f>
        <v>0</v>
      </c>
      <c r="H911" t="s">
        <v>1631</v>
      </c>
      <c r="I911" t="s">
        <v>49</v>
      </c>
      <c r="J911" t="s">
        <v>40</v>
      </c>
      <c r="K911" t="s">
        <v>29</v>
      </c>
      <c r="L911" t="s">
        <v>30</v>
      </c>
      <c r="M911" t="s">
        <v>31</v>
      </c>
      <c r="N911" t="s">
        <v>1633</v>
      </c>
      <c r="O911">
        <v>0.56000000000000005</v>
      </c>
      <c r="P911" t="s">
        <v>33</v>
      </c>
      <c r="Q911" t="s">
        <v>34</v>
      </c>
      <c r="R911" t="s">
        <v>45</v>
      </c>
      <c r="S911" t="s">
        <v>1632</v>
      </c>
      <c r="T911">
        <v>93905</v>
      </c>
      <c r="U911" s="1">
        <v>42018</v>
      </c>
      <c r="V911" s="1" t="str">
        <f>TEXT(SuperStore_Data[[#This Row],[Order Date]],"mmm")</f>
        <v>Jan</v>
      </c>
      <c r="W911" s="1">
        <v>42021</v>
      </c>
      <c r="X911">
        <v>10.5792</v>
      </c>
      <c r="Y911">
        <v>7</v>
      </c>
      <c r="Z911">
        <v>29.18</v>
      </c>
      <c r="AA911">
        <v>89704</v>
      </c>
    </row>
    <row r="912" spans="1:27" x14ac:dyDescent="0.3">
      <c r="A912">
        <v>20869</v>
      </c>
      <c r="B912" t="s">
        <v>25</v>
      </c>
      <c r="C912">
        <v>0.04</v>
      </c>
      <c r="D912">
        <v>136.97999999999999</v>
      </c>
      <c r="E912">
        <v>24.49</v>
      </c>
      <c r="F912">
        <v>1636</v>
      </c>
      <c r="G912">
        <f>IF(COUNTIF($F$2:F912,F912)=1,1,0)</f>
        <v>0</v>
      </c>
      <c r="H912" t="s">
        <v>1631</v>
      </c>
      <c r="I912" t="s">
        <v>27</v>
      </c>
      <c r="J912" t="s">
        <v>40</v>
      </c>
      <c r="K912" t="s">
        <v>41</v>
      </c>
      <c r="L912" t="s">
        <v>50</v>
      </c>
      <c r="M912" t="s">
        <v>231</v>
      </c>
      <c r="N912" t="s">
        <v>1634</v>
      </c>
      <c r="O912">
        <v>0.59</v>
      </c>
      <c r="P912" t="s">
        <v>33</v>
      </c>
      <c r="Q912" t="s">
        <v>34</v>
      </c>
      <c r="R912" t="s">
        <v>45</v>
      </c>
      <c r="S912" t="s">
        <v>1632</v>
      </c>
      <c r="T912">
        <v>93905</v>
      </c>
      <c r="U912" s="1">
        <v>42016</v>
      </c>
      <c r="V912" s="1" t="str">
        <f>TEXT(SuperStore_Data[[#This Row],[Order Date]],"mmm")</f>
        <v>Jan</v>
      </c>
      <c r="W912" s="1">
        <v>42018</v>
      </c>
      <c r="X912">
        <v>1127.5497</v>
      </c>
      <c r="Y912">
        <v>12</v>
      </c>
      <c r="Z912">
        <v>1634.13</v>
      </c>
      <c r="AA912">
        <v>89706</v>
      </c>
    </row>
    <row r="913" spans="1:27" x14ac:dyDescent="0.3">
      <c r="A913">
        <v>26109</v>
      </c>
      <c r="B913" t="s">
        <v>47</v>
      </c>
      <c r="C913">
        <v>0.08</v>
      </c>
      <c r="D913">
        <v>55.48</v>
      </c>
      <c r="E913">
        <v>6.79</v>
      </c>
      <c r="F913">
        <v>1639</v>
      </c>
      <c r="G913">
        <f>IF(COUNTIF($F$2:F913,F913)=1,1,0)</f>
        <v>1</v>
      </c>
      <c r="H913" t="s">
        <v>1635</v>
      </c>
      <c r="I913" t="s">
        <v>49</v>
      </c>
      <c r="J913" t="s">
        <v>40</v>
      </c>
      <c r="K913" t="s">
        <v>29</v>
      </c>
      <c r="L913" t="s">
        <v>93</v>
      </c>
      <c r="M913" t="s">
        <v>59</v>
      </c>
      <c r="N913" t="s">
        <v>1636</v>
      </c>
      <c r="O913">
        <v>0.37</v>
      </c>
      <c r="P913" t="s">
        <v>33</v>
      </c>
      <c r="Q913" t="s">
        <v>53</v>
      </c>
      <c r="R913" t="s">
        <v>223</v>
      </c>
      <c r="S913" t="s">
        <v>1637</v>
      </c>
      <c r="T913">
        <v>6901</v>
      </c>
      <c r="U913" s="1">
        <v>42061</v>
      </c>
      <c r="V913" s="1" t="str">
        <f>TEXT(SuperStore_Data[[#This Row],[Order Date]],"mmm")</f>
        <v>Feb</v>
      </c>
      <c r="W913" s="1">
        <v>42063</v>
      </c>
      <c r="X913">
        <v>147.75659999999999</v>
      </c>
      <c r="Y913">
        <v>4</v>
      </c>
      <c r="Z913">
        <v>214.14</v>
      </c>
      <c r="AA913">
        <v>89705</v>
      </c>
    </row>
    <row r="914" spans="1:27" x14ac:dyDescent="0.3">
      <c r="A914">
        <v>18274</v>
      </c>
      <c r="B914" t="s">
        <v>106</v>
      </c>
      <c r="C914">
        <v>0.09</v>
      </c>
      <c r="D914">
        <v>107.53</v>
      </c>
      <c r="E914">
        <v>5.81</v>
      </c>
      <c r="F914">
        <v>1644</v>
      </c>
      <c r="G914">
        <f>IF(COUNTIF($F$2:F914,F914)=1,1,0)</f>
        <v>1</v>
      </c>
      <c r="H914" t="s">
        <v>1638</v>
      </c>
      <c r="I914" t="s">
        <v>49</v>
      </c>
      <c r="J914" t="s">
        <v>58</v>
      </c>
      <c r="K914" t="s">
        <v>41</v>
      </c>
      <c r="L914" t="s">
        <v>50</v>
      </c>
      <c r="M914" t="s">
        <v>86</v>
      </c>
      <c r="N914" t="s">
        <v>1639</v>
      </c>
      <c r="O914">
        <v>0.65</v>
      </c>
      <c r="P914" t="s">
        <v>33</v>
      </c>
      <c r="Q914" t="s">
        <v>61</v>
      </c>
      <c r="R914" t="s">
        <v>129</v>
      </c>
      <c r="S914" t="s">
        <v>1640</v>
      </c>
      <c r="T914">
        <v>77546</v>
      </c>
      <c r="U914" s="1">
        <v>42169</v>
      </c>
      <c r="V914" s="1" t="str">
        <f>TEXT(SuperStore_Data[[#This Row],[Order Date]],"mmm")</f>
        <v>Jun</v>
      </c>
      <c r="W914" s="1">
        <v>42171</v>
      </c>
      <c r="X914">
        <v>69.545100000000005</v>
      </c>
      <c r="Y914">
        <v>1</v>
      </c>
      <c r="Z914">
        <v>100.79</v>
      </c>
      <c r="AA914">
        <v>87342</v>
      </c>
    </row>
    <row r="915" spans="1:27" x14ac:dyDescent="0.3">
      <c r="A915">
        <v>24265</v>
      </c>
      <c r="B915" t="s">
        <v>37</v>
      </c>
      <c r="C915">
        <v>0.06</v>
      </c>
      <c r="D915">
        <v>3.29</v>
      </c>
      <c r="E915">
        <v>1.35</v>
      </c>
      <c r="F915">
        <v>1646</v>
      </c>
      <c r="G915">
        <f>IF(COUNTIF($F$2:F915,F915)=1,1,0)</f>
        <v>1</v>
      </c>
      <c r="H915" t="s">
        <v>1641</v>
      </c>
      <c r="I915" t="s">
        <v>49</v>
      </c>
      <c r="J915" t="s">
        <v>58</v>
      </c>
      <c r="K915" t="s">
        <v>29</v>
      </c>
      <c r="L915" t="s">
        <v>66</v>
      </c>
      <c r="M915" t="s">
        <v>31</v>
      </c>
      <c r="N915" t="s">
        <v>291</v>
      </c>
      <c r="O915">
        <v>0.4</v>
      </c>
      <c r="P915" t="s">
        <v>33</v>
      </c>
      <c r="Q915" t="s">
        <v>53</v>
      </c>
      <c r="R915" t="s">
        <v>71</v>
      </c>
      <c r="S915" t="s">
        <v>1642</v>
      </c>
      <c r="T915">
        <v>11714</v>
      </c>
      <c r="U915" s="1">
        <v>42078</v>
      </c>
      <c r="V915" s="1" t="str">
        <f>TEXT(SuperStore_Data[[#This Row],[Order Date]],"mmm")</f>
        <v>Mar</v>
      </c>
      <c r="W915" s="1">
        <v>42080</v>
      </c>
      <c r="X915">
        <v>8.5299999999999994</v>
      </c>
      <c r="Y915">
        <v>11</v>
      </c>
      <c r="Z915">
        <v>35.97</v>
      </c>
      <c r="AA915">
        <v>90932</v>
      </c>
    </row>
    <row r="916" spans="1:27" x14ac:dyDescent="0.3">
      <c r="A916">
        <v>21947</v>
      </c>
      <c r="B916" t="s">
        <v>47</v>
      </c>
      <c r="C916">
        <v>0.08</v>
      </c>
      <c r="D916">
        <v>46.89</v>
      </c>
      <c r="E916">
        <v>5.0999999999999996</v>
      </c>
      <c r="F916">
        <v>1648</v>
      </c>
      <c r="G916">
        <f>IF(COUNTIF($F$2:F916,F916)=1,1,0)</f>
        <v>1</v>
      </c>
      <c r="H916" t="s">
        <v>1643</v>
      </c>
      <c r="I916" t="s">
        <v>49</v>
      </c>
      <c r="J916" t="s">
        <v>28</v>
      </c>
      <c r="K916" t="s">
        <v>29</v>
      </c>
      <c r="L916" t="s">
        <v>252</v>
      </c>
      <c r="M916" t="s">
        <v>86</v>
      </c>
      <c r="N916" t="s">
        <v>1332</v>
      </c>
      <c r="O916">
        <v>0.46</v>
      </c>
      <c r="P916" t="s">
        <v>33</v>
      </c>
      <c r="Q916" t="s">
        <v>61</v>
      </c>
      <c r="R916" t="s">
        <v>175</v>
      </c>
      <c r="S916" t="s">
        <v>1644</v>
      </c>
      <c r="T916">
        <v>60098</v>
      </c>
      <c r="U916" s="1">
        <v>42088</v>
      </c>
      <c r="V916" s="1" t="str">
        <f>TEXT(SuperStore_Data[[#This Row],[Order Date]],"mmm")</f>
        <v>Mar</v>
      </c>
      <c r="W916" s="1">
        <v>42090</v>
      </c>
      <c r="X916">
        <v>507.63299999999998</v>
      </c>
      <c r="Y916">
        <v>17</v>
      </c>
      <c r="Z916">
        <v>735.7</v>
      </c>
      <c r="AA916">
        <v>91043</v>
      </c>
    </row>
    <row r="917" spans="1:27" x14ac:dyDescent="0.3">
      <c r="A917">
        <v>21948</v>
      </c>
      <c r="B917" t="s">
        <v>47</v>
      </c>
      <c r="C917">
        <v>0.05</v>
      </c>
      <c r="D917">
        <v>12.98</v>
      </c>
      <c r="E917">
        <v>3.14</v>
      </c>
      <c r="F917">
        <v>1648</v>
      </c>
      <c r="G917">
        <f>IF(COUNTIF($F$2:F917,F917)=1,1,0)</f>
        <v>0</v>
      </c>
      <c r="H917" t="s">
        <v>1643</v>
      </c>
      <c r="I917" t="s">
        <v>49</v>
      </c>
      <c r="J917" t="s">
        <v>28</v>
      </c>
      <c r="K917" t="s">
        <v>29</v>
      </c>
      <c r="L917" t="s">
        <v>171</v>
      </c>
      <c r="M917" t="s">
        <v>51</v>
      </c>
      <c r="N917" t="s">
        <v>172</v>
      </c>
      <c r="O917">
        <v>0.6</v>
      </c>
      <c r="P917" t="s">
        <v>33</v>
      </c>
      <c r="Q917" t="s">
        <v>61</v>
      </c>
      <c r="R917" t="s">
        <v>175</v>
      </c>
      <c r="S917" t="s">
        <v>1644</v>
      </c>
      <c r="T917">
        <v>60098</v>
      </c>
      <c r="U917" s="1">
        <v>42088</v>
      </c>
      <c r="V917" s="1" t="str">
        <f>TEXT(SuperStore_Data[[#This Row],[Order Date]],"mmm")</f>
        <v>Mar</v>
      </c>
      <c r="W917" s="1">
        <v>42088</v>
      </c>
      <c r="X917">
        <v>38.229999999999997</v>
      </c>
      <c r="Y917">
        <v>18</v>
      </c>
      <c r="Z917">
        <v>225.59</v>
      </c>
      <c r="AA917">
        <v>91043</v>
      </c>
    </row>
    <row r="918" spans="1:27" x14ac:dyDescent="0.3">
      <c r="A918">
        <v>20603</v>
      </c>
      <c r="B918" t="s">
        <v>47</v>
      </c>
      <c r="C918">
        <v>0.03</v>
      </c>
      <c r="D918">
        <v>48.58</v>
      </c>
      <c r="E918">
        <v>3.99</v>
      </c>
      <c r="F918">
        <v>1649</v>
      </c>
      <c r="G918">
        <f>IF(COUNTIF($F$2:F918,F918)=1,1,0)</f>
        <v>1</v>
      </c>
      <c r="H918" t="s">
        <v>1645</v>
      </c>
      <c r="I918" t="s">
        <v>27</v>
      </c>
      <c r="J918" t="s">
        <v>28</v>
      </c>
      <c r="K918" t="s">
        <v>29</v>
      </c>
      <c r="L918" t="s">
        <v>252</v>
      </c>
      <c r="M918" t="s">
        <v>59</v>
      </c>
      <c r="N918" t="s">
        <v>1646</v>
      </c>
      <c r="O918">
        <v>0.56000000000000005</v>
      </c>
      <c r="P918" t="s">
        <v>33</v>
      </c>
      <c r="Q918" t="s">
        <v>53</v>
      </c>
      <c r="R918" t="s">
        <v>71</v>
      </c>
      <c r="S918" t="s">
        <v>1594</v>
      </c>
      <c r="T918">
        <v>11598</v>
      </c>
      <c r="U918" s="1">
        <v>42059</v>
      </c>
      <c r="V918" s="1" t="str">
        <f>TEXT(SuperStore_Data[[#This Row],[Order Date]],"mmm")</f>
        <v>Feb</v>
      </c>
      <c r="W918" s="1">
        <v>42061</v>
      </c>
      <c r="X918">
        <v>100.1328</v>
      </c>
      <c r="Y918">
        <v>3</v>
      </c>
      <c r="Z918">
        <v>145.12</v>
      </c>
      <c r="AA918">
        <v>91041</v>
      </c>
    </row>
    <row r="919" spans="1:27" x14ac:dyDescent="0.3">
      <c r="A919">
        <v>24016</v>
      </c>
      <c r="B919" t="s">
        <v>25</v>
      </c>
      <c r="C919">
        <v>0.05</v>
      </c>
      <c r="D919">
        <v>6.48</v>
      </c>
      <c r="E919">
        <v>2.74</v>
      </c>
      <c r="F919">
        <v>1650</v>
      </c>
      <c r="G919">
        <f>IF(COUNTIF($F$2:F919,F919)=1,1,0)</f>
        <v>1</v>
      </c>
      <c r="H919" t="s">
        <v>1647</v>
      </c>
      <c r="I919" t="s">
        <v>49</v>
      </c>
      <c r="J919" t="s">
        <v>28</v>
      </c>
      <c r="K919" t="s">
        <v>77</v>
      </c>
      <c r="L919" t="s">
        <v>177</v>
      </c>
      <c r="M919" t="s">
        <v>51</v>
      </c>
      <c r="N919" t="s">
        <v>1648</v>
      </c>
      <c r="O919">
        <v>0.71</v>
      </c>
      <c r="P919" t="s">
        <v>33</v>
      </c>
      <c r="Q919" t="s">
        <v>135</v>
      </c>
      <c r="R919" t="s">
        <v>316</v>
      </c>
      <c r="S919" t="s">
        <v>1649</v>
      </c>
      <c r="T919">
        <v>27203</v>
      </c>
      <c r="U919" s="1">
        <v>42133</v>
      </c>
      <c r="V919" s="1" t="str">
        <f>TEXT(SuperStore_Data[[#This Row],[Order Date]],"mmm")</f>
        <v>May</v>
      </c>
      <c r="W919" s="1">
        <v>42133</v>
      </c>
      <c r="X919">
        <v>15.096</v>
      </c>
      <c r="Y919">
        <v>15</v>
      </c>
      <c r="Z919">
        <v>94.27</v>
      </c>
      <c r="AA919">
        <v>91042</v>
      </c>
    </row>
    <row r="920" spans="1:27" x14ac:dyDescent="0.3">
      <c r="A920">
        <v>24017</v>
      </c>
      <c r="B920" t="s">
        <v>25</v>
      </c>
      <c r="C920">
        <v>0.09</v>
      </c>
      <c r="D920">
        <v>12.53</v>
      </c>
      <c r="E920">
        <v>0.5</v>
      </c>
      <c r="F920">
        <v>1650</v>
      </c>
      <c r="G920">
        <f>IF(COUNTIF($F$2:F920,F920)=1,1,0)</f>
        <v>0</v>
      </c>
      <c r="H920" t="s">
        <v>1647</v>
      </c>
      <c r="I920" t="s">
        <v>49</v>
      </c>
      <c r="J920" t="s">
        <v>28</v>
      </c>
      <c r="K920" t="s">
        <v>29</v>
      </c>
      <c r="L920" t="s">
        <v>133</v>
      </c>
      <c r="M920" t="s">
        <v>59</v>
      </c>
      <c r="N920" t="s">
        <v>1650</v>
      </c>
      <c r="O920">
        <v>0.38</v>
      </c>
      <c r="P920" t="s">
        <v>33</v>
      </c>
      <c r="Q920" t="s">
        <v>135</v>
      </c>
      <c r="R920" t="s">
        <v>316</v>
      </c>
      <c r="S920" t="s">
        <v>1649</v>
      </c>
      <c r="T920">
        <v>27203</v>
      </c>
      <c r="U920" s="1">
        <v>42133</v>
      </c>
      <c r="V920" s="1" t="str">
        <f>TEXT(SuperStore_Data[[#This Row],[Order Date]],"mmm")</f>
        <v>May</v>
      </c>
      <c r="W920" s="1">
        <v>42134</v>
      </c>
      <c r="X920">
        <v>14.9124</v>
      </c>
      <c r="Y920">
        <v>7</v>
      </c>
      <c r="Z920">
        <v>82.21</v>
      </c>
      <c r="AA920">
        <v>91042</v>
      </c>
    </row>
    <row r="921" spans="1:27" x14ac:dyDescent="0.3">
      <c r="A921">
        <v>24019</v>
      </c>
      <c r="B921" t="s">
        <v>25</v>
      </c>
      <c r="C921">
        <v>0.08</v>
      </c>
      <c r="D921">
        <v>65.989999999999995</v>
      </c>
      <c r="E921">
        <v>8.99</v>
      </c>
      <c r="F921">
        <v>1650</v>
      </c>
      <c r="G921">
        <f>IF(COUNTIF($F$2:F921,F921)=1,1,0)</f>
        <v>0</v>
      </c>
      <c r="H921" t="s">
        <v>1647</v>
      </c>
      <c r="I921" t="s">
        <v>27</v>
      </c>
      <c r="J921" t="s">
        <v>28</v>
      </c>
      <c r="K921" t="s">
        <v>77</v>
      </c>
      <c r="L921" t="s">
        <v>78</v>
      </c>
      <c r="M921" t="s">
        <v>59</v>
      </c>
      <c r="N921" t="s">
        <v>1651</v>
      </c>
      <c r="O921">
        <v>0.55000000000000004</v>
      </c>
      <c r="P921" t="s">
        <v>33</v>
      </c>
      <c r="Q921" t="s">
        <v>135</v>
      </c>
      <c r="R921" t="s">
        <v>316</v>
      </c>
      <c r="S921" t="s">
        <v>1649</v>
      </c>
      <c r="T921">
        <v>27203</v>
      </c>
      <c r="U921" s="1">
        <v>42133</v>
      </c>
      <c r="V921" s="1" t="str">
        <f>TEXT(SuperStore_Data[[#This Row],[Order Date]],"mmm")</f>
        <v>May</v>
      </c>
      <c r="W921" s="1">
        <v>42135</v>
      </c>
      <c r="X921">
        <v>-135.226</v>
      </c>
      <c r="Y921">
        <v>8</v>
      </c>
      <c r="Z921">
        <v>417.47</v>
      </c>
      <c r="AA921">
        <v>91042</v>
      </c>
    </row>
    <row r="922" spans="1:27" x14ac:dyDescent="0.3">
      <c r="A922">
        <v>19251</v>
      </c>
      <c r="B922" t="s">
        <v>37</v>
      </c>
      <c r="C922">
        <v>0</v>
      </c>
      <c r="D922">
        <v>101.41</v>
      </c>
      <c r="E922">
        <v>35</v>
      </c>
      <c r="F922">
        <v>1653</v>
      </c>
      <c r="G922">
        <f>IF(COUNTIF($F$2:F922,F922)=1,1,0)</f>
        <v>1</v>
      </c>
      <c r="H922" t="s">
        <v>1652</v>
      </c>
      <c r="I922" t="s">
        <v>27</v>
      </c>
      <c r="J922" t="s">
        <v>28</v>
      </c>
      <c r="K922" t="s">
        <v>29</v>
      </c>
      <c r="L922" t="s">
        <v>139</v>
      </c>
      <c r="M922" t="s">
        <v>231</v>
      </c>
      <c r="N922" t="s">
        <v>851</v>
      </c>
      <c r="O922">
        <v>0.82</v>
      </c>
      <c r="P922" t="s">
        <v>33</v>
      </c>
      <c r="Q922" t="s">
        <v>34</v>
      </c>
      <c r="R922" t="s">
        <v>45</v>
      </c>
      <c r="S922" t="s">
        <v>1653</v>
      </c>
      <c r="T922">
        <v>91360</v>
      </c>
      <c r="U922" s="1">
        <v>42028</v>
      </c>
      <c r="V922" s="1" t="str">
        <f>TEXT(SuperStore_Data[[#This Row],[Order Date]],"mmm")</f>
        <v>Jan</v>
      </c>
      <c r="W922" s="1">
        <v>42029</v>
      </c>
      <c r="X922">
        <v>-457.73</v>
      </c>
      <c r="Y922">
        <v>10</v>
      </c>
      <c r="Z922">
        <v>1104.32</v>
      </c>
      <c r="AA922">
        <v>89885</v>
      </c>
    </row>
    <row r="923" spans="1:27" x14ac:dyDescent="0.3">
      <c r="A923">
        <v>19252</v>
      </c>
      <c r="B923" t="s">
        <v>37</v>
      </c>
      <c r="C923">
        <v>0.1</v>
      </c>
      <c r="D923">
        <v>95.99</v>
      </c>
      <c r="E923">
        <v>4.9000000000000004</v>
      </c>
      <c r="F923">
        <v>1653</v>
      </c>
      <c r="G923">
        <f>IF(COUNTIF($F$2:F923,F923)=1,1,0)</f>
        <v>0</v>
      </c>
      <c r="H923" t="s">
        <v>1652</v>
      </c>
      <c r="I923" t="s">
        <v>49</v>
      </c>
      <c r="J923" t="s">
        <v>28</v>
      </c>
      <c r="K923" t="s">
        <v>77</v>
      </c>
      <c r="L923" t="s">
        <v>78</v>
      </c>
      <c r="M923" t="s">
        <v>59</v>
      </c>
      <c r="N923" t="s">
        <v>249</v>
      </c>
      <c r="O923">
        <v>0.56000000000000005</v>
      </c>
      <c r="P923" t="s">
        <v>33</v>
      </c>
      <c r="Q923" t="s">
        <v>34</v>
      </c>
      <c r="R923" t="s">
        <v>45</v>
      </c>
      <c r="S923" t="s">
        <v>1653</v>
      </c>
      <c r="T923">
        <v>91360</v>
      </c>
      <c r="U923" s="1">
        <v>42028</v>
      </c>
      <c r="V923" s="1" t="str">
        <f>TEXT(SuperStore_Data[[#This Row],[Order Date]],"mmm")</f>
        <v>Jan</v>
      </c>
      <c r="W923" s="1">
        <v>42029</v>
      </c>
      <c r="X923">
        <v>-268.66399999999999</v>
      </c>
      <c r="Y923">
        <v>2</v>
      </c>
      <c r="Z923">
        <v>149.80000000000001</v>
      </c>
      <c r="AA923">
        <v>89885</v>
      </c>
    </row>
    <row r="924" spans="1:27" x14ac:dyDescent="0.3">
      <c r="A924">
        <v>24187</v>
      </c>
      <c r="B924" t="s">
        <v>25</v>
      </c>
      <c r="C924">
        <v>0.1</v>
      </c>
      <c r="D924">
        <v>3.6</v>
      </c>
      <c r="E924">
        <v>2.2000000000000002</v>
      </c>
      <c r="F924">
        <v>1665</v>
      </c>
      <c r="G924">
        <f>IF(COUNTIF($F$2:F924,F924)=1,1,0)</f>
        <v>1</v>
      </c>
      <c r="H924" t="s">
        <v>1654</v>
      </c>
      <c r="I924" t="s">
        <v>49</v>
      </c>
      <c r="J924" t="s">
        <v>114</v>
      </c>
      <c r="K924" t="s">
        <v>29</v>
      </c>
      <c r="L924" t="s">
        <v>93</v>
      </c>
      <c r="M924" t="s">
        <v>31</v>
      </c>
      <c r="N924" t="s">
        <v>1655</v>
      </c>
      <c r="O924">
        <v>0.39</v>
      </c>
      <c r="P924" t="s">
        <v>33</v>
      </c>
      <c r="Q924" t="s">
        <v>34</v>
      </c>
      <c r="R924" t="s">
        <v>45</v>
      </c>
      <c r="S924" t="s">
        <v>1656</v>
      </c>
      <c r="T924">
        <v>92653</v>
      </c>
      <c r="U924" s="1">
        <v>42061</v>
      </c>
      <c r="V924" s="1" t="str">
        <f>TEXT(SuperStore_Data[[#This Row],[Order Date]],"mmm")</f>
        <v>Feb</v>
      </c>
      <c r="W924" s="1">
        <v>42062</v>
      </c>
      <c r="X924">
        <v>-8.2799999999999994</v>
      </c>
      <c r="Y924">
        <v>2</v>
      </c>
      <c r="Z924">
        <v>6.97</v>
      </c>
      <c r="AA924">
        <v>90678</v>
      </c>
    </row>
    <row r="925" spans="1:27" x14ac:dyDescent="0.3">
      <c r="A925">
        <v>21491</v>
      </c>
      <c r="B925" t="s">
        <v>106</v>
      </c>
      <c r="C925">
        <v>0.03</v>
      </c>
      <c r="D925">
        <v>35.409999999999997</v>
      </c>
      <c r="E925">
        <v>1.99</v>
      </c>
      <c r="F925">
        <v>1670</v>
      </c>
      <c r="G925">
        <f>IF(COUNTIF($F$2:F925,F925)=1,1,0)</f>
        <v>1</v>
      </c>
      <c r="H925" t="s">
        <v>1657</v>
      </c>
      <c r="I925" t="s">
        <v>49</v>
      </c>
      <c r="J925" t="s">
        <v>58</v>
      </c>
      <c r="K925" t="s">
        <v>77</v>
      </c>
      <c r="L925" t="s">
        <v>177</v>
      </c>
      <c r="M925" t="s">
        <v>51</v>
      </c>
      <c r="N925" t="s">
        <v>1658</v>
      </c>
      <c r="O925">
        <v>0.43</v>
      </c>
      <c r="P925" t="s">
        <v>33</v>
      </c>
      <c r="Q925" t="s">
        <v>135</v>
      </c>
      <c r="R925" t="s">
        <v>136</v>
      </c>
      <c r="S925" t="s">
        <v>1573</v>
      </c>
      <c r="T925">
        <v>24060</v>
      </c>
      <c r="U925" s="1">
        <v>42118</v>
      </c>
      <c r="V925" s="1" t="str">
        <f>TEXT(SuperStore_Data[[#This Row],[Order Date]],"mmm")</f>
        <v>Apr</v>
      </c>
      <c r="W925" s="1">
        <v>42120</v>
      </c>
      <c r="X925">
        <v>1912.422</v>
      </c>
      <c r="Y925">
        <v>10</v>
      </c>
      <c r="Z925">
        <v>367.52</v>
      </c>
      <c r="AA925">
        <v>86722</v>
      </c>
    </row>
    <row r="926" spans="1:27" x14ac:dyDescent="0.3">
      <c r="A926">
        <v>21492</v>
      </c>
      <c r="B926" t="s">
        <v>106</v>
      </c>
      <c r="C926">
        <v>0</v>
      </c>
      <c r="D926">
        <v>142.86000000000001</v>
      </c>
      <c r="E926">
        <v>19.989999999999998</v>
      </c>
      <c r="F926">
        <v>1670</v>
      </c>
      <c r="G926">
        <f>IF(COUNTIF($F$2:F926,F926)=1,1,0)</f>
        <v>0</v>
      </c>
      <c r="H926" t="s">
        <v>1657</v>
      </c>
      <c r="I926" t="s">
        <v>49</v>
      </c>
      <c r="J926" t="s">
        <v>58</v>
      </c>
      <c r="K926" t="s">
        <v>29</v>
      </c>
      <c r="L926" t="s">
        <v>139</v>
      </c>
      <c r="M926" t="s">
        <v>59</v>
      </c>
      <c r="N926" t="s">
        <v>1659</v>
      </c>
      <c r="O926">
        <v>0.56000000000000005</v>
      </c>
      <c r="P926" t="s">
        <v>33</v>
      </c>
      <c r="Q926" t="s">
        <v>135</v>
      </c>
      <c r="R926" t="s">
        <v>136</v>
      </c>
      <c r="S926" t="s">
        <v>1573</v>
      </c>
      <c r="T926">
        <v>24060</v>
      </c>
      <c r="U926" s="1">
        <v>42118</v>
      </c>
      <c r="V926" s="1" t="str">
        <f>TEXT(SuperStore_Data[[#This Row],[Order Date]],"mmm")</f>
        <v>Apr</v>
      </c>
      <c r="W926" s="1">
        <v>42127</v>
      </c>
      <c r="X926">
        <v>-739.32600000000002</v>
      </c>
      <c r="Y926">
        <v>11</v>
      </c>
      <c r="Z926">
        <v>1576.35</v>
      </c>
      <c r="AA926">
        <v>86722</v>
      </c>
    </row>
    <row r="927" spans="1:27" x14ac:dyDescent="0.3">
      <c r="A927">
        <v>23578</v>
      </c>
      <c r="B927" t="s">
        <v>106</v>
      </c>
      <c r="C927">
        <v>0.1</v>
      </c>
      <c r="D927">
        <v>4.13</v>
      </c>
      <c r="E927">
        <v>0.99</v>
      </c>
      <c r="F927">
        <v>1671</v>
      </c>
      <c r="G927">
        <f>IF(COUNTIF($F$2:F927,F927)=1,1,0)</f>
        <v>1</v>
      </c>
      <c r="H927" t="s">
        <v>1660</v>
      </c>
      <c r="I927" t="s">
        <v>49</v>
      </c>
      <c r="J927" t="s">
        <v>58</v>
      </c>
      <c r="K927" t="s">
        <v>29</v>
      </c>
      <c r="L927" t="s">
        <v>133</v>
      </c>
      <c r="M927" t="s">
        <v>59</v>
      </c>
      <c r="N927" t="s">
        <v>1406</v>
      </c>
      <c r="O927">
        <v>0.39</v>
      </c>
      <c r="P927" t="s">
        <v>33</v>
      </c>
      <c r="Q927" t="s">
        <v>135</v>
      </c>
      <c r="R927" t="s">
        <v>136</v>
      </c>
      <c r="S927" t="s">
        <v>1661</v>
      </c>
      <c r="T927">
        <v>22015</v>
      </c>
      <c r="U927" s="1">
        <v>42044</v>
      </c>
      <c r="V927" s="1" t="str">
        <f>TEXT(SuperStore_Data[[#This Row],[Order Date]],"mmm")</f>
        <v>Feb</v>
      </c>
      <c r="W927" s="1">
        <v>42048</v>
      </c>
      <c r="X927">
        <v>-40.53</v>
      </c>
      <c r="Y927">
        <v>13</v>
      </c>
      <c r="Z927">
        <v>52.16</v>
      </c>
      <c r="AA927">
        <v>86724</v>
      </c>
    </row>
    <row r="928" spans="1:27" x14ac:dyDescent="0.3">
      <c r="A928">
        <v>22007</v>
      </c>
      <c r="B928" t="s">
        <v>47</v>
      </c>
      <c r="C928">
        <v>0.03</v>
      </c>
      <c r="D928">
        <v>223.98</v>
      </c>
      <c r="E928">
        <v>15.01</v>
      </c>
      <c r="F928">
        <v>1671</v>
      </c>
      <c r="G928">
        <f>IF(COUNTIF($F$2:F928,F928)=1,1,0)</f>
        <v>0</v>
      </c>
      <c r="H928" t="s">
        <v>1660</v>
      </c>
      <c r="I928" t="s">
        <v>49</v>
      </c>
      <c r="J928" t="s">
        <v>58</v>
      </c>
      <c r="K928" t="s">
        <v>29</v>
      </c>
      <c r="L928" t="s">
        <v>109</v>
      </c>
      <c r="M928" t="s">
        <v>59</v>
      </c>
      <c r="N928" t="s">
        <v>1662</v>
      </c>
      <c r="O928">
        <v>0.38</v>
      </c>
      <c r="P928" t="s">
        <v>33</v>
      </c>
      <c r="Q928" t="s">
        <v>135</v>
      </c>
      <c r="R928" t="s">
        <v>136</v>
      </c>
      <c r="S928" t="s">
        <v>1661</v>
      </c>
      <c r="T928">
        <v>22015</v>
      </c>
      <c r="U928" s="1">
        <v>42136</v>
      </c>
      <c r="V928" s="1" t="str">
        <f>TEXT(SuperStore_Data[[#This Row],[Order Date]],"mmm")</f>
        <v>May</v>
      </c>
      <c r="W928" s="1">
        <v>42137</v>
      </c>
      <c r="X928">
        <v>0.69599999999999995</v>
      </c>
      <c r="Y928">
        <v>21</v>
      </c>
      <c r="Z928">
        <v>4881.84</v>
      </c>
      <c r="AA928">
        <v>86725</v>
      </c>
    </row>
    <row r="929" spans="1:27" x14ac:dyDescent="0.3">
      <c r="A929">
        <v>25066</v>
      </c>
      <c r="B929" t="s">
        <v>106</v>
      </c>
      <c r="C929">
        <v>0.02</v>
      </c>
      <c r="D929">
        <v>284.98</v>
      </c>
      <c r="E929">
        <v>69.55</v>
      </c>
      <c r="F929">
        <v>1672</v>
      </c>
      <c r="G929">
        <f>IF(COUNTIF($F$2:F929,F929)=1,1,0)</f>
        <v>1</v>
      </c>
      <c r="H929" t="s">
        <v>1663</v>
      </c>
      <c r="I929" t="s">
        <v>39</v>
      </c>
      <c r="J929" t="s">
        <v>58</v>
      </c>
      <c r="K929" t="s">
        <v>41</v>
      </c>
      <c r="L929" t="s">
        <v>42</v>
      </c>
      <c r="M929" t="s">
        <v>43</v>
      </c>
      <c r="N929" t="s">
        <v>1070</v>
      </c>
      <c r="O929">
        <v>0.6</v>
      </c>
      <c r="P929" t="s">
        <v>33</v>
      </c>
      <c r="Q929" t="s">
        <v>135</v>
      </c>
      <c r="R929" t="s">
        <v>136</v>
      </c>
      <c r="S929" t="s">
        <v>1664</v>
      </c>
      <c r="T929">
        <v>22901</v>
      </c>
      <c r="U929" s="1">
        <v>42162</v>
      </c>
      <c r="V929" s="1" t="str">
        <f>TEXT(SuperStore_Data[[#This Row],[Order Date]],"mmm")</f>
        <v>Jun</v>
      </c>
      <c r="W929" s="1">
        <v>42167</v>
      </c>
      <c r="X929">
        <v>15.528</v>
      </c>
      <c r="Y929">
        <v>3</v>
      </c>
      <c r="Z929">
        <v>926.3</v>
      </c>
      <c r="AA929">
        <v>86723</v>
      </c>
    </row>
    <row r="930" spans="1:27" x14ac:dyDescent="0.3">
      <c r="A930">
        <v>25067</v>
      </c>
      <c r="B930" t="s">
        <v>106</v>
      </c>
      <c r="C930">
        <v>0.08</v>
      </c>
      <c r="D930">
        <v>55.48</v>
      </c>
      <c r="E930">
        <v>14.3</v>
      </c>
      <c r="F930">
        <v>1672</v>
      </c>
      <c r="G930">
        <f>IF(COUNTIF($F$2:F930,F930)=1,1,0)</f>
        <v>0</v>
      </c>
      <c r="H930" t="s">
        <v>1663</v>
      </c>
      <c r="I930" t="s">
        <v>49</v>
      </c>
      <c r="J930" t="s">
        <v>58</v>
      </c>
      <c r="K930" t="s">
        <v>29</v>
      </c>
      <c r="L930" t="s">
        <v>93</v>
      </c>
      <c r="M930" t="s">
        <v>59</v>
      </c>
      <c r="N930" t="s">
        <v>94</v>
      </c>
      <c r="O930">
        <v>0.37</v>
      </c>
      <c r="P930" t="s">
        <v>33</v>
      </c>
      <c r="Q930" t="s">
        <v>135</v>
      </c>
      <c r="R930" t="s">
        <v>136</v>
      </c>
      <c r="S930" t="s">
        <v>1664</v>
      </c>
      <c r="T930">
        <v>22901</v>
      </c>
      <c r="U930" s="1">
        <v>42162</v>
      </c>
      <c r="V930" s="1" t="str">
        <f>TEXT(SuperStore_Data[[#This Row],[Order Date]],"mmm")</f>
        <v>Jun</v>
      </c>
      <c r="W930" s="1">
        <v>42164</v>
      </c>
      <c r="X930">
        <v>-225.56379999999999</v>
      </c>
      <c r="Y930">
        <v>17</v>
      </c>
      <c r="Z930">
        <v>942.53</v>
      </c>
      <c r="AA930">
        <v>86723</v>
      </c>
    </row>
    <row r="931" spans="1:27" x14ac:dyDescent="0.3">
      <c r="A931">
        <v>18150</v>
      </c>
      <c r="B931" t="s">
        <v>56</v>
      </c>
      <c r="C931">
        <v>7.0000000000000007E-2</v>
      </c>
      <c r="D931">
        <v>13.73</v>
      </c>
      <c r="E931">
        <v>6.85</v>
      </c>
      <c r="F931">
        <v>1679</v>
      </c>
      <c r="G931">
        <f>IF(COUNTIF($F$2:F931,F931)=1,1,0)</f>
        <v>1</v>
      </c>
      <c r="H931" t="s">
        <v>1665</v>
      </c>
      <c r="I931" t="s">
        <v>49</v>
      </c>
      <c r="J931" t="s">
        <v>114</v>
      </c>
      <c r="K931" t="s">
        <v>41</v>
      </c>
      <c r="L931" t="s">
        <v>50</v>
      </c>
      <c r="M931" t="s">
        <v>31</v>
      </c>
      <c r="N931" t="s">
        <v>640</v>
      </c>
      <c r="O931">
        <v>0.54</v>
      </c>
      <c r="P931" t="s">
        <v>33</v>
      </c>
      <c r="Q931" t="s">
        <v>53</v>
      </c>
      <c r="R931" t="s">
        <v>152</v>
      </c>
      <c r="S931" t="s">
        <v>1666</v>
      </c>
      <c r="T931">
        <v>45324</v>
      </c>
      <c r="U931" s="1">
        <v>42083</v>
      </c>
      <c r="V931" s="1" t="str">
        <f>TEXT(SuperStore_Data[[#This Row],[Order Date]],"mmm")</f>
        <v>Mar</v>
      </c>
      <c r="W931" s="1">
        <v>42084</v>
      </c>
      <c r="X931">
        <v>-22.72</v>
      </c>
      <c r="Y931">
        <v>21</v>
      </c>
      <c r="Z931">
        <v>276.64</v>
      </c>
      <c r="AA931">
        <v>86646</v>
      </c>
    </row>
    <row r="932" spans="1:27" x14ac:dyDescent="0.3">
      <c r="A932">
        <v>23524</v>
      </c>
      <c r="B932" t="s">
        <v>106</v>
      </c>
      <c r="C932">
        <v>0.09</v>
      </c>
      <c r="D932">
        <v>30.98</v>
      </c>
      <c r="E932">
        <v>19.510000000000002</v>
      </c>
      <c r="F932">
        <v>1680</v>
      </c>
      <c r="G932">
        <f>IF(COUNTIF($F$2:F932,F932)=1,1,0)</f>
        <v>1</v>
      </c>
      <c r="H932" t="s">
        <v>1667</v>
      </c>
      <c r="I932" t="s">
        <v>49</v>
      </c>
      <c r="J932" t="s">
        <v>114</v>
      </c>
      <c r="K932" t="s">
        <v>29</v>
      </c>
      <c r="L932" t="s">
        <v>69</v>
      </c>
      <c r="M932" t="s">
        <v>59</v>
      </c>
      <c r="N932" t="s">
        <v>1668</v>
      </c>
      <c r="O932">
        <v>0.36</v>
      </c>
      <c r="P932" t="s">
        <v>33</v>
      </c>
      <c r="Q932" t="s">
        <v>53</v>
      </c>
      <c r="R932" t="s">
        <v>152</v>
      </c>
      <c r="S932" t="s">
        <v>387</v>
      </c>
      <c r="T932">
        <v>45014</v>
      </c>
      <c r="U932" s="1">
        <v>42127</v>
      </c>
      <c r="V932" s="1" t="str">
        <f>TEXT(SuperStore_Data[[#This Row],[Order Date]],"mmm")</f>
        <v>May</v>
      </c>
      <c r="W932" s="1">
        <v>42129</v>
      </c>
      <c r="X932">
        <v>-163.53</v>
      </c>
      <c r="Y932">
        <v>18</v>
      </c>
      <c r="Z932">
        <v>514.62</v>
      </c>
      <c r="AA932">
        <v>86645</v>
      </c>
    </row>
    <row r="933" spans="1:27" x14ac:dyDescent="0.3">
      <c r="A933">
        <v>23525</v>
      </c>
      <c r="B933" t="s">
        <v>106</v>
      </c>
      <c r="C933">
        <v>0.03</v>
      </c>
      <c r="D933">
        <v>49.34</v>
      </c>
      <c r="E933">
        <v>10.25</v>
      </c>
      <c r="F933">
        <v>1680</v>
      </c>
      <c r="G933">
        <f>IF(COUNTIF($F$2:F933,F933)=1,1,0)</f>
        <v>0</v>
      </c>
      <c r="H933" t="s">
        <v>1667</v>
      </c>
      <c r="I933" t="s">
        <v>49</v>
      </c>
      <c r="J933" t="s">
        <v>114</v>
      </c>
      <c r="K933" t="s">
        <v>41</v>
      </c>
      <c r="L933" t="s">
        <v>50</v>
      </c>
      <c r="M933" t="s">
        <v>231</v>
      </c>
      <c r="N933" t="s">
        <v>1669</v>
      </c>
      <c r="O933">
        <v>0.56999999999999995</v>
      </c>
      <c r="P933" t="s">
        <v>33</v>
      </c>
      <c r="Q933" t="s">
        <v>53</v>
      </c>
      <c r="R933" t="s">
        <v>152</v>
      </c>
      <c r="S933" t="s">
        <v>387</v>
      </c>
      <c r="T933">
        <v>45014</v>
      </c>
      <c r="U933" s="1">
        <v>42127</v>
      </c>
      <c r="V933" s="1" t="str">
        <f>TEXT(SuperStore_Data[[#This Row],[Order Date]],"mmm")</f>
        <v>May</v>
      </c>
      <c r="W933" s="1">
        <v>42129</v>
      </c>
      <c r="X933">
        <v>554.77</v>
      </c>
      <c r="Y933">
        <v>17</v>
      </c>
      <c r="Z933">
        <v>817.32</v>
      </c>
      <c r="AA933">
        <v>86645</v>
      </c>
    </row>
    <row r="934" spans="1:27" x14ac:dyDescent="0.3">
      <c r="A934">
        <v>1976</v>
      </c>
      <c r="B934" t="s">
        <v>37</v>
      </c>
      <c r="C934">
        <v>0.04</v>
      </c>
      <c r="D934">
        <v>6.28</v>
      </c>
      <c r="E934">
        <v>5.41</v>
      </c>
      <c r="F934">
        <v>1682</v>
      </c>
      <c r="G934">
        <f>IF(COUNTIF($F$2:F934,F934)=1,1,0)</f>
        <v>1</v>
      </c>
      <c r="H934" t="s">
        <v>1670</v>
      </c>
      <c r="I934" t="s">
        <v>49</v>
      </c>
      <c r="J934" t="s">
        <v>114</v>
      </c>
      <c r="K934" t="s">
        <v>41</v>
      </c>
      <c r="L934" t="s">
        <v>50</v>
      </c>
      <c r="M934" t="s">
        <v>59</v>
      </c>
      <c r="N934" t="s">
        <v>1671</v>
      </c>
      <c r="O934">
        <v>0.53</v>
      </c>
      <c r="P934" t="s">
        <v>33</v>
      </c>
      <c r="Q934" t="s">
        <v>61</v>
      </c>
      <c r="R934" t="s">
        <v>175</v>
      </c>
      <c r="S934" t="s">
        <v>176</v>
      </c>
      <c r="T934">
        <v>60611</v>
      </c>
      <c r="U934" s="1">
        <v>42049</v>
      </c>
      <c r="V934" s="1" t="str">
        <f>TEXT(SuperStore_Data[[#This Row],[Order Date]],"mmm")</f>
        <v>Feb</v>
      </c>
      <c r="W934" s="1">
        <v>42051</v>
      </c>
      <c r="X934">
        <v>-38.380000000000003</v>
      </c>
      <c r="Y934">
        <v>43</v>
      </c>
      <c r="Z934">
        <v>284.48</v>
      </c>
      <c r="AA934">
        <v>14115</v>
      </c>
    </row>
    <row r="935" spans="1:27" x14ac:dyDescent="0.3">
      <c r="A935">
        <v>5358</v>
      </c>
      <c r="B935" t="s">
        <v>37</v>
      </c>
      <c r="C935">
        <v>0.08</v>
      </c>
      <c r="D935">
        <v>4.9800000000000004</v>
      </c>
      <c r="E935">
        <v>4.7</v>
      </c>
      <c r="F935">
        <v>1682</v>
      </c>
      <c r="G935">
        <f>IF(COUNTIF($F$2:F935,F935)=1,1,0)</f>
        <v>0</v>
      </c>
      <c r="H935" t="s">
        <v>1670</v>
      </c>
      <c r="I935" t="s">
        <v>49</v>
      </c>
      <c r="J935" t="s">
        <v>114</v>
      </c>
      <c r="K935" t="s">
        <v>29</v>
      </c>
      <c r="L935" t="s">
        <v>93</v>
      </c>
      <c r="M935" t="s">
        <v>59</v>
      </c>
      <c r="N935" t="s">
        <v>1672</v>
      </c>
      <c r="O935">
        <v>0.38</v>
      </c>
      <c r="P935" t="s">
        <v>33</v>
      </c>
      <c r="Q935" t="s">
        <v>61</v>
      </c>
      <c r="R935" t="s">
        <v>175</v>
      </c>
      <c r="S935" t="s">
        <v>176</v>
      </c>
      <c r="T935">
        <v>60611</v>
      </c>
      <c r="U935" s="1">
        <v>42077</v>
      </c>
      <c r="V935" s="1" t="str">
        <f>TEXT(SuperStore_Data[[#This Row],[Order Date]],"mmm")</f>
        <v>Mar</v>
      </c>
      <c r="W935" s="1">
        <v>42078</v>
      </c>
      <c r="X935">
        <v>-56.35</v>
      </c>
      <c r="Y935">
        <v>47</v>
      </c>
      <c r="Z935">
        <v>225.98</v>
      </c>
      <c r="AA935">
        <v>38080</v>
      </c>
    </row>
    <row r="936" spans="1:27" x14ac:dyDescent="0.3">
      <c r="A936">
        <v>19976</v>
      </c>
      <c r="B936" t="s">
        <v>37</v>
      </c>
      <c r="C936">
        <v>0.04</v>
      </c>
      <c r="D936">
        <v>6.28</v>
      </c>
      <c r="E936">
        <v>5.41</v>
      </c>
      <c r="F936">
        <v>1683</v>
      </c>
      <c r="G936">
        <f>IF(COUNTIF($F$2:F936,F936)=1,1,0)</f>
        <v>1</v>
      </c>
      <c r="H936" t="s">
        <v>1673</v>
      </c>
      <c r="I936" t="s">
        <v>49</v>
      </c>
      <c r="J936" t="s">
        <v>114</v>
      </c>
      <c r="K936" t="s">
        <v>41</v>
      </c>
      <c r="L936" t="s">
        <v>50</v>
      </c>
      <c r="M936" t="s">
        <v>59</v>
      </c>
      <c r="N936" t="s">
        <v>1671</v>
      </c>
      <c r="O936">
        <v>0.53</v>
      </c>
      <c r="P936" t="s">
        <v>33</v>
      </c>
      <c r="Q936" t="s">
        <v>61</v>
      </c>
      <c r="R936" t="s">
        <v>129</v>
      </c>
      <c r="S936" t="s">
        <v>1674</v>
      </c>
      <c r="T936">
        <v>77301</v>
      </c>
      <c r="U936" s="1">
        <v>42049</v>
      </c>
      <c r="V936" s="1" t="str">
        <f>TEXT(SuperStore_Data[[#This Row],[Order Date]],"mmm")</f>
        <v>Feb</v>
      </c>
      <c r="W936" s="1">
        <v>42051</v>
      </c>
      <c r="X936">
        <v>-19.957599999999999</v>
      </c>
      <c r="Y936">
        <v>11</v>
      </c>
      <c r="Z936">
        <v>72.77</v>
      </c>
      <c r="AA936">
        <v>90612</v>
      </c>
    </row>
    <row r="937" spans="1:27" x14ac:dyDescent="0.3">
      <c r="A937">
        <v>23358</v>
      </c>
      <c r="B937" t="s">
        <v>37</v>
      </c>
      <c r="C937">
        <v>0.08</v>
      </c>
      <c r="D937">
        <v>4.9800000000000004</v>
      </c>
      <c r="E937">
        <v>4.7</v>
      </c>
      <c r="F937">
        <v>1683</v>
      </c>
      <c r="G937">
        <f>IF(COUNTIF($F$2:F937,F937)=1,1,0)</f>
        <v>0</v>
      </c>
      <c r="H937" t="s">
        <v>1673</v>
      </c>
      <c r="I937" t="s">
        <v>49</v>
      </c>
      <c r="J937" t="s">
        <v>114</v>
      </c>
      <c r="K937" t="s">
        <v>29</v>
      </c>
      <c r="L937" t="s">
        <v>93</v>
      </c>
      <c r="M937" t="s">
        <v>59</v>
      </c>
      <c r="N937" t="s">
        <v>1672</v>
      </c>
      <c r="O937">
        <v>0.38</v>
      </c>
      <c r="P937" t="s">
        <v>33</v>
      </c>
      <c r="Q937" t="s">
        <v>61</v>
      </c>
      <c r="R937" t="s">
        <v>129</v>
      </c>
      <c r="S937" t="s">
        <v>1674</v>
      </c>
      <c r="T937">
        <v>77301</v>
      </c>
      <c r="U937" s="1">
        <v>42077</v>
      </c>
      <c r="V937" s="1" t="str">
        <f>TEXT(SuperStore_Data[[#This Row],[Order Date]],"mmm")</f>
        <v>Mar</v>
      </c>
      <c r="W937" s="1">
        <v>42078</v>
      </c>
      <c r="X937">
        <v>-56.35</v>
      </c>
      <c r="Y937">
        <v>12</v>
      </c>
      <c r="Z937">
        <v>57.7</v>
      </c>
      <c r="AA937">
        <v>90613</v>
      </c>
    </row>
    <row r="938" spans="1:27" x14ac:dyDescent="0.3">
      <c r="A938">
        <v>19751</v>
      </c>
      <c r="B938" t="s">
        <v>106</v>
      </c>
      <c r="C938">
        <v>0.08</v>
      </c>
      <c r="D938">
        <v>2.08</v>
      </c>
      <c r="E938">
        <v>5.33</v>
      </c>
      <c r="F938">
        <v>1686</v>
      </c>
      <c r="G938">
        <f>IF(COUNTIF($F$2:F938,F938)=1,1,0)</f>
        <v>1</v>
      </c>
      <c r="H938" t="s">
        <v>1675</v>
      </c>
      <c r="I938" t="s">
        <v>49</v>
      </c>
      <c r="J938" t="s">
        <v>28</v>
      </c>
      <c r="K938" t="s">
        <v>41</v>
      </c>
      <c r="L938" t="s">
        <v>50</v>
      </c>
      <c r="M938" t="s">
        <v>59</v>
      </c>
      <c r="N938" t="s">
        <v>736</v>
      </c>
      <c r="O938">
        <v>0.43</v>
      </c>
      <c r="P938" t="s">
        <v>33</v>
      </c>
      <c r="Q938" t="s">
        <v>61</v>
      </c>
      <c r="R938" t="s">
        <v>175</v>
      </c>
      <c r="S938" t="s">
        <v>1676</v>
      </c>
      <c r="T938">
        <v>60123</v>
      </c>
      <c r="U938" s="1">
        <v>42066</v>
      </c>
      <c r="V938" s="1" t="str">
        <f>TEXT(SuperStore_Data[[#This Row],[Order Date]],"mmm")</f>
        <v>Mar</v>
      </c>
      <c r="W938" s="1">
        <v>42073</v>
      </c>
      <c r="X938">
        <v>-129.01</v>
      </c>
      <c r="Y938">
        <v>9</v>
      </c>
      <c r="Z938">
        <v>19.670000000000002</v>
      </c>
      <c r="AA938">
        <v>86973</v>
      </c>
    </row>
    <row r="939" spans="1:27" x14ac:dyDescent="0.3">
      <c r="A939">
        <v>25690</v>
      </c>
      <c r="B939" t="s">
        <v>25</v>
      </c>
      <c r="C939">
        <v>0</v>
      </c>
      <c r="D939">
        <v>48.91</v>
      </c>
      <c r="E939">
        <v>35</v>
      </c>
      <c r="F939">
        <v>1689</v>
      </c>
      <c r="G939">
        <f>IF(COUNTIF($F$2:F939,F939)=1,1,0)</f>
        <v>1</v>
      </c>
      <c r="H939" t="s">
        <v>1677</v>
      </c>
      <c r="I939" t="s">
        <v>49</v>
      </c>
      <c r="J939" t="s">
        <v>28</v>
      </c>
      <c r="K939" t="s">
        <v>29</v>
      </c>
      <c r="L939" t="s">
        <v>139</v>
      </c>
      <c r="M939" t="s">
        <v>231</v>
      </c>
      <c r="N939" t="s">
        <v>1678</v>
      </c>
      <c r="O939">
        <v>0.83</v>
      </c>
      <c r="P939" t="s">
        <v>33</v>
      </c>
      <c r="Q939" t="s">
        <v>61</v>
      </c>
      <c r="R939" t="s">
        <v>695</v>
      </c>
      <c r="S939" t="s">
        <v>1609</v>
      </c>
      <c r="T939">
        <v>46322</v>
      </c>
      <c r="U939" s="1">
        <v>42087</v>
      </c>
      <c r="V939" s="1" t="str">
        <f>TEXT(SuperStore_Data[[#This Row],[Order Date]],"mmm")</f>
        <v>Mar</v>
      </c>
      <c r="W939" s="1">
        <v>42088</v>
      </c>
      <c r="X939">
        <v>-628.38</v>
      </c>
      <c r="Y939">
        <v>10</v>
      </c>
      <c r="Z939">
        <v>514.79</v>
      </c>
      <c r="AA939">
        <v>91077</v>
      </c>
    </row>
    <row r="940" spans="1:27" x14ac:dyDescent="0.3">
      <c r="A940">
        <v>22798</v>
      </c>
      <c r="B940" t="s">
        <v>106</v>
      </c>
      <c r="C940">
        <v>0.05</v>
      </c>
      <c r="D940">
        <v>115.99</v>
      </c>
      <c r="E940">
        <v>5.26</v>
      </c>
      <c r="F940">
        <v>1690</v>
      </c>
      <c r="G940">
        <f>IF(COUNTIF($F$2:F940,F940)=1,1,0)</f>
        <v>1</v>
      </c>
      <c r="H940" t="s">
        <v>1679</v>
      </c>
      <c r="I940" t="s">
        <v>49</v>
      </c>
      <c r="J940" t="s">
        <v>28</v>
      </c>
      <c r="K940" t="s">
        <v>77</v>
      </c>
      <c r="L940" t="s">
        <v>78</v>
      </c>
      <c r="M940" t="s">
        <v>59</v>
      </c>
      <c r="N940">
        <v>636</v>
      </c>
      <c r="O940">
        <v>0.56999999999999995</v>
      </c>
      <c r="P940" t="s">
        <v>33</v>
      </c>
      <c r="Q940" t="s">
        <v>53</v>
      </c>
      <c r="R940" t="s">
        <v>229</v>
      </c>
      <c r="S940" t="s">
        <v>1680</v>
      </c>
      <c r="T940">
        <v>17112</v>
      </c>
      <c r="U940" s="1">
        <v>42028</v>
      </c>
      <c r="V940" s="1" t="str">
        <f>TEXT(SuperStore_Data[[#This Row],[Order Date]],"mmm")</f>
        <v>Jan</v>
      </c>
      <c r="W940" s="1">
        <v>42032</v>
      </c>
      <c r="X940">
        <v>616.53570000000002</v>
      </c>
      <c r="Y940">
        <v>9</v>
      </c>
      <c r="Z940">
        <v>893.53</v>
      </c>
      <c r="AA940">
        <v>91076</v>
      </c>
    </row>
    <row r="941" spans="1:27" x14ac:dyDescent="0.3">
      <c r="A941">
        <v>23626</v>
      </c>
      <c r="B941" t="s">
        <v>37</v>
      </c>
      <c r="C941">
        <v>0.09</v>
      </c>
      <c r="D941">
        <v>95.43</v>
      </c>
      <c r="E941">
        <v>19.989999999999998</v>
      </c>
      <c r="F941">
        <v>1690</v>
      </c>
      <c r="G941">
        <f>IF(COUNTIF($F$2:F941,F941)=1,1,0)</f>
        <v>0</v>
      </c>
      <c r="H941" t="s">
        <v>1679</v>
      </c>
      <c r="I941" t="s">
        <v>49</v>
      </c>
      <c r="J941" t="s">
        <v>28</v>
      </c>
      <c r="K941" t="s">
        <v>29</v>
      </c>
      <c r="L941" t="s">
        <v>139</v>
      </c>
      <c r="M941" t="s">
        <v>59</v>
      </c>
      <c r="N941" t="s">
        <v>840</v>
      </c>
      <c r="O941">
        <v>0.79</v>
      </c>
      <c r="P941" t="s">
        <v>33</v>
      </c>
      <c r="Q941" t="s">
        <v>53</v>
      </c>
      <c r="R941" t="s">
        <v>229</v>
      </c>
      <c r="S941" t="s">
        <v>1680</v>
      </c>
      <c r="T941">
        <v>17112</v>
      </c>
      <c r="U941" s="1">
        <v>42156</v>
      </c>
      <c r="V941" s="1" t="str">
        <f>TEXT(SuperStore_Data[[#This Row],[Order Date]],"mmm")</f>
        <v>Jun</v>
      </c>
      <c r="W941" s="1">
        <v>42157</v>
      </c>
      <c r="X941">
        <v>-143.23500000000001</v>
      </c>
      <c r="Y941">
        <v>22</v>
      </c>
      <c r="Z941">
        <v>2053.6</v>
      </c>
      <c r="AA941">
        <v>91078</v>
      </c>
    </row>
    <row r="942" spans="1:27" x14ac:dyDescent="0.3">
      <c r="A942">
        <v>19481</v>
      </c>
      <c r="B942" t="s">
        <v>37</v>
      </c>
      <c r="C942">
        <v>0</v>
      </c>
      <c r="D942">
        <v>6.84</v>
      </c>
      <c r="E942">
        <v>8.3699999999999992</v>
      </c>
      <c r="F942">
        <v>1692</v>
      </c>
      <c r="G942">
        <f>IF(COUNTIF($F$2:F942,F942)=1,1,0)</f>
        <v>1</v>
      </c>
      <c r="H942" t="s">
        <v>1681</v>
      </c>
      <c r="I942" t="s">
        <v>49</v>
      </c>
      <c r="J942" t="s">
        <v>114</v>
      </c>
      <c r="K942" t="s">
        <v>29</v>
      </c>
      <c r="L942" t="s">
        <v>171</v>
      </c>
      <c r="M942" t="s">
        <v>51</v>
      </c>
      <c r="N942" t="s">
        <v>1682</v>
      </c>
      <c r="O942">
        <v>0.57999999999999996</v>
      </c>
      <c r="P942" t="s">
        <v>33</v>
      </c>
      <c r="Q942" t="s">
        <v>61</v>
      </c>
      <c r="R942" t="s">
        <v>180</v>
      </c>
      <c r="S942" t="s">
        <v>325</v>
      </c>
      <c r="T942">
        <v>67114</v>
      </c>
      <c r="U942" s="1">
        <v>42027</v>
      </c>
      <c r="V942" s="1" t="str">
        <f>TEXT(SuperStore_Data[[#This Row],[Order Date]],"mmm")</f>
        <v>Jan</v>
      </c>
      <c r="W942" s="1">
        <v>42028</v>
      </c>
      <c r="X942">
        <v>-123.1816</v>
      </c>
      <c r="Y942">
        <v>5</v>
      </c>
      <c r="Z942">
        <v>37.89</v>
      </c>
      <c r="AA942">
        <v>90189</v>
      </c>
    </row>
    <row r="943" spans="1:27" x14ac:dyDescent="0.3">
      <c r="A943">
        <v>19482</v>
      </c>
      <c r="B943" t="s">
        <v>37</v>
      </c>
      <c r="C943">
        <v>7.0000000000000007E-2</v>
      </c>
      <c r="D943">
        <v>30.98</v>
      </c>
      <c r="E943">
        <v>5.76</v>
      </c>
      <c r="F943">
        <v>1693</v>
      </c>
      <c r="G943">
        <f>IF(COUNTIF($F$2:F943,F943)=1,1,0)</f>
        <v>1</v>
      </c>
      <c r="H943" t="s">
        <v>1683</v>
      </c>
      <c r="I943" t="s">
        <v>49</v>
      </c>
      <c r="J943" t="s">
        <v>114</v>
      </c>
      <c r="K943" t="s">
        <v>29</v>
      </c>
      <c r="L943" t="s">
        <v>93</v>
      </c>
      <c r="M943" t="s">
        <v>59</v>
      </c>
      <c r="N943" t="s">
        <v>1330</v>
      </c>
      <c r="O943">
        <v>0.4</v>
      </c>
      <c r="P943" t="s">
        <v>33</v>
      </c>
      <c r="Q943" t="s">
        <v>135</v>
      </c>
      <c r="R943" t="s">
        <v>136</v>
      </c>
      <c r="S943" t="s">
        <v>1684</v>
      </c>
      <c r="T943">
        <v>20190</v>
      </c>
      <c r="U943" s="1">
        <v>42027</v>
      </c>
      <c r="V943" s="1" t="str">
        <f>TEXT(SuperStore_Data[[#This Row],[Order Date]],"mmm")</f>
        <v>Jan</v>
      </c>
      <c r="W943" s="1">
        <v>42029</v>
      </c>
      <c r="X943">
        <v>-28.797999999999998</v>
      </c>
      <c r="Y943">
        <v>11</v>
      </c>
      <c r="Z943">
        <v>343.79</v>
      </c>
      <c r="AA943">
        <v>90189</v>
      </c>
    </row>
    <row r="944" spans="1:27" x14ac:dyDescent="0.3">
      <c r="A944">
        <v>21262</v>
      </c>
      <c r="B944" t="s">
        <v>106</v>
      </c>
      <c r="C944">
        <v>0.01</v>
      </c>
      <c r="D944">
        <v>15.67</v>
      </c>
      <c r="E944">
        <v>1.39</v>
      </c>
      <c r="F944">
        <v>1693</v>
      </c>
      <c r="G944">
        <f>IF(COUNTIF($F$2:F944,F944)=1,1,0)</f>
        <v>0</v>
      </c>
      <c r="H944" t="s">
        <v>1683</v>
      </c>
      <c r="I944" t="s">
        <v>27</v>
      </c>
      <c r="J944" t="s">
        <v>114</v>
      </c>
      <c r="K944" t="s">
        <v>29</v>
      </c>
      <c r="L944" t="s">
        <v>69</v>
      </c>
      <c r="M944" t="s">
        <v>59</v>
      </c>
      <c r="N944" t="s">
        <v>1685</v>
      </c>
      <c r="O944">
        <v>0.38</v>
      </c>
      <c r="P944" t="s">
        <v>33</v>
      </c>
      <c r="Q944" t="s">
        <v>135</v>
      </c>
      <c r="R944" t="s">
        <v>136</v>
      </c>
      <c r="S944" t="s">
        <v>1684</v>
      </c>
      <c r="T944">
        <v>20190</v>
      </c>
      <c r="U944" s="1">
        <v>42135</v>
      </c>
      <c r="V944" s="1" t="str">
        <f>TEXT(SuperStore_Data[[#This Row],[Order Date]],"mmm")</f>
        <v>May</v>
      </c>
      <c r="W944" s="1">
        <v>42135</v>
      </c>
      <c r="X944">
        <v>-273.98</v>
      </c>
      <c r="Y944">
        <v>11</v>
      </c>
      <c r="Z944">
        <v>188.09</v>
      </c>
      <c r="AA944">
        <v>90190</v>
      </c>
    </row>
    <row r="945" spans="1:27" x14ac:dyDescent="0.3">
      <c r="A945">
        <v>24941</v>
      </c>
      <c r="B945" t="s">
        <v>56</v>
      </c>
      <c r="C945">
        <v>0</v>
      </c>
      <c r="D945">
        <v>13.43</v>
      </c>
      <c r="E945">
        <v>5.5</v>
      </c>
      <c r="F945">
        <v>1697</v>
      </c>
      <c r="G945">
        <f>IF(COUNTIF($F$2:F945,F945)=1,1,0)</f>
        <v>1</v>
      </c>
      <c r="H945" t="s">
        <v>1686</v>
      </c>
      <c r="I945" t="s">
        <v>49</v>
      </c>
      <c r="J945" t="s">
        <v>40</v>
      </c>
      <c r="K945" t="s">
        <v>29</v>
      </c>
      <c r="L945" t="s">
        <v>139</v>
      </c>
      <c r="M945" t="s">
        <v>59</v>
      </c>
      <c r="N945" t="s">
        <v>1687</v>
      </c>
      <c r="O945">
        <v>0.56999999999999995</v>
      </c>
      <c r="P945" t="s">
        <v>33</v>
      </c>
      <c r="Q945" t="s">
        <v>135</v>
      </c>
      <c r="R945" t="s">
        <v>949</v>
      </c>
      <c r="S945" t="s">
        <v>1688</v>
      </c>
      <c r="T945">
        <v>71901</v>
      </c>
      <c r="U945" s="1">
        <v>42020</v>
      </c>
      <c r="V945" s="1" t="str">
        <f>TEXT(SuperStore_Data[[#This Row],[Order Date]],"mmm")</f>
        <v>Jan</v>
      </c>
      <c r="W945" s="1">
        <v>42021</v>
      </c>
      <c r="X945">
        <v>-253.77799999999999</v>
      </c>
      <c r="Y945">
        <v>9</v>
      </c>
      <c r="Z945">
        <v>129.54</v>
      </c>
      <c r="AA945">
        <v>86338</v>
      </c>
    </row>
    <row r="946" spans="1:27" x14ac:dyDescent="0.3">
      <c r="A946">
        <v>18275</v>
      </c>
      <c r="B946" t="s">
        <v>106</v>
      </c>
      <c r="C946">
        <v>0.05</v>
      </c>
      <c r="D946">
        <v>3.98</v>
      </c>
      <c r="E946">
        <v>5.26</v>
      </c>
      <c r="F946">
        <v>1699</v>
      </c>
      <c r="G946">
        <f>IF(COUNTIF($F$2:F946,F946)=1,1,0)</f>
        <v>1</v>
      </c>
      <c r="H946" t="s">
        <v>1689</v>
      </c>
      <c r="I946" t="s">
        <v>49</v>
      </c>
      <c r="J946" t="s">
        <v>58</v>
      </c>
      <c r="K946" t="s">
        <v>29</v>
      </c>
      <c r="L946" t="s">
        <v>109</v>
      </c>
      <c r="M946" t="s">
        <v>59</v>
      </c>
      <c r="N946" t="s">
        <v>1690</v>
      </c>
      <c r="O946">
        <v>0.38</v>
      </c>
      <c r="P946" t="s">
        <v>33</v>
      </c>
      <c r="Q946" t="s">
        <v>53</v>
      </c>
      <c r="R946" t="s">
        <v>229</v>
      </c>
      <c r="S946" t="s">
        <v>1691</v>
      </c>
      <c r="T946">
        <v>19057</v>
      </c>
      <c r="U946" s="1">
        <v>42088</v>
      </c>
      <c r="V946" s="1" t="str">
        <f>TEXT(SuperStore_Data[[#This Row],[Order Date]],"mmm")</f>
        <v>Mar</v>
      </c>
      <c r="W946" s="1">
        <v>42092</v>
      </c>
      <c r="X946">
        <v>-152.52449999999999</v>
      </c>
      <c r="Y946">
        <v>12</v>
      </c>
      <c r="Z946">
        <v>49.44</v>
      </c>
      <c r="AA946">
        <v>87345</v>
      </c>
    </row>
    <row r="947" spans="1:27" x14ac:dyDescent="0.3">
      <c r="A947">
        <v>18276</v>
      </c>
      <c r="B947" t="s">
        <v>106</v>
      </c>
      <c r="C947">
        <v>0.01</v>
      </c>
      <c r="D947">
        <v>6.48</v>
      </c>
      <c r="E947">
        <v>5.4</v>
      </c>
      <c r="F947">
        <v>1699</v>
      </c>
      <c r="G947">
        <f>IF(COUNTIF($F$2:F947,F947)=1,1,0)</f>
        <v>0</v>
      </c>
      <c r="H947" t="s">
        <v>1689</v>
      </c>
      <c r="I947" t="s">
        <v>49</v>
      </c>
      <c r="J947" t="s">
        <v>58</v>
      </c>
      <c r="K947" t="s">
        <v>29</v>
      </c>
      <c r="L947" t="s">
        <v>93</v>
      </c>
      <c r="M947" t="s">
        <v>59</v>
      </c>
      <c r="N947" t="s">
        <v>1692</v>
      </c>
      <c r="O947">
        <v>0.37</v>
      </c>
      <c r="P947" t="s">
        <v>33</v>
      </c>
      <c r="Q947" t="s">
        <v>53</v>
      </c>
      <c r="R947" t="s">
        <v>229</v>
      </c>
      <c r="S947" t="s">
        <v>1691</v>
      </c>
      <c r="T947">
        <v>19057</v>
      </c>
      <c r="U947" s="1">
        <v>42088</v>
      </c>
      <c r="V947" s="1" t="str">
        <f>TEXT(SuperStore_Data[[#This Row],[Order Date]],"mmm")</f>
        <v>Mar</v>
      </c>
      <c r="W947" s="1">
        <v>42088</v>
      </c>
      <c r="X947">
        <v>-18.850000000000001</v>
      </c>
      <c r="Y947">
        <v>2</v>
      </c>
      <c r="Z947">
        <v>14.29</v>
      </c>
      <c r="AA947">
        <v>87345</v>
      </c>
    </row>
    <row r="948" spans="1:27" x14ac:dyDescent="0.3">
      <c r="A948">
        <v>24158</v>
      </c>
      <c r="B948" t="s">
        <v>56</v>
      </c>
      <c r="C948">
        <v>0.05</v>
      </c>
      <c r="D948">
        <v>14.81</v>
      </c>
      <c r="E948">
        <v>13.32</v>
      </c>
      <c r="F948">
        <v>1702</v>
      </c>
      <c r="G948">
        <f>IF(COUNTIF($F$2:F948,F948)=1,1,0)</f>
        <v>1</v>
      </c>
      <c r="H948" t="s">
        <v>1693</v>
      </c>
      <c r="I948" t="s">
        <v>49</v>
      </c>
      <c r="J948" t="s">
        <v>40</v>
      </c>
      <c r="K948" t="s">
        <v>29</v>
      </c>
      <c r="L948" t="s">
        <v>252</v>
      </c>
      <c r="M948" t="s">
        <v>59</v>
      </c>
      <c r="N948" t="s">
        <v>824</v>
      </c>
      <c r="O948">
        <v>0.43</v>
      </c>
      <c r="P948" t="s">
        <v>33</v>
      </c>
      <c r="Q948" t="s">
        <v>135</v>
      </c>
      <c r="R948" t="s">
        <v>663</v>
      </c>
      <c r="S948" t="s">
        <v>1694</v>
      </c>
      <c r="T948">
        <v>39301</v>
      </c>
      <c r="U948" s="1">
        <v>42021</v>
      </c>
      <c r="V948" s="1" t="str">
        <f>TEXT(SuperStore_Data[[#This Row],[Order Date]],"mmm")</f>
        <v>Jan</v>
      </c>
      <c r="W948" s="1">
        <v>42024</v>
      </c>
      <c r="X948">
        <v>-220.05199999999999</v>
      </c>
      <c r="Y948">
        <v>3</v>
      </c>
      <c r="Z948">
        <v>45.28</v>
      </c>
      <c r="AA948">
        <v>90473</v>
      </c>
    </row>
    <row r="949" spans="1:27" x14ac:dyDescent="0.3">
      <c r="A949">
        <v>24159</v>
      </c>
      <c r="B949" t="s">
        <v>56</v>
      </c>
      <c r="C949">
        <v>0.05</v>
      </c>
      <c r="D949">
        <v>4.2</v>
      </c>
      <c r="E949">
        <v>2.2599999999999998</v>
      </c>
      <c r="F949">
        <v>1702</v>
      </c>
      <c r="G949">
        <f>IF(COUNTIF($F$2:F949,F949)=1,1,0)</f>
        <v>0</v>
      </c>
      <c r="H949" t="s">
        <v>1693</v>
      </c>
      <c r="I949" t="s">
        <v>27</v>
      </c>
      <c r="J949" t="s">
        <v>40</v>
      </c>
      <c r="K949" t="s">
        <v>29</v>
      </c>
      <c r="L949" t="s">
        <v>93</v>
      </c>
      <c r="M949" t="s">
        <v>31</v>
      </c>
      <c r="N949" t="s">
        <v>1222</v>
      </c>
      <c r="O949">
        <v>0.36</v>
      </c>
      <c r="P949" t="s">
        <v>33</v>
      </c>
      <c r="Q949" t="s">
        <v>135</v>
      </c>
      <c r="R949" t="s">
        <v>663</v>
      </c>
      <c r="S949" t="s">
        <v>1694</v>
      </c>
      <c r="T949">
        <v>39301</v>
      </c>
      <c r="U949" s="1">
        <v>42021</v>
      </c>
      <c r="V949" s="1" t="str">
        <f>TEXT(SuperStore_Data[[#This Row],[Order Date]],"mmm")</f>
        <v>Jan</v>
      </c>
      <c r="W949" s="1">
        <v>42023</v>
      </c>
      <c r="X949">
        <v>20.393370000000001</v>
      </c>
      <c r="Y949">
        <v>3</v>
      </c>
      <c r="Z949">
        <v>13.57</v>
      </c>
      <c r="AA949">
        <v>90473</v>
      </c>
    </row>
    <row r="950" spans="1:27" x14ac:dyDescent="0.3">
      <c r="A950">
        <v>25761</v>
      </c>
      <c r="B950" t="s">
        <v>56</v>
      </c>
      <c r="C950">
        <v>0.05</v>
      </c>
      <c r="D950">
        <v>5.68</v>
      </c>
      <c r="E950">
        <v>1.39</v>
      </c>
      <c r="F950">
        <v>1708</v>
      </c>
      <c r="G950">
        <f>IF(COUNTIF($F$2:F950,F950)=1,1,0)</f>
        <v>1</v>
      </c>
      <c r="H950" t="s">
        <v>1695</v>
      </c>
      <c r="I950" t="s">
        <v>49</v>
      </c>
      <c r="J950" t="s">
        <v>58</v>
      </c>
      <c r="K950" t="s">
        <v>29</v>
      </c>
      <c r="L950" t="s">
        <v>69</v>
      </c>
      <c r="M950" t="s">
        <v>59</v>
      </c>
      <c r="N950" t="s">
        <v>989</v>
      </c>
      <c r="O950">
        <v>0.38</v>
      </c>
      <c r="P950" t="s">
        <v>33</v>
      </c>
      <c r="Q950" t="s">
        <v>53</v>
      </c>
      <c r="R950" t="s">
        <v>152</v>
      </c>
      <c r="S950" t="s">
        <v>1696</v>
      </c>
      <c r="T950">
        <v>44118</v>
      </c>
      <c r="U950" s="1">
        <v>42021</v>
      </c>
      <c r="V950" s="1" t="str">
        <f>TEXT(SuperStore_Data[[#This Row],[Order Date]],"mmm")</f>
        <v>Jan</v>
      </c>
      <c r="W950" s="1">
        <v>42022</v>
      </c>
      <c r="X950">
        <v>38.281199999999998</v>
      </c>
      <c r="Y950">
        <v>10</v>
      </c>
      <c r="Z950">
        <v>55.48</v>
      </c>
      <c r="AA950">
        <v>88781</v>
      </c>
    </row>
    <row r="951" spans="1:27" x14ac:dyDescent="0.3">
      <c r="A951">
        <v>26037</v>
      </c>
      <c r="B951" t="s">
        <v>37</v>
      </c>
      <c r="C951">
        <v>0.03</v>
      </c>
      <c r="D951">
        <v>205.99</v>
      </c>
      <c r="E951">
        <v>3</v>
      </c>
      <c r="F951">
        <v>1708</v>
      </c>
      <c r="G951">
        <f>IF(COUNTIF($F$2:F951,F951)=1,1,0)</f>
        <v>0</v>
      </c>
      <c r="H951" t="s">
        <v>1695</v>
      </c>
      <c r="I951" t="s">
        <v>49</v>
      </c>
      <c r="J951" t="s">
        <v>58</v>
      </c>
      <c r="K951" t="s">
        <v>77</v>
      </c>
      <c r="L951" t="s">
        <v>78</v>
      </c>
      <c r="M951" t="s">
        <v>59</v>
      </c>
      <c r="N951">
        <v>6185</v>
      </c>
      <c r="O951">
        <v>0.57999999999999996</v>
      </c>
      <c r="P951" t="s">
        <v>33</v>
      </c>
      <c r="Q951" t="s">
        <v>53</v>
      </c>
      <c r="R951" t="s">
        <v>152</v>
      </c>
      <c r="S951" t="s">
        <v>1696</v>
      </c>
      <c r="T951">
        <v>44118</v>
      </c>
      <c r="U951" s="1">
        <v>42144</v>
      </c>
      <c r="V951" s="1" t="str">
        <f>TEXT(SuperStore_Data[[#This Row],[Order Date]],"mmm")</f>
        <v>May</v>
      </c>
      <c r="W951" s="1">
        <v>42145</v>
      </c>
      <c r="X951">
        <v>3670.3515000000002</v>
      </c>
      <c r="Y951">
        <v>29</v>
      </c>
      <c r="Z951">
        <v>5319.35</v>
      </c>
      <c r="AA951">
        <v>88784</v>
      </c>
    </row>
    <row r="952" spans="1:27" x14ac:dyDescent="0.3">
      <c r="A952">
        <v>23822</v>
      </c>
      <c r="B952" t="s">
        <v>37</v>
      </c>
      <c r="C952">
        <v>0.01</v>
      </c>
      <c r="D952">
        <v>14.28</v>
      </c>
      <c r="E952">
        <v>2.99</v>
      </c>
      <c r="F952">
        <v>1709</v>
      </c>
      <c r="G952">
        <f>IF(COUNTIF($F$2:F952,F952)=1,1,0)</f>
        <v>1</v>
      </c>
      <c r="H952" t="s">
        <v>1697</v>
      </c>
      <c r="I952" t="s">
        <v>49</v>
      </c>
      <c r="J952" t="s">
        <v>114</v>
      </c>
      <c r="K952" t="s">
        <v>29</v>
      </c>
      <c r="L952" t="s">
        <v>109</v>
      </c>
      <c r="M952" t="s">
        <v>59</v>
      </c>
      <c r="N952" t="s">
        <v>1698</v>
      </c>
      <c r="O952">
        <v>0.39</v>
      </c>
      <c r="P952" t="s">
        <v>33</v>
      </c>
      <c r="Q952" t="s">
        <v>53</v>
      </c>
      <c r="R952" t="s">
        <v>229</v>
      </c>
      <c r="S952" t="s">
        <v>1699</v>
      </c>
      <c r="T952">
        <v>19464</v>
      </c>
      <c r="U952" s="1">
        <v>42025</v>
      </c>
      <c r="V952" s="1" t="str">
        <f>TEXT(SuperStore_Data[[#This Row],[Order Date]],"mmm")</f>
        <v>Jan</v>
      </c>
      <c r="W952" s="1">
        <v>42026</v>
      </c>
      <c r="X952">
        <v>21.003499999999999</v>
      </c>
      <c r="Y952">
        <v>2</v>
      </c>
      <c r="Z952">
        <v>30.44</v>
      </c>
      <c r="AA952">
        <v>88782</v>
      </c>
    </row>
    <row r="953" spans="1:27" x14ac:dyDescent="0.3">
      <c r="A953">
        <v>24577</v>
      </c>
      <c r="B953" t="s">
        <v>56</v>
      </c>
      <c r="C953">
        <v>0.04</v>
      </c>
      <c r="D953">
        <v>95.43</v>
      </c>
      <c r="E953">
        <v>19.989999999999998</v>
      </c>
      <c r="F953">
        <v>1709</v>
      </c>
      <c r="G953">
        <f>IF(COUNTIF($F$2:F953,F953)=1,1,0)</f>
        <v>0</v>
      </c>
      <c r="H953" t="s">
        <v>1697</v>
      </c>
      <c r="I953" t="s">
        <v>49</v>
      </c>
      <c r="J953" t="s">
        <v>58</v>
      </c>
      <c r="K953" t="s">
        <v>29</v>
      </c>
      <c r="L953" t="s">
        <v>139</v>
      </c>
      <c r="M953" t="s">
        <v>59</v>
      </c>
      <c r="N953" t="s">
        <v>840</v>
      </c>
      <c r="O953">
        <v>0.79</v>
      </c>
      <c r="P953" t="s">
        <v>33</v>
      </c>
      <c r="Q953" t="s">
        <v>53</v>
      </c>
      <c r="R953" t="s">
        <v>229</v>
      </c>
      <c r="S953" t="s">
        <v>1699</v>
      </c>
      <c r="T953">
        <v>19464</v>
      </c>
      <c r="U953" s="1">
        <v>42134</v>
      </c>
      <c r="V953" s="1" t="str">
        <f>TEXT(SuperStore_Data[[#This Row],[Order Date]],"mmm")</f>
        <v>May</v>
      </c>
      <c r="W953" s="1">
        <v>42136</v>
      </c>
      <c r="X953">
        <v>13.536</v>
      </c>
      <c r="Y953">
        <v>33</v>
      </c>
      <c r="Z953">
        <v>3251.76</v>
      </c>
      <c r="AA953">
        <v>88783</v>
      </c>
    </row>
    <row r="954" spans="1:27" x14ac:dyDescent="0.3">
      <c r="A954">
        <v>19287</v>
      </c>
      <c r="B954" t="s">
        <v>37</v>
      </c>
      <c r="C954">
        <v>7.0000000000000007E-2</v>
      </c>
      <c r="D954">
        <v>7.59</v>
      </c>
      <c r="E954">
        <v>4</v>
      </c>
      <c r="F954">
        <v>1711</v>
      </c>
      <c r="G954">
        <f>IF(COUNTIF($F$2:F954,F954)=1,1,0)</f>
        <v>1</v>
      </c>
      <c r="H954" t="s">
        <v>1700</v>
      </c>
      <c r="I954" t="s">
        <v>49</v>
      </c>
      <c r="J954" t="s">
        <v>28</v>
      </c>
      <c r="K954" t="s">
        <v>41</v>
      </c>
      <c r="L954" t="s">
        <v>50</v>
      </c>
      <c r="M954" t="s">
        <v>31</v>
      </c>
      <c r="N954" t="s">
        <v>438</v>
      </c>
      <c r="O954">
        <v>0.42</v>
      </c>
      <c r="P954" t="s">
        <v>33</v>
      </c>
      <c r="Q954" t="s">
        <v>135</v>
      </c>
      <c r="R954" t="s">
        <v>381</v>
      </c>
      <c r="S954" t="s">
        <v>1701</v>
      </c>
      <c r="T954">
        <v>30062</v>
      </c>
      <c r="U954" s="1">
        <v>42079</v>
      </c>
      <c r="V954" s="1" t="str">
        <f>TEXT(SuperStore_Data[[#This Row],[Order Date]],"mmm")</f>
        <v>Mar</v>
      </c>
      <c r="W954" s="1">
        <v>42081</v>
      </c>
      <c r="X954">
        <v>-167.048</v>
      </c>
      <c r="Y954">
        <v>3</v>
      </c>
      <c r="Z954">
        <v>22.48</v>
      </c>
      <c r="AA954">
        <v>87747</v>
      </c>
    </row>
    <row r="955" spans="1:27" x14ac:dyDescent="0.3">
      <c r="A955">
        <v>21655</v>
      </c>
      <c r="B955" t="s">
        <v>106</v>
      </c>
      <c r="C955">
        <v>0.03</v>
      </c>
      <c r="D955">
        <v>11.66</v>
      </c>
      <c r="E955">
        <v>7.95</v>
      </c>
      <c r="F955">
        <v>1712</v>
      </c>
      <c r="G955">
        <f>IF(COUNTIF($F$2:F955,F955)=1,1,0)</f>
        <v>1</v>
      </c>
      <c r="H955" t="s">
        <v>1702</v>
      </c>
      <c r="I955" t="s">
        <v>49</v>
      </c>
      <c r="J955" t="s">
        <v>28</v>
      </c>
      <c r="K955" t="s">
        <v>29</v>
      </c>
      <c r="L955" t="s">
        <v>30</v>
      </c>
      <c r="M955" t="s">
        <v>51</v>
      </c>
      <c r="N955" t="s">
        <v>1703</v>
      </c>
      <c r="O955">
        <v>0.57999999999999996</v>
      </c>
      <c r="P955" t="s">
        <v>33</v>
      </c>
      <c r="Q955" t="s">
        <v>135</v>
      </c>
      <c r="R955" t="s">
        <v>381</v>
      </c>
      <c r="S955" t="s">
        <v>1704</v>
      </c>
      <c r="T955">
        <v>30907</v>
      </c>
      <c r="U955" s="1">
        <v>42105</v>
      </c>
      <c r="V955" s="1" t="str">
        <f>TEXT(SuperStore_Data[[#This Row],[Order Date]],"mmm")</f>
        <v>Apr</v>
      </c>
      <c r="W955" s="1">
        <v>42114</v>
      </c>
      <c r="X955">
        <v>-31.094000000000001</v>
      </c>
      <c r="Y955">
        <v>22</v>
      </c>
      <c r="Z955">
        <v>267.32</v>
      </c>
      <c r="AA955">
        <v>87749</v>
      </c>
    </row>
    <row r="956" spans="1:27" x14ac:dyDescent="0.3">
      <c r="A956">
        <v>25078</v>
      </c>
      <c r="B956" t="s">
        <v>25</v>
      </c>
      <c r="C956">
        <v>0.01</v>
      </c>
      <c r="D956">
        <v>23.99</v>
      </c>
      <c r="E956">
        <v>6.3</v>
      </c>
      <c r="F956">
        <v>1713</v>
      </c>
      <c r="G956">
        <f>IF(COUNTIF($F$2:F956,F956)=1,1,0)</f>
        <v>1</v>
      </c>
      <c r="H956" t="s">
        <v>1705</v>
      </c>
      <c r="I956" t="s">
        <v>49</v>
      </c>
      <c r="J956" t="s">
        <v>28</v>
      </c>
      <c r="K956" t="s">
        <v>77</v>
      </c>
      <c r="L956" t="s">
        <v>85</v>
      </c>
      <c r="M956" t="s">
        <v>86</v>
      </c>
      <c r="N956" t="s">
        <v>1706</v>
      </c>
      <c r="O956">
        <v>0.38</v>
      </c>
      <c r="P956" t="s">
        <v>33</v>
      </c>
      <c r="Q956" t="s">
        <v>135</v>
      </c>
      <c r="R956" t="s">
        <v>381</v>
      </c>
      <c r="S956" t="s">
        <v>1707</v>
      </c>
      <c r="T956">
        <v>30265</v>
      </c>
      <c r="U956" s="1">
        <v>42153</v>
      </c>
      <c r="V956" s="1" t="str">
        <f>TEXT(SuperStore_Data[[#This Row],[Order Date]],"mmm")</f>
        <v>May</v>
      </c>
      <c r="W956" s="1">
        <v>42155</v>
      </c>
      <c r="X956">
        <v>-6.202</v>
      </c>
      <c r="Y956">
        <v>11</v>
      </c>
      <c r="Z956">
        <v>284.39</v>
      </c>
      <c r="AA956">
        <v>87748</v>
      </c>
    </row>
    <row r="957" spans="1:27" x14ac:dyDescent="0.3">
      <c r="A957">
        <v>19884</v>
      </c>
      <c r="B957" t="s">
        <v>106</v>
      </c>
      <c r="C957">
        <v>0.01</v>
      </c>
      <c r="D957">
        <v>300.98</v>
      </c>
      <c r="E957">
        <v>64.73</v>
      </c>
      <c r="F957">
        <v>1718</v>
      </c>
      <c r="G957">
        <f>IF(COUNTIF($F$2:F957,F957)=1,1,0)</f>
        <v>1</v>
      </c>
      <c r="H957" t="s">
        <v>1708</v>
      </c>
      <c r="I957" t="s">
        <v>39</v>
      </c>
      <c r="J957" t="s">
        <v>114</v>
      </c>
      <c r="K957" t="s">
        <v>41</v>
      </c>
      <c r="L957" t="s">
        <v>42</v>
      </c>
      <c r="M957" t="s">
        <v>43</v>
      </c>
      <c r="N957" t="s">
        <v>1475</v>
      </c>
      <c r="O957">
        <v>0.56000000000000005</v>
      </c>
      <c r="P957" t="s">
        <v>33</v>
      </c>
      <c r="Q957" t="s">
        <v>135</v>
      </c>
      <c r="R957" t="s">
        <v>316</v>
      </c>
      <c r="S957" t="s">
        <v>1709</v>
      </c>
      <c r="T957">
        <v>27529</v>
      </c>
      <c r="U957" s="1">
        <v>42071</v>
      </c>
      <c r="V957" s="1" t="str">
        <f>TEXT(SuperStore_Data[[#This Row],[Order Date]],"mmm")</f>
        <v>Mar</v>
      </c>
      <c r="W957" s="1">
        <v>42078</v>
      </c>
      <c r="X957">
        <v>-48.874000000000002</v>
      </c>
      <c r="Y957">
        <v>3</v>
      </c>
      <c r="Z957">
        <v>974.14</v>
      </c>
      <c r="AA957">
        <v>90621</v>
      </c>
    </row>
    <row r="958" spans="1:27" x14ac:dyDescent="0.3">
      <c r="A958">
        <v>20619</v>
      </c>
      <c r="B958" t="s">
        <v>56</v>
      </c>
      <c r="C958">
        <v>0.06</v>
      </c>
      <c r="D958">
        <v>16.48</v>
      </c>
      <c r="E958">
        <v>1.99</v>
      </c>
      <c r="F958">
        <v>1719</v>
      </c>
      <c r="G958">
        <f>IF(COUNTIF($F$2:F958,F958)=1,1,0)</f>
        <v>1</v>
      </c>
      <c r="H958" t="s">
        <v>1710</v>
      </c>
      <c r="I958" t="s">
        <v>49</v>
      </c>
      <c r="J958" t="s">
        <v>28</v>
      </c>
      <c r="K958" t="s">
        <v>77</v>
      </c>
      <c r="L958" t="s">
        <v>177</v>
      </c>
      <c r="M958" t="s">
        <v>51</v>
      </c>
      <c r="N958" t="s">
        <v>1458</v>
      </c>
      <c r="O958">
        <v>0.42</v>
      </c>
      <c r="P958" t="s">
        <v>33</v>
      </c>
      <c r="Q958" t="s">
        <v>135</v>
      </c>
      <c r="R958" t="s">
        <v>1265</v>
      </c>
      <c r="S958" t="s">
        <v>1711</v>
      </c>
      <c r="T958">
        <v>35473</v>
      </c>
      <c r="U958" s="1">
        <v>42021</v>
      </c>
      <c r="V958" s="1" t="str">
        <f>TEXT(SuperStore_Data[[#This Row],[Order Date]],"mmm")</f>
        <v>Jan</v>
      </c>
      <c r="W958" s="1">
        <v>42023</v>
      </c>
      <c r="X958">
        <v>-144.59200000000001</v>
      </c>
      <c r="Y958">
        <v>8</v>
      </c>
      <c r="Z958">
        <v>128.13</v>
      </c>
      <c r="AA958">
        <v>90786</v>
      </c>
    </row>
    <row r="959" spans="1:27" x14ac:dyDescent="0.3">
      <c r="A959">
        <v>22596</v>
      </c>
      <c r="B959" t="s">
        <v>25</v>
      </c>
      <c r="C959">
        <v>0.04</v>
      </c>
      <c r="D959">
        <v>12.44</v>
      </c>
      <c r="E959">
        <v>6.27</v>
      </c>
      <c r="F959">
        <v>1721</v>
      </c>
      <c r="G959">
        <f>IF(COUNTIF($F$2:F959,F959)=1,1,0)</f>
        <v>1</v>
      </c>
      <c r="H959" t="s">
        <v>1712</v>
      </c>
      <c r="I959" t="s">
        <v>49</v>
      </c>
      <c r="J959" t="s">
        <v>28</v>
      </c>
      <c r="K959" t="s">
        <v>29</v>
      </c>
      <c r="L959" t="s">
        <v>139</v>
      </c>
      <c r="M959" t="s">
        <v>86</v>
      </c>
      <c r="N959" t="s">
        <v>1713</v>
      </c>
      <c r="O959">
        <v>0.56999999999999995</v>
      </c>
      <c r="P959" t="s">
        <v>33</v>
      </c>
      <c r="Q959" t="s">
        <v>135</v>
      </c>
      <c r="R959" t="s">
        <v>949</v>
      </c>
      <c r="S959" t="s">
        <v>1714</v>
      </c>
      <c r="T959">
        <v>72401</v>
      </c>
      <c r="U959" s="1">
        <v>42140</v>
      </c>
      <c r="V959" s="1" t="str">
        <f>TEXT(SuperStore_Data[[#This Row],[Order Date]],"mmm")</f>
        <v>May</v>
      </c>
      <c r="W959" s="1">
        <v>42141</v>
      </c>
      <c r="X959">
        <v>-258.56599999999997</v>
      </c>
      <c r="Y959">
        <v>37</v>
      </c>
      <c r="Z959">
        <v>464.94</v>
      </c>
      <c r="AA959">
        <v>90787</v>
      </c>
    </row>
    <row r="960" spans="1:27" x14ac:dyDescent="0.3">
      <c r="A960">
        <v>5670</v>
      </c>
      <c r="B960" t="s">
        <v>106</v>
      </c>
      <c r="C960">
        <v>0.1</v>
      </c>
      <c r="D960">
        <v>49.99</v>
      </c>
      <c r="E960">
        <v>19.989999999999998</v>
      </c>
      <c r="F960">
        <v>1723</v>
      </c>
      <c r="G960">
        <f>IF(COUNTIF($F$2:F960,F960)=1,1,0)</f>
        <v>1</v>
      </c>
      <c r="H960" t="s">
        <v>1715</v>
      </c>
      <c r="I960" t="s">
        <v>27</v>
      </c>
      <c r="J960" t="s">
        <v>28</v>
      </c>
      <c r="K960" t="s">
        <v>77</v>
      </c>
      <c r="L960" t="s">
        <v>177</v>
      </c>
      <c r="M960" t="s">
        <v>59</v>
      </c>
      <c r="N960" t="s">
        <v>1716</v>
      </c>
      <c r="O960">
        <v>0.45</v>
      </c>
      <c r="P960" t="s">
        <v>33</v>
      </c>
      <c r="Q960" t="s">
        <v>34</v>
      </c>
      <c r="R960" t="s">
        <v>45</v>
      </c>
      <c r="S960" t="s">
        <v>1717</v>
      </c>
      <c r="T960">
        <v>92037</v>
      </c>
      <c r="U960" s="1">
        <v>42035</v>
      </c>
      <c r="V960" s="1" t="str">
        <f>TEXT(SuperStore_Data[[#This Row],[Order Date]],"mmm")</f>
        <v>Jan</v>
      </c>
      <c r="W960" s="1">
        <v>42040</v>
      </c>
      <c r="X960">
        <v>13.507999999999999</v>
      </c>
      <c r="Y960">
        <v>46</v>
      </c>
      <c r="Z960">
        <v>2188.06</v>
      </c>
      <c r="AA960">
        <v>40101</v>
      </c>
    </row>
    <row r="961" spans="1:27" x14ac:dyDescent="0.3">
      <c r="A961">
        <v>6212</v>
      </c>
      <c r="B961" t="s">
        <v>56</v>
      </c>
      <c r="C961">
        <v>0.05</v>
      </c>
      <c r="D961">
        <v>6.68</v>
      </c>
      <c r="E961">
        <v>5.66</v>
      </c>
      <c r="F961">
        <v>1723</v>
      </c>
      <c r="G961">
        <f>IF(COUNTIF($F$2:F961,F961)=1,1,0)</f>
        <v>0</v>
      </c>
      <c r="H961" t="s">
        <v>1715</v>
      </c>
      <c r="I961" t="s">
        <v>49</v>
      </c>
      <c r="J961" t="s">
        <v>28</v>
      </c>
      <c r="K961" t="s">
        <v>29</v>
      </c>
      <c r="L961" t="s">
        <v>93</v>
      </c>
      <c r="M961" t="s">
        <v>59</v>
      </c>
      <c r="N961" t="s">
        <v>1152</v>
      </c>
      <c r="O961">
        <v>0.37</v>
      </c>
      <c r="P961" t="s">
        <v>33</v>
      </c>
      <c r="Q961" t="s">
        <v>34</v>
      </c>
      <c r="R961" t="s">
        <v>45</v>
      </c>
      <c r="S961" t="s">
        <v>1717</v>
      </c>
      <c r="T961">
        <v>92037</v>
      </c>
      <c r="U961" s="1">
        <v>42042</v>
      </c>
      <c r="V961" s="1" t="str">
        <f>TEXT(SuperStore_Data[[#This Row],[Order Date]],"mmm")</f>
        <v>Feb</v>
      </c>
      <c r="W961" s="1">
        <v>42044</v>
      </c>
      <c r="X961">
        <v>-66.48</v>
      </c>
      <c r="Y961">
        <v>46</v>
      </c>
      <c r="Z961">
        <v>320.93</v>
      </c>
      <c r="AA961">
        <v>44002</v>
      </c>
    </row>
    <row r="962" spans="1:27" x14ac:dyDescent="0.3">
      <c r="A962">
        <v>6213</v>
      </c>
      <c r="B962" t="s">
        <v>56</v>
      </c>
      <c r="C962">
        <v>0.03</v>
      </c>
      <c r="D962">
        <v>17.7</v>
      </c>
      <c r="E962">
        <v>9.4700000000000006</v>
      </c>
      <c r="F962">
        <v>1723</v>
      </c>
      <c r="G962">
        <f>IF(COUNTIF($F$2:F962,F962)=1,1,0)</f>
        <v>0</v>
      </c>
      <c r="H962" t="s">
        <v>1715</v>
      </c>
      <c r="I962" t="s">
        <v>49</v>
      </c>
      <c r="J962" t="s">
        <v>28</v>
      </c>
      <c r="K962" t="s">
        <v>29</v>
      </c>
      <c r="L962" t="s">
        <v>139</v>
      </c>
      <c r="M962" t="s">
        <v>59</v>
      </c>
      <c r="N962" t="s">
        <v>1555</v>
      </c>
      <c r="O962">
        <v>0.59</v>
      </c>
      <c r="P962" t="s">
        <v>33</v>
      </c>
      <c r="Q962" t="s">
        <v>34</v>
      </c>
      <c r="R962" t="s">
        <v>45</v>
      </c>
      <c r="S962" t="s">
        <v>1717</v>
      </c>
      <c r="T962">
        <v>92037</v>
      </c>
      <c r="U962" s="1">
        <v>42042</v>
      </c>
      <c r="V962" s="1" t="str">
        <f>TEXT(SuperStore_Data[[#This Row],[Order Date]],"mmm")</f>
        <v>Feb</v>
      </c>
      <c r="W962" s="1">
        <v>42042</v>
      </c>
      <c r="X962">
        <v>-52.33</v>
      </c>
      <c r="Y962">
        <v>14</v>
      </c>
      <c r="Z962">
        <v>261.85000000000002</v>
      </c>
      <c r="AA962">
        <v>44002</v>
      </c>
    </row>
    <row r="963" spans="1:27" x14ac:dyDescent="0.3">
      <c r="A963">
        <v>4596</v>
      </c>
      <c r="B963" t="s">
        <v>25</v>
      </c>
      <c r="C963">
        <v>0.04</v>
      </c>
      <c r="D963">
        <v>12.44</v>
      </c>
      <c r="E963">
        <v>6.27</v>
      </c>
      <c r="F963">
        <v>1723</v>
      </c>
      <c r="G963">
        <f>IF(COUNTIF($F$2:F963,F963)=1,1,0)</f>
        <v>0</v>
      </c>
      <c r="H963" t="s">
        <v>1715</v>
      </c>
      <c r="I963" t="s">
        <v>49</v>
      </c>
      <c r="J963" t="s">
        <v>28</v>
      </c>
      <c r="K963" t="s">
        <v>29</v>
      </c>
      <c r="L963" t="s">
        <v>139</v>
      </c>
      <c r="M963" t="s">
        <v>86</v>
      </c>
      <c r="N963" t="s">
        <v>1713</v>
      </c>
      <c r="O963">
        <v>0.56999999999999995</v>
      </c>
      <c r="P963" t="s">
        <v>33</v>
      </c>
      <c r="Q963" t="s">
        <v>34</v>
      </c>
      <c r="R963" t="s">
        <v>45</v>
      </c>
      <c r="S963" t="s">
        <v>1717</v>
      </c>
      <c r="T963">
        <v>92037</v>
      </c>
      <c r="U963" s="1">
        <v>42140</v>
      </c>
      <c r="V963" s="1" t="str">
        <f>TEXT(SuperStore_Data[[#This Row],[Order Date]],"mmm")</f>
        <v>May</v>
      </c>
      <c r="W963" s="1">
        <v>42141</v>
      </c>
      <c r="X963">
        <v>-59.06</v>
      </c>
      <c r="Y963">
        <v>146</v>
      </c>
      <c r="Z963">
        <v>1834.61</v>
      </c>
      <c r="AA963">
        <v>32710</v>
      </c>
    </row>
    <row r="964" spans="1:27" x14ac:dyDescent="0.3">
      <c r="A964">
        <v>18244</v>
      </c>
      <c r="B964" t="s">
        <v>25</v>
      </c>
      <c r="C964">
        <v>0.05</v>
      </c>
      <c r="D964">
        <v>35.99</v>
      </c>
      <c r="E964">
        <v>1.1000000000000001</v>
      </c>
      <c r="F964">
        <v>1725</v>
      </c>
      <c r="G964">
        <f>IF(COUNTIF($F$2:F964,F964)=1,1,0)</f>
        <v>1</v>
      </c>
      <c r="H964" t="s">
        <v>1718</v>
      </c>
      <c r="I964" t="s">
        <v>49</v>
      </c>
      <c r="J964" t="s">
        <v>28</v>
      </c>
      <c r="K964" t="s">
        <v>77</v>
      </c>
      <c r="L964" t="s">
        <v>78</v>
      </c>
      <c r="M964" t="s">
        <v>59</v>
      </c>
      <c r="N964" t="s">
        <v>926</v>
      </c>
      <c r="O964">
        <v>0.55000000000000004</v>
      </c>
      <c r="P964" t="s">
        <v>33</v>
      </c>
      <c r="Q964" t="s">
        <v>53</v>
      </c>
      <c r="R964" t="s">
        <v>152</v>
      </c>
      <c r="S964" t="s">
        <v>1719</v>
      </c>
      <c r="T964">
        <v>43026</v>
      </c>
      <c r="U964" s="1">
        <v>42131</v>
      </c>
      <c r="V964" s="1" t="str">
        <f>TEXT(SuperStore_Data[[#This Row],[Order Date]],"mmm")</f>
        <v>May</v>
      </c>
      <c r="W964" s="1">
        <v>42133</v>
      </c>
      <c r="X964">
        <v>149.166</v>
      </c>
      <c r="Y964">
        <v>9</v>
      </c>
      <c r="Z964">
        <v>261.56</v>
      </c>
      <c r="AA964">
        <v>87193</v>
      </c>
    </row>
    <row r="965" spans="1:27" x14ac:dyDescent="0.3">
      <c r="A965">
        <v>24872</v>
      </c>
      <c r="B965" t="s">
        <v>37</v>
      </c>
      <c r="C965">
        <v>0.1</v>
      </c>
      <c r="D965">
        <v>14.98</v>
      </c>
      <c r="E965">
        <v>7.69</v>
      </c>
      <c r="F965">
        <v>1727</v>
      </c>
      <c r="G965">
        <f>IF(COUNTIF($F$2:F965,F965)=1,1,0)</f>
        <v>1</v>
      </c>
      <c r="H965" t="s">
        <v>1720</v>
      </c>
      <c r="I965" t="s">
        <v>27</v>
      </c>
      <c r="J965" t="s">
        <v>58</v>
      </c>
      <c r="K965" t="s">
        <v>29</v>
      </c>
      <c r="L965" t="s">
        <v>139</v>
      </c>
      <c r="M965" t="s">
        <v>59</v>
      </c>
      <c r="N965" t="s">
        <v>1721</v>
      </c>
      <c r="O965">
        <v>0.56999999999999995</v>
      </c>
      <c r="P965" t="s">
        <v>33</v>
      </c>
      <c r="Q965" t="s">
        <v>53</v>
      </c>
      <c r="R965" t="s">
        <v>152</v>
      </c>
      <c r="S965" t="s">
        <v>1722</v>
      </c>
      <c r="T965">
        <v>44240</v>
      </c>
      <c r="U965" s="1">
        <v>42025</v>
      </c>
      <c r="V965" s="1" t="str">
        <f>TEXT(SuperStore_Data[[#This Row],[Order Date]],"mmm")</f>
        <v>Jan</v>
      </c>
      <c r="W965" s="1">
        <v>42027</v>
      </c>
      <c r="X965">
        <v>-76.900000000000006</v>
      </c>
      <c r="Y965">
        <v>8</v>
      </c>
      <c r="Z965">
        <v>114.81</v>
      </c>
      <c r="AA965">
        <v>87194</v>
      </c>
    </row>
    <row r="966" spans="1:27" x14ac:dyDescent="0.3">
      <c r="A966">
        <v>26066</v>
      </c>
      <c r="B966" t="s">
        <v>25</v>
      </c>
      <c r="C966">
        <v>0.04</v>
      </c>
      <c r="D966">
        <v>55.48</v>
      </c>
      <c r="E966">
        <v>6.79</v>
      </c>
      <c r="F966">
        <v>1728</v>
      </c>
      <c r="G966">
        <f>IF(COUNTIF($F$2:F966,F966)=1,1,0)</f>
        <v>1</v>
      </c>
      <c r="H966" t="s">
        <v>1723</v>
      </c>
      <c r="I966" t="s">
        <v>49</v>
      </c>
      <c r="J966" t="s">
        <v>28</v>
      </c>
      <c r="K966" t="s">
        <v>29</v>
      </c>
      <c r="L966" t="s">
        <v>93</v>
      </c>
      <c r="M966" t="s">
        <v>59</v>
      </c>
      <c r="N966" t="s">
        <v>1636</v>
      </c>
      <c r="O966">
        <v>0.37</v>
      </c>
      <c r="P966" t="s">
        <v>33</v>
      </c>
      <c r="Q966" t="s">
        <v>53</v>
      </c>
      <c r="R966" t="s">
        <v>152</v>
      </c>
      <c r="S966" t="s">
        <v>1724</v>
      </c>
      <c r="T966">
        <v>45429</v>
      </c>
      <c r="U966" s="1">
        <v>42057</v>
      </c>
      <c r="V966" s="1" t="str">
        <f>TEXT(SuperStore_Data[[#This Row],[Order Date]],"mmm")</f>
        <v>Feb</v>
      </c>
      <c r="W966" s="1">
        <v>42059</v>
      </c>
      <c r="X966">
        <v>376.88490000000002</v>
      </c>
      <c r="Y966">
        <v>10</v>
      </c>
      <c r="Z966">
        <v>546.21</v>
      </c>
      <c r="AA966">
        <v>87195</v>
      </c>
    </row>
    <row r="967" spans="1:27" x14ac:dyDescent="0.3">
      <c r="A967">
        <v>24545</v>
      </c>
      <c r="B967" t="s">
        <v>25</v>
      </c>
      <c r="C967">
        <v>0.1</v>
      </c>
      <c r="D967">
        <v>65.989999999999995</v>
      </c>
      <c r="E967">
        <v>3.99</v>
      </c>
      <c r="F967">
        <v>1730</v>
      </c>
      <c r="G967">
        <f>IF(COUNTIF($F$2:F967,F967)=1,1,0)</f>
        <v>1</v>
      </c>
      <c r="H967" t="s">
        <v>1725</v>
      </c>
      <c r="I967" t="s">
        <v>27</v>
      </c>
      <c r="J967" t="s">
        <v>58</v>
      </c>
      <c r="K967" t="s">
        <v>77</v>
      </c>
      <c r="L967" t="s">
        <v>78</v>
      </c>
      <c r="M967" t="s">
        <v>59</v>
      </c>
      <c r="N967" t="s">
        <v>1042</v>
      </c>
      <c r="O967">
        <v>0.59</v>
      </c>
      <c r="P967" t="s">
        <v>33</v>
      </c>
      <c r="Q967" t="s">
        <v>34</v>
      </c>
      <c r="R967" t="s">
        <v>1726</v>
      </c>
      <c r="S967" t="s">
        <v>1727</v>
      </c>
      <c r="T967">
        <v>83843</v>
      </c>
      <c r="U967" s="1">
        <v>42101</v>
      </c>
      <c r="V967" s="1" t="str">
        <f>TEXT(SuperStore_Data[[#This Row],[Order Date]],"mmm")</f>
        <v>Apr</v>
      </c>
      <c r="W967" s="1">
        <v>42103</v>
      </c>
      <c r="X967">
        <v>-88.624799999999993</v>
      </c>
      <c r="Y967">
        <v>5</v>
      </c>
      <c r="Z967">
        <v>272.86</v>
      </c>
      <c r="AA967">
        <v>90653</v>
      </c>
    </row>
    <row r="968" spans="1:27" x14ac:dyDescent="0.3">
      <c r="A968">
        <v>566</v>
      </c>
      <c r="B968" t="s">
        <v>37</v>
      </c>
      <c r="C968">
        <v>0.02</v>
      </c>
      <c r="D968">
        <v>60.98</v>
      </c>
      <c r="E968">
        <v>49</v>
      </c>
      <c r="F968">
        <v>1733</v>
      </c>
      <c r="G968">
        <f>IF(COUNTIF($F$2:F968,F968)=1,1,0)</f>
        <v>1</v>
      </c>
      <c r="H968" t="s">
        <v>1728</v>
      </c>
      <c r="I968" t="s">
        <v>49</v>
      </c>
      <c r="J968" t="s">
        <v>58</v>
      </c>
      <c r="K968" t="s">
        <v>29</v>
      </c>
      <c r="L968" t="s">
        <v>252</v>
      </c>
      <c r="M968" t="s">
        <v>231</v>
      </c>
      <c r="N968" t="s">
        <v>1569</v>
      </c>
      <c r="O968">
        <v>0.59</v>
      </c>
      <c r="P968" t="s">
        <v>33</v>
      </c>
      <c r="Q968" t="s">
        <v>53</v>
      </c>
      <c r="R968" t="s">
        <v>998</v>
      </c>
      <c r="S968" t="s">
        <v>35</v>
      </c>
      <c r="T968">
        <v>20012</v>
      </c>
      <c r="U968" s="1">
        <v>42098</v>
      </c>
      <c r="V968" s="1" t="str">
        <f>TEXT(SuperStore_Data[[#This Row],[Order Date]],"mmm")</f>
        <v>Apr</v>
      </c>
      <c r="W968" s="1">
        <v>42100</v>
      </c>
      <c r="X968">
        <v>-662.52</v>
      </c>
      <c r="Y968">
        <v>34</v>
      </c>
      <c r="Z968">
        <v>2119.54</v>
      </c>
      <c r="AA968">
        <v>3841</v>
      </c>
    </row>
    <row r="969" spans="1:27" x14ac:dyDescent="0.3">
      <c r="A969">
        <v>567</v>
      </c>
      <c r="B969" t="s">
        <v>37</v>
      </c>
      <c r="C969">
        <v>0.02</v>
      </c>
      <c r="D969">
        <v>1270.99</v>
      </c>
      <c r="E969">
        <v>19.989999999999998</v>
      </c>
      <c r="F969">
        <v>1733</v>
      </c>
      <c r="G969">
        <f>IF(COUNTIF($F$2:F969,F969)=1,1,0)</f>
        <v>0</v>
      </c>
      <c r="H969" t="s">
        <v>1728</v>
      </c>
      <c r="I969" t="s">
        <v>49</v>
      </c>
      <c r="J969" t="s">
        <v>58</v>
      </c>
      <c r="K969" t="s">
        <v>29</v>
      </c>
      <c r="L969" t="s">
        <v>109</v>
      </c>
      <c r="M969" t="s">
        <v>59</v>
      </c>
      <c r="N969" t="s">
        <v>624</v>
      </c>
      <c r="O969">
        <v>0.35</v>
      </c>
      <c r="P969" t="s">
        <v>33</v>
      </c>
      <c r="Q969" t="s">
        <v>53</v>
      </c>
      <c r="R969" t="s">
        <v>998</v>
      </c>
      <c r="S969" t="s">
        <v>35</v>
      </c>
      <c r="T969">
        <v>20012</v>
      </c>
      <c r="U969" s="1">
        <v>42098</v>
      </c>
      <c r="V969" s="1" t="str">
        <f>TEXT(SuperStore_Data[[#This Row],[Order Date]],"mmm")</f>
        <v>Apr</v>
      </c>
      <c r="W969" s="1">
        <v>42100</v>
      </c>
      <c r="X969">
        <v>9228.2255999999998</v>
      </c>
      <c r="Y969">
        <v>36</v>
      </c>
      <c r="Z969">
        <v>45737.33</v>
      </c>
      <c r="AA969">
        <v>3841</v>
      </c>
    </row>
    <row r="970" spans="1:27" x14ac:dyDescent="0.3">
      <c r="A970">
        <v>8389</v>
      </c>
      <c r="B970" t="s">
        <v>25</v>
      </c>
      <c r="C970">
        <v>0.02</v>
      </c>
      <c r="D970">
        <v>30.98</v>
      </c>
      <c r="E970">
        <v>17.079999999999998</v>
      </c>
      <c r="F970">
        <v>1733</v>
      </c>
      <c r="G970">
        <f>IF(COUNTIF($F$2:F970,F970)=1,1,0)</f>
        <v>0</v>
      </c>
      <c r="H970" t="s">
        <v>1728</v>
      </c>
      <c r="I970" t="s">
        <v>49</v>
      </c>
      <c r="J970" t="s">
        <v>58</v>
      </c>
      <c r="K970" t="s">
        <v>29</v>
      </c>
      <c r="L970" t="s">
        <v>93</v>
      </c>
      <c r="M970" t="s">
        <v>59</v>
      </c>
      <c r="N970" t="s">
        <v>1729</v>
      </c>
      <c r="O970">
        <v>0.4</v>
      </c>
      <c r="P970" t="s">
        <v>33</v>
      </c>
      <c r="Q970" t="s">
        <v>53</v>
      </c>
      <c r="R970" t="s">
        <v>998</v>
      </c>
      <c r="S970" t="s">
        <v>35</v>
      </c>
      <c r="T970">
        <v>20012</v>
      </c>
      <c r="U970" s="1">
        <v>42183</v>
      </c>
      <c r="V970" s="1" t="str">
        <f>TEXT(SuperStore_Data[[#This Row],[Order Date]],"mmm")</f>
        <v>Jun</v>
      </c>
      <c r="W970" s="1">
        <v>42184</v>
      </c>
      <c r="X970">
        <v>-32.28</v>
      </c>
      <c r="Y970">
        <v>13</v>
      </c>
      <c r="Z970">
        <v>438.25</v>
      </c>
      <c r="AA970">
        <v>59937</v>
      </c>
    </row>
    <row r="971" spans="1:27" x14ac:dyDescent="0.3">
      <c r="A971">
        <v>18566</v>
      </c>
      <c r="B971" t="s">
        <v>37</v>
      </c>
      <c r="C971">
        <v>0.02</v>
      </c>
      <c r="D971">
        <v>60.98</v>
      </c>
      <c r="E971">
        <v>49</v>
      </c>
      <c r="F971">
        <v>1734</v>
      </c>
      <c r="G971">
        <f>IF(COUNTIF($F$2:F971,F971)=1,1,0)</f>
        <v>1</v>
      </c>
      <c r="H971" t="s">
        <v>1730</v>
      </c>
      <c r="I971" t="s">
        <v>49</v>
      </c>
      <c r="J971" t="s">
        <v>58</v>
      </c>
      <c r="K971" t="s">
        <v>29</v>
      </c>
      <c r="L971" t="s">
        <v>252</v>
      </c>
      <c r="M971" t="s">
        <v>231</v>
      </c>
      <c r="N971" t="s">
        <v>1569</v>
      </c>
      <c r="O971">
        <v>0.59</v>
      </c>
      <c r="P971" t="s">
        <v>33</v>
      </c>
      <c r="Q971" t="s">
        <v>53</v>
      </c>
      <c r="R971" t="s">
        <v>71</v>
      </c>
      <c r="S971" t="s">
        <v>1731</v>
      </c>
      <c r="T971">
        <v>10528</v>
      </c>
      <c r="U971" s="1">
        <v>42098</v>
      </c>
      <c r="V971" s="1" t="str">
        <f>TEXT(SuperStore_Data[[#This Row],[Order Date]],"mmm")</f>
        <v>Apr</v>
      </c>
      <c r="W971" s="1">
        <v>42100</v>
      </c>
      <c r="X971">
        <v>-596.26800000000003</v>
      </c>
      <c r="Y971">
        <v>9</v>
      </c>
      <c r="Z971">
        <v>561.05999999999995</v>
      </c>
      <c r="AA971">
        <v>88443</v>
      </c>
    </row>
    <row r="972" spans="1:27" x14ac:dyDescent="0.3">
      <c r="A972">
        <v>18567</v>
      </c>
      <c r="B972" t="s">
        <v>37</v>
      </c>
      <c r="C972">
        <v>0.02</v>
      </c>
      <c r="D972">
        <v>1270.99</v>
      </c>
      <c r="E972">
        <v>19.989999999999998</v>
      </c>
      <c r="F972">
        <v>1734</v>
      </c>
      <c r="G972">
        <f>IF(COUNTIF($F$2:F972,F972)=1,1,0)</f>
        <v>0</v>
      </c>
      <c r="H972" t="s">
        <v>1730</v>
      </c>
      <c r="I972" t="s">
        <v>49</v>
      </c>
      <c r="J972" t="s">
        <v>58</v>
      </c>
      <c r="K972" t="s">
        <v>29</v>
      </c>
      <c r="L972" t="s">
        <v>109</v>
      </c>
      <c r="M972" t="s">
        <v>59</v>
      </c>
      <c r="N972" t="s">
        <v>624</v>
      </c>
      <c r="O972">
        <v>0.35</v>
      </c>
      <c r="P972" t="s">
        <v>33</v>
      </c>
      <c r="Q972" t="s">
        <v>53</v>
      </c>
      <c r="R972" t="s">
        <v>71</v>
      </c>
      <c r="S972" t="s">
        <v>1731</v>
      </c>
      <c r="T972">
        <v>10528</v>
      </c>
      <c r="U972" s="1">
        <v>42098</v>
      </c>
      <c r="V972" s="1" t="str">
        <f>TEXT(SuperStore_Data[[#This Row],[Order Date]],"mmm")</f>
        <v>Apr</v>
      </c>
      <c r="W972" s="1">
        <v>42100</v>
      </c>
      <c r="X972">
        <v>7889.6877000000004</v>
      </c>
      <c r="Y972">
        <v>9</v>
      </c>
      <c r="Z972">
        <v>11434.33</v>
      </c>
      <c r="AA972">
        <v>88443</v>
      </c>
    </row>
    <row r="973" spans="1:27" x14ac:dyDescent="0.3">
      <c r="A973">
        <v>18568</v>
      </c>
      <c r="B973" t="s">
        <v>37</v>
      </c>
      <c r="C973">
        <v>0.05</v>
      </c>
      <c r="D973">
        <v>205.99</v>
      </c>
      <c r="E973">
        <v>8.99</v>
      </c>
      <c r="F973">
        <v>1734</v>
      </c>
      <c r="G973">
        <f>IF(COUNTIF($F$2:F973,F973)=1,1,0)</f>
        <v>0</v>
      </c>
      <c r="H973" t="s">
        <v>1730</v>
      </c>
      <c r="I973" t="s">
        <v>27</v>
      </c>
      <c r="J973" t="s">
        <v>58</v>
      </c>
      <c r="K973" t="s">
        <v>77</v>
      </c>
      <c r="L973" t="s">
        <v>78</v>
      </c>
      <c r="M973" t="s">
        <v>59</v>
      </c>
      <c r="N973" t="s">
        <v>1528</v>
      </c>
      <c r="O973">
        <v>0.6</v>
      </c>
      <c r="P973" t="s">
        <v>33</v>
      </c>
      <c r="Q973" t="s">
        <v>53</v>
      </c>
      <c r="R973" t="s">
        <v>71</v>
      </c>
      <c r="S973" t="s">
        <v>1731</v>
      </c>
      <c r="T973">
        <v>10528</v>
      </c>
      <c r="U973" s="1">
        <v>42098</v>
      </c>
      <c r="V973" s="1" t="str">
        <f>TEXT(SuperStore_Data[[#This Row],[Order Date]],"mmm")</f>
        <v>Apr</v>
      </c>
      <c r="W973" s="1">
        <v>42100</v>
      </c>
      <c r="X973">
        <v>1545.8097600000001</v>
      </c>
      <c r="Y973">
        <v>19</v>
      </c>
      <c r="Z973">
        <v>3229.24</v>
      </c>
      <c r="AA973">
        <v>88443</v>
      </c>
    </row>
    <row r="974" spans="1:27" x14ac:dyDescent="0.3">
      <c r="A974">
        <v>26389</v>
      </c>
      <c r="B974" t="s">
        <v>25</v>
      </c>
      <c r="C974">
        <v>0.02</v>
      </c>
      <c r="D974">
        <v>30.98</v>
      </c>
      <c r="E974">
        <v>17.079999999999998</v>
      </c>
      <c r="F974">
        <v>1735</v>
      </c>
      <c r="G974">
        <f>IF(COUNTIF($F$2:F974,F974)=1,1,0)</f>
        <v>1</v>
      </c>
      <c r="H974" t="s">
        <v>1732</v>
      </c>
      <c r="I974" t="s">
        <v>49</v>
      </c>
      <c r="J974" t="s">
        <v>58</v>
      </c>
      <c r="K974" t="s">
        <v>29</v>
      </c>
      <c r="L974" t="s">
        <v>93</v>
      </c>
      <c r="M974" t="s">
        <v>59</v>
      </c>
      <c r="N974" t="s">
        <v>1729</v>
      </c>
      <c r="O974">
        <v>0.4</v>
      </c>
      <c r="P974" t="s">
        <v>33</v>
      </c>
      <c r="Q974" t="s">
        <v>53</v>
      </c>
      <c r="R974" t="s">
        <v>71</v>
      </c>
      <c r="S974" t="s">
        <v>1733</v>
      </c>
      <c r="T974">
        <v>11550</v>
      </c>
      <c r="U974" s="1">
        <v>42183</v>
      </c>
      <c r="V974" s="1" t="str">
        <f>TEXT(SuperStore_Data[[#This Row],[Order Date]],"mmm")</f>
        <v>Jun</v>
      </c>
      <c r="W974" s="1">
        <v>42184</v>
      </c>
      <c r="X974">
        <v>-16.14</v>
      </c>
      <c r="Y974">
        <v>3</v>
      </c>
      <c r="Z974">
        <v>101.13</v>
      </c>
      <c r="AA974">
        <v>88444</v>
      </c>
    </row>
    <row r="975" spans="1:27" x14ac:dyDescent="0.3">
      <c r="A975">
        <v>18012</v>
      </c>
      <c r="B975" t="s">
        <v>37</v>
      </c>
      <c r="C975">
        <v>0.09</v>
      </c>
      <c r="D975">
        <v>30.93</v>
      </c>
      <c r="E975">
        <v>3.92</v>
      </c>
      <c r="F975">
        <v>1737</v>
      </c>
      <c r="G975">
        <f>IF(COUNTIF($F$2:F975,F975)=1,1,0)</f>
        <v>1</v>
      </c>
      <c r="H975" t="s">
        <v>1734</v>
      </c>
      <c r="I975" t="s">
        <v>49</v>
      </c>
      <c r="J975" t="s">
        <v>28</v>
      </c>
      <c r="K975" t="s">
        <v>41</v>
      </c>
      <c r="L975" t="s">
        <v>50</v>
      </c>
      <c r="M975" t="s">
        <v>51</v>
      </c>
      <c r="N975" t="s">
        <v>1735</v>
      </c>
      <c r="O975">
        <v>0.44</v>
      </c>
      <c r="P975" t="s">
        <v>33</v>
      </c>
      <c r="Q975" t="s">
        <v>135</v>
      </c>
      <c r="R975" t="s">
        <v>316</v>
      </c>
      <c r="S975" t="s">
        <v>1709</v>
      </c>
      <c r="T975">
        <v>27529</v>
      </c>
      <c r="U975" s="1">
        <v>42158</v>
      </c>
      <c r="V975" s="1" t="str">
        <f>TEXT(SuperStore_Data[[#This Row],[Order Date]],"mmm")</f>
        <v>Jun</v>
      </c>
      <c r="W975" s="1">
        <v>42160</v>
      </c>
      <c r="X975">
        <v>-130.42400000000001</v>
      </c>
      <c r="Y975">
        <v>16</v>
      </c>
      <c r="Z975">
        <v>451.83</v>
      </c>
      <c r="AA975">
        <v>85866</v>
      </c>
    </row>
    <row r="976" spans="1:27" x14ac:dyDescent="0.3">
      <c r="A976">
        <v>18013</v>
      </c>
      <c r="B976" t="s">
        <v>37</v>
      </c>
      <c r="C976">
        <v>0.03</v>
      </c>
      <c r="D976">
        <v>1.68</v>
      </c>
      <c r="E976">
        <v>0.7</v>
      </c>
      <c r="F976">
        <v>1737</v>
      </c>
      <c r="G976">
        <f>IF(COUNTIF($F$2:F976,F976)=1,1,0)</f>
        <v>0</v>
      </c>
      <c r="H976" t="s">
        <v>1734</v>
      </c>
      <c r="I976" t="s">
        <v>27</v>
      </c>
      <c r="J976" t="s">
        <v>28</v>
      </c>
      <c r="K976" t="s">
        <v>29</v>
      </c>
      <c r="L976" t="s">
        <v>30</v>
      </c>
      <c r="M976" t="s">
        <v>31</v>
      </c>
      <c r="N976" t="s">
        <v>1736</v>
      </c>
      <c r="O976">
        <v>0.6</v>
      </c>
      <c r="P976" t="s">
        <v>33</v>
      </c>
      <c r="Q976" t="s">
        <v>135</v>
      </c>
      <c r="R976" t="s">
        <v>316</v>
      </c>
      <c r="S976" t="s">
        <v>1709</v>
      </c>
      <c r="T976">
        <v>27529</v>
      </c>
      <c r="U976" s="1">
        <v>42158</v>
      </c>
      <c r="V976" s="1" t="str">
        <f>TEXT(SuperStore_Data[[#This Row],[Order Date]],"mmm")</f>
        <v>Jun</v>
      </c>
      <c r="W976" s="1">
        <v>42160</v>
      </c>
      <c r="X976">
        <v>-106.42100000000001</v>
      </c>
      <c r="Y976">
        <v>11</v>
      </c>
      <c r="Z976">
        <v>20.239999999999998</v>
      </c>
      <c r="AA976">
        <v>85866</v>
      </c>
    </row>
    <row r="977" spans="1:27" x14ac:dyDescent="0.3">
      <c r="A977">
        <v>18306</v>
      </c>
      <c r="B977" t="s">
        <v>56</v>
      </c>
      <c r="C977">
        <v>0.08</v>
      </c>
      <c r="D977">
        <v>175.99</v>
      </c>
      <c r="E977">
        <v>4.99</v>
      </c>
      <c r="F977">
        <v>1738</v>
      </c>
      <c r="G977">
        <f>IF(COUNTIF($F$2:F977,F977)=1,1,0)</f>
        <v>1</v>
      </c>
      <c r="H977" t="s">
        <v>1737</v>
      </c>
      <c r="I977" t="s">
        <v>49</v>
      </c>
      <c r="J977" t="s">
        <v>28</v>
      </c>
      <c r="K977" t="s">
        <v>77</v>
      </c>
      <c r="L977" t="s">
        <v>78</v>
      </c>
      <c r="M977" t="s">
        <v>59</v>
      </c>
      <c r="N977">
        <v>5165</v>
      </c>
      <c r="O977">
        <v>0.59</v>
      </c>
      <c r="P977" t="s">
        <v>33</v>
      </c>
      <c r="Q977" t="s">
        <v>135</v>
      </c>
      <c r="R977" t="s">
        <v>316</v>
      </c>
      <c r="S977" t="s">
        <v>1738</v>
      </c>
      <c r="T977">
        <v>28052</v>
      </c>
      <c r="U977" s="1">
        <v>42091</v>
      </c>
      <c r="V977" s="1" t="str">
        <f>TEXT(SuperStore_Data[[#This Row],[Order Date]],"mmm")</f>
        <v>Mar</v>
      </c>
      <c r="W977" s="1">
        <v>42091</v>
      </c>
      <c r="X977">
        <v>-16476.838</v>
      </c>
      <c r="Y977">
        <v>10</v>
      </c>
      <c r="Z977">
        <v>1486.34</v>
      </c>
      <c r="AA977">
        <v>85865</v>
      </c>
    </row>
    <row r="978" spans="1:27" x14ac:dyDescent="0.3">
      <c r="A978">
        <v>18804</v>
      </c>
      <c r="B978" t="s">
        <v>106</v>
      </c>
      <c r="C978">
        <v>0.04</v>
      </c>
      <c r="D978">
        <v>35.44</v>
      </c>
      <c r="E978">
        <v>19.989999999999998</v>
      </c>
      <c r="F978">
        <v>1738</v>
      </c>
      <c r="G978">
        <f>IF(COUNTIF($F$2:F978,F978)=1,1,0)</f>
        <v>0</v>
      </c>
      <c r="H978" t="s">
        <v>1737</v>
      </c>
      <c r="I978" t="s">
        <v>49</v>
      </c>
      <c r="J978" t="s">
        <v>28</v>
      </c>
      <c r="K978" t="s">
        <v>29</v>
      </c>
      <c r="L978" t="s">
        <v>93</v>
      </c>
      <c r="M978" t="s">
        <v>59</v>
      </c>
      <c r="N978" t="s">
        <v>1739</v>
      </c>
      <c r="O978">
        <v>0.38</v>
      </c>
      <c r="P978" t="s">
        <v>33</v>
      </c>
      <c r="Q978" t="s">
        <v>135</v>
      </c>
      <c r="R978" t="s">
        <v>316</v>
      </c>
      <c r="S978" t="s">
        <v>1738</v>
      </c>
      <c r="T978">
        <v>28052</v>
      </c>
      <c r="U978" s="1">
        <v>42169</v>
      </c>
      <c r="V978" s="1" t="str">
        <f>TEXT(SuperStore_Data[[#This Row],[Order Date]],"mmm")</f>
        <v>Jun</v>
      </c>
      <c r="W978" s="1">
        <v>42176</v>
      </c>
      <c r="X978">
        <v>-108.27249999999999</v>
      </c>
      <c r="Y978">
        <v>11</v>
      </c>
      <c r="Z978">
        <v>406.26</v>
      </c>
      <c r="AA978">
        <v>85868</v>
      </c>
    </row>
    <row r="979" spans="1:27" x14ac:dyDescent="0.3">
      <c r="A979">
        <v>22593</v>
      </c>
      <c r="B979" t="s">
        <v>25</v>
      </c>
      <c r="C979">
        <v>0.09</v>
      </c>
      <c r="D979">
        <v>349.45</v>
      </c>
      <c r="E979">
        <v>60</v>
      </c>
      <c r="F979">
        <v>1739</v>
      </c>
      <c r="G979">
        <f>IF(COUNTIF($F$2:F979,F979)=1,1,0)</f>
        <v>1</v>
      </c>
      <c r="H979" t="s">
        <v>1740</v>
      </c>
      <c r="I979" t="s">
        <v>39</v>
      </c>
      <c r="J979" t="s">
        <v>28</v>
      </c>
      <c r="K979" t="s">
        <v>41</v>
      </c>
      <c r="L979" t="s">
        <v>150</v>
      </c>
      <c r="M979" t="s">
        <v>43</v>
      </c>
      <c r="N979" t="s">
        <v>980</v>
      </c>
      <c r="P979" t="s">
        <v>33</v>
      </c>
      <c r="Q979" t="s">
        <v>135</v>
      </c>
      <c r="R979" t="s">
        <v>316</v>
      </c>
      <c r="S979" t="s">
        <v>1741</v>
      </c>
      <c r="T979">
        <v>27534</v>
      </c>
      <c r="U979" s="1">
        <v>42127</v>
      </c>
      <c r="V979" s="1" t="str">
        <f>TEXT(SuperStore_Data[[#This Row],[Order Date]],"mmm")</f>
        <v>May</v>
      </c>
      <c r="W979" s="1">
        <v>42128</v>
      </c>
      <c r="X979">
        <v>-90.748000000000005</v>
      </c>
      <c r="Y979">
        <v>17</v>
      </c>
      <c r="Z979">
        <v>5835.41</v>
      </c>
      <c r="AA979">
        <v>85867</v>
      </c>
    </row>
    <row r="980" spans="1:27" x14ac:dyDescent="0.3">
      <c r="A980">
        <v>20591</v>
      </c>
      <c r="B980" t="s">
        <v>56</v>
      </c>
      <c r="C980">
        <v>0</v>
      </c>
      <c r="D980">
        <v>55.99</v>
      </c>
      <c r="E980">
        <v>2.5</v>
      </c>
      <c r="F980">
        <v>1743</v>
      </c>
      <c r="G980">
        <f>IF(COUNTIF($F$2:F980,F980)=1,1,0)</f>
        <v>1</v>
      </c>
      <c r="H980" t="s">
        <v>1742</v>
      </c>
      <c r="I980" t="s">
        <v>49</v>
      </c>
      <c r="J980" t="s">
        <v>114</v>
      </c>
      <c r="K980" t="s">
        <v>77</v>
      </c>
      <c r="L980" t="s">
        <v>78</v>
      </c>
      <c r="M980" t="s">
        <v>51</v>
      </c>
      <c r="N980" t="s">
        <v>1743</v>
      </c>
      <c r="O980">
        <v>0.83</v>
      </c>
      <c r="P980" t="s">
        <v>33</v>
      </c>
      <c r="Q980" t="s">
        <v>61</v>
      </c>
      <c r="R980" t="s">
        <v>129</v>
      </c>
      <c r="S980" t="s">
        <v>1640</v>
      </c>
      <c r="T980">
        <v>77546</v>
      </c>
      <c r="U980" s="1">
        <v>42047</v>
      </c>
      <c r="V980" s="1" t="str">
        <f>TEXT(SuperStore_Data[[#This Row],[Order Date]],"mmm")</f>
        <v>Feb</v>
      </c>
      <c r="W980" s="1">
        <v>42049</v>
      </c>
      <c r="X980">
        <v>-121.05808</v>
      </c>
      <c r="Y980">
        <v>1</v>
      </c>
      <c r="Z980">
        <v>52.1</v>
      </c>
      <c r="AA980">
        <v>91025</v>
      </c>
    </row>
    <row r="981" spans="1:27" x14ac:dyDescent="0.3">
      <c r="A981">
        <v>2571</v>
      </c>
      <c r="B981" t="s">
        <v>37</v>
      </c>
      <c r="C981">
        <v>0.02</v>
      </c>
      <c r="D981">
        <v>4.13</v>
      </c>
      <c r="E981">
        <v>6.89</v>
      </c>
      <c r="F981">
        <v>1745</v>
      </c>
      <c r="G981">
        <f>IF(COUNTIF($F$2:F981,F981)=1,1,0)</f>
        <v>1</v>
      </c>
      <c r="H981" t="s">
        <v>1744</v>
      </c>
      <c r="I981" t="s">
        <v>49</v>
      </c>
      <c r="J981" t="s">
        <v>40</v>
      </c>
      <c r="K981" t="s">
        <v>29</v>
      </c>
      <c r="L981" t="s">
        <v>133</v>
      </c>
      <c r="M981" t="s">
        <v>59</v>
      </c>
      <c r="N981" t="s">
        <v>1745</v>
      </c>
      <c r="O981">
        <v>0.39</v>
      </c>
      <c r="P981" t="s">
        <v>33</v>
      </c>
      <c r="Q981" t="s">
        <v>135</v>
      </c>
      <c r="R981" t="s">
        <v>381</v>
      </c>
      <c r="S981" t="s">
        <v>573</v>
      </c>
      <c r="T981">
        <v>30305</v>
      </c>
      <c r="U981" s="1">
        <v>42013</v>
      </c>
      <c r="V981" s="1" t="str">
        <f>TEXT(SuperStore_Data[[#This Row],[Order Date]],"mmm")</f>
        <v>Jan</v>
      </c>
      <c r="W981" s="1">
        <v>42014</v>
      </c>
      <c r="X981">
        <v>-51.737000000000002</v>
      </c>
      <c r="Y981">
        <v>9</v>
      </c>
      <c r="Z981">
        <v>45.87</v>
      </c>
      <c r="AA981">
        <v>18561</v>
      </c>
    </row>
    <row r="982" spans="1:27" x14ac:dyDescent="0.3">
      <c r="A982">
        <v>1863</v>
      </c>
      <c r="B982" t="s">
        <v>106</v>
      </c>
      <c r="C982">
        <v>0.04</v>
      </c>
      <c r="D982">
        <v>60.65</v>
      </c>
      <c r="E982">
        <v>12.23</v>
      </c>
      <c r="F982">
        <v>1745</v>
      </c>
      <c r="G982">
        <f>IF(COUNTIF($F$2:F982,F982)=1,1,0)</f>
        <v>0</v>
      </c>
      <c r="H982" t="s">
        <v>1744</v>
      </c>
      <c r="I982" t="s">
        <v>49</v>
      </c>
      <c r="J982" t="s">
        <v>40</v>
      </c>
      <c r="K982" t="s">
        <v>41</v>
      </c>
      <c r="L982" t="s">
        <v>50</v>
      </c>
      <c r="M982" t="s">
        <v>86</v>
      </c>
      <c r="N982" t="s">
        <v>1746</v>
      </c>
      <c r="O982">
        <v>0.64</v>
      </c>
      <c r="P982" t="s">
        <v>33</v>
      </c>
      <c r="Q982" t="s">
        <v>135</v>
      </c>
      <c r="R982" t="s">
        <v>381</v>
      </c>
      <c r="S982" t="s">
        <v>573</v>
      </c>
      <c r="T982">
        <v>30305</v>
      </c>
      <c r="U982" s="1">
        <v>42049</v>
      </c>
      <c r="V982" s="1" t="str">
        <f>TEXT(SuperStore_Data[[#This Row],[Order Date]],"mmm")</f>
        <v>Feb</v>
      </c>
      <c r="W982" s="1">
        <v>42051</v>
      </c>
      <c r="X982">
        <v>116.5063</v>
      </c>
      <c r="Y982">
        <v>4</v>
      </c>
      <c r="Z982">
        <v>256.77</v>
      </c>
      <c r="AA982">
        <v>13408</v>
      </c>
    </row>
    <row r="983" spans="1:27" x14ac:dyDescent="0.3">
      <c r="A983">
        <v>1692</v>
      </c>
      <c r="B983" t="s">
        <v>25</v>
      </c>
      <c r="C983">
        <v>0.04</v>
      </c>
      <c r="D983">
        <v>124.49</v>
      </c>
      <c r="E983">
        <v>51.94</v>
      </c>
      <c r="F983">
        <v>1745</v>
      </c>
      <c r="G983">
        <f>IF(COUNTIF($F$2:F983,F983)=1,1,0)</f>
        <v>0</v>
      </c>
      <c r="H983" t="s">
        <v>1744</v>
      </c>
      <c r="I983" t="s">
        <v>39</v>
      </c>
      <c r="J983" t="s">
        <v>114</v>
      </c>
      <c r="K983" t="s">
        <v>41</v>
      </c>
      <c r="L983" t="s">
        <v>150</v>
      </c>
      <c r="M983" t="s">
        <v>120</v>
      </c>
      <c r="N983" t="s">
        <v>456</v>
      </c>
      <c r="O983">
        <v>0.63</v>
      </c>
      <c r="P983" t="s">
        <v>33</v>
      </c>
      <c r="Q983" t="s">
        <v>135</v>
      </c>
      <c r="R983" t="s">
        <v>381</v>
      </c>
      <c r="S983" t="s">
        <v>573</v>
      </c>
      <c r="T983">
        <v>30305</v>
      </c>
      <c r="U983" s="1">
        <v>42167</v>
      </c>
      <c r="V983" s="1" t="str">
        <f>TEXT(SuperStore_Data[[#This Row],[Order Date]],"mmm")</f>
        <v>Jun</v>
      </c>
      <c r="W983" s="1">
        <v>42169</v>
      </c>
      <c r="X983">
        <v>-247.55157</v>
      </c>
      <c r="Y983">
        <v>4</v>
      </c>
      <c r="Z983">
        <v>605.82000000000005</v>
      </c>
      <c r="AA983">
        <v>12224</v>
      </c>
    </row>
    <row r="984" spans="1:27" x14ac:dyDescent="0.3">
      <c r="A984">
        <v>1693</v>
      </c>
      <c r="B984" t="s">
        <v>25</v>
      </c>
      <c r="C984">
        <v>0.1</v>
      </c>
      <c r="D984">
        <v>35.99</v>
      </c>
      <c r="E984">
        <v>5</v>
      </c>
      <c r="F984">
        <v>1745</v>
      </c>
      <c r="G984">
        <f>IF(COUNTIF($F$2:F984,F984)=1,1,0)</f>
        <v>0</v>
      </c>
      <c r="H984" t="s">
        <v>1744</v>
      </c>
      <c r="I984" t="s">
        <v>49</v>
      </c>
      <c r="J984" t="s">
        <v>114</v>
      </c>
      <c r="K984" t="s">
        <v>77</v>
      </c>
      <c r="L984" t="s">
        <v>78</v>
      </c>
      <c r="M984" t="s">
        <v>31</v>
      </c>
      <c r="N984" t="s">
        <v>1747</v>
      </c>
      <c r="O984">
        <v>0.82</v>
      </c>
      <c r="P984" t="s">
        <v>33</v>
      </c>
      <c r="Q984" t="s">
        <v>135</v>
      </c>
      <c r="R984" t="s">
        <v>381</v>
      </c>
      <c r="S984" t="s">
        <v>573</v>
      </c>
      <c r="T984">
        <v>30305</v>
      </c>
      <c r="U984" s="1">
        <v>42167</v>
      </c>
      <c r="V984" s="1" t="str">
        <f>TEXT(SuperStore_Data[[#This Row],[Order Date]],"mmm")</f>
        <v>Jun</v>
      </c>
      <c r="W984" s="1">
        <v>42167</v>
      </c>
      <c r="X984">
        <v>-277.20924000000002</v>
      </c>
      <c r="Y984">
        <v>54</v>
      </c>
      <c r="Z984">
        <v>1569</v>
      </c>
      <c r="AA984">
        <v>12224</v>
      </c>
    </row>
    <row r="985" spans="1:27" x14ac:dyDescent="0.3">
      <c r="A985">
        <v>19692</v>
      </c>
      <c r="B985" t="s">
        <v>25</v>
      </c>
      <c r="C985">
        <v>0.04</v>
      </c>
      <c r="D985">
        <v>124.49</v>
      </c>
      <c r="E985">
        <v>51.94</v>
      </c>
      <c r="F985">
        <v>1748</v>
      </c>
      <c r="G985">
        <f>IF(COUNTIF($F$2:F985,F985)=1,1,0)</f>
        <v>1</v>
      </c>
      <c r="H985" t="s">
        <v>1748</v>
      </c>
      <c r="I985" t="s">
        <v>39</v>
      </c>
      <c r="J985" t="s">
        <v>114</v>
      </c>
      <c r="K985" t="s">
        <v>41</v>
      </c>
      <c r="L985" t="s">
        <v>150</v>
      </c>
      <c r="M985" t="s">
        <v>120</v>
      </c>
      <c r="N985" t="s">
        <v>456</v>
      </c>
      <c r="O985">
        <v>0.63</v>
      </c>
      <c r="P985" t="s">
        <v>33</v>
      </c>
      <c r="Q985" t="s">
        <v>61</v>
      </c>
      <c r="R985" t="s">
        <v>299</v>
      </c>
      <c r="S985" t="s">
        <v>1749</v>
      </c>
      <c r="T985">
        <v>73703</v>
      </c>
      <c r="U985" s="1">
        <v>42167</v>
      </c>
      <c r="V985" s="1" t="str">
        <f>TEXT(SuperStore_Data[[#This Row],[Order Date]],"mmm")</f>
        <v>Jun</v>
      </c>
      <c r="W985" s="1">
        <v>42169</v>
      </c>
      <c r="X985">
        <v>-93.064499999999995</v>
      </c>
      <c r="Y985">
        <v>1</v>
      </c>
      <c r="Z985">
        <v>151.46</v>
      </c>
      <c r="AA985">
        <v>87245</v>
      </c>
    </row>
    <row r="986" spans="1:27" x14ac:dyDescent="0.3">
      <c r="A986">
        <v>20571</v>
      </c>
      <c r="B986" t="s">
        <v>37</v>
      </c>
      <c r="C986">
        <v>0.02</v>
      </c>
      <c r="D986">
        <v>4.13</v>
      </c>
      <c r="E986">
        <v>6.89</v>
      </c>
      <c r="F986">
        <v>1749</v>
      </c>
      <c r="G986">
        <f>IF(COUNTIF($F$2:F986,F986)=1,1,0)</f>
        <v>1</v>
      </c>
      <c r="H986" t="s">
        <v>1750</v>
      </c>
      <c r="I986" t="s">
        <v>49</v>
      </c>
      <c r="J986" t="s">
        <v>40</v>
      </c>
      <c r="K986" t="s">
        <v>29</v>
      </c>
      <c r="L986" t="s">
        <v>133</v>
      </c>
      <c r="M986" t="s">
        <v>59</v>
      </c>
      <c r="N986" t="s">
        <v>1745</v>
      </c>
      <c r="O986">
        <v>0.39</v>
      </c>
      <c r="P986" t="s">
        <v>33</v>
      </c>
      <c r="Q986" t="s">
        <v>61</v>
      </c>
      <c r="R986" t="s">
        <v>299</v>
      </c>
      <c r="S986" t="s">
        <v>1751</v>
      </c>
      <c r="T986">
        <v>73505</v>
      </c>
      <c r="U986" s="1">
        <v>42013</v>
      </c>
      <c r="V986" s="1" t="str">
        <f>TEXT(SuperStore_Data[[#This Row],[Order Date]],"mmm")</f>
        <v>Jan</v>
      </c>
      <c r="W986" s="1">
        <v>42014</v>
      </c>
      <c r="X986">
        <v>-48.235999999999997</v>
      </c>
      <c r="Y986">
        <v>2</v>
      </c>
      <c r="Z986">
        <v>10.19</v>
      </c>
      <c r="AA986">
        <v>87243</v>
      </c>
    </row>
    <row r="987" spans="1:27" x14ac:dyDescent="0.3">
      <c r="A987">
        <v>19863</v>
      </c>
      <c r="B987" t="s">
        <v>106</v>
      </c>
      <c r="C987">
        <v>0.04</v>
      </c>
      <c r="D987">
        <v>60.65</v>
      </c>
      <c r="E987">
        <v>12.23</v>
      </c>
      <c r="F987">
        <v>1749</v>
      </c>
      <c r="G987">
        <f>IF(COUNTIF($F$2:F987,F987)=1,1,0)</f>
        <v>0</v>
      </c>
      <c r="H987" t="s">
        <v>1750</v>
      </c>
      <c r="I987" t="s">
        <v>49</v>
      </c>
      <c r="J987" t="s">
        <v>40</v>
      </c>
      <c r="K987" t="s">
        <v>41</v>
      </c>
      <c r="L987" t="s">
        <v>50</v>
      </c>
      <c r="M987" t="s">
        <v>86</v>
      </c>
      <c r="N987" t="s">
        <v>1746</v>
      </c>
      <c r="O987">
        <v>0.64</v>
      </c>
      <c r="P987" t="s">
        <v>33</v>
      </c>
      <c r="Q987" t="s">
        <v>61</v>
      </c>
      <c r="R987" t="s">
        <v>299</v>
      </c>
      <c r="S987" t="s">
        <v>1751</v>
      </c>
      <c r="T987">
        <v>73505</v>
      </c>
      <c r="U987" s="1">
        <v>42049</v>
      </c>
      <c r="V987" s="1" t="str">
        <f>TEXT(SuperStore_Data[[#This Row],[Order Date]],"mmm")</f>
        <v>Feb</v>
      </c>
      <c r="W987" s="1">
        <v>42051</v>
      </c>
      <c r="X987">
        <v>44.2911</v>
      </c>
      <c r="Y987">
        <v>1</v>
      </c>
      <c r="Z987">
        <v>64.19</v>
      </c>
      <c r="AA987">
        <v>87244</v>
      </c>
    </row>
    <row r="988" spans="1:27" x14ac:dyDescent="0.3">
      <c r="A988">
        <v>19477</v>
      </c>
      <c r="B988" t="s">
        <v>106</v>
      </c>
      <c r="C988">
        <v>0.04</v>
      </c>
      <c r="D988">
        <v>8.5</v>
      </c>
      <c r="E988">
        <v>1.99</v>
      </c>
      <c r="F988">
        <v>1754</v>
      </c>
      <c r="G988">
        <f>IF(COUNTIF($F$2:F988,F988)=1,1,0)</f>
        <v>1</v>
      </c>
      <c r="H988" t="s">
        <v>1752</v>
      </c>
      <c r="I988" t="s">
        <v>49</v>
      </c>
      <c r="J988" t="s">
        <v>114</v>
      </c>
      <c r="K988" t="s">
        <v>77</v>
      </c>
      <c r="L988" t="s">
        <v>177</v>
      </c>
      <c r="M988" t="s">
        <v>51</v>
      </c>
      <c r="N988" t="s">
        <v>838</v>
      </c>
      <c r="O988">
        <v>0.49</v>
      </c>
      <c r="P988" t="s">
        <v>33</v>
      </c>
      <c r="Q988" t="s">
        <v>34</v>
      </c>
      <c r="R988" t="s">
        <v>45</v>
      </c>
      <c r="S988" t="s">
        <v>1753</v>
      </c>
      <c r="T988">
        <v>90503</v>
      </c>
      <c r="U988" s="1">
        <v>42062</v>
      </c>
      <c r="V988" s="1" t="str">
        <f>TEXT(SuperStore_Data[[#This Row],[Order Date]],"mmm")</f>
        <v>Feb</v>
      </c>
      <c r="W988" s="1">
        <v>42063</v>
      </c>
      <c r="X988">
        <v>43.275199999999998</v>
      </c>
      <c r="Y988">
        <v>14</v>
      </c>
      <c r="Z988">
        <v>118.57</v>
      </c>
      <c r="AA988">
        <v>90178</v>
      </c>
    </row>
    <row r="989" spans="1:27" x14ac:dyDescent="0.3">
      <c r="A989">
        <v>19478</v>
      </c>
      <c r="B989" t="s">
        <v>106</v>
      </c>
      <c r="C989">
        <v>0.1</v>
      </c>
      <c r="D989">
        <v>15.99</v>
      </c>
      <c r="E989">
        <v>9.4</v>
      </c>
      <c r="F989">
        <v>1754</v>
      </c>
      <c r="G989">
        <f>IF(COUNTIF($F$2:F989,F989)=1,1,0)</f>
        <v>0</v>
      </c>
      <c r="H989" t="s">
        <v>1752</v>
      </c>
      <c r="I989" t="s">
        <v>49</v>
      </c>
      <c r="J989" t="s">
        <v>114</v>
      </c>
      <c r="K989" t="s">
        <v>77</v>
      </c>
      <c r="L989" t="s">
        <v>85</v>
      </c>
      <c r="M989" t="s">
        <v>59</v>
      </c>
      <c r="N989" t="s">
        <v>1754</v>
      </c>
      <c r="O989">
        <v>0.49</v>
      </c>
      <c r="P989" t="s">
        <v>33</v>
      </c>
      <c r="Q989" t="s">
        <v>34</v>
      </c>
      <c r="R989" t="s">
        <v>45</v>
      </c>
      <c r="S989" t="s">
        <v>1753</v>
      </c>
      <c r="T989">
        <v>90503</v>
      </c>
      <c r="U989" s="1">
        <v>42062</v>
      </c>
      <c r="V989" s="1" t="str">
        <f>TEXT(SuperStore_Data[[#This Row],[Order Date]],"mmm")</f>
        <v>Feb</v>
      </c>
      <c r="W989" s="1">
        <v>42062</v>
      </c>
      <c r="X989">
        <v>-36.214619999999996</v>
      </c>
      <c r="Y989">
        <v>5</v>
      </c>
      <c r="Z989">
        <v>79.47</v>
      </c>
      <c r="AA989">
        <v>90178</v>
      </c>
    </row>
    <row r="990" spans="1:27" x14ac:dyDescent="0.3">
      <c r="A990">
        <v>19479</v>
      </c>
      <c r="B990" t="s">
        <v>106</v>
      </c>
      <c r="C990">
        <v>0.09</v>
      </c>
      <c r="D990">
        <v>95.99</v>
      </c>
      <c r="E990">
        <v>8.99</v>
      </c>
      <c r="F990">
        <v>1754</v>
      </c>
      <c r="G990">
        <f>IF(COUNTIF($F$2:F990,F990)=1,1,0)</f>
        <v>0</v>
      </c>
      <c r="H990" t="s">
        <v>1752</v>
      </c>
      <c r="I990" t="s">
        <v>49</v>
      </c>
      <c r="J990" t="s">
        <v>114</v>
      </c>
      <c r="K990" t="s">
        <v>77</v>
      </c>
      <c r="L990" t="s">
        <v>78</v>
      </c>
      <c r="M990" t="s">
        <v>59</v>
      </c>
      <c r="N990" t="s">
        <v>1755</v>
      </c>
      <c r="O990">
        <v>0.56999999999999995</v>
      </c>
      <c r="P990" t="s">
        <v>33</v>
      </c>
      <c r="Q990" t="s">
        <v>34</v>
      </c>
      <c r="R990" t="s">
        <v>45</v>
      </c>
      <c r="S990" t="s">
        <v>1753</v>
      </c>
      <c r="T990">
        <v>90503</v>
      </c>
      <c r="U990" s="1">
        <v>42062</v>
      </c>
      <c r="V990" s="1" t="str">
        <f>TEXT(SuperStore_Data[[#This Row],[Order Date]],"mmm")</f>
        <v>Feb</v>
      </c>
      <c r="W990" s="1">
        <v>42066</v>
      </c>
      <c r="X990">
        <v>7.0329600000000001</v>
      </c>
      <c r="Y990">
        <v>8</v>
      </c>
      <c r="Z990">
        <v>627.28</v>
      </c>
      <c r="AA990">
        <v>90178</v>
      </c>
    </row>
    <row r="991" spans="1:27" x14ac:dyDescent="0.3">
      <c r="A991">
        <v>25920</v>
      </c>
      <c r="B991" t="s">
        <v>25</v>
      </c>
      <c r="C991">
        <v>0</v>
      </c>
      <c r="D991">
        <v>115.99</v>
      </c>
      <c r="E991">
        <v>5.92</v>
      </c>
      <c r="F991">
        <v>1764</v>
      </c>
      <c r="G991">
        <f>IF(COUNTIF($F$2:F991,F991)=1,1,0)</f>
        <v>1</v>
      </c>
      <c r="H991" t="s">
        <v>1756</v>
      </c>
      <c r="I991" t="s">
        <v>49</v>
      </c>
      <c r="J991" t="s">
        <v>114</v>
      </c>
      <c r="K991" t="s">
        <v>77</v>
      </c>
      <c r="L991" t="s">
        <v>78</v>
      </c>
      <c r="M991" t="s">
        <v>59</v>
      </c>
      <c r="N991">
        <v>8890</v>
      </c>
      <c r="O991">
        <v>0.57999999999999996</v>
      </c>
      <c r="P991" t="s">
        <v>33</v>
      </c>
      <c r="Q991" t="s">
        <v>135</v>
      </c>
      <c r="R991" t="s">
        <v>356</v>
      </c>
      <c r="S991" t="s">
        <v>1757</v>
      </c>
      <c r="T991">
        <v>34698</v>
      </c>
      <c r="U991" s="1">
        <v>42026</v>
      </c>
      <c r="V991" s="1" t="str">
        <f>TEXT(SuperStore_Data[[#This Row],[Order Date]],"mmm")</f>
        <v>Jan</v>
      </c>
      <c r="W991" s="1">
        <v>42026</v>
      </c>
      <c r="X991">
        <v>-16.771999999999998</v>
      </c>
      <c r="Y991">
        <v>11</v>
      </c>
      <c r="Z991">
        <v>1160.42</v>
      </c>
      <c r="AA991">
        <v>89775</v>
      </c>
    </row>
    <row r="992" spans="1:27" x14ac:dyDescent="0.3">
      <c r="A992">
        <v>25608</v>
      </c>
      <c r="B992" t="s">
        <v>25</v>
      </c>
      <c r="C992">
        <v>0.06</v>
      </c>
      <c r="D992">
        <v>19.98</v>
      </c>
      <c r="E992">
        <v>10.49</v>
      </c>
      <c r="F992">
        <v>1764</v>
      </c>
      <c r="G992">
        <f>IF(COUNTIF($F$2:F992,F992)=1,1,0)</f>
        <v>0</v>
      </c>
      <c r="H992" t="s">
        <v>1756</v>
      </c>
      <c r="I992" t="s">
        <v>49</v>
      </c>
      <c r="J992" t="s">
        <v>114</v>
      </c>
      <c r="K992" t="s">
        <v>41</v>
      </c>
      <c r="L992" t="s">
        <v>50</v>
      </c>
      <c r="M992" t="s">
        <v>59</v>
      </c>
      <c r="N992" t="s">
        <v>1758</v>
      </c>
      <c r="O992">
        <v>0.49</v>
      </c>
      <c r="P992" t="s">
        <v>33</v>
      </c>
      <c r="Q992" t="s">
        <v>135</v>
      </c>
      <c r="R992" t="s">
        <v>356</v>
      </c>
      <c r="S992" t="s">
        <v>1757</v>
      </c>
      <c r="T992">
        <v>34698</v>
      </c>
      <c r="U992" s="1">
        <v>42064</v>
      </c>
      <c r="V992" s="1" t="str">
        <f>TEXT(SuperStore_Data[[#This Row],[Order Date]],"mmm")</f>
        <v>Mar</v>
      </c>
      <c r="W992" s="1">
        <v>42066</v>
      </c>
      <c r="X992">
        <v>514.17719999999997</v>
      </c>
      <c r="Y992">
        <v>5</v>
      </c>
      <c r="Z992">
        <v>103.37</v>
      </c>
      <c r="AA992">
        <v>89776</v>
      </c>
    </row>
    <row r="993" spans="1:27" x14ac:dyDescent="0.3">
      <c r="A993">
        <v>25609</v>
      </c>
      <c r="B993" t="s">
        <v>25</v>
      </c>
      <c r="C993">
        <v>0.08</v>
      </c>
      <c r="D993">
        <v>1.76</v>
      </c>
      <c r="E993">
        <v>4.8600000000000003</v>
      </c>
      <c r="F993">
        <v>1764</v>
      </c>
      <c r="G993">
        <f>IF(COUNTIF($F$2:F993,F993)=1,1,0)</f>
        <v>0</v>
      </c>
      <c r="H993" t="s">
        <v>1756</v>
      </c>
      <c r="I993" t="s">
        <v>49</v>
      </c>
      <c r="J993" t="s">
        <v>114</v>
      </c>
      <c r="K993" t="s">
        <v>41</v>
      </c>
      <c r="L993" t="s">
        <v>50</v>
      </c>
      <c r="M993" t="s">
        <v>59</v>
      </c>
      <c r="N993" t="s">
        <v>1759</v>
      </c>
      <c r="O993">
        <v>0.41</v>
      </c>
      <c r="P993" t="s">
        <v>33</v>
      </c>
      <c r="Q993" t="s">
        <v>135</v>
      </c>
      <c r="R993" t="s">
        <v>356</v>
      </c>
      <c r="S993" t="s">
        <v>1757</v>
      </c>
      <c r="T993">
        <v>34698</v>
      </c>
      <c r="U993" s="1">
        <v>42064</v>
      </c>
      <c r="V993" s="1" t="str">
        <f>TEXT(SuperStore_Data[[#This Row],[Order Date]],"mmm")</f>
        <v>Mar</v>
      </c>
      <c r="W993" s="1">
        <v>42065</v>
      </c>
      <c r="X993">
        <v>235.65600000000001</v>
      </c>
      <c r="Y993">
        <v>23</v>
      </c>
      <c r="Z993">
        <v>40.22</v>
      </c>
      <c r="AA993">
        <v>89776</v>
      </c>
    </row>
    <row r="994" spans="1:27" x14ac:dyDescent="0.3">
      <c r="A994">
        <v>25054</v>
      </c>
      <c r="B994" t="s">
        <v>37</v>
      </c>
      <c r="C994">
        <v>0</v>
      </c>
      <c r="D994">
        <v>5.77</v>
      </c>
      <c r="E994">
        <v>4.97</v>
      </c>
      <c r="F994">
        <v>1765</v>
      </c>
      <c r="G994">
        <f>IF(COUNTIF($F$2:F994,F994)=1,1,0)</f>
        <v>1</v>
      </c>
      <c r="H994" t="s">
        <v>1760</v>
      </c>
      <c r="I994" t="s">
        <v>49</v>
      </c>
      <c r="J994" t="s">
        <v>114</v>
      </c>
      <c r="K994" t="s">
        <v>29</v>
      </c>
      <c r="L994" t="s">
        <v>109</v>
      </c>
      <c r="M994" t="s">
        <v>59</v>
      </c>
      <c r="N994" t="s">
        <v>1761</v>
      </c>
      <c r="O994">
        <v>0.35</v>
      </c>
      <c r="P994" t="s">
        <v>33</v>
      </c>
      <c r="Q994" t="s">
        <v>61</v>
      </c>
      <c r="R994" t="s">
        <v>499</v>
      </c>
      <c r="S994" t="s">
        <v>1762</v>
      </c>
      <c r="T994">
        <v>63141</v>
      </c>
      <c r="U994" s="1">
        <v>42128</v>
      </c>
      <c r="V994" s="1" t="str">
        <f>TEXT(SuperStore_Data[[#This Row],[Order Date]],"mmm")</f>
        <v>May</v>
      </c>
      <c r="W994" s="1">
        <v>42129</v>
      </c>
      <c r="X994">
        <v>3.5581</v>
      </c>
      <c r="Y994">
        <v>8</v>
      </c>
      <c r="Z994">
        <v>52.43</v>
      </c>
      <c r="AA994">
        <v>89777</v>
      </c>
    </row>
    <row r="995" spans="1:27" x14ac:dyDescent="0.3">
      <c r="A995">
        <v>20636</v>
      </c>
      <c r="B995" t="s">
        <v>47</v>
      </c>
      <c r="C995">
        <v>0.01</v>
      </c>
      <c r="D995">
        <v>50.98</v>
      </c>
      <c r="E995">
        <v>6.5</v>
      </c>
      <c r="F995">
        <v>1767</v>
      </c>
      <c r="G995">
        <f>IF(COUNTIF($F$2:F995,F995)=1,1,0)</f>
        <v>1</v>
      </c>
      <c r="H995" t="s">
        <v>1763</v>
      </c>
      <c r="I995" t="s">
        <v>49</v>
      </c>
      <c r="J995" t="s">
        <v>40</v>
      </c>
      <c r="K995" t="s">
        <v>77</v>
      </c>
      <c r="L995" t="s">
        <v>177</v>
      </c>
      <c r="M995" t="s">
        <v>59</v>
      </c>
      <c r="N995" t="s">
        <v>928</v>
      </c>
      <c r="O995">
        <v>0.73</v>
      </c>
      <c r="P995" t="s">
        <v>33</v>
      </c>
      <c r="Q995" t="s">
        <v>135</v>
      </c>
      <c r="R995" t="s">
        <v>381</v>
      </c>
      <c r="S995" t="s">
        <v>1707</v>
      </c>
      <c r="T995">
        <v>30265</v>
      </c>
      <c r="U995" s="1">
        <v>42089</v>
      </c>
      <c r="V995" s="1" t="str">
        <f>TEXT(SuperStore_Data[[#This Row],[Order Date]],"mmm")</f>
        <v>Mar</v>
      </c>
      <c r="W995" s="1">
        <v>42090</v>
      </c>
      <c r="X995">
        <v>5.3396999999999997</v>
      </c>
      <c r="Y995">
        <v>16</v>
      </c>
      <c r="Z995">
        <v>818.49</v>
      </c>
      <c r="AA995">
        <v>89211</v>
      </c>
    </row>
    <row r="996" spans="1:27" x14ac:dyDescent="0.3">
      <c r="A996">
        <v>24894</v>
      </c>
      <c r="B996" t="s">
        <v>56</v>
      </c>
      <c r="C996">
        <v>7.0000000000000007E-2</v>
      </c>
      <c r="D996">
        <v>60.98</v>
      </c>
      <c r="E996">
        <v>49</v>
      </c>
      <c r="F996">
        <v>1771</v>
      </c>
      <c r="G996">
        <f>IF(COUNTIF($F$2:F996,F996)=1,1,0)</f>
        <v>1</v>
      </c>
      <c r="H996" t="s">
        <v>1764</v>
      </c>
      <c r="I996" t="s">
        <v>49</v>
      </c>
      <c r="J996" t="s">
        <v>40</v>
      </c>
      <c r="K996" t="s">
        <v>29</v>
      </c>
      <c r="L996" t="s">
        <v>252</v>
      </c>
      <c r="M996" t="s">
        <v>231</v>
      </c>
      <c r="N996" t="s">
        <v>1569</v>
      </c>
      <c r="O996">
        <v>0.59</v>
      </c>
      <c r="P996" t="s">
        <v>33</v>
      </c>
      <c r="Q996" t="s">
        <v>61</v>
      </c>
      <c r="R996" t="s">
        <v>175</v>
      </c>
      <c r="S996" t="s">
        <v>1600</v>
      </c>
      <c r="T996">
        <v>61032</v>
      </c>
      <c r="U996" s="1">
        <v>42069</v>
      </c>
      <c r="V996" s="1" t="str">
        <f>TEXT(SuperStore_Data[[#This Row],[Order Date]],"mmm")</f>
        <v>Mar</v>
      </c>
      <c r="W996" s="1">
        <v>42070</v>
      </c>
      <c r="X996">
        <v>-807.89</v>
      </c>
      <c r="Y996">
        <v>7</v>
      </c>
      <c r="Z996">
        <v>410.17</v>
      </c>
      <c r="AA996">
        <v>89106</v>
      </c>
    </row>
    <row r="997" spans="1:27" x14ac:dyDescent="0.3">
      <c r="A997">
        <v>19826</v>
      </c>
      <c r="B997" t="s">
        <v>106</v>
      </c>
      <c r="C997">
        <v>0.09</v>
      </c>
      <c r="D997">
        <v>12.95</v>
      </c>
      <c r="E997">
        <v>4.9800000000000004</v>
      </c>
      <c r="F997">
        <v>1775</v>
      </c>
      <c r="G997">
        <f>IF(COUNTIF($F$2:F997,F997)=1,1,0)</f>
        <v>1</v>
      </c>
      <c r="H997" t="s">
        <v>1765</v>
      </c>
      <c r="I997" t="s">
        <v>49</v>
      </c>
      <c r="J997" t="s">
        <v>114</v>
      </c>
      <c r="K997" t="s">
        <v>29</v>
      </c>
      <c r="L997" t="s">
        <v>109</v>
      </c>
      <c r="M997" t="s">
        <v>59</v>
      </c>
      <c r="N997" t="s">
        <v>1490</v>
      </c>
      <c r="O997">
        <v>0.4</v>
      </c>
      <c r="P997" t="s">
        <v>33</v>
      </c>
      <c r="Q997" t="s">
        <v>61</v>
      </c>
      <c r="R997" t="s">
        <v>695</v>
      </c>
      <c r="S997" t="s">
        <v>1766</v>
      </c>
      <c r="T997">
        <v>46614</v>
      </c>
      <c r="U997" s="1">
        <v>42169</v>
      </c>
      <c r="V997" s="1" t="str">
        <f>TEXT(SuperStore_Data[[#This Row],[Order Date]],"mmm")</f>
        <v>Jun</v>
      </c>
      <c r="W997" s="1">
        <v>42176</v>
      </c>
      <c r="X997">
        <v>123.89175</v>
      </c>
      <c r="Y997">
        <v>21</v>
      </c>
      <c r="Z997">
        <v>269.54000000000002</v>
      </c>
      <c r="AA997">
        <v>89944</v>
      </c>
    </row>
    <row r="998" spans="1:27" x14ac:dyDescent="0.3">
      <c r="A998">
        <v>20278</v>
      </c>
      <c r="B998" t="s">
        <v>37</v>
      </c>
      <c r="C998">
        <v>0.08</v>
      </c>
      <c r="D998">
        <v>5.78</v>
      </c>
      <c r="E998">
        <v>5.67</v>
      </c>
      <c r="F998">
        <v>1776</v>
      </c>
      <c r="G998">
        <f>IF(COUNTIF($F$2:F998,F998)=1,1,0)</f>
        <v>1</v>
      </c>
      <c r="H998" t="s">
        <v>1767</v>
      </c>
      <c r="I998" t="s">
        <v>49</v>
      </c>
      <c r="J998" t="s">
        <v>114</v>
      </c>
      <c r="K998" t="s">
        <v>29</v>
      </c>
      <c r="L998" t="s">
        <v>93</v>
      </c>
      <c r="M998" t="s">
        <v>59</v>
      </c>
      <c r="N998" t="s">
        <v>629</v>
      </c>
      <c r="O998">
        <v>0.36</v>
      </c>
      <c r="P998" t="s">
        <v>33</v>
      </c>
      <c r="Q998" t="s">
        <v>61</v>
      </c>
      <c r="R998" t="s">
        <v>695</v>
      </c>
      <c r="S998" t="s">
        <v>1768</v>
      </c>
      <c r="T998">
        <v>47802</v>
      </c>
      <c r="U998" s="1">
        <v>42039</v>
      </c>
      <c r="V998" s="1" t="str">
        <f>TEXT(SuperStore_Data[[#This Row],[Order Date]],"mmm")</f>
        <v>Feb</v>
      </c>
      <c r="W998" s="1">
        <v>42040</v>
      </c>
      <c r="X998">
        <v>-53.898000000000003</v>
      </c>
      <c r="Y998">
        <v>19</v>
      </c>
      <c r="Z998">
        <v>106.57</v>
      </c>
      <c r="AA998">
        <v>89941</v>
      </c>
    </row>
    <row r="999" spans="1:27" x14ac:dyDescent="0.3">
      <c r="A999">
        <v>20391</v>
      </c>
      <c r="B999" t="s">
        <v>106</v>
      </c>
      <c r="C999">
        <v>7.0000000000000007E-2</v>
      </c>
      <c r="D999">
        <v>5.43</v>
      </c>
      <c r="E999">
        <v>0.95</v>
      </c>
      <c r="F999">
        <v>1777</v>
      </c>
      <c r="G999">
        <f>IF(COUNTIF($F$2:F999,F999)=1,1,0)</f>
        <v>1</v>
      </c>
      <c r="H999" t="s">
        <v>1769</v>
      </c>
      <c r="I999" t="s">
        <v>49</v>
      </c>
      <c r="J999" t="s">
        <v>114</v>
      </c>
      <c r="K999" t="s">
        <v>29</v>
      </c>
      <c r="L999" t="s">
        <v>93</v>
      </c>
      <c r="M999" t="s">
        <v>31</v>
      </c>
      <c r="N999" t="s">
        <v>621</v>
      </c>
      <c r="O999">
        <v>0.36</v>
      </c>
      <c r="P999" t="s">
        <v>33</v>
      </c>
      <c r="Q999" t="s">
        <v>61</v>
      </c>
      <c r="R999" t="s">
        <v>695</v>
      </c>
      <c r="S999" t="s">
        <v>1770</v>
      </c>
      <c r="T999">
        <v>46383</v>
      </c>
      <c r="U999" s="1">
        <v>42116</v>
      </c>
      <c r="V999" s="1" t="str">
        <f>TEXT(SuperStore_Data[[#This Row],[Order Date]],"mmm")</f>
        <v>Apr</v>
      </c>
      <c r="W999" s="1">
        <v>42120</v>
      </c>
      <c r="X999">
        <v>26.5029</v>
      </c>
      <c r="Y999">
        <v>7</v>
      </c>
      <c r="Z999">
        <v>38.409999999999997</v>
      </c>
      <c r="AA999">
        <v>89939</v>
      </c>
    </row>
    <row r="1000" spans="1:27" x14ac:dyDescent="0.3">
      <c r="A1000">
        <v>21163</v>
      </c>
      <c r="B1000" t="s">
        <v>106</v>
      </c>
      <c r="C1000">
        <v>0.02</v>
      </c>
      <c r="D1000">
        <v>10.06</v>
      </c>
      <c r="E1000">
        <v>2.06</v>
      </c>
      <c r="F1000">
        <v>1777</v>
      </c>
      <c r="G1000">
        <f>IF(COUNTIF($F$2:F1000,F1000)=1,1,0)</f>
        <v>0</v>
      </c>
      <c r="H1000" t="s">
        <v>1769</v>
      </c>
      <c r="I1000" t="s">
        <v>49</v>
      </c>
      <c r="J1000" t="s">
        <v>114</v>
      </c>
      <c r="K1000" t="s">
        <v>29</v>
      </c>
      <c r="L1000" t="s">
        <v>93</v>
      </c>
      <c r="M1000" t="s">
        <v>31</v>
      </c>
      <c r="N1000" t="s">
        <v>275</v>
      </c>
      <c r="O1000">
        <v>0.39</v>
      </c>
      <c r="P1000" t="s">
        <v>33</v>
      </c>
      <c r="Q1000" t="s">
        <v>61</v>
      </c>
      <c r="R1000" t="s">
        <v>695</v>
      </c>
      <c r="S1000" t="s">
        <v>1770</v>
      </c>
      <c r="T1000">
        <v>46383</v>
      </c>
      <c r="U1000" s="1">
        <v>42007</v>
      </c>
      <c r="V1000" s="1" t="str">
        <f>TEXT(SuperStore_Data[[#This Row],[Order Date]],"mmm")</f>
        <v>Jan</v>
      </c>
      <c r="W1000" s="1">
        <v>42012</v>
      </c>
      <c r="X1000">
        <v>90.624600000000001</v>
      </c>
      <c r="Y1000">
        <v>13</v>
      </c>
      <c r="Z1000">
        <v>131.34</v>
      </c>
      <c r="AA1000">
        <v>89940</v>
      </c>
    </row>
    <row r="1001" spans="1:27" x14ac:dyDescent="0.3">
      <c r="A1001">
        <v>20600</v>
      </c>
      <c r="B1001" t="s">
        <v>37</v>
      </c>
      <c r="C1001">
        <v>0.03</v>
      </c>
      <c r="D1001">
        <v>19.989999999999998</v>
      </c>
      <c r="E1001">
        <v>11.17</v>
      </c>
      <c r="F1001">
        <v>1777</v>
      </c>
      <c r="G1001">
        <f>IF(COUNTIF($F$2:F1001,F1001)=1,1,0)</f>
        <v>0</v>
      </c>
      <c r="H1001" t="s">
        <v>1769</v>
      </c>
      <c r="I1001" t="s">
        <v>49</v>
      </c>
      <c r="J1001" t="s">
        <v>28</v>
      </c>
      <c r="K1001" t="s">
        <v>41</v>
      </c>
      <c r="L1001" t="s">
        <v>50</v>
      </c>
      <c r="M1001" t="s">
        <v>231</v>
      </c>
      <c r="N1001" t="s">
        <v>501</v>
      </c>
      <c r="O1001">
        <v>0.6</v>
      </c>
      <c r="P1001" t="s">
        <v>33</v>
      </c>
      <c r="Q1001" t="s">
        <v>61</v>
      </c>
      <c r="R1001" t="s">
        <v>695</v>
      </c>
      <c r="S1001" t="s">
        <v>1770</v>
      </c>
      <c r="T1001">
        <v>46383</v>
      </c>
      <c r="U1001" s="1">
        <v>42096</v>
      </c>
      <c r="V1001" s="1" t="str">
        <f>TEXT(SuperStore_Data[[#This Row],[Order Date]],"mmm")</f>
        <v>Apr</v>
      </c>
      <c r="W1001" s="1">
        <v>42097</v>
      </c>
      <c r="X1001">
        <v>-20.8764</v>
      </c>
      <c r="Y1001">
        <v>12</v>
      </c>
      <c r="Z1001">
        <v>251.61</v>
      </c>
      <c r="AA1001">
        <v>89942</v>
      </c>
    </row>
    <row r="1002" spans="1:27" x14ac:dyDescent="0.3">
      <c r="A1002">
        <v>25498</v>
      </c>
      <c r="B1002" t="s">
        <v>25</v>
      </c>
      <c r="C1002">
        <v>0.06</v>
      </c>
      <c r="D1002">
        <v>13.99</v>
      </c>
      <c r="E1002">
        <v>7.51</v>
      </c>
      <c r="F1002">
        <v>1778</v>
      </c>
      <c r="G1002">
        <f>IF(COUNTIF($F$2:F1002,F1002)=1,1,0)</f>
        <v>1</v>
      </c>
      <c r="H1002" t="s">
        <v>1771</v>
      </c>
      <c r="I1002" t="s">
        <v>49</v>
      </c>
      <c r="J1002" t="s">
        <v>114</v>
      </c>
      <c r="K1002" t="s">
        <v>77</v>
      </c>
      <c r="L1002" t="s">
        <v>85</v>
      </c>
      <c r="M1002" t="s">
        <v>86</v>
      </c>
      <c r="N1002" t="s">
        <v>1353</v>
      </c>
      <c r="O1002">
        <v>0.39</v>
      </c>
      <c r="P1002" t="s">
        <v>33</v>
      </c>
      <c r="Q1002" t="s">
        <v>61</v>
      </c>
      <c r="R1002" t="s">
        <v>695</v>
      </c>
      <c r="S1002" t="s">
        <v>1772</v>
      </c>
      <c r="T1002">
        <v>47906</v>
      </c>
      <c r="U1002" s="1">
        <v>42134</v>
      </c>
      <c r="V1002" s="1" t="str">
        <f>TEXT(SuperStore_Data[[#This Row],[Order Date]],"mmm")</f>
        <v>May</v>
      </c>
      <c r="W1002" s="1">
        <v>42136</v>
      </c>
      <c r="X1002">
        <v>6.4832400000000003</v>
      </c>
      <c r="Y1002">
        <v>21</v>
      </c>
      <c r="Z1002">
        <v>287.99</v>
      </c>
      <c r="AA1002">
        <v>89943</v>
      </c>
    </row>
    <row r="1003" spans="1:27" x14ac:dyDescent="0.3">
      <c r="A1003">
        <v>25499</v>
      </c>
      <c r="B1003" t="s">
        <v>25</v>
      </c>
      <c r="C1003">
        <v>0.06</v>
      </c>
      <c r="D1003">
        <v>15.04</v>
      </c>
      <c r="E1003">
        <v>1.97</v>
      </c>
      <c r="F1003">
        <v>1778</v>
      </c>
      <c r="G1003">
        <f>IF(COUNTIF($F$2:F1003,F1003)=1,1,0)</f>
        <v>0</v>
      </c>
      <c r="H1003" t="s">
        <v>1771</v>
      </c>
      <c r="I1003" t="s">
        <v>49</v>
      </c>
      <c r="J1003" t="s">
        <v>114</v>
      </c>
      <c r="K1003" t="s">
        <v>29</v>
      </c>
      <c r="L1003" t="s">
        <v>93</v>
      </c>
      <c r="M1003" t="s">
        <v>31</v>
      </c>
      <c r="N1003" t="s">
        <v>651</v>
      </c>
      <c r="O1003">
        <v>0.39</v>
      </c>
      <c r="P1003" t="s">
        <v>33</v>
      </c>
      <c r="Q1003" t="s">
        <v>61</v>
      </c>
      <c r="R1003" t="s">
        <v>695</v>
      </c>
      <c r="S1003" t="s">
        <v>1772</v>
      </c>
      <c r="T1003">
        <v>47906</v>
      </c>
      <c r="U1003" s="1">
        <v>42134</v>
      </c>
      <c r="V1003" s="1" t="str">
        <f>TEXT(SuperStore_Data[[#This Row],[Order Date]],"mmm")</f>
        <v>May</v>
      </c>
      <c r="W1003" s="1">
        <v>42134</v>
      </c>
      <c r="X1003">
        <v>2.3319999999999999</v>
      </c>
      <c r="Y1003">
        <v>3</v>
      </c>
      <c r="Z1003">
        <v>46.86</v>
      </c>
      <c r="AA1003">
        <v>89943</v>
      </c>
    </row>
    <row r="1004" spans="1:27" x14ac:dyDescent="0.3">
      <c r="A1004">
        <v>19237</v>
      </c>
      <c r="B1004" t="s">
        <v>25</v>
      </c>
      <c r="C1004">
        <v>0</v>
      </c>
      <c r="D1004">
        <v>55.48</v>
      </c>
      <c r="E1004">
        <v>14.3</v>
      </c>
      <c r="F1004">
        <v>1781</v>
      </c>
      <c r="G1004">
        <f>IF(COUNTIF($F$2:F1004,F1004)=1,1,0)</f>
        <v>1</v>
      </c>
      <c r="H1004" t="s">
        <v>1773</v>
      </c>
      <c r="I1004" t="s">
        <v>49</v>
      </c>
      <c r="J1004" t="s">
        <v>28</v>
      </c>
      <c r="K1004" t="s">
        <v>29</v>
      </c>
      <c r="L1004" t="s">
        <v>93</v>
      </c>
      <c r="M1004" t="s">
        <v>59</v>
      </c>
      <c r="N1004" t="s">
        <v>94</v>
      </c>
      <c r="O1004">
        <v>0.37</v>
      </c>
      <c r="P1004" t="s">
        <v>33</v>
      </c>
      <c r="Q1004" t="s">
        <v>34</v>
      </c>
      <c r="R1004" t="s">
        <v>45</v>
      </c>
      <c r="S1004" t="s">
        <v>1774</v>
      </c>
      <c r="T1004">
        <v>94070</v>
      </c>
      <c r="U1004" s="1">
        <v>42167</v>
      </c>
      <c r="V1004" s="1" t="str">
        <f>TEXT(SuperStore_Data[[#This Row],[Order Date]],"mmm")</f>
        <v>Jun</v>
      </c>
      <c r="W1004" s="1">
        <v>42169</v>
      </c>
      <c r="X1004">
        <v>454.44779999999997</v>
      </c>
      <c r="Y1004">
        <v>11</v>
      </c>
      <c r="Z1004">
        <v>658.62</v>
      </c>
      <c r="AA1004">
        <v>89857</v>
      </c>
    </row>
    <row r="1005" spans="1:27" x14ac:dyDescent="0.3">
      <c r="A1005">
        <v>19419</v>
      </c>
      <c r="B1005" t="s">
        <v>106</v>
      </c>
      <c r="C1005">
        <v>0.03</v>
      </c>
      <c r="D1005">
        <v>5.08</v>
      </c>
      <c r="E1005">
        <v>2.0299999999999998</v>
      </c>
      <c r="F1005">
        <v>1781</v>
      </c>
      <c r="G1005">
        <f>IF(COUNTIF($F$2:F1005,F1005)=1,1,0)</f>
        <v>0</v>
      </c>
      <c r="H1005" t="s">
        <v>1773</v>
      </c>
      <c r="I1005" t="s">
        <v>49</v>
      </c>
      <c r="J1005" t="s">
        <v>40</v>
      </c>
      <c r="K1005" t="s">
        <v>41</v>
      </c>
      <c r="L1005" t="s">
        <v>50</v>
      </c>
      <c r="M1005" t="s">
        <v>31</v>
      </c>
      <c r="N1005" t="s">
        <v>1775</v>
      </c>
      <c r="O1005">
        <v>0.51</v>
      </c>
      <c r="P1005" t="s">
        <v>33</v>
      </c>
      <c r="Q1005" t="s">
        <v>34</v>
      </c>
      <c r="R1005" t="s">
        <v>45</v>
      </c>
      <c r="S1005" t="s">
        <v>1774</v>
      </c>
      <c r="T1005">
        <v>94070</v>
      </c>
      <c r="U1005" s="1">
        <v>42011</v>
      </c>
      <c r="V1005" s="1" t="str">
        <f>TEXT(SuperStore_Data[[#This Row],[Order Date]],"mmm")</f>
        <v>Jan</v>
      </c>
      <c r="W1005" s="1">
        <v>42016</v>
      </c>
      <c r="X1005">
        <v>15.1524</v>
      </c>
      <c r="Y1005">
        <v>4</v>
      </c>
      <c r="Z1005">
        <v>21.96</v>
      </c>
      <c r="AA1005">
        <v>89858</v>
      </c>
    </row>
    <row r="1006" spans="1:27" x14ac:dyDescent="0.3">
      <c r="A1006">
        <v>21283</v>
      </c>
      <c r="B1006" t="s">
        <v>25</v>
      </c>
      <c r="C1006">
        <v>0.03</v>
      </c>
      <c r="D1006">
        <v>3.28</v>
      </c>
      <c r="E1006">
        <v>3.97</v>
      </c>
      <c r="F1006">
        <v>1782</v>
      </c>
      <c r="G1006">
        <f>IF(COUNTIF($F$2:F1006,F1006)=1,1,0)</f>
        <v>1</v>
      </c>
      <c r="H1006" t="s">
        <v>1776</v>
      </c>
      <c r="I1006" t="s">
        <v>49</v>
      </c>
      <c r="J1006" t="s">
        <v>40</v>
      </c>
      <c r="K1006" t="s">
        <v>29</v>
      </c>
      <c r="L1006" t="s">
        <v>30</v>
      </c>
      <c r="M1006" t="s">
        <v>31</v>
      </c>
      <c r="N1006" t="s">
        <v>1777</v>
      </c>
      <c r="O1006">
        <v>0.56000000000000005</v>
      </c>
      <c r="P1006" t="s">
        <v>33</v>
      </c>
      <c r="Q1006" t="s">
        <v>34</v>
      </c>
      <c r="R1006" t="s">
        <v>45</v>
      </c>
      <c r="S1006" t="s">
        <v>1778</v>
      </c>
      <c r="T1006">
        <v>92672</v>
      </c>
      <c r="U1006" s="1">
        <v>42010</v>
      </c>
      <c r="V1006" s="1" t="str">
        <f>TEXT(SuperStore_Data[[#This Row],[Order Date]],"mmm")</f>
        <v>Jan</v>
      </c>
      <c r="W1006" s="1">
        <v>42012</v>
      </c>
      <c r="X1006">
        <v>-90.755600000000001</v>
      </c>
      <c r="Y1006">
        <v>7</v>
      </c>
      <c r="Z1006">
        <v>24.57</v>
      </c>
      <c r="AA1006">
        <v>89856</v>
      </c>
    </row>
    <row r="1007" spans="1:27" x14ac:dyDescent="0.3">
      <c r="A1007">
        <v>23966</v>
      </c>
      <c r="B1007" t="s">
        <v>47</v>
      </c>
      <c r="C1007">
        <v>0.04</v>
      </c>
      <c r="D1007">
        <v>205.99</v>
      </c>
      <c r="E1007">
        <v>8.99</v>
      </c>
      <c r="F1007">
        <v>1788</v>
      </c>
      <c r="G1007">
        <f>IF(COUNTIF($F$2:F1007,F1007)=1,1,0)</f>
        <v>1</v>
      </c>
      <c r="H1007" t="s">
        <v>1779</v>
      </c>
      <c r="I1007" t="s">
        <v>49</v>
      </c>
      <c r="J1007" t="s">
        <v>114</v>
      </c>
      <c r="K1007" t="s">
        <v>77</v>
      </c>
      <c r="L1007" t="s">
        <v>78</v>
      </c>
      <c r="M1007" t="s">
        <v>59</v>
      </c>
      <c r="N1007" t="s">
        <v>107</v>
      </c>
      <c r="O1007">
        <v>0.56000000000000005</v>
      </c>
      <c r="P1007" t="s">
        <v>33</v>
      </c>
      <c r="Q1007" t="s">
        <v>135</v>
      </c>
      <c r="R1007" t="s">
        <v>381</v>
      </c>
      <c r="S1007" t="s">
        <v>1644</v>
      </c>
      <c r="T1007">
        <v>30188</v>
      </c>
      <c r="U1007" s="1">
        <v>42025</v>
      </c>
      <c r="V1007" s="1" t="str">
        <f>TEXT(SuperStore_Data[[#This Row],[Order Date]],"mmm")</f>
        <v>Jan</v>
      </c>
      <c r="W1007" s="1">
        <v>42026</v>
      </c>
      <c r="X1007">
        <v>960.98400000000004</v>
      </c>
      <c r="Y1007">
        <v>6</v>
      </c>
      <c r="Z1007">
        <v>1008.53</v>
      </c>
      <c r="AA1007">
        <v>88256</v>
      </c>
    </row>
    <row r="1008" spans="1:27" x14ac:dyDescent="0.3">
      <c r="A1008">
        <v>21284</v>
      </c>
      <c r="B1008" t="s">
        <v>47</v>
      </c>
      <c r="C1008">
        <v>0.04</v>
      </c>
      <c r="D1008">
        <v>880.98</v>
      </c>
      <c r="E1008">
        <v>44.55</v>
      </c>
      <c r="F1008">
        <v>1793</v>
      </c>
      <c r="G1008">
        <f>IF(COUNTIF($F$2:F1008,F1008)=1,1,0)</f>
        <v>1</v>
      </c>
      <c r="H1008" t="s">
        <v>1780</v>
      </c>
      <c r="I1008" t="s">
        <v>39</v>
      </c>
      <c r="J1008" t="s">
        <v>40</v>
      </c>
      <c r="K1008" t="s">
        <v>41</v>
      </c>
      <c r="L1008" t="s">
        <v>187</v>
      </c>
      <c r="M1008" t="s">
        <v>120</v>
      </c>
      <c r="N1008" t="s">
        <v>760</v>
      </c>
      <c r="O1008">
        <v>0.62</v>
      </c>
      <c r="P1008" t="s">
        <v>33</v>
      </c>
      <c r="Q1008" t="s">
        <v>61</v>
      </c>
      <c r="R1008" t="s">
        <v>175</v>
      </c>
      <c r="S1008" t="s">
        <v>1781</v>
      </c>
      <c r="T1008">
        <v>61401</v>
      </c>
      <c r="U1008" s="1">
        <v>42010</v>
      </c>
      <c r="V1008" s="1" t="str">
        <f>TEXT(SuperStore_Data[[#This Row],[Order Date]],"mmm")</f>
        <v>Jan</v>
      </c>
      <c r="W1008" s="1">
        <v>42011</v>
      </c>
      <c r="X1008">
        <v>-13706.464</v>
      </c>
      <c r="Y1008">
        <v>8</v>
      </c>
      <c r="Z1008">
        <v>6968.9</v>
      </c>
      <c r="AA1008">
        <v>87853</v>
      </c>
    </row>
    <row r="1009" spans="1:27" x14ac:dyDescent="0.3">
      <c r="A1009">
        <v>22986</v>
      </c>
      <c r="B1009" t="s">
        <v>47</v>
      </c>
      <c r="C1009">
        <v>0.04</v>
      </c>
      <c r="D1009">
        <v>3.68</v>
      </c>
      <c r="E1009">
        <v>1.32</v>
      </c>
      <c r="F1009">
        <v>1802</v>
      </c>
      <c r="G1009">
        <f>IF(COUNTIF($F$2:F1009,F1009)=1,1,0)</f>
        <v>1</v>
      </c>
      <c r="H1009" t="s">
        <v>1782</v>
      </c>
      <c r="I1009" t="s">
        <v>49</v>
      </c>
      <c r="J1009" t="s">
        <v>28</v>
      </c>
      <c r="K1009" t="s">
        <v>29</v>
      </c>
      <c r="L1009" t="s">
        <v>171</v>
      </c>
      <c r="M1009" t="s">
        <v>31</v>
      </c>
      <c r="N1009" t="s">
        <v>830</v>
      </c>
      <c r="O1009">
        <v>0.83</v>
      </c>
      <c r="P1009" t="s">
        <v>33</v>
      </c>
      <c r="Q1009" t="s">
        <v>135</v>
      </c>
      <c r="R1009" t="s">
        <v>356</v>
      </c>
      <c r="S1009" t="s">
        <v>1757</v>
      </c>
      <c r="T1009">
        <v>34698</v>
      </c>
      <c r="U1009" s="1">
        <v>42156</v>
      </c>
      <c r="V1009" s="1" t="str">
        <f>TEXT(SuperStore_Data[[#This Row],[Order Date]],"mmm")</f>
        <v>Jun</v>
      </c>
      <c r="W1009" s="1">
        <v>42157</v>
      </c>
      <c r="X1009">
        <v>300.92579999999998</v>
      </c>
      <c r="Y1009">
        <v>11</v>
      </c>
      <c r="Z1009">
        <v>41.29</v>
      </c>
      <c r="AA1009">
        <v>91543</v>
      </c>
    </row>
    <row r="1010" spans="1:27" x14ac:dyDescent="0.3">
      <c r="A1010">
        <v>18901</v>
      </c>
      <c r="B1010" t="s">
        <v>56</v>
      </c>
      <c r="C1010">
        <v>0.01</v>
      </c>
      <c r="D1010">
        <v>8.1199999999999992</v>
      </c>
      <c r="E1010">
        <v>2.83</v>
      </c>
      <c r="F1010">
        <v>1808</v>
      </c>
      <c r="G1010">
        <f>IF(COUNTIF($F$2:F1010,F1010)=1,1,0)</f>
        <v>1</v>
      </c>
      <c r="H1010" t="s">
        <v>1783</v>
      </c>
      <c r="I1010" t="s">
        <v>27</v>
      </c>
      <c r="J1010" t="s">
        <v>40</v>
      </c>
      <c r="K1010" t="s">
        <v>77</v>
      </c>
      <c r="L1010" t="s">
        <v>177</v>
      </c>
      <c r="M1010" t="s">
        <v>51</v>
      </c>
      <c r="N1010" t="s">
        <v>818</v>
      </c>
      <c r="O1010">
        <v>0.77</v>
      </c>
      <c r="P1010" t="s">
        <v>33</v>
      </c>
      <c r="Q1010" t="s">
        <v>53</v>
      </c>
      <c r="R1010" t="s">
        <v>641</v>
      </c>
      <c r="S1010" t="s">
        <v>1784</v>
      </c>
      <c r="T1010">
        <v>26101</v>
      </c>
      <c r="U1010" s="1">
        <v>42080</v>
      </c>
      <c r="V1010" s="1" t="str">
        <f>TEXT(SuperStore_Data[[#This Row],[Order Date]],"mmm")</f>
        <v>Mar</v>
      </c>
      <c r="W1010" s="1">
        <v>42081</v>
      </c>
      <c r="X1010">
        <v>-40.76</v>
      </c>
      <c r="Y1010">
        <v>10</v>
      </c>
      <c r="Z1010">
        <v>88.64</v>
      </c>
      <c r="AA1010">
        <v>89251</v>
      </c>
    </row>
    <row r="1011" spans="1:27" x14ac:dyDescent="0.3">
      <c r="A1011">
        <v>21746</v>
      </c>
      <c r="B1011" t="s">
        <v>37</v>
      </c>
      <c r="C1011">
        <v>0.09</v>
      </c>
      <c r="D1011">
        <v>77.510000000000005</v>
      </c>
      <c r="E1011">
        <v>4</v>
      </c>
      <c r="F1011">
        <v>1814</v>
      </c>
      <c r="G1011">
        <f>IF(COUNTIF($F$2:F1011,F1011)=1,1,0)</f>
        <v>1</v>
      </c>
      <c r="H1011" t="s">
        <v>1785</v>
      </c>
      <c r="I1011" t="s">
        <v>27</v>
      </c>
      <c r="J1011" t="s">
        <v>40</v>
      </c>
      <c r="K1011" t="s">
        <v>77</v>
      </c>
      <c r="L1011" t="s">
        <v>177</v>
      </c>
      <c r="M1011" t="s">
        <v>59</v>
      </c>
      <c r="N1011" t="s">
        <v>1786</v>
      </c>
      <c r="O1011">
        <v>0.76</v>
      </c>
      <c r="P1011" t="s">
        <v>33</v>
      </c>
      <c r="Q1011" t="s">
        <v>135</v>
      </c>
      <c r="R1011" t="s">
        <v>663</v>
      </c>
      <c r="S1011" t="s">
        <v>1787</v>
      </c>
      <c r="T1011">
        <v>38654</v>
      </c>
      <c r="U1011" s="1">
        <v>42147</v>
      </c>
      <c r="V1011" s="1" t="str">
        <f>TEXT(SuperStore_Data[[#This Row],[Order Date]],"mmm")</f>
        <v>May</v>
      </c>
      <c r="W1011" s="1">
        <v>42149</v>
      </c>
      <c r="X1011">
        <v>-986.524</v>
      </c>
      <c r="Y1011">
        <v>17</v>
      </c>
      <c r="Z1011">
        <v>1300.54</v>
      </c>
      <c r="AA1011">
        <v>90524</v>
      </c>
    </row>
    <row r="1012" spans="1:27" x14ac:dyDescent="0.3">
      <c r="A1012">
        <v>21747</v>
      </c>
      <c r="B1012" t="s">
        <v>37</v>
      </c>
      <c r="C1012">
        <v>0</v>
      </c>
      <c r="D1012">
        <v>2.88</v>
      </c>
      <c r="E1012">
        <v>0.7</v>
      </c>
      <c r="F1012">
        <v>1814</v>
      </c>
      <c r="G1012">
        <f>IF(COUNTIF($F$2:F1012,F1012)=1,1,0)</f>
        <v>0</v>
      </c>
      <c r="H1012" t="s">
        <v>1785</v>
      </c>
      <c r="I1012" t="s">
        <v>49</v>
      </c>
      <c r="J1012" t="s">
        <v>40</v>
      </c>
      <c r="K1012" t="s">
        <v>29</v>
      </c>
      <c r="L1012" t="s">
        <v>30</v>
      </c>
      <c r="M1012" t="s">
        <v>31</v>
      </c>
      <c r="N1012" t="s">
        <v>359</v>
      </c>
      <c r="O1012">
        <v>0.56000000000000005</v>
      </c>
      <c r="P1012" t="s">
        <v>33</v>
      </c>
      <c r="Q1012" t="s">
        <v>135</v>
      </c>
      <c r="R1012" t="s">
        <v>663</v>
      </c>
      <c r="S1012" t="s">
        <v>1787</v>
      </c>
      <c r="T1012">
        <v>38654</v>
      </c>
      <c r="U1012" s="1">
        <v>42147</v>
      </c>
      <c r="V1012" s="1" t="str">
        <f>TEXT(SuperStore_Data[[#This Row],[Order Date]],"mmm")</f>
        <v>May</v>
      </c>
      <c r="W1012" s="1">
        <v>42149</v>
      </c>
      <c r="X1012">
        <v>-141.666</v>
      </c>
      <c r="Y1012">
        <v>13</v>
      </c>
      <c r="Z1012">
        <v>38.06</v>
      </c>
      <c r="AA1012">
        <v>90524</v>
      </c>
    </row>
    <row r="1013" spans="1:27" x14ac:dyDescent="0.3">
      <c r="A1013">
        <v>24463</v>
      </c>
      <c r="B1013" t="s">
        <v>56</v>
      </c>
      <c r="C1013">
        <v>0.06</v>
      </c>
      <c r="D1013">
        <v>90.97</v>
      </c>
      <c r="E1013">
        <v>14</v>
      </c>
      <c r="F1013">
        <v>1815</v>
      </c>
      <c r="G1013">
        <f>IF(COUNTIF($F$2:F1013,F1013)=1,1,0)</f>
        <v>1</v>
      </c>
      <c r="H1013" t="s">
        <v>1788</v>
      </c>
      <c r="I1013" t="s">
        <v>39</v>
      </c>
      <c r="J1013" t="s">
        <v>40</v>
      </c>
      <c r="K1013" t="s">
        <v>77</v>
      </c>
      <c r="L1013" t="s">
        <v>85</v>
      </c>
      <c r="M1013" t="s">
        <v>43</v>
      </c>
      <c r="N1013" t="s">
        <v>1789</v>
      </c>
      <c r="O1013">
        <v>0.36</v>
      </c>
      <c r="P1013" t="s">
        <v>33</v>
      </c>
      <c r="Q1013" t="s">
        <v>135</v>
      </c>
      <c r="R1013" t="s">
        <v>663</v>
      </c>
      <c r="S1013" t="s">
        <v>1790</v>
      </c>
      <c r="T1013">
        <v>39208</v>
      </c>
      <c r="U1013" s="1">
        <v>42046</v>
      </c>
      <c r="V1013" s="1" t="str">
        <f>TEXT(SuperStore_Data[[#This Row],[Order Date]],"mmm")</f>
        <v>Feb</v>
      </c>
      <c r="W1013" s="1">
        <v>42047</v>
      </c>
      <c r="X1013">
        <v>47.334000000000003</v>
      </c>
      <c r="Y1013">
        <v>14</v>
      </c>
      <c r="Z1013">
        <v>1263.3499999999999</v>
      </c>
      <c r="AA1013">
        <v>90525</v>
      </c>
    </row>
    <row r="1014" spans="1:27" x14ac:dyDescent="0.3">
      <c r="A1014">
        <v>22843</v>
      </c>
      <c r="B1014" t="s">
        <v>106</v>
      </c>
      <c r="C1014">
        <v>0.01</v>
      </c>
      <c r="D1014">
        <v>10.48</v>
      </c>
      <c r="E1014">
        <v>2.89</v>
      </c>
      <c r="F1014">
        <v>1816</v>
      </c>
      <c r="G1014">
        <f>IF(COUNTIF($F$2:F1014,F1014)=1,1,0)</f>
        <v>1</v>
      </c>
      <c r="H1014" t="s">
        <v>1791</v>
      </c>
      <c r="I1014" t="s">
        <v>49</v>
      </c>
      <c r="J1014" t="s">
        <v>114</v>
      </c>
      <c r="K1014" t="s">
        <v>29</v>
      </c>
      <c r="L1014" t="s">
        <v>30</v>
      </c>
      <c r="M1014" t="s">
        <v>51</v>
      </c>
      <c r="N1014" t="s">
        <v>1792</v>
      </c>
      <c r="O1014">
        <v>0.6</v>
      </c>
      <c r="P1014" t="s">
        <v>33</v>
      </c>
      <c r="Q1014" t="s">
        <v>61</v>
      </c>
      <c r="R1014" t="s">
        <v>295</v>
      </c>
      <c r="S1014" t="s">
        <v>153</v>
      </c>
      <c r="T1014">
        <v>48187</v>
      </c>
      <c r="U1014" s="1">
        <v>42040</v>
      </c>
      <c r="V1014" s="1" t="str">
        <f>TEXT(SuperStore_Data[[#This Row],[Order Date]],"mmm")</f>
        <v>Feb</v>
      </c>
      <c r="W1014" s="1">
        <v>42042</v>
      </c>
      <c r="X1014">
        <v>60.561599999999999</v>
      </c>
      <c r="Y1014">
        <v>19</v>
      </c>
      <c r="Z1014">
        <v>202.38</v>
      </c>
      <c r="AA1014">
        <v>85990</v>
      </c>
    </row>
    <row r="1015" spans="1:27" x14ac:dyDescent="0.3">
      <c r="A1015">
        <v>24622</v>
      </c>
      <c r="B1015" t="s">
        <v>37</v>
      </c>
      <c r="C1015">
        <v>0.06</v>
      </c>
      <c r="D1015">
        <v>17.98</v>
      </c>
      <c r="E1015">
        <v>8.51</v>
      </c>
      <c r="F1015">
        <v>1818</v>
      </c>
      <c r="G1015">
        <f>IF(COUNTIF($F$2:F1015,F1015)=1,1,0)</f>
        <v>1</v>
      </c>
      <c r="H1015" t="s">
        <v>1793</v>
      </c>
      <c r="I1015" t="s">
        <v>49</v>
      </c>
      <c r="J1015" t="s">
        <v>114</v>
      </c>
      <c r="K1015" t="s">
        <v>77</v>
      </c>
      <c r="L1015" t="s">
        <v>85</v>
      </c>
      <c r="M1015" t="s">
        <v>86</v>
      </c>
      <c r="N1015" t="s">
        <v>104</v>
      </c>
      <c r="O1015">
        <v>0.4</v>
      </c>
      <c r="P1015" t="s">
        <v>33</v>
      </c>
      <c r="Q1015" t="s">
        <v>61</v>
      </c>
      <c r="R1015" t="s">
        <v>295</v>
      </c>
      <c r="S1015" t="s">
        <v>1794</v>
      </c>
      <c r="T1015">
        <v>48126</v>
      </c>
      <c r="U1015" s="1">
        <v>42109</v>
      </c>
      <c r="V1015" s="1" t="str">
        <f>TEXT(SuperStore_Data[[#This Row],[Order Date]],"mmm")</f>
        <v>Apr</v>
      </c>
      <c r="W1015" s="1">
        <v>42111</v>
      </c>
      <c r="X1015">
        <v>-47.243088</v>
      </c>
      <c r="Y1015">
        <v>3</v>
      </c>
      <c r="Z1015">
        <v>56.38</v>
      </c>
      <c r="AA1015">
        <v>85991</v>
      </c>
    </row>
    <row r="1016" spans="1:27" x14ac:dyDescent="0.3">
      <c r="A1016">
        <v>24623</v>
      </c>
      <c r="B1016" t="s">
        <v>37</v>
      </c>
      <c r="C1016">
        <v>0.1</v>
      </c>
      <c r="D1016">
        <v>9.99</v>
      </c>
      <c r="E1016">
        <v>4.78</v>
      </c>
      <c r="F1016">
        <v>1818</v>
      </c>
      <c r="G1016">
        <f>IF(COUNTIF($F$2:F1016,F1016)=1,1,0)</f>
        <v>0</v>
      </c>
      <c r="H1016" t="s">
        <v>1793</v>
      </c>
      <c r="I1016" t="s">
        <v>27</v>
      </c>
      <c r="J1016" t="s">
        <v>114</v>
      </c>
      <c r="K1016" t="s">
        <v>29</v>
      </c>
      <c r="L1016" t="s">
        <v>93</v>
      </c>
      <c r="M1016" t="s">
        <v>59</v>
      </c>
      <c r="N1016" t="s">
        <v>1795</v>
      </c>
      <c r="O1016">
        <v>0.4</v>
      </c>
      <c r="P1016" t="s">
        <v>33</v>
      </c>
      <c r="Q1016" t="s">
        <v>61</v>
      </c>
      <c r="R1016" t="s">
        <v>295</v>
      </c>
      <c r="S1016" t="s">
        <v>1794</v>
      </c>
      <c r="T1016">
        <v>48126</v>
      </c>
      <c r="U1016" s="1">
        <v>42109</v>
      </c>
      <c r="V1016" s="1" t="str">
        <f>TEXT(SuperStore_Data[[#This Row],[Order Date]],"mmm")</f>
        <v>Apr</v>
      </c>
      <c r="W1016" s="1">
        <v>42112</v>
      </c>
      <c r="X1016">
        <v>9.1539999999999999</v>
      </c>
      <c r="Y1016">
        <v>12</v>
      </c>
      <c r="Z1016">
        <v>119.13</v>
      </c>
      <c r="AA1016">
        <v>85991</v>
      </c>
    </row>
    <row r="1017" spans="1:27" x14ac:dyDescent="0.3">
      <c r="A1017">
        <v>4843</v>
      </c>
      <c r="B1017" t="s">
        <v>106</v>
      </c>
      <c r="C1017">
        <v>0.01</v>
      </c>
      <c r="D1017">
        <v>10.48</v>
      </c>
      <c r="E1017">
        <v>2.89</v>
      </c>
      <c r="F1017">
        <v>1821</v>
      </c>
      <c r="G1017">
        <f>IF(COUNTIF($F$2:F1017,F1017)=1,1,0)</f>
        <v>1</v>
      </c>
      <c r="H1017" t="s">
        <v>1796</v>
      </c>
      <c r="I1017" t="s">
        <v>49</v>
      </c>
      <c r="J1017" t="s">
        <v>114</v>
      </c>
      <c r="K1017" t="s">
        <v>29</v>
      </c>
      <c r="L1017" t="s">
        <v>30</v>
      </c>
      <c r="M1017" t="s">
        <v>51</v>
      </c>
      <c r="N1017" t="s">
        <v>1792</v>
      </c>
      <c r="O1017">
        <v>0.6</v>
      </c>
      <c r="P1017" t="s">
        <v>33</v>
      </c>
      <c r="Q1017" t="s">
        <v>53</v>
      </c>
      <c r="R1017" t="s">
        <v>71</v>
      </c>
      <c r="S1017" t="s">
        <v>90</v>
      </c>
      <c r="T1017">
        <v>10177</v>
      </c>
      <c r="U1017" s="1">
        <v>42040</v>
      </c>
      <c r="V1017" s="1" t="str">
        <f>TEXT(SuperStore_Data[[#This Row],[Order Date]],"mmm")</f>
        <v>Feb</v>
      </c>
      <c r="W1017" s="1">
        <v>42042</v>
      </c>
      <c r="X1017">
        <v>40.92</v>
      </c>
      <c r="Y1017">
        <v>76</v>
      </c>
      <c r="Z1017">
        <v>809.51</v>
      </c>
      <c r="AA1017">
        <v>34435</v>
      </c>
    </row>
    <row r="1018" spans="1:27" x14ac:dyDescent="0.3">
      <c r="A1018">
        <v>6621</v>
      </c>
      <c r="B1018" t="s">
        <v>37</v>
      </c>
      <c r="C1018">
        <v>7.0000000000000007E-2</v>
      </c>
      <c r="D1018">
        <v>18.649999999999999</v>
      </c>
      <c r="E1018">
        <v>3.77</v>
      </c>
      <c r="F1018">
        <v>1821</v>
      </c>
      <c r="G1018">
        <f>IF(COUNTIF($F$2:F1018,F1018)=1,1,0)</f>
        <v>0</v>
      </c>
      <c r="H1018" t="s">
        <v>1796</v>
      </c>
      <c r="I1018" t="s">
        <v>49</v>
      </c>
      <c r="J1018" t="s">
        <v>114</v>
      </c>
      <c r="K1018" t="s">
        <v>41</v>
      </c>
      <c r="L1018" t="s">
        <v>50</v>
      </c>
      <c r="M1018" t="s">
        <v>51</v>
      </c>
      <c r="N1018" t="s">
        <v>1797</v>
      </c>
      <c r="O1018">
        <v>0.39</v>
      </c>
      <c r="P1018" t="s">
        <v>33</v>
      </c>
      <c r="Q1018" t="s">
        <v>53</v>
      </c>
      <c r="R1018" t="s">
        <v>71</v>
      </c>
      <c r="S1018" t="s">
        <v>90</v>
      </c>
      <c r="T1018">
        <v>10177</v>
      </c>
      <c r="U1018" s="1">
        <v>42109</v>
      </c>
      <c r="V1018" s="1" t="str">
        <f>TEXT(SuperStore_Data[[#This Row],[Order Date]],"mmm")</f>
        <v>Apr</v>
      </c>
      <c r="W1018" s="1">
        <v>42110</v>
      </c>
      <c r="X1018">
        <v>149.72</v>
      </c>
      <c r="Y1018">
        <v>34</v>
      </c>
      <c r="Z1018">
        <v>643.64</v>
      </c>
      <c r="AA1018">
        <v>47108</v>
      </c>
    </row>
    <row r="1019" spans="1:27" x14ac:dyDescent="0.3">
      <c r="A1019">
        <v>6622</v>
      </c>
      <c r="B1019" t="s">
        <v>37</v>
      </c>
      <c r="C1019">
        <v>0.06</v>
      </c>
      <c r="D1019">
        <v>17.98</v>
      </c>
      <c r="E1019">
        <v>8.51</v>
      </c>
      <c r="F1019">
        <v>1821</v>
      </c>
      <c r="G1019">
        <f>IF(COUNTIF($F$2:F1019,F1019)=1,1,0)</f>
        <v>0</v>
      </c>
      <c r="H1019" t="s">
        <v>1796</v>
      </c>
      <c r="I1019" t="s">
        <v>49</v>
      </c>
      <c r="J1019" t="s">
        <v>114</v>
      </c>
      <c r="K1019" t="s">
        <v>77</v>
      </c>
      <c r="L1019" t="s">
        <v>85</v>
      </c>
      <c r="M1019" t="s">
        <v>86</v>
      </c>
      <c r="N1019" t="s">
        <v>104</v>
      </c>
      <c r="O1019">
        <v>0.4</v>
      </c>
      <c r="P1019" t="s">
        <v>33</v>
      </c>
      <c r="Q1019" t="s">
        <v>53</v>
      </c>
      <c r="R1019" t="s">
        <v>71</v>
      </c>
      <c r="S1019" t="s">
        <v>90</v>
      </c>
      <c r="T1019">
        <v>10177</v>
      </c>
      <c r="U1019" s="1">
        <v>42109</v>
      </c>
      <c r="V1019" s="1" t="str">
        <f>TEXT(SuperStore_Data[[#This Row],[Order Date]],"mmm")</f>
        <v>Apr</v>
      </c>
      <c r="W1019" s="1">
        <v>42111</v>
      </c>
      <c r="X1019">
        <v>-52.492319999999999</v>
      </c>
      <c r="Y1019">
        <v>13</v>
      </c>
      <c r="Z1019">
        <v>244.31</v>
      </c>
      <c r="AA1019">
        <v>47108</v>
      </c>
    </row>
    <row r="1020" spans="1:27" x14ac:dyDescent="0.3">
      <c r="A1020">
        <v>6623</v>
      </c>
      <c r="B1020" t="s">
        <v>37</v>
      </c>
      <c r="C1020">
        <v>0.1</v>
      </c>
      <c r="D1020">
        <v>9.99</v>
      </c>
      <c r="E1020">
        <v>4.78</v>
      </c>
      <c r="F1020">
        <v>1821</v>
      </c>
      <c r="G1020">
        <f>IF(COUNTIF($F$2:F1020,F1020)=1,1,0)</f>
        <v>0</v>
      </c>
      <c r="H1020" t="s">
        <v>1796</v>
      </c>
      <c r="I1020" t="s">
        <v>27</v>
      </c>
      <c r="J1020" t="s">
        <v>114</v>
      </c>
      <c r="K1020" t="s">
        <v>29</v>
      </c>
      <c r="L1020" t="s">
        <v>93</v>
      </c>
      <c r="M1020" t="s">
        <v>59</v>
      </c>
      <c r="N1020" t="s">
        <v>1795</v>
      </c>
      <c r="O1020">
        <v>0.4</v>
      </c>
      <c r="P1020" t="s">
        <v>33</v>
      </c>
      <c r="Q1020" t="s">
        <v>53</v>
      </c>
      <c r="R1020" t="s">
        <v>71</v>
      </c>
      <c r="S1020" t="s">
        <v>90</v>
      </c>
      <c r="T1020">
        <v>10177</v>
      </c>
      <c r="U1020" s="1">
        <v>42109</v>
      </c>
      <c r="V1020" s="1" t="str">
        <f>TEXT(SuperStore_Data[[#This Row],[Order Date]],"mmm")</f>
        <v>Apr</v>
      </c>
      <c r="W1020" s="1">
        <v>42112</v>
      </c>
      <c r="X1020">
        <v>7.96</v>
      </c>
      <c r="Y1020">
        <v>47</v>
      </c>
      <c r="Z1020">
        <v>466.58</v>
      </c>
      <c r="AA1020">
        <v>47108</v>
      </c>
    </row>
    <row r="1021" spans="1:27" x14ac:dyDescent="0.3">
      <c r="A1021">
        <v>6624</v>
      </c>
      <c r="B1021" t="s">
        <v>37</v>
      </c>
      <c r="C1021">
        <v>0.08</v>
      </c>
      <c r="D1021">
        <v>175.99</v>
      </c>
      <c r="E1021">
        <v>8.99</v>
      </c>
      <c r="F1021">
        <v>1821</v>
      </c>
      <c r="G1021">
        <f>IF(COUNTIF($F$2:F1021,F1021)=1,1,0)</f>
        <v>0</v>
      </c>
      <c r="H1021" t="s">
        <v>1796</v>
      </c>
      <c r="I1021" t="s">
        <v>27</v>
      </c>
      <c r="J1021" t="s">
        <v>114</v>
      </c>
      <c r="K1021" t="s">
        <v>77</v>
      </c>
      <c r="L1021" t="s">
        <v>78</v>
      </c>
      <c r="M1021" t="s">
        <v>59</v>
      </c>
      <c r="N1021">
        <v>2180</v>
      </c>
      <c r="O1021">
        <v>0.56999999999999995</v>
      </c>
      <c r="P1021" t="s">
        <v>33</v>
      </c>
      <c r="Q1021" t="s">
        <v>53</v>
      </c>
      <c r="R1021" t="s">
        <v>71</v>
      </c>
      <c r="S1021" t="s">
        <v>90</v>
      </c>
      <c r="T1021">
        <v>10177</v>
      </c>
      <c r="U1021" s="1">
        <v>42109</v>
      </c>
      <c r="V1021" s="1" t="str">
        <f>TEXT(SuperStore_Data[[#This Row],[Order Date]],"mmm")</f>
        <v>Apr</v>
      </c>
      <c r="W1021" s="1">
        <v>42110</v>
      </c>
      <c r="X1021">
        <v>-459.08280000000002</v>
      </c>
      <c r="Y1021">
        <v>16</v>
      </c>
      <c r="Z1021">
        <v>2290.69</v>
      </c>
      <c r="AA1021">
        <v>47108</v>
      </c>
    </row>
    <row r="1022" spans="1:27" x14ac:dyDescent="0.3">
      <c r="A1022">
        <v>19596</v>
      </c>
      <c r="B1022" t="s">
        <v>56</v>
      </c>
      <c r="C1022">
        <v>0.1</v>
      </c>
      <c r="D1022">
        <v>52.99</v>
      </c>
      <c r="E1022">
        <v>19.989999999999998</v>
      </c>
      <c r="F1022">
        <v>1826</v>
      </c>
      <c r="G1022">
        <f>IF(COUNTIF($F$2:F1022,F1022)=1,1,0)</f>
        <v>1</v>
      </c>
      <c r="H1022" t="s">
        <v>1798</v>
      </c>
      <c r="I1022" t="s">
        <v>27</v>
      </c>
      <c r="J1022" t="s">
        <v>28</v>
      </c>
      <c r="K1022" t="s">
        <v>29</v>
      </c>
      <c r="L1022" t="s">
        <v>139</v>
      </c>
      <c r="M1022" t="s">
        <v>59</v>
      </c>
      <c r="N1022" t="s">
        <v>1799</v>
      </c>
      <c r="O1022">
        <v>0.81</v>
      </c>
      <c r="P1022" t="s">
        <v>33</v>
      </c>
      <c r="Q1022" t="s">
        <v>61</v>
      </c>
      <c r="R1022" t="s">
        <v>324</v>
      </c>
      <c r="S1022" t="s">
        <v>1800</v>
      </c>
      <c r="T1022">
        <v>52722</v>
      </c>
      <c r="U1022" s="1">
        <v>42112</v>
      </c>
      <c r="V1022" s="1" t="str">
        <f>TEXT(SuperStore_Data[[#This Row],[Order Date]],"mmm")</f>
        <v>Apr</v>
      </c>
      <c r="W1022" s="1">
        <v>42113</v>
      </c>
      <c r="X1022">
        <v>-517.16999999999996</v>
      </c>
      <c r="Y1022">
        <v>7</v>
      </c>
      <c r="Z1022">
        <v>337.59</v>
      </c>
      <c r="AA1022">
        <v>86958</v>
      </c>
    </row>
    <row r="1023" spans="1:27" x14ac:dyDescent="0.3">
      <c r="A1023">
        <v>18199</v>
      </c>
      <c r="B1023" t="s">
        <v>56</v>
      </c>
      <c r="C1023">
        <v>0</v>
      </c>
      <c r="D1023">
        <v>9.27</v>
      </c>
      <c r="E1023">
        <v>4.3899999999999997</v>
      </c>
      <c r="F1023">
        <v>1826</v>
      </c>
      <c r="G1023">
        <f>IF(COUNTIF($F$2:F1023,F1023)=1,1,0)</f>
        <v>0</v>
      </c>
      <c r="H1023" t="s">
        <v>1798</v>
      </c>
      <c r="I1023" t="s">
        <v>49</v>
      </c>
      <c r="J1023" t="s">
        <v>28</v>
      </c>
      <c r="K1023" t="s">
        <v>29</v>
      </c>
      <c r="L1023" t="s">
        <v>93</v>
      </c>
      <c r="M1023" t="s">
        <v>31</v>
      </c>
      <c r="N1023" t="s">
        <v>1801</v>
      </c>
      <c r="O1023">
        <v>0.38</v>
      </c>
      <c r="P1023" t="s">
        <v>33</v>
      </c>
      <c r="Q1023" t="s">
        <v>61</v>
      </c>
      <c r="R1023" t="s">
        <v>324</v>
      </c>
      <c r="S1023" t="s">
        <v>1800</v>
      </c>
      <c r="T1023">
        <v>52722</v>
      </c>
      <c r="U1023" s="1">
        <v>42136</v>
      </c>
      <c r="V1023" s="1" t="str">
        <f>TEXT(SuperStore_Data[[#This Row],[Order Date]],"mmm")</f>
        <v>May</v>
      </c>
      <c r="W1023" s="1">
        <v>42138</v>
      </c>
      <c r="X1023">
        <v>-7.61</v>
      </c>
      <c r="Y1023">
        <v>1</v>
      </c>
      <c r="Z1023">
        <v>10.65</v>
      </c>
      <c r="AA1023">
        <v>86959</v>
      </c>
    </row>
    <row r="1024" spans="1:27" x14ac:dyDescent="0.3">
      <c r="A1024">
        <v>20551</v>
      </c>
      <c r="B1024" t="s">
        <v>37</v>
      </c>
      <c r="C1024">
        <v>0</v>
      </c>
      <c r="D1024">
        <v>5.98</v>
      </c>
      <c r="E1024">
        <v>0.96</v>
      </c>
      <c r="F1024">
        <v>1827</v>
      </c>
      <c r="G1024">
        <f>IF(COUNTIF($F$2:F1024,F1024)=1,1,0)</f>
        <v>1</v>
      </c>
      <c r="H1024" t="s">
        <v>1802</v>
      </c>
      <c r="I1024" t="s">
        <v>49</v>
      </c>
      <c r="J1024" t="s">
        <v>28</v>
      </c>
      <c r="K1024" t="s">
        <v>29</v>
      </c>
      <c r="L1024" t="s">
        <v>30</v>
      </c>
      <c r="M1024" t="s">
        <v>31</v>
      </c>
      <c r="N1024" t="s">
        <v>1803</v>
      </c>
      <c r="O1024">
        <v>0.6</v>
      </c>
      <c r="P1024" t="s">
        <v>33</v>
      </c>
      <c r="Q1024" t="s">
        <v>61</v>
      </c>
      <c r="R1024" t="s">
        <v>324</v>
      </c>
      <c r="S1024" t="s">
        <v>148</v>
      </c>
      <c r="T1024">
        <v>52601</v>
      </c>
      <c r="U1024" s="1">
        <v>42054</v>
      </c>
      <c r="V1024" s="1" t="str">
        <f>TEXT(SuperStore_Data[[#This Row],[Order Date]],"mmm")</f>
        <v>Feb</v>
      </c>
      <c r="W1024" s="1">
        <v>42055</v>
      </c>
      <c r="X1024">
        <v>38.039700000000003</v>
      </c>
      <c r="Y1024">
        <v>9</v>
      </c>
      <c r="Z1024">
        <v>55.13</v>
      </c>
      <c r="AA1024">
        <v>86956</v>
      </c>
    </row>
    <row r="1025" spans="1:27" x14ac:dyDescent="0.3">
      <c r="A1025">
        <v>19597</v>
      </c>
      <c r="B1025" t="s">
        <v>56</v>
      </c>
      <c r="C1025">
        <v>7.0000000000000007E-2</v>
      </c>
      <c r="D1025">
        <v>100.98</v>
      </c>
      <c r="E1025">
        <v>57.38</v>
      </c>
      <c r="F1025">
        <v>1827</v>
      </c>
      <c r="G1025">
        <f>IF(COUNTIF($F$2:F1025,F1025)=1,1,0)</f>
        <v>0</v>
      </c>
      <c r="H1025" t="s">
        <v>1802</v>
      </c>
      <c r="I1025" t="s">
        <v>39</v>
      </c>
      <c r="J1025" t="s">
        <v>28</v>
      </c>
      <c r="K1025" t="s">
        <v>41</v>
      </c>
      <c r="L1025" t="s">
        <v>187</v>
      </c>
      <c r="M1025" t="s">
        <v>120</v>
      </c>
      <c r="N1025" t="s">
        <v>1804</v>
      </c>
      <c r="O1025">
        <v>0.78</v>
      </c>
      <c r="P1025" t="s">
        <v>33</v>
      </c>
      <c r="Q1025" t="s">
        <v>61</v>
      </c>
      <c r="R1025" t="s">
        <v>324</v>
      </c>
      <c r="S1025" t="s">
        <v>148</v>
      </c>
      <c r="T1025">
        <v>52601</v>
      </c>
      <c r="U1025" s="1">
        <v>42112</v>
      </c>
      <c r="V1025" s="1" t="str">
        <f>TEXT(SuperStore_Data[[#This Row],[Order Date]],"mmm")</f>
        <v>Apr</v>
      </c>
      <c r="W1025" s="1">
        <v>42115</v>
      </c>
      <c r="X1025">
        <v>-429.86</v>
      </c>
      <c r="Y1025">
        <v>2</v>
      </c>
      <c r="Z1025">
        <v>215.32</v>
      </c>
      <c r="AA1025">
        <v>86958</v>
      </c>
    </row>
    <row r="1026" spans="1:27" x14ac:dyDescent="0.3">
      <c r="A1026">
        <v>19598</v>
      </c>
      <c r="B1026" t="s">
        <v>56</v>
      </c>
      <c r="C1026">
        <v>0.03</v>
      </c>
      <c r="D1026">
        <v>85.99</v>
      </c>
      <c r="E1026">
        <v>0.99</v>
      </c>
      <c r="F1026">
        <v>1827</v>
      </c>
      <c r="G1026">
        <f>IF(COUNTIF($F$2:F1026,F1026)=1,1,0)</f>
        <v>0</v>
      </c>
      <c r="H1026" t="s">
        <v>1802</v>
      </c>
      <c r="I1026" t="s">
        <v>49</v>
      </c>
      <c r="J1026" t="s">
        <v>28</v>
      </c>
      <c r="K1026" t="s">
        <v>77</v>
      </c>
      <c r="L1026" t="s">
        <v>78</v>
      </c>
      <c r="M1026" t="s">
        <v>31</v>
      </c>
      <c r="N1026" t="s">
        <v>411</v>
      </c>
      <c r="O1026">
        <v>0.55000000000000004</v>
      </c>
      <c r="P1026" t="s">
        <v>33</v>
      </c>
      <c r="Q1026" t="s">
        <v>61</v>
      </c>
      <c r="R1026" t="s">
        <v>324</v>
      </c>
      <c r="S1026" t="s">
        <v>148</v>
      </c>
      <c r="T1026">
        <v>52601</v>
      </c>
      <c r="U1026" s="1">
        <v>42112</v>
      </c>
      <c r="V1026" s="1" t="str">
        <f>TEXT(SuperStore_Data[[#This Row],[Order Date]],"mmm")</f>
        <v>Apr</v>
      </c>
      <c r="W1026" s="1">
        <v>42114</v>
      </c>
      <c r="X1026">
        <v>264.16649999999998</v>
      </c>
      <c r="Y1026">
        <v>5</v>
      </c>
      <c r="Z1026">
        <v>382.85</v>
      </c>
      <c r="AA1026">
        <v>86958</v>
      </c>
    </row>
    <row r="1027" spans="1:27" x14ac:dyDescent="0.3">
      <c r="A1027">
        <v>20553</v>
      </c>
      <c r="B1027" t="s">
        <v>37</v>
      </c>
      <c r="C1027">
        <v>0.02</v>
      </c>
      <c r="D1027">
        <v>5.98</v>
      </c>
      <c r="E1027">
        <v>5.46</v>
      </c>
      <c r="F1027">
        <v>1828</v>
      </c>
      <c r="G1027">
        <f>IF(COUNTIF($F$2:F1027,F1027)=1,1,0)</f>
        <v>1</v>
      </c>
      <c r="H1027" t="s">
        <v>1805</v>
      </c>
      <c r="I1027" t="s">
        <v>49</v>
      </c>
      <c r="J1027" t="s">
        <v>28</v>
      </c>
      <c r="K1027" t="s">
        <v>29</v>
      </c>
      <c r="L1027" t="s">
        <v>93</v>
      </c>
      <c r="M1027" t="s">
        <v>59</v>
      </c>
      <c r="N1027" t="s">
        <v>1040</v>
      </c>
      <c r="O1027">
        <v>0.36</v>
      </c>
      <c r="P1027" t="s">
        <v>33</v>
      </c>
      <c r="Q1027" t="s">
        <v>61</v>
      </c>
      <c r="R1027" t="s">
        <v>324</v>
      </c>
      <c r="S1027" t="s">
        <v>1806</v>
      </c>
      <c r="T1027">
        <v>50613</v>
      </c>
      <c r="U1027" s="1">
        <v>42054</v>
      </c>
      <c r="V1027" s="1" t="str">
        <f>TEXT(SuperStore_Data[[#This Row],[Order Date]],"mmm")</f>
        <v>Feb</v>
      </c>
      <c r="W1027" s="1">
        <v>42055</v>
      </c>
      <c r="X1027">
        <v>-47.12</v>
      </c>
      <c r="Y1027">
        <v>7</v>
      </c>
      <c r="Z1027">
        <v>44.8</v>
      </c>
      <c r="AA1027">
        <v>86956</v>
      </c>
    </row>
    <row r="1028" spans="1:27" x14ac:dyDescent="0.3">
      <c r="A1028">
        <v>21383</v>
      </c>
      <c r="B1028" t="s">
        <v>106</v>
      </c>
      <c r="C1028">
        <v>0.05</v>
      </c>
      <c r="D1028">
        <v>7.1</v>
      </c>
      <c r="E1028">
        <v>6.05</v>
      </c>
      <c r="F1028">
        <v>1828</v>
      </c>
      <c r="G1028">
        <f>IF(COUNTIF($F$2:F1028,F1028)=1,1,0)</f>
        <v>0</v>
      </c>
      <c r="H1028" t="s">
        <v>1805</v>
      </c>
      <c r="I1028" t="s">
        <v>49</v>
      </c>
      <c r="J1028" t="s">
        <v>28</v>
      </c>
      <c r="K1028" t="s">
        <v>29</v>
      </c>
      <c r="L1028" t="s">
        <v>109</v>
      </c>
      <c r="M1028" t="s">
        <v>59</v>
      </c>
      <c r="N1028" t="s">
        <v>644</v>
      </c>
      <c r="O1028">
        <v>0.39</v>
      </c>
      <c r="P1028" t="s">
        <v>33</v>
      </c>
      <c r="Q1028" t="s">
        <v>61</v>
      </c>
      <c r="R1028" t="s">
        <v>324</v>
      </c>
      <c r="S1028" t="s">
        <v>1806</v>
      </c>
      <c r="T1028">
        <v>50613</v>
      </c>
      <c r="U1028" s="1">
        <v>42010</v>
      </c>
      <c r="V1028" s="1" t="str">
        <f>TEXT(SuperStore_Data[[#This Row],[Order Date]],"mmm")</f>
        <v>Jan</v>
      </c>
      <c r="W1028" s="1">
        <v>42010</v>
      </c>
      <c r="X1028">
        <v>-101.246</v>
      </c>
      <c r="Y1028">
        <v>14</v>
      </c>
      <c r="Z1028">
        <v>100.99</v>
      </c>
      <c r="AA1028">
        <v>86960</v>
      </c>
    </row>
    <row r="1029" spans="1:27" x14ac:dyDescent="0.3">
      <c r="A1029">
        <v>21384</v>
      </c>
      <c r="B1029" t="s">
        <v>106</v>
      </c>
      <c r="C1029">
        <v>0.04</v>
      </c>
      <c r="D1029">
        <v>20.95</v>
      </c>
      <c r="E1029">
        <v>4</v>
      </c>
      <c r="F1029">
        <v>1828</v>
      </c>
      <c r="G1029">
        <f>IF(COUNTIF($F$2:F1029,F1029)=1,1,0)</f>
        <v>0</v>
      </c>
      <c r="H1029" t="s">
        <v>1805</v>
      </c>
      <c r="I1029" t="s">
        <v>49</v>
      </c>
      <c r="J1029" t="s">
        <v>28</v>
      </c>
      <c r="K1029" t="s">
        <v>77</v>
      </c>
      <c r="L1029" t="s">
        <v>177</v>
      </c>
      <c r="M1029" t="s">
        <v>59</v>
      </c>
      <c r="N1029" t="s">
        <v>1577</v>
      </c>
      <c r="O1029">
        <v>0.6</v>
      </c>
      <c r="P1029" t="s">
        <v>33</v>
      </c>
      <c r="Q1029" t="s">
        <v>61</v>
      </c>
      <c r="R1029" t="s">
        <v>324</v>
      </c>
      <c r="S1029" t="s">
        <v>1806</v>
      </c>
      <c r="T1029">
        <v>50613</v>
      </c>
      <c r="U1029" s="1">
        <v>42010</v>
      </c>
      <c r="V1029" s="1" t="str">
        <f>TEXT(SuperStore_Data[[#This Row],[Order Date]],"mmm")</f>
        <v>Jan</v>
      </c>
      <c r="W1029" s="1">
        <v>42015</v>
      </c>
      <c r="X1029">
        <v>-1.88</v>
      </c>
      <c r="Y1029">
        <v>7</v>
      </c>
      <c r="Z1029">
        <v>142.06</v>
      </c>
      <c r="AA1029">
        <v>86960</v>
      </c>
    </row>
    <row r="1030" spans="1:27" x14ac:dyDescent="0.3">
      <c r="A1030">
        <v>23430</v>
      </c>
      <c r="B1030" t="s">
        <v>47</v>
      </c>
      <c r="C1030">
        <v>0.01</v>
      </c>
      <c r="D1030">
        <v>10.64</v>
      </c>
      <c r="E1030">
        <v>5.16</v>
      </c>
      <c r="F1030">
        <v>1829</v>
      </c>
      <c r="G1030">
        <f>IF(COUNTIF($F$2:F1030,F1030)=1,1,0)</f>
        <v>1</v>
      </c>
      <c r="H1030" t="s">
        <v>1807</v>
      </c>
      <c r="I1030" t="s">
        <v>27</v>
      </c>
      <c r="J1030" t="s">
        <v>28</v>
      </c>
      <c r="K1030" t="s">
        <v>41</v>
      </c>
      <c r="L1030" t="s">
        <v>50</v>
      </c>
      <c r="M1030" t="s">
        <v>59</v>
      </c>
      <c r="N1030" t="s">
        <v>842</v>
      </c>
      <c r="O1030">
        <v>0.56999999999999995</v>
      </c>
      <c r="P1030" t="s">
        <v>33</v>
      </c>
      <c r="Q1030" t="s">
        <v>61</v>
      </c>
      <c r="R1030" t="s">
        <v>324</v>
      </c>
      <c r="S1030" t="s">
        <v>1808</v>
      </c>
      <c r="T1030">
        <v>52402</v>
      </c>
      <c r="U1030" s="1">
        <v>42088</v>
      </c>
      <c r="V1030" s="1" t="str">
        <f>TEXT(SuperStore_Data[[#This Row],[Order Date]],"mmm")</f>
        <v>Mar</v>
      </c>
      <c r="W1030" s="1">
        <v>42090</v>
      </c>
      <c r="X1030">
        <v>-11.69</v>
      </c>
      <c r="Y1030">
        <v>5</v>
      </c>
      <c r="Z1030">
        <v>58.52</v>
      </c>
      <c r="AA1030">
        <v>86957</v>
      </c>
    </row>
    <row r="1031" spans="1:27" x14ac:dyDescent="0.3">
      <c r="A1031">
        <v>21385</v>
      </c>
      <c r="B1031" t="s">
        <v>106</v>
      </c>
      <c r="C1031">
        <v>0.05</v>
      </c>
      <c r="D1031">
        <v>39.06</v>
      </c>
      <c r="E1031">
        <v>10.55</v>
      </c>
      <c r="F1031">
        <v>1829</v>
      </c>
      <c r="G1031">
        <f>IF(COUNTIF($F$2:F1031,F1031)=1,1,0)</f>
        <v>0</v>
      </c>
      <c r="H1031" t="s">
        <v>1807</v>
      </c>
      <c r="I1031" t="s">
        <v>49</v>
      </c>
      <c r="J1031" t="s">
        <v>28</v>
      </c>
      <c r="K1031" t="s">
        <v>29</v>
      </c>
      <c r="L1031" t="s">
        <v>109</v>
      </c>
      <c r="M1031" t="s">
        <v>59</v>
      </c>
      <c r="N1031" t="s">
        <v>1120</v>
      </c>
      <c r="O1031">
        <v>0.37</v>
      </c>
      <c r="P1031" t="s">
        <v>33</v>
      </c>
      <c r="Q1031" t="s">
        <v>61</v>
      </c>
      <c r="R1031" t="s">
        <v>324</v>
      </c>
      <c r="S1031" t="s">
        <v>1808</v>
      </c>
      <c r="T1031">
        <v>52402</v>
      </c>
      <c r="U1031" s="1">
        <v>42010</v>
      </c>
      <c r="V1031" s="1" t="str">
        <f>TEXT(SuperStore_Data[[#This Row],[Order Date]],"mmm")</f>
        <v>Jan</v>
      </c>
      <c r="W1031" s="1">
        <v>42017</v>
      </c>
      <c r="X1031">
        <v>250.98060000000001</v>
      </c>
      <c r="Y1031">
        <v>9</v>
      </c>
      <c r="Z1031">
        <v>363.74</v>
      </c>
      <c r="AA1031">
        <v>86960</v>
      </c>
    </row>
    <row r="1032" spans="1:27" x14ac:dyDescent="0.3">
      <c r="A1032">
        <v>21386</v>
      </c>
      <c r="B1032" t="s">
        <v>106</v>
      </c>
      <c r="C1032">
        <v>0.04</v>
      </c>
      <c r="D1032">
        <v>3.52</v>
      </c>
      <c r="E1032">
        <v>6.83</v>
      </c>
      <c r="F1032">
        <v>1829</v>
      </c>
      <c r="G1032">
        <f>IF(COUNTIF($F$2:F1032,F1032)=1,1,0)</f>
        <v>0</v>
      </c>
      <c r="H1032" t="s">
        <v>1807</v>
      </c>
      <c r="I1032" t="s">
        <v>49</v>
      </c>
      <c r="J1032" t="s">
        <v>28</v>
      </c>
      <c r="K1032" t="s">
        <v>29</v>
      </c>
      <c r="L1032" t="s">
        <v>109</v>
      </c>
      <c r="M1032" t="s">
        <v>59</v>
      </c>
      <c r="N1032" t="s">
        <v>1809</v>
      </c>
      <c r="O1032">
        <v>0.38</v>
      </c>
      <c r="P1032" t="s">
        <v>33</v>
      </c>
      <c r="Q1032" t="s">
        <v>61</v>
      </c>
      <c r="R1032" t="s">
        <v>324</v>
      </c>
      <c r="S1032" t="s">
        <v>1808</v>
      </c>
      <c r="T1032">
        <v>52402</v>
      </c>
      <c r="U1032" s="1">
        <v>42010</v>
      </c>
      <c r="V1032" s="1" t="str">
        <f>TEXT(SuperStore_Data[[#This Row],[Order Date]],"mmm")</f>
        <v>Jan</v>
      </c>
      <c r="W1032" s="1">
        <v>42019</v>
      </c>
      <c r="X1032">
        <v>-57.753</v>
      </c>
      <c r="Y1032">
        <v>4</v>
      </c>
      <c r="Z1032">
        <v>15.93</v>
      </c>
      <c r="AA1032">
        <v>86960</v>
      </c>
    </row>
    <row r="1033" spans="1:27" x14ac:dyDescent="0.3">
      <c r="A1033">
        <v>21387</v>
      </c>
      <c r="B1033" t="s">
        <v>106</v>
      </c>
      <c r="C1033">
        <v>0.02</v>
      </c>
      <c r="D1033">
        <v>15.51</v>
      </c>
      <c r="E1033">
        <v>17.78</v>
      </c>
      <c r="F1033">
        <v>1829</v>
      </c>
      <c r="G1033">
        <f>IF(COUNTIF($F$2:F1033,F1033)=1,1,0)</f>
        <v>0</v>
      </c>
      <c r="H1033" t="s">
        <v>1807</v>
      </c>
      <c r="I1033" t="s">
        <v>49</v>
      </c>
      <c r="J1033" t="s">
        <v>28</v>
      </c>
      <c r="K1033" t="s">
        <v>29</v>
      </c>
      <c r="L1033" t="s">
        <v>139</v>
      </c>
      <c r="M1033" t="s">
        <v>59</v>
      </c>
      <c r="N1033" t="s">
        <v>683</v>
      </c>
      <c r="O1033">
        <v>0.59</v>
      </c>
      <c r="P1033" t="s">
        <v>33</v>
      </c>
      <c r="Q1033" t="s">
        <v>61</v>
      </c>
      <c r="R1033" t="s">
        <v>324</v>
      </c>
      <c r="S1033" t="s">
        <v>1808</v>
      </c>
      <c r="T1033">
        <v>52402</v>
      </c>
      <c r="U1033" s="1">
        <v>42010</v>
      </c>
      <c r="V1033" s="1" t="str">
        <f>TEXT(SuperStore_Data[[#This Row],[Order Date]],"mmm")</f>
        <v>Jan</v>
      </c>
      <c r="W1033" s="1">
        <v>42017</v>
      </c>
      <c r="X1033">
        <v>-47.97</v>
      </c>
      <c r="Y1033">
        <v>1</v>
      </c>
      <c r="Z1033">
        <v>21.28</v>
      </c>
      <c r="AA1033">
        <v>86960</v>
      </c>
    </row>
    <row r="1034" spans="1:27" x14ac:dyDescent="0.3">
      <c r="A1034">
        <v>23589</v>
      </c>
      <c r="B1034" t="s">
        <v>25</v>
      </c>
      <c r="C1034">
        <v>0.01</v>
      </c>
      <c r="D1034">
        <v>155.99</v>
      </c>
      <c r="E1034">
        <v>8.99</v>
      </c>
      <c r="F1034">
        <v>1836</v>
      </c>
      <c r="G1034">
        <f>IF(COUNTIF($F$2:F1034,F1034)=1,1,0)</f>
        <v>1</v>
      </c>
      <c r="H1034" t="s">
        <v>1810</v>
      </c>
      <c r="I1034" t="s">
        <v>27</v>
      </c>
      <c r="J1034" t="s">
        <v>28</v>
      </c>
      <c r="K1034" t="s">
        <v>77</v>
      </c>
      <c r="L1034" t="s">
        <v>78</v>
      </c>
      <c r="M1034" t="s">
        <v>59</v>
      </c>
      <c r="N1034" t="s">
        <v>987</v>
      </c>
      <c r="O1034">
        <v>0.57999999999999996</v>
      </c>
      <c r="P1034" t="s">
        <v>33</v>
      </c>
      <c r="Q1034" t="s">
        <v>34</v>
      </c>
      <c r="R1034" t="s">
        <v>45</v>
      </c>
      <c r="S1034" t="s">
        <v>271</v>
      </c>
      <c r="T1034">
        <v>94110</v>
      </c>
      <c r="U1034" s="1">
        <v>42113</v>
      </c>
      <c r="V1034" s="1" t="str">
        <f>TEXT(SuperStore_Data[[#This Row],[Order Date]],"mmm")</f>
        <v>Apr</v>
      </c>
      <c r="W1034" s="1">
        <v>42114</v>
      </c>
      <c r="X1034">
        <v>-219.07908</v>
      </c>
      <c r="Y1034">
        <v>5</v>
      </c>
      <c r="Z1034">
        <v>675.83</v>
      </c>
      <c r="AA1034">
        <v>86600</v>
      </c>
    </row>
    <row r="1035" spans="1:27" x14ac:dyDescent="0.3">
      <c r="A1035">
        <v>23590</v>
      </c>
      <c r="B1035" t="s">
        <v>25</v>
      </c>
      <c r="C1035">
        <v>0.01</v>
      </c>
      <c r="D1035">
        <v>5.98</v>
      </c>
      <c r="E1035">
        <v>5.46</v>
      </c>
      <c r="F1035">
        <v>1837</v>
      </c>
      <c r="G1035">
        <f>IF(COUNTIF($F$2:F1035,F1035)=1,1,0)</f>
        <v>1</v>
      </c>
      <c r="H1035" t="s">
        <v>1811</v>
      </c>
      <c r="I1035" t="s">
        <v>49</v>
      </c>
      <c r="J1035" t="s">
        <v>28</v>
      </c>
      <c r="K1035" t="s">
        <v>29</v>
      </c>
      <c r="L1035" t="s">
        <v>93</v>
      </c>
      <c r="M1035" t="s">
        <v>59</v>
      </c>
      <c r="N1035" t="s">
        <v>1040</v>
      </c>
      <c r="O1035">
        <v>0.36</v>
      </c>
      <c r="P1035" t="s">
        <v>33</v>
      </c>
      <c r="Q1035" t="s">
        <v>34</v>
      </c>
      <c r="R1035" t="s">
        <v>45</v>
      </c>
      <c r="S1035" t="s">
        <v>46</v>
      </c>
      <c r="T1035">
        <v>91776</v>
      </c>
      <c r="U1035" s="1">
        <v>42113</v>
      </c>
      <c r="V1035" s="1" t="str">
        <f>TEXT(SuperStore_Data[[#This Row],[Order Date]],"mmm")</f>
        <v>Apr</v>
      </c>
      <c r="W1035" s="1">
        <v>42115</v>
      </c>
      <c r="X1035">
        <v>-18.878399999999999</v>
      </c>
      <c r="Y1035">
        <v>4</v>
      </c>
      <c r="Z1035">
        <v>28</v>
      </c>
      <c r="AA1035">
        <v>86600</v>
      </c>
    </row>
    <row r="1036" spans="1:27" x14ac:dyDescent="0.3">
      <c r="A1036">
        <v>18141</v>
      </c>
      <c r="B1036" t="s">
        <v>37</v>
      </c>
      <c r="C1036">
        <v>7.0000000000000007E-2</v>
      </c>
      <c r="D1036">
        <v>40.98</v>
      </c>
      <c r="E1036">
        <v>2.99</v>
      </c>
      <c r="F1036">
        <v>1840</v>
      </c>
      <c r="G1036">
        <f>IF(COUNTIF($F$2:F1036,F1036)=1,1,0)</f>
        <v>1</v>
      </c>
      <c r="H1036" t="s">
        <v>1812</v>
      </c>
      <c r="I1036" t="s">
        <v>49</v>
      </c>
      <c r="J1036" t="s">
        <v>40</v>
      </c>
      <c r="K1036" t="s">
        <v>29</v>
      </c>
      <c r="L1036" t="s">
        <v>109</v>
      </c>
      <c r="M1036" t="s">
        <v>59</v>
      </c>
      <c r="N1036" t="s">
        <v>1054</v>
      </c>
      <c r="O1036">
        <v>0.36</v>
      </c>
      <c r="P1036" t="s">
        <v>33</v>
      </c>
      <c r="Q1036" t="s">
        <v>53</v>
      </c>
      <c r="R1036" t="s">
        <v>189</v>
      </c>
      <c r="S1036" t="s">
        <v>1813</v>
      </c>
      <c r="T1036">
        <v>1469</v>
      </c>
      <c r="U1036" s="1">
        <v>42093</v>
      </c>
      <c r="V1036" s="1" t="str">
        <f>TEXT(SuperStore_Data[[#This Row],[Order Date]],"mmm")</f>
        <v>Mar</v>
      </c>
      <c r="W1036" s="1">
        <v>42095</v>
      </c>
      <c r="X1036">
        <v>369.20519999999999</v>
      </c>
      <c r="Y1036">
        <v>13</v>
      </c>
      <c r="Z1036">
        <v>535.08000000000004</v>
      </c>
      <c r="AA1036">
        <v>86599</v>
      </c>
    </row>
    <row r="1037" spans="1:27" x14ac:dyDescent="0.3">
      <c r="A1037">
        <v>19139</v>
      </c>
      <c r="B1037" t="s">
        <v>25</v>
      </c>
      <c r="C1037">
        <v>0.09</v>
      </c>
      <c r="D1037">
        <v>35.99</v>
      </c>
      <c r="E1037">
        <v>1.1000000000000001</v>
      </c>
      <c r="F1037">
        <v>1849</v>
      </c>
      <c r="G1037">
        <f>IF(COUNTIF($F$2:F1037,F1037)=1,1,0)</f>
        <v>1</v>
      </c>
      <c r="H1037" t="s">
        <v>1814</v>
      </c>
      <c r="I1037" t="s">
        <v>49</v>
      </c>
      <c r="J1037" t="s">
        <v>114</v>
      </c>
      <c r="K1037" t="s">
        <v>77</v>
      </c>
      <c r="L1037" t="s">
        <v>78</v>
      </c>
      <c r="M1037" t="s">
        <v>59</v>
      </c>
      <c r="N1037" t="s">
        <v>926</v>
      </c>
      <c r="O1037">
        <v>0.55000000000000004</v>
      </c>
      <c r="P1037" t="s">
        <v>33</v>
      </c>
      <c r="Q1037" t="s">
        <v>135</v>
      </c>
      <c r="R1037" t="s">
        <v>1265</v>
      </c>
      <c r="S1037" t="s">
        <v>1815</v>
      </c>
      <c r="T1037">
        <v>36330</v>
      </c>
      <c r="U1037" s="1">
        <v>42095</v>
      </c>
      <c r="V1037" s="1" t="str">
        <f>TEXT(SuperStore_Data[[#This Row],[Order Date]],"mmm")</f>
        <v>Apr</v>
      </c>
      <c r="W1037" s="1">
        <v>42097</v>
      </c>
      <c r="X1037">
        <v>19.350000000000001</v>
      </c>
      <c r="Y1037">
        <v>8</v>
      </c>
      <c r="Z1037">
        <v>222.71</v>
      </c>
      <c r="AA1037">
        <v>89697</v>
      </c>
    </row>
    <row r="1038" spans="1:27" x14ac:dyDescent="0.3">
      <c r="A1038">
        <v>19140</v>
      </c>
      <c r="B1038" t="s">
        <v>25</v>
      </c>
      <c r="C1038">
        <v>0.01</v>
      </c>
      <c r="D1038">
        <v>125.99</v>
      </c>
      <c r="E1038">
        <v>2.5</v>
      </c>
      <c r="F1038">
        <v>1849</v>
      </c>
      <c r="G1038">
        <f>IF(COUNTIF($F$2:F1038,F1038)=1,1,0)</f>
        <v>0</v>
      </c>
      <c r="H1038" t="s">
        <v>1814</v>
      </c>
      <c r="I1038" t="s">
        <v>49</v>
      </c>
      <c r="J1038" t="s">
        <v>114</v>
      </c>
      <c r="K1038" t="s">
        <v>77</v>
      </c>
      <c r="L1038" t="s">
        <v>78</v>
      </c>
      <c r="M1038" t="s">
        <v>59</v>
      </c>
      <c r="N1038" t="s">
        <v>1136</v>
      </c>
      <c r="O1038">
        <v>0.6</v>
      </c>
      <c r="P1038" t="s">
        <v>33</v>
      </c>
      <c r="Q1038" t="s">
        <v>135</v>
      </c>
      <c r="R1038" t="s">
        <v>1265</v>
      </c>
      <c r="S1038" t="s">
        <v>1815</v>
      </c>
      <c r="T1038">
        <v>36330</v>
      </c>
      <c r="U1038" s="1">
        <v>42095</v>
      </c>
      <c r="V1038" s="1" t="str">
        <f>TEXT(SuperStore_Data[[#This Row],[Order Date]],"mmm")</f>
        <v>Apr</v>
      </c>
      <c r="W1038" s="1">
        <v>42096</v>
      </c>
      <c r="X1038">
        <v>-967.83399999999995</v>
      </c>
      <c r="Y1038">
        <v>2</v>
      </c>
      <c r="Z1038">
        <v>220.52</v>
      </c>
      <c r="AA1038">
        <v>89697</v>
      </c>
    </row>
    <row r="1039" spans="1:27" x14ac:dyDescent="0.3">
      <c r="A1039">
        <v>19141</v>
      </c>
      <c r="B1039" t="s">
        <v>37</v>
      </c>
      <c r="C1039">
        <v>0.06</v>
      </c>
      <c r="D1039">
        <v>6.48</v>
      </c>
      <c r="E1039">
        <v>5.14</v>
      </c>
      <c r="F1039">
        <v>1852</v>
      </c>
      <c r="G1039">
        <f>IF(COUNTIF($F$2:F1039,F1039)=1,1,0)</f>
        <v>1</v>
      </c>
      <c r="H1039" t="s">
        <v>1816</v>
      </c>
      <c r="I1039" t="s">
        <v>27</v>
      </c>
      <c r="J1039" t="s">
        <v>40</v>
      </c>
      <c r="K1039" t="s">
        <v>29</v>
      </c>
      <c r="L1039" t="s">
        <v>93</v>
      </c>
      <c r="M1039" t="s">
        <v>59</v>
      </c>
      <c r="N1039" t="s">
        <v>929</v>
      </c>
      <c r="O1039">
        <v>0.37</v>
      </c>
      <c r="P1039" t="s">
        <v>33</v>
      </c>
      <c r="Q1039" t="s">
        <v>34</v>
      </c>
      <c r="R1039" t="s">
        <v>45</v>
      </c>
      <c r="S1039" t="s">
        <v>1817</v>
      </c>
      <c r="T1039">
        <v>92008</v>
      </c>
      <c r="U1039" s="1">
        <v>42082</v>
      </c>
      <c r="V1039" s="1" t="str">
        <f>TEXT(SuperStore_Data[[#This Row],[Order Date]],"mmm")</f>
        <v>Mar</v>
      </c>
      <c r="W1039" s="1">
        <v>42084</v>
      </c>
      <c r="X1039">
        <v>-28.45</v>
      </c>
      <c r="Y1039">
        <v>10</v>
      </c>
      <c r="Z1039">
        <v>68.34</v>
      </c>
      <c r="AA1039">
        <v>86847</v>
      </c>
    </row>
    <row r="1040" spans="1:27" x14ac:dyDescent="0.3">
      <c r="A1040">
        <v>19142</v>
      </c>
      <c r="B1040" t="s">
        <v>37</v>
      </c>
      <c r="C1040">
        <v>0.02</v>
      </c>
      <c r="D1040">
        <v>30.73</v>
      </c>
      <c r="E1040">
        <v>4</v>
      </c>
      <c r="F1040">
        <v>1854</v>
      </c>
      <c r="G1040">
        <f>IF(COUNTIF($F$2:F1040,F1040)=1,1,0)</f>
        <v>1</v>
      </c>
      <c r="H1040" t="s">
        <v>1818</v>
      </c>
      <c r="I1040" t="s">
        <v>49</v>
      </c>
      <c r="J1040" t="s">
        <v>40</v>
      </c>
      <c r="K1040" t="s">
        <v>77</v>
      </c>
      <c r="L1040" t="s">
        <v>177</v>
      </c>
      <c r="M1040" t="s">
        <v>59</v>
      </c>
      <c r="N1040" t="s">
        <v>283</v>
      </c>
      <c r="O1040">
        <v>0.75</v>
      </c>
      <c r="P1040" t="s">
        <v>33</v>
      </c>
      <c r="Q1040" t="s">
        <v>53</v>
      </c>
      <c r="R1040" t="s">
        <v>223</v>
      </c>
      <c r="S1040" t="s">
        <v>679</v>
      </c>
      <c r="T1040">
        <v>6478</v>
      </c>
      <c r="U1040" s="1">
        <v>42082</v>
      </c>
      <c r="V1040" s="1" t="str">
        <f>TEXT(SuperStore_Data[[#This Row],[Order Date]],"mmm")</f>
        <v>Mar</v>
      </c>
      <c r="W1040" s="1">
        <v>42085</v>
      </c>
      <c r="X1040">
        <v>72.78</v>
      </c>
      <c r="Y1040">
        <v>16</v>
      </c>
      <c r="Z1040">
        <v>522.22</v>
      </c>
      <c r="AA1040">
        <v>86847</v>
      </c>
    </row>
    <row r="1041" spans="1:27" x14ac:dyDescent="0.3">
      <c r="A1041">
        <v>20036</v>
      </c>
      <c r="B1041" t="s">
        <v>47</v>
      </c>
      <c r="C1041">
        <v>0.09</v>
      </c>
      <c r="D1041">
        <v>5.98</v>
      </c>
      <c r="E1041">
        <v>1.49</v>
      </c>
      <c r="F1041">
        <v>1860</v>
      </c>
      <c r="G1041">
        <f>IF(COUNTIF($F$2:F1041,F1041)=1,1,0)</f>
        <v>1</v>
      </c>
      <c r="H1041" t="s">
        <v>1819</v>
      </c>
      <c r="I1041" t="s">
        <v>49</v>
      </c>
      <c r="J1041" t="s">
        <v>40</v>
      </c>
      <c r="K1041" t="s">
        <v>29</v>
      </c>
      <c r="L1041" t="s">
        <v>109</v>
      </c>
      <c r="M1041" t="s">
        <v>59</v>
      </c>
      <c r="N1041" t="s">
        <v>1010</v>
      </c>
      <c r="O1041">
        <v>0.39</v>
      </c>
      <c r="P1041" t="s">
        <v>33</v>
      </c>
      <c r="Q1041" t="s">
        <v>53</v>
      </c>
      <c r="R1041" t="s">
        <v>189</v>
      </c>
      <c r="S1041" t="s">
        <v>1820</v>
      </c>
      <c r="T1041">
        <v>1570</v>
      </c>
      <c r="U1041" s="1">
        <v>42170</v>
      </c>
      <c r="V1041" s="1" t="str">
        <f>TEXT(SuperStore_Data[[#This Row],[Order Date]],"mmm")</f>
        <v>Jun</v>
      </c>
      <c r="W1041" s="1">
        <v>42172</v>
      </c>
      <c r="X1041">
        <v>13.2294</v>
      </c>
      <c r="Y1041">
        <v>5</v>
      </c>
      <c r="Z1041">
        <v>28.01</v>
      </c>
      <c r="AA1041">
        <v>86846</v>
      </c>
    </row>
    <row r="1042" spans="1:27" x14ac:dyDescent="0.3">
      <c r="A1042">
        <v>18879</v>
      </c>
      <c r="B1042" t="s">
        <v>37</v>
      </c>
      <c r="C1042">
        <v>0.08</v>
      </c>
      <c r="D1042">
        <v>8.09</v>
      </c>
      <c r="E1042">
        <v>7.96</v>
      </c>
      <c r="F1042">
        <v>1869</v>
      </c>
      <c r="G1042">
        <f>IF(COUNTIF($F$2:F1042,F1042)=1,1,0)</f>
        <v>1</v>
      </c>
      <c r="H1042" t="s">
        <v>1821</v>
      </c>
      <c r="I1042" t="s">
        <v>49</v>
      </c>
      <c r="J1042" t="s">
        <v>114</v>
      </c>
      <c r="K1042" t="s">
        <v>41</v>
      </c>
      <c r="L1042" t="s">
        <v>50</v>
      </c>
      <c r="M1042" t="s">
        <v>59</v>
      </c>
      <c r="N1042" t="s">
        <v>155</v>
      </c>
      <c r="O1042">
        <v>0.49</v>
      </c>
      <c r="P1042" t="s">
        <v>33</v>
      </c>
      <c r="Q1042" t="s">
        <v>34</v>
      </c>
      <c r="R1042" t="s">
        <v>360</v>
      </c>
      <c r="S1042" t="s">
        <v>1822</v>
      </c>
      <c r="T1042">
        <v>88310</v>
      </c>
      <c r="U1042" s="1">
        <v>42127</v>
      </c>
      <c r="V1042" s="1" t="str">
        <f>TEXT(SuperStore_Data[[#This Row],[Order Date]],"mmm")</f>
        <v>May</v>
      </c>
      <c r="W1042" s="1">
        <v>42128</v>
      </c>
      <c r="X1042">
        <v>-88.82</v>
      </c>
      <c r="Y1042">
        <v>10</v>
      </c>
      <c r="Z1042">
        <v>80.349999999999994</v>
      </c>
      <c r="AA1042">
        <v>89209</v>
      </c>
    </row>
    <row r="1043" spans="1:27" x14ac:dyDescent="0.3">
      <c r="A1043">
        <v>19415</v>
      </c>
      <c r="B1043" t="s">
        <v>56</v>
      </c>
      <c r="C1043">
        <v>0.03</v>
      </c>
      <c r="D1043">
        <v>90.48</v>
      </c>
      <c r="E1043">
        <v>19.989999999999998</v>
      </c>
      <c r="F1043">
        <v>1873</v>
      </c>
      <c r="G1043">
        <f>IF(COUNTIF($F$2:F1043,F1043)=1,1,0)</f>
        <v>1</v>
      </c>
      <c r="H1043" t="s">
        <v>1823</v>
      </c>
      <c r="I1043" t="s">
        <v>49</v>
      </c>
      <c r="J1043" t="s">
        <v>28</v>
      </c>
      <c r="K1043" t="s">
        <v>29</v>
      </c>
      <c r="L1043" t="s">
        <v>69</v>
      </c>
      <c r="M1043" t="s">
        <v>59</v>
      </c>
      <c r="N1043" t="s">
        <v>1824</v>
      </c>
      <c r="O1043">
        <v>0.4</v>
      </c>
      <c r="P1043" t="s">
        <v>33</v>
      </c>
      <c r="Q1043" t="s">
        <v>135</v>
      </c>
      <c r="R1043" t="s">
        <v>356</v>
      </c>
      <c r="S1043" t="s">
        <v>1825</v>
      </c>
      <c r="T1043">
        <v>33403</v>
      </c>
      <c r="U1043" s="1">
        <v>42021</v>
      </c>
      <c r="V1043" s="1" t="str">
        <f>TEXT(SuperStore_Data[[#This Row],[Order Date]],"mmm")</f>
        <v>Jan</v>
      </c>
      <c r="W1043" s="1">
        <v>42023</v>
      </c>
      <c r="X1043">
        <v>15.353999999999999</v>
      </c>
      <c r="Y1043">
        <v>1</v>
      </c>
      <c r="Z1043">
        <v>99.69</v>
      </c>
      <c r="AA1043">
        <v>90099</v>
      </c>
    </row>
    <row r="1044" spans="1:27" x14ac:dyDescent="0.3">
      <c r="A1044">
        <v>19416</v>
      </c>
      <c r="B1044" t="s">
        <v>56</v>
      </c>
      <c r="C1044">
        <v>0.06</v>
      </c>
      <c r="D1044">
        <v>22.84</v>
      </c>
      <c r="E1044">
        <v>8.18</v>
      </c>
      <c r="F1044">
        <v>1873</v>
      </c>
      <c r="G1044">
        <f>IF(COUNTIF($F$2:F1044,F1044)=1,1,0)</f>
        <v>0</v>
      </c>
      <c r="H1044" t="s">
        <v>1823</v>
      </c>
      <c r="I1044" t="s">
        <v>49</v>
      </c>
      <c r="J1044" t="s">
        <v>28</v>
      </c>
      <c r="K1044" t="s">
        <v>29</v>
      </c>
      <c r="L1044" t="s">
        <v>93</v>
      </c>
      <c r="M1044" t="s">
        <v>59</v>
      </c>
      <c r="N1044" t="s">
        <v>1826</v>
      </c>
      <c r="O1044">
        <v>0.39</v>
      </c>
      <c r="P1044" t="s">
        <v>33</v>
      </c>
      <c r="Q1044" t="s">
        <v>135</v>
      </c>
      <c r="R1044" t="s">
        <v>356</v>
      </c>
      <c r="S1044" t="s">
        <v>1825</v>
      </c>
      <c r="T1044">
        <v>33403</v>
      </c>
      <c r="U1044" s="1">
        <v>42021</v>
      </c>
      <c r="V1044" s="1" t="str">
        <f>TEXT(SuperStore_Data[[#This Row],[Order Date]],"mmm")</f>
        <v>Jan</v>
      </c>
      <c r="W1044" s="1">
        <v>42021</v>
      </c>
      <c r="X1044">
        <v>-357.92399999999998</v>
      </c>
      <c r="Y1044">
        <v>7</v>
      </c>
      <c r="Z1044">
        <v>152.49</v>
      </c>
      <c r="AA1044">
        <v>90099</v>
      </c>
    </row>
    <row r="1045" spans="1:27" x14ac:dyDescent="0.3">
      <c r="A1045">
        <v>20844</v>
      </c>
      <c r="B1045" t="s">
        <v>47</v>
      </c>
      <c r="C1045">
        <v>0.09</v>
      </c>
      <c r="D1045">
        <v>95.99</v>
      </c>
      <c r="E1045">
        <v>4.9000000000000004</v>
      </c>
      <c r="F1045">
        <v>1875</v>
      </c>
      <c r="G1045">
        <f>IF(COUNTIF($F$2:F1045,F1045)=1,1,0)</f>
        <v>1</v>
      </c>
      <c r="H1045" t="s">
        <v>1827</v>
      </c>
      <c r="I1045" t="s">
        <v>49</v>
      </c>
      <c r="J1045" t="s">
        <v>114</v>
      </c>
      <c r="K1045" t="s">
        <v>77</v>
      </c>
      <c r="L1045" t="s">
        <v>78</v>
      </c>
      <c r="M1045" t="s">
        <v>59</v>
      </c>
      <c r="N1045" t="s">
        <v>249</v>
      </c>
      <c r="O1045">
        <v>0.56000000000000005</v>
      </c>
      <c r="P1045" t="s">
        <v>33</v>
      </c>
      <c r="Q1045" t="s">
        <v>135</v>
      </c>
      <c r="R1045" t="s">
        <v>136</v>
      </c>
      <c r="S1045" t="s">
        <v>1828</v>
      </c>
      <c r="T1045">
        <v>23320</v>
      </c>
      <c r="U1045" s="1">
        <v>42033</v>
      </c>
      <c r="V1045" s="1" t="str">
        <f>TEXT(SuperStore_Data[[#This Row],[Order Date]],"mmm")</f>
        <v>Jan</v>
      </c>
      <c r="W1045" s="1">
        <v>42035</v>
      </c>
      <c r="X1045">
        <v>34.302</v>
      </c>
      <c r="Y1045">
        <v>4</v>
      </c>
      <c r="Z1045">
        <v>320.75</v>
      </c>
      <c r="AA1045">
        <v>90899</v>
      </c>
    </row>
    <row r="1046" spans="1:27" x14ac:dyDescent="0.3">
      <c r="A1046">
        <v>18284</v>
      </c>
      <c r="B1046" t="s">
        <v>37</v>
      </c>
      <c r="C1046">
        <v>0.09</v>
      </c>
      <c r="D1046">
        <v>5.78</v>
      </c>
      <c r="E1046">
        <v>5.67</v>
      </c>
      <c r="F1046">
        <v>1882</v>
      </c>
      <c r="G1046">
        <f>IF(COUNTIF($F$2:F1046,F1046)=1,1,0)</f>
        <v>1</v>
      </c>
      <c r="H1046" t="s">
        <v>1829</v>
      </c>
      <c r="I1046" t="s">
        <v>49</v>
      </c>
      <c r="J1046" t="s">
        <v>40</v>
      </c>
      <c r="K1046" t="s">
        <v>29</v>
      </c>
      <c r="L1046" t="s">
        <v>93</v>
      </c>
      <c r="M1046" t="s">
        <v>59</v>
      </c>
      <c r="N1046" t="s">
        <v>629</v>
      </c>
      <c r="O1046">
        <v>0.36</v>
      </c>
      <c r="P1046" t="s">
        <v>33</v>
      </c>
      <c r="Q1046" t="s">
        <v>53</v>
      </c>
      <c r="R1046" t="s">
        <v>54</v>
      </c>
      <c r="S1046" t="s">
        <v>1830</v>
      </c>
      <c r="T1046">
        <v>7036</v>
      </c>
      <c r="U1046" s="1">
        <v>42064</v>
      </c>
      <c r="V1046" s="1" t="str">
        <f>TEXT(SuperStore_Data[[#This Row],[Order Date]],"mmm")</f>
        <v>Mar</v>
      </c>
      <c r="W1046" s="1">
        <v>42066</v>
      </c>
      <c r="X1046">
        <v>-7.96</v>
      </c>
      <c r="Y1046">
        <v>1</v>
      </c>
      <c r="Z1046">
        <v>11.35</v>
      </c>
      <c r="AA1046">
        <v>87378</v>
      </c>
    </row>
    <row r="1047" spans="1:27" x14ac:dyDescent="0.3">
      <c r="A1047">
        <v>18283</v>
      </c>
      <c r="B1047" t="s">
        <v>37</v>
      </c>
      <c r="C1047">
        <v>0.05</v>
      </c>
      <c r="D1047">
        <v>535.64</v>
      </c>
      <c r="E1047">
        <v>14.7</v>
      </c>
      <c r="F1047">
        <v>1885</v>
      </c>
      <c r="G1047">
        <f>IF(COUNTIF($F$2:F1047,F1047)=1,1,0)</f>
        <v>1</v>
      </c>
      <c r="H1047" t="s">
        <v>1831</v>
      </c>
      <c r="I1047" t="s">
        <v>39</v>
      </c>
      <c r="J1047" t="s">
        <v>40</v>
      </c>
      <c r="K1047" t="s">
        <v>77</v>
      </c>
      <c r="L1047" t="s">
        <v>85</v>
      </c>
      <c r="M1047" t="s">
        <v>43</v>
      </c>
      <c r="N1047" t="s">
        <v>1832</v>
      </c>
      <c r="O1047">
        <v>0.59</v>
      </c>
      <c r="P1047" t="s">
        <v>33</v>
      </c>
      <c r="Q1047" t="s">
        <v>53</v>
      </c>
      <c r="R1047" t="s">
        <v>463</v>
      </c>
      <c r="S1047" t="s">
        <v>1833</v>
      </c>
      <c r="T1047">
        <v>2806</v>
      </c>
      <c r="U1047" s="1">
        <v>42064</v>
      </c>
      <c r="V1047" s="1" t="str">
        <f>TEXT(SuperStore_Data[[#This Row],[Order Date]],"mmm")</f>
        <v>Mar</v>
      </c>
      <c r="W1047" s="1">
        <v>42066</v>
      </c>
      <c r="X1047">
        <v>4407.4399999999996</v>
      </c>
      <c r="Y1047">
        <v>15</v>
      </c>
      <c r="Z1047">
        <v>7029.1</v>
      </c>
      <c r="AA1047">
        <v>87378</v>
      </c>
    </row>
    <row r="1048" spans="1:27" x14ac:dyDescent="0.3">
      <c r="A1048">
        <v>19918</v>
      </c>
      <c r="B1048" t="s">
        <v>106</v>
      </c>
      <c r="C1048">
        <v>0.09</v>
      </c>
      <c r="D1048">
        <v>78.8</v>
      </c>
      <c r="E1048">
        <v>35</v>
      </c>
      <c r="F1048">
        <v>1889</v>
      </c>
      <c r="G1048">
        <f>IF(COUNTIF($F$2:F1048,F1048)=1,1,0)</f>
        <v>1</v>
      </c>
      <c r="H1048" t="s">
        <v>1834</v>
      </c>
      <c r="I1048" t="s">
        <v>49</v>
      </c>
      <c r="J1048" t="s">
        <v>40</v>
      </c>
      <c r="K1048" t="s">
        <v>29</v>
      </c>
      <c r="L1048" t="s">
        <v>139</v>
      </c>
      <c r="M1048" t="s">
        <v>231</v>
      </c>
      <c r="N1048" t="s">
        <v>1835</v>
      </c>
      <c r="O1048">
        <v>0.83</v>
      </c>
      <c r="P1048" t="s">
        <v>33</v>
      </c>
      <c r="Q1048" t="s">
        <v>53</v>
      </c>
      <c r="R1048" t="s">
        <v>152</v>
      </c>
      <c r="S1048" t="s">
        <v>1724</v>
      </c>
      <c r="T1048">
        <v>45429</v>
      </c>
      <c r="U1048" s="1">
        <v>42111</v>
      </c>
      <c r="V1048" s="1" t="str">
        <f>TEXT(SuperStore_Data[[#This Row],[Order Date]],"mmm")</f>
        <v>Apr</v>
      </c>
      <c r="W1048" s="1">
        <v>42115</v>
      </c>
      <c r="X1048">
        <v>-1025.0172</v>
      </c>
      <c r="Y1048">
        <v>14</v>
      </c>
      <c r="Z1048">
        <v>1059.3800000000001</v>
      </c>
      <c r="AA1048">
        <v>90631</v>
      </c>
    </row>
    <row r="1049" spans="1:27" x14ac:dyDescent="0.3">
      <c r="A1049">
        <v>23886</v>
      </c>
      <c r="B1049" t="s">
        <v>37</v>
      </c>
      <c r="C1049">
        <v>0.03</v>
      </c>
      <c r="D1049">
        <v>320.64</v>
      </c>
      <c r="E1049">
        <v>29.2</v>
      </c>
      <c r="F1049">
        <v>1891</v>
      </c>
      <c r="G1049">
        <f>IF(COUNTIF($F$2:F1049,F1049)=1,1,0)</f>
        <v>1</v>
      </c>
      <c r="H1049" t="s">
        <v>1836</v>
      </c>
      <c r="I1049" t="s">
        <v>39</v>
      </c>
      <c r="J1049" t="s">
        <v>40</v>
      </c>
      <c r="K1049" t="s">
        <v>41</v>
      </c>
      <c r="L1049" t="s">
        <v>150</v>
      </c>
      <c r="M1049" t="s">
        <v>120</v>
      </c>
      <c r="N1049" t="s">
        <v>1837</v>
      </c>
      <c r="O1049">
        <v>0.66</v>
      </c>
      <c r="P1049" t="s">
        <v>33</v>
      </c>
      <c r="Q1049" t="s">
        <v>53</v>
      </c>
      <c r="R1049" t="s">
        <v>152</v>
      </c>
      <c r="S1049" t="s">
        <v>1838</v>
      </c>
      <c r="T1049">
        <v>45801</v>
      </c>
      <c r="U1049" s="1">
        <v>42099</v>
      </c>
      <c r="V1049" s="1" t="str">
        <f>TEXT(SuperStore_Data[[#This Row],[Order Date]],"mmm")</f>
        <v>Apr</v>
      </c>
      <c r="W1049" s="1">
        <v>42101</v>
      </c>
      <c r="X1049">
        <v>429.75435599999997</v>
      </c>
      <c r="Y1049">
        <v>7</v>
      </c>
      <c r="Z1049">
        <v>2233.46</v>
      </c>
      <c r="AA1049">
        <v>90630</v>
      </c>
    </row>
    <row r="1050" spans="1:27" x14ac:dyDescent="0.3">
      <c r="A1050">
        <v>22858</v>
      </c>
      <c r="B1050" t="s">
        <v>106</v>
      </c>
      <c r="C1050">
        <v>0.03</v>
      </c>
      <c r="D1050">
        <v>180.98</v>
      </c>
      <c r="E1050">
        <v>26.2</v>
      </c>
      <c r="F1050">
        <v>1893</v>
      </c>
      <c r="G1050">
        <f>IF(COUNTIF($F$2:F1050,F1050)=1,1,0)</f>
        <v>1</v>
      </c>
      <c r="H1050" t="s">
        <v>1839</v>
      </c>
      <c r="I1050" t="s">
        <v>39</v>
      </c>
      <c r="J1050" t="s">
        <v>114</v>
      </c>
      <c r="K1050" t="s">
        <v>41</v>
      </c>
      <c r="L1050" t="s">
        <v>42</v>
      </c>
      <c r="M1050" t="s">
        <v>43</v>
      </c>
      <c r="N1050" t="s">
        <v>236</v>
      </c>
      <c r="O1050">
        <v>0.59</v>
      </c>
      <c r="P1050" t="s">
        <v>33</v>
      </c>
      <c r="Q1050" t="s">
        <v>61</v>
      </c>
      <c r="R1050" t="s">
        <v>499</v>
      </c>
      <c r="S1050" t="s">
        <v>1840</v>
      </c>
      <c r="T1050">
        <v>63119</v>
      </c>
      <c r="U1050" s="1">
        <v>42120</v>
      </c>
      <c r="V1050" s="1" t="str">
        <f>TEXT(SuperStore_Data[[#This Row],[Order Date]],"mmm")</f>
        <v>Apr</v>
      </c>
      <c r="W1050" s="1">
        <v>42124</v>
      </c>
      <c r="X1050">
        <v>588.54</v>
      </c>
      <c r="Y1050">
        <v>5</v>
      </c>
      <c r="Z1050">
        <v>928.92</v>
      </c>
      <c r="AA1050">
        <v>91262</v>
      </c>
    </row>
    <row r="1051" spans="1:27" x14ac:dyDescent="0.3">
      <c r="A1051">
        <v>23260</v>
      </c>
      <c r="B1051" t="s">
        <v>47</v>
      </c>
      <c r="C1051">
        <v>0</v>
      </c>
      <c r="D1051">
        <v>300.98</v>
      </c>
      <c r="E1051">
        <v>164.73</v>
      </c>
      <c r="F1051">
        <v>1894</v>
      </c>
      <c r="G1051">
        <f>IF(COUNTIF($F$2:F1051,F1051)=1,1,0)</f>
        <v>1</v>
      </c>
      <c r="H1051" t="s">
        <v>1841</v>
      </c>
      <c r="I1051" t="s">
        <v>39</v>
      </c>
      <c r="J1051" t="s">
        <v>40</v>
      </c>
      <c r="K1051" t="s">
        <v>41</v>
      </c>
      <c r="L1051" t="s">
        <v>42</v>
      </c>
      <c r="M1051" t="s">
        <v>43</v>
      </c>
      <c r="N1051" t="s">
        <v>1475</v>
      </c>
      <c r="O1051">
        <v>0.56000000000000005</v>
      </c>
      <c r="P1051" t="s">
        <v>33</v>
      </c>
      <c r="Q1051" t="s">
        <v>61</v>
      </c>
      <c r="R1051" t="s">
        <v>1842</v>
      </c>
      <c r="S1051" t="s">
        <v>1843</v>
      </c>
      <c r="T1051">
        <v>54915</v>
      </c>
      <c r="U1051" s="1">
        <v>42059</v>
      </c>
      <c r="V1051" s="1" t="str">
        <f>TEXT(SuperStore_Data[[#This Row],[Order Date]],"mmm")</f>
        <v>Feb</v>
      </c>
      <c r="W1051" s="1">
        <v>42060</v>
      </c>
      <c r="X1051">
        <v>2653.2914999999998</v>
      </c>
      <c r="Y1051">
        <v>12</v>
      </c>
      <c r="Z1051">
        <v>3845.35</v>
      </c>
      <c r="AA1051">
        <v>91261</v>
      </c>
    </row>
    <row r="1052" spans="1:27" x14ac:dyDescent="0.3">
      <c r="A1052">
        <v>23261</v>
      </c>
      <c r="B1052" t="s">
        <v>47</v>
      </c>
      <c r="C1052">
        <v>0.09</v>
      </c>
      <c r="D1052">
        <v>2.94</v>
      </c>
      <c r="E1052">
        <v>0.96</v>
      </c>
      <c r="F1052">
        <v>1894</v>
      </c>
      <c r="G1052">
        <f>IF(COUNTIF($F$2:F1052,F1052)=1,1,0)</f>
        <v>0</v>
      </c>
      <c r="H1052" t="s">
        <v>1841</v>
      </c>
      <c r="I1052" t="s">
        <v>49</v>
      </c>
      <c r="J1052" t="s">
        <v>40</v>
      </c>
      <c r="K1052" t="s">
        <v>29</v>
      </c>
      <c r="L1052" t="s">
        <v>30</v>
      </c>
      <c r="M1052" t="s">
        <v>31</v>
      </c>
      <c r="N1052" t="s">
        <v>592</v>
      </c>
      <c r="O1052">
        <v>0.57999999999999996</v>
      </c>
      <c r="P1052" t="s">
        <v>33</v>
      </c>
      <c r="Q1052" t="s">
        <v>61</v>
      </c>
      <c r="R1052" t="s">
        <v>1842</v>
      </c>
      <c r="S1052" t="s">
        <v>1843</v>
      </c>
      <c r="T1052">
        <v>54915</v>
      </c>
      <c r="U1052" s="1">
        <v>42059</v>
      </c>
      <c r="V1052" s="1" t="str">
        <f>TEXT(SuperStore_Data[[#This Row],[Order Date]],"mmm")</f>
        <v>Feb</v>
      </c>
      <c r="W1052" s="1">
        <v>42061</v>
      </c>
      <c r="X1052">
        <v>-1.84</v>
      </c>
      <c r="Y1052">
        <v>1</v>
      </c>
      <c r="Z1052">
        <v>3.77</v>
      </c>
      <c r="AA1052">
        <v>91261</v>
      </c>
    </row>
    <row r="1053" spans="1:27" x14ac:dyDescent="0.3">
      <c r="A1053">
        <v>23237</v>
      </c>
      <c r="B1053" t="s">
        <v>25</v>
      </c>
      <c r="C1053">
        <v>0.01</v>
      </c>
      <c r="D1053">
        <v>26.17</v>
      </c>
      <c r="E1053">
        <v>1.39</v>
      </c>
      <c r="F1053">
        <v>1894</v>
      </c>
      <c r="G1053">
        <f>IF(COUNTIF($F$2:F1053,F1053)=1,1,0)</f>
        <v>0</v>
      </c>
      <c r="H1053" t="s">
        <v>1841</v>
      </c>
      <c r="I1053" t="s">
        <v>49</v>
      </c>
      <c r="J1053" t="s">
        <v>114</v>
      </c>
      <c r="K1053" t="s">
        <v>29</v>
      </c>
      <c r="L1053" t="s">
        <v>69</v>
      </c>
      <c r="M1053" t="s">
        <v>59</v>
      </c>
      <c r="N1053" t="s">
        <v>1844</v>
      </c>
      <c r="O1053">
        <v>0.38</v>
      </c>
      <c r="P1053" t="s">
        <v>33</v>
      </c>
      <c r="Q1053" t="s">
        <v>61</v>
      </c>
      <c r="R1053" t="s">
        <v>1842</v>
      </c>
      <c r="S1053" t="s">
        <v>1843</v>
      </c>
      <c r="T1053">
        <v>54915</v>
      </c>
      <c r="U1053" s="1">
        <v>42081</v>
      </c>
      <c r="V1053" s="1" t="str">
        <f>TEXT(SuperStore_Data[[#This Row],[Order Date]],"mmm")</f>
        <v>Mar</v>
      </c>
      <c r="W1053" s="1">
        <v>42082</v>
      </c>
      <c r="X1053">
        <v>237.04259999999999</v>
      </c>
      <c r="Y1053">
        <v>13</v>
      </c>
      <c r="Z1053">
        <v>343.54</v>
      </c>
      <c r="AA1053">
        <v>91263</v>
      </c>
    </row>
    <row r="1054" spans="1:27" x14ac:dyDescent="0.3">
      <c r="A1054">
        <v>19048</v>
      </c>
      <c r="B1054" t="s">
        <v>106</v>
      </c>
      <c r="C1054">
        <v>7.0000000000000007E-2</v>
      </c>
      <c r="D1054">
        <v>172.99</v>
      </c>
      <c r="E1054">
        <v>19.989999999999998</v>
      </c>
      <c r="F1054">
        <v>1906</v>
      </c>
      <c r="G1054">
        <f>IF(COUNTIF($F$2:F1054,F1054)=1,1,0)</f>
        <v>1</v>
      </c>
      <c r="H1054" t="s">
        <v>1845</v>
      </c>
      <c r="I1054" t="s">
        <v>49</v>
      </c>
      <c r="J1054" t="s">
        <v>28</v>
      </c>
      <c r="K1054" t="s">
        <v>29</v>
      </c>
      <c r="L1054" t="s">
        <v>109</v>
      </c>
      <c r="M1054" t="s">
        <v>59</v>
      </c>
      <c r="N1054" t="s">
        <v>1846</v>
      </c>
      <c r="O1054">
        <v>0.39</v>
      </c>
      <c r="P1054" t="s">
        <v>33</v>
      </c>
      <c r="Q1054" t="s">
        <v>53</v>
      </c>
      <c r="R1054" t="s">
        <v>152</v>
      </c>
      <c r="S1054" t="s">
        <v>1838</v>
      </c>
      <c r="T1054">
        <v>45801</v>
      </c>
      <c r="U1054" s="1">
        <v>42141</v>
      </c>
      <c r="V1054" s="1" t="str">
        <f>TEXT(SuperStore_Data[[#This Row],[Order Date]],"mmm")</f>
        <v>May</v>
      </c>
      <c r="W1054" s="1">
        <v>42141</v>
      </c>
      <c r="X1054">
        <v>2502.6851999999999</v>
      </c>
      <c r="Y1054">
        <v>22</v>
      </c>
      <c r="Z1054">
        <v>3627.08</v>
      </c>
      <c r="AA1054">
        <v>86500</v>
      </c>
    </row>
    <row r="1055" spans="1:27" x14ac:dyDescent="0.3">
      <c r="A1055">
        <v>19049</v>
      </c>
      <c r="B1055" t="s">
        <v>106</v>
      </c>
      <c r="C1055">
        <v>0.09</v>
      </c>
      <c r="D1055">
        <v>7.64</v>
      </c>
      <c r="E1055">
        <v>1.39</v>
      </c>
      <c r="F1055">
        <v>1907</v>
      </c>
      <c r="G1055">
        <f>IF(COUNTIF($F$2:F1055,F1055)=1,1,0)</f>
        <v>1</v>
      </c>
      <c r="H1055" t="s">
        <v>1847</v>
      </c>
      <c r="I1055" t="s">
        <v>49</v>
      </c>
      <c r="J1055" t="s">
        <v>28</v>
      </c>
      <c r="K1055" t="s">
        <v>29</v>
      </c>
      <c r="L1055" t="s">
        <v>69</v>
      </c>
      <c r="M1055" t="s">
        <v>59</v>
      </c>
      <c r="N1055" t="s">
        <v>1227</v>
      </c>
      <c r="O1055">
        <v>0.36</v>
      </c>
      <c r="P1055" t="s">
        <v>33</v>
      </c>
      <c r="Q1055" t="s">
        <v>53</v>
      </c>
      <c r="R1055" t="s">
        <v>152</v>
      </c>
      <c r="S1055" t="s">
        <v>1848</v>
      </c>
      <c r="T1055">
        <v>44052</v>
      </c>
      <c r="U1055" s="1">
        <v>42141</v>
      </c>
      <c r="V1055" s="1" t="str">
        <f>TEXT(SuperStore_Data[[#This Row],[Order Date]],"mmm")</f>
        <v>May</v>
      </c>
      <c r="W1055" s="1">
        <v>42150</v>
      </c>
      <c r="X1055">
        <v>0.68799999999999994</v>
      </c>
      <c r="Y1055">
        <v>1</v>
      </c>
      <c r="Z1055">
        <v>8.34</v>
      </c>
      <c r="AA1055">
        <v>86500</v>
      </c>
    </row>
    <row r="1056" spans="1:27" x14ac:dyDescent="0.3">
      <c r="A1056">
        <v>23812</v>
      </c>
      <c r="B1056" t="s">
        <v>37</v>
      </c>
      <c r="C1056">
        <v>0.02</v>
      </c>
      <c r="D1056">
        <v>29.17</v>
      </c>
      <c r="E1056">
        <v>6.27</v>
      </c>
      <c r="F1056">
        <v>1910</v>
      </c>
      <c r="G1056">
        <f>IF(COUNTIF($F$2:F1056,F1056)=1,1,0)</f>
        <v>1</v>
      </c>
      <c r="H1056" t="s">
        <v>1849</v>
      </c>
      <c r="I1056" t="s">
        <v>49</v>
      </c>
      <c r="J1056" t="s">
        <v>40</v>
      </c>
      <c r="K1056" t="s">
        <v>29</v>
      </c>
      <c r="L1056" t="s">
        <v>109</v>
      </c>
      <c r="M1056" t="s">
        <v>59</v>
      </c>
      <c r="N1056" t="s">
        <v>518</v>
      </c>
      <c r="O1056">
        <v>0.37</v>
      </c>
      <c r="P1056" t="s">
        <v>33</v>
      </c>
      <c r="Q1056" t="s">
        <v>135</v>
      </c>
      <c r="R1056" t="s">
        <v>381</v>
      </c>
      <c r="S1056" t="s">
        <v>1850</v>
      </c>
      <c r="T1056">
        <v>30269</v>
      </c>
      <c r="U1056" s="1">
        <v>42005</v>
      </c>
      <c r="V1056" s="1" t="str">
        <f>TEXT(SuperStore_Data[[#This Row],[Order Date]],"mmm")</f>
        <v>Jan</v>
      </c>
      <c r="W1056" s="1">
        <v>42006</v>
      </c>
      <c r="X1056">
        <v>36.905999999999999</v>
      </c>
      <c r="Y1056">
        <v>2</v>
      </c>
      <c r="Z1056">
        <v>63.32</v>
      </c>
      <c r="AA1056">
        <v>91371</v>
      </c>
    </row>
    <row r="1057" spans="1:27" x14ac:dyDescent="0.3">
      <c r="A1057">
        <v>18962</v>
      </c>
      <c r="B1057" t="s">
        <v>47</v>
      </c>
      <c r="C1057">
        <v>0.03</v>
      </c>
      <c r="D1057">
        <v>11.99</v>
      </c>
      <c r="E1057">
        <v>5.99</v>
      </c>
      <c r="F1057">
        <v>1916</v>
      </c>
      <c r="G1057">
        <f>IF(COUNTIF($F$2:F1057,F1057)=1,1,0)</f>
        <v>1</v>
      </c>
      <c r="H1057" t="s">
        <v>1851</v>
      </c>
      <c r="I1057" t="s">
        <v>49</v>
      </c>
      <c r="J1057" t="s">
        <v>40</v>
      </c>
      <c r="K1057" t="s">
        <v>77</v>
      </c>
      <c r="L1057" t="s">
        <v>85</v>
      </c>
      <c r="M1057" t="s">
        <v>86</v>
      </c>
      <c r="N1057" t="s">
        <v>1852</v>
      </c>
      <c r="O1057">
        <v>0.36</v>
      </c>
      <c r="P1057" t="s">
        <v>33</v>
      </c>
      <c r="Q1057" t="s">
        <v>135</v>
      </c>
      <c r="R1057" t="s">
        <v>949</v>
      </c>
      <c r="S1057" t="s">
        <v>1853</v>
      </c>
      <c r="T1057">
        <v>72209</v>
      </c>
      <c r="U1057" s="1">
        <v>42062</v>
      </c>
      <c r="V1057" s="1" t="str">
        <f>TEXT(SuperStore_Data[[#This Row],[Order Date]],"mmm")</f>
        <v>Feb</v>
      </c>
      <c r="W1057" s="1">
        <v>42063</v>
      </c>
      <c r="X1057">
        <v>-216.02979999999999</v>
      </c>
      <c r="Y1057">
        <v>7</v>
      </c>
      <c r="Z1057">
        <v>83.72</v>
      </c>
      <c r="AA1057">
        <v>85893</v>
      </c>
    </row>
    <row r="1058" spans="1:27" x14ac:dyDescent="0.3">
      <c r="A1058">
        <v>18016</v>
      </c>
      <c r="B1058" t="s">
        <v>25</v>
      </c>
      <c r="C1058">
        <v>0.01</v>
      </c>
      <c r="D1058">
        <v>125.99</v>
      </c>
      <c r="E1058">
        <v>8.99</v>
      </c>
      <c r="F1058">
        <v>1916</v>
      </c>
      <c r="G1058">
        <f>IF(COUNTIF($F$2:F1058,F1058)=1,1,0)</f>
        <v>0</v>
      </c>
      <c r="H1058" t="s">
        <v>1851</v>
      </c>
      <c r="I1058" t="s">
        <v>49</v>
      </c>
      <c r="J1058" t="s">
        <v>40</v>
      </c>
      <c r="K1058" t="s">
        <v>77</v>
      </c>
      <c r="L1058" t="s">
        <v>78</v>
      </c>
      <c r="M1058" t="s">
        <v>59</v>
      </c>
      <c r="N1058" t="s">
        <v>847</v>
      </c>
      <c r="O1058">
        <v>0.55000000000000004</v>
      </c>
      <c r="P1058" t="s">
        <v>33</v>
      </c>
      <c r="Q1058" t="s">
        <v>135</v>
      </c>
      <c r="R1058" t="s">
        <v>949</v>
      </c>
      <c r="S1058" t="s">
        <v>1853</v>
      </c>
      <c r="T1058">
        <v>72209</v>
      </c>
      <c r="U1058" s="1">
        <v>42110</v>
      </c>
      <c r="V1058" s="1" t="str">
        <f>TEXT(SuperStore_Data[[#This Row],[Order Date]],"mmm")</f>
        <v>Apr</v>
      </c>
      <c r="W1058" s="1">
        <v>42112</v>
      </c>
      <c r="X1058">
        <v>-45.472000000000001</v>
      </c>
      <c r="Y1058">
        <v>9</v>
      </c>
      <c r="Z1058">
        <v>1011.44</v>
      </c>
      <c r="AA1058">
        <v>85895</v>
      </c>
    </row>
    <row r="1059" spans="1:27" x14ac:dyDescent="0.3">
      <c r="A1059">
        <v>21000</v>
      </c>
      <c r="B1059" t="s">
        <v>56</v>
      </c>
      <c r="C1059">
        <v>0.08</v>
      </c>
      <c r="D1059">
        <v>18.7</v>
      </c>
      <c r="E1059">
        <v>8.99</v>
      </c>
      <c r="F1059">
        <v>1917</v>
      </c>
      <c r="G1059">
        <f>IF(COUNTIF($F$2:F1059,F1059)=1,1,0)</f>
        <v>1</v>
      </c>
      <c r="H1059" t="s">
        <v>1854</v>
      </c>
      <c r="I1059" t="s">
        <v>49</v>
      </c>
      <c r="J1059" t="s">
        <v>40</v>
      </c>
      <c r="K1059" t="s">
        <v>41</v>
      </c>
      <c r="L1059" t="s">
        <v>50</v>
      </c>
      <c r="M1059" t="s">
        <v>51</v>
      </c>
      <c r="N1059" t="s">
        <v>1855</v>
      </c>
      <c r="O1059">
        <v>0.47</v>
      </c>
      <c r="P1059" t="s">
        <v>33</v>
      </c>
      <c r="Q1059" t="s">
        <v>135</v>
      </c>
      <c r="R1059" t="s">
        <v>949</v>
      </c>
      <c r="S1059" t="s">
        <v>1856</v>
      </c>
      <c r="T1059">
        <v>72113</v>
      </c>
      <c r="U1059" s="1">
        <v>42090</v>
      </c>
      <c r="V1059" s="1" t="str">
        <f>TEXT(SuperStore_Data[[#This Row],[Order Date]],"mmm")</f>
        <v>Mar</v>
      </c>
      <c r="W1059" s="1">
        <v>42091</v>
      </c>
      <c r="X1059">
        <v>16.136399999999998</v>
      </c>
      <c r="Y1059">
        <v>7</v>
      </c>
      <c r="Z1059">
        <v>132.22999999999999</v>
      </c>
      <c r="AA1059">
        <v>85894</v>
      </c>
    </row>
    <row r="1060" spans="1:27" x14ac:dyDescent="0.3">
      <c r="A1060">
        <v>19967</v>
      </c>
      <c r="B1060" t="s">
        <v>25</v>
      </c>
      <c r="C1060">
        <v>0.08</v>
      </c>
      <c r="D1060">
        <v>22.23</v>
      </c>
      <c r="E1060">
        <v>3.63</v>
      </c>
      <c r="F1060">
        <v>1917</v>
      </c>
      <c r="G1060">
        <f>IF(COUNTIF($F$2:F1060,F1060)=1,1,0)</f>
        <v>0</v>
      </c>
      <c r="H1060" t="s">
        <v>1854</v>
      </c>
      <c r="I1060" t="s">
        <v>49</v>
      </c>
      <c r="J1060" t="s">
        <v>40</v>
      </c>
      <c r="K1060" t="s">
        <v>41</v>
      </c>
      <c r="L1060" t="s">
        <v>50</v>
      </c>
      <c r="M1060" t="s">
        <v>51</v>
      </c>
      <c r="N1060" t="s">
        <v>1857</v>
      </c>
      <c r="O1060">
        <v>0.52</v>
      </c>
      <c r="P1060" t="s">
        <v>33</v>
      </c>
      <c r="Q1060" t="s">
        <v>135</v>
      </c>
      <c r="R1060" t="s">
        <v>949</v>
      </c>
      <c r="S1060" t="s">
        <v>1856</v>
      </c>
      <c r="T1060">
        <v>72113</v>
      </c>
      <c r="U1060" s="1">
        <v>42064</v>
      </c>
      <c r="V1060" s="1" t="str">
        <f>TEXT(SuperStore_Data[[#This Row],[Order Date]],"mmm")</f>
        <v>Mar</v>
      </c>
      <c r="W1060" s="1">
        <v>42066</v>
      </c>
      <c r="X1060">
        <v>-29.61</v>
      </c>
      <c r="Y1060">
        <v>10</v>
      </c>
      <c r="Z1060">
        <v>210.33</v>
      </c>
      <c r="AA1060">
        <v>85897</v>
      </c>
    </row>
    <row r="1061" spans="1:27" x14ac:dyDescent="0.3">
      <c r="A1061">
        <v>22246</v>
      </c>
      <c r="B1061" t="s">
        <v>106</v>
      </c>
      <c r="C1061">
        <v>0.1</v>
      </c>
      <c r="D1061">
        <v>10.44</v>
      </c>
      <c r="E1061">
        <v>5.75</v>
      </c>
      <c r="F1061">
        <v>1918</v>
      </c>
      <c r="G1061">
        <f>IF(COUNTIF($F$2:F1061,F1061)=1,1,0)</f>
        <v>1</v>
      </c>
      <c r="H1061" t="s">
        <v>1858</v>
      </c>
      <c r="I1061" t="s">
        <v>27</v>
      </c>
      <c r="J1061" t="s">
        <v>40</v>
      </c>
      <c r="K1061" t="s">
        <v>29</v>
      </c>
      <c r="L1061" t="s">
        <v>109</v>
      </c>
      <c r="M1061" t="s">
        <v>59</v>
      </c>
      <c r="N1061" t="s">
        <v>1859</v>
      </c>
      <c r="O1061">
        <v>0.39</v>
      </c>
      <c r="P1061" t="s">
        <v>33</v>
      </c>
      <c r="Q1061" t="s">
        <v>135</v>
      </c>
      <c r="R1061" t="s">
        <v>949</v>
      </c>
      <c r="S1061" t="s">
        <v>1860</v>
      </c>
      <c r="T1061">
        <v>72450</v>
      </c>
      <c r="U1061" s="1">
        <v>42098</v>
      </c>
      <c r="V1061" s="1" t="str">
        <f>TEXT(SuperStore_Data[[#This Row],[Order Date]],"mmm")</f>
        <v>Apr</v>
      </c>
      <c r="W1061" s="1">
        <v>42105</v>
      </c>
      <c r="X1061">
        <v>125.724</v>
      </c>
      <c r="Y1061">
        <v>17</v>
      </c>
      <c r="Z1061">
        <v>168.04</v>
      </c>
      <c r="AA1061">
        <v>85898</v>
      </c>
    </row>
    <row r="1062" spans="1:27" x14ac:dyDescent="0.3">
      <c r="A1062">
        <v>24971</v>
      </c>
      <c r="B1062" t="s">
        <v>25</v>
      </c>
      <c r="C1062">
        <v>0</v>
      </c>
      <c r="D1062">
        <v>195.99</v>
      </c>
      <c r="E1062">
        <v>8.99</v>
      </c>
      <c r="F1062">
        <v>1919</v>
      </c>
      <c r="G1062">
        <f>IF(COUNTIF($F$2:F1062,F1062)=1,1,0)</f>
        <v>1</v>
      </c>
      <c r="H1062" t="s">
        <v>1861</v>
      </c>
      <c r="I1062" t="s">
        <v>49</v>
      </c>
      <c r="J1062" t="s">
        <v>40</v>
      </c>
      <c r="K1062" t="s">
        <v>77</v>
      </c>
      <c r="L1062" t="s">
        <v>78</v>
      </c>
      <c r="M1062" t="s">
        <v>59</v>
      </c>
      <c r="N1062" t="s">
        <v>726</v>
      </c>
      <c r="O1062">
        <v>0.6</v>
      </c>
      <c r="P1062" t="s">
        <v>33</v>
      </c>
      <c r="Q1062" t="s">
        <v>135</v>
      </c>
      <c r="R1062" t="s">
        <v>949</v>
      </c>
      <c r="S1062" t="s">
        <v>1862</v>
      </c>
      <c r="T1062">
        <v>71603</v>
      </c>
      <c r="U1062" s="1">
        <v>42059</v>
      </c>
      <c r="V1062" s="1" t="str">
        <f>TEXT(SuperStore_Data[[#This Row],[Order Date]],"mmm")</f>
        <v>Feb</v>
      </c>
      <c r="W1062" s="1">
        <v>42060</v>
      </c>
      <c r="X1062">
        <v>114.88200000000001</v>
      </c>
      <c r="Y1062">
        <v>5</v>
      </c>
      <c r="Z1062">
        <v>882.93</v>
      </c>
      <c r="AA1062">
        <v>85896</v>
      </c>
    </row>
    <row r="1063" spans="1:27" x14ac:dyDescent="0.3">
      <c r="A1063">
        <v>21563</v>
      </c>
      <c r="B1063" t="s">
        <v>25</v>
      </c>
      <c r="C1063">
        <v>0.02</v>
      </c>
      <c r="D1063">
        <v>259.70999999999998</v>
      </c>
      <c r="E1063">
        <v>66.67</v>
      </c>
      <c r="F1063">
        <v>1927</v>
      </c>
      <c r="G1063">
        <f>IF(COUNTIF($F$2:F1063,F1063)=1,1,0)</f>
        <v>1</v>
      </c>
      <c r="H1063" t="s">
        <v>1863</v>
      </c>
      <c r="I1063" t="s">
        <v>39</v>
      </c>
      <c r="J1063" t="s">
        <v>40</v>
      </c>
      <c r="K1063" t="s">
        <v>41</v>
      </c>
      <c r="L1063" t="s">
        <v>150</v>
      </c>
      <c r="M1063" t="s">
        <v>120</v>
      </c>
      <c r="N1063" t="s">
        <v>336</v>
      </c>
      <c r="O1063">
        <v>0.65</v>
      </c>
      <c r="P1063" t="s">
        <v>33</v>
      </c>
      <c r="Q1063" t="s">
        <v>135</v>
      </c>
      <c r="R1063" t="s">
        <v>923</v>
      </c>
      <c r="S1063" t="s">
        <v>1562</v>
      </c>
      <c r="T1063">
        <v>29611</v>
      </c>
      <c r="U1063" s="1">
        <v>42041</v>
      </c>
      <c r="V1063" s="1" t="str">
        <f>TEXT(SuperStore_Data[[#This Row],[Order Date]],"mmm")</f>
        <v>Feb</v>
      </c>
      <c r="W1063" s="1">
        <v>42041</v>
      </c>
      <c r="X1063">
        <v>-14.448</v>
      </c>
      <c r="Y1063">
        <v>8</v>
      </c>
      <c r="Z1063">
        <v>1757.15</v>
      </c>
      <c r="AA1063">
        <v>88579</v>
      </c>
    </row>
    <row r="1064" spans="1:27" x14ac:dyDescent="0.3">
      <c r="A1064">
        <v>22686</v>
      </c>
      <c r="B1064" t="s">
        <v>37</v>
      </c>
      <c r="C1064">
        <v>0.1</v>
      </c>
      <c r="D1064">
        <v>1889.99</v>
      </c>
      <c r="E1064">
        <v>19.989999999999998</v>
      </c>
      <c r="F1064">
        <v>1928</v>
      </c>
      <c r="G1064">
        <f>IF(COUNTIF($F$2:F1064,F1064)=1,1,0)</f>
        <v>1</v>
      </c>
      <c r="H1064" t="s">
        <v>1864</v>
      </c>
      <c r="I1064" t="s">
        <v>49</v>
      </c>
      <c r="J1064" t="s">
        <v>40</v>
      </c>
      <c r="K1064" t="s">
        <v>29</v>
      </c>
      <c r="L1064" t="s">
        <v>109</v>
      </c>
      <c r="M1064" t="s">
        <v>59</v>
      </c>
      <c r="N1064" t="s">
        <v>1865</v>
      </c>
      <c r="O1064">
        <v>0.36</v>
      </c>
      <c r="P1064" t="s">
        <v>33</v>
      </c>
      <c r="Q1064" t="s">
        <v>135</v>
      </c>
      <c r="R1064" t="s">
        <v>923</v>
      </c>
      <c r="S1064" t="s">
        <v>1866</v>
      </c>
      <c r="T1064">
        <v>29651</v>
      </c>
      <c r="U1064" s="1">
        <v>42025</v>
      </c>
      <c r="V1064" s="1" t="str">
        <f>TEXT(SuperStore_Data[[#This Row],[Order Date]],"mmm")</f>
        <v>Jan</v>
      </c>
      <c r="W1064" s="1">
        <v>42025</v>
      </c>
      <c r="X1064">
        <v>-42.545999999999999</v>
      </c>
      <c r="Y1064">
        <v>1</v>
      </c>
      <c r="Z1064">
        <v>1786.04</v>
      </c>
      <c r="AA1064">
        <v>88580</v>
      </c>
    </row>
    <row r="1065" spans="1:27" x14ac:dyDescent="0.3">
      <c r="A1065">
        <v>18159</v>
      </c>
      <c r="B1065" t="s">
        <v>106</v>
      </c>
      <c r="C1065">
        <v>0.06</v>
      </c>
      <c r="D1065">
        <v>3.58</v>
      </c>
      <c r="E1065">
        <v>1.63</v>
      </c>
      <c r="F1065">
        <v>1933</v>
      </c>
      <c r="G1065">
        <f>IF(COUNTIF($F$2:F1065,F1065)=1,1,0)</f>
        <v>1</v>
      </c>
      <c r="H1065" t="s">
        <v>1867</v>
      </c>
      <c r="I1065" t="s">
        <v>49</v>
      </c>
      <c r="J1065" t="s">
        <v>28</v>
      </c>
      <c r="K1065" t="s">
        <v>29</v>
      </c>
      <c r="L1065" t="s">
        <v>66</v>
      </c>
      <c r="M1065" t="s">
        <v>31</v>
      </c>
      <c r="N1065" t="s">
        <v>67</v>
      </c>
      <c r="O1065">
        <v>0.36</v>
      </c>
      <c r="P1065" t="s">
        <v>33</v>
      </c>
      <c r="Q1065" t="s">
        <v>61</v>
      </c>
      <c r="R1065" t="s">
        <v>129</v>
      </c>
      <c r="S1065" t="s">
        <v>1868</v>
      </c>
      <c r="T1065">
        <v>75043</v>
      </c>
      <c r="U1065" s="1">
        <v>42113</v>
      </c>
      <c r="V1065" s="1" t="str">
        <f>TEXT(SuperStore_Data[[#This Row],[Order Date]],"mmm")</f>
        <v>Apr</v>
      </c>
      <c r="W1065" s="1">
        <v>42117</v>
      </c>
      <c r="X1065">
        <v>14</v>
      </c>
      <c r="Y1065">
        <v>10</v>
      </c>
      <c r="Z1065">
        <v>34.76</v>
      </c>
      <c r="AA1065">
        <v>86687</v>
      </c>
    </row>
    <row r="1066" spans="1:27" x14ac:dyDescent="0.3">
      <c r="A1066">
        <v>19697</v>
      </c>
      <c r="B1066" t="s">
        <v>106</v>
      </c>
      <c r="C1066">
        <v>0.04</v>
      </c>
      <c r="D1066">
        <v>180.98</v>
      </c>
      <c r="E1066">
        <v>30</v>
      </c>
      <c r="F1066">
        <v>1934</v>
      </c>
      <c r="G1066">
        <f>IF(COUNTIF($F$2:F1066,F1066)=1,1,0)</f>
        <v>1</v>
      </c>
      <c r="H1066" t="s">
        <v>1869</v>
      </c>
      <c r="I1066" t="s">
        <v>39</v>
      </c>
      <c r="J1066" t="s">
        <v>40</v>
      </c>
      <c r="K1066" t="s">
        <v>41</v>
      </c>
      <c r="L1066" t="s">
        <v>42</v>
      </c>
      <c r="M1066" t="s">
        <v>43</v>
      </c>
      <c r="N1066" t="s">
        <v>1870</v>
      </c>
      <c r="O1066">
        <v>0.69</v>
      </c>
      <c r="P1066" t="s">
        <v>33</v>
      </c>
      <c r="Q1066" t="s">
        <v>61</v>
      </c>
      <c r="R1066" t="s">
        <v>129</v>
      </c>
      <c r="S1066" t="s">
        <v>874</v>
      </c>
      <c r="T1066">
        <v>78626</v>
      </c>
      <c r="U1066" s="1">
        <v>42154</v>
      </c>
      <c r="V1066" s="1" t="str">
        <f>TEXT(SuperStore_Data[[#This Row],[Order Date]],"mmm")</f>
        <v>May</v>
      </c>
      <c r="W1066" s="1">
        <v>42154</v>
      </c>
      <c r="X1066">
        <v>52.988</v>
      </c>
      <c r="Y1066">
        <v>3</v>
      </c>
      <c r="Z1066">
        <v>561.65</v>
      </c>
      <c r="AA1066">
        <v>86688</v>
      </c>
    </row>
    <row r="1067" spans="1:27" x14ac:dyDescent="0.3">
      <c r="A1067">
        <v>19780</v>
      </c>
      <c r="B1067" t="s">
        <v>47</v>
      </c>
      <c r="C1067">
        <v>0.01</v>
      </c>
      <c r="D1067">
        <v>42.98</v>
      </c>
      <c r="E1067">
        <v>4.62</v>
      </c>
      <c r="F1067">
        <v>1935</v>
      </c>
      <c r="G1067">
        <f>IF(COUNTIF($F$2:F1067,F1067)=1,1,0)</f>
        <v>1</v>
      </c>
      <c r="H1067" t="s">
        <v>1871</v>
      </c>
      <c r="I1067" t="s">
        <v>27</v>
      </c>
      <c r="J1067" t="s">
        <v>28</v>
      </c>
      <c r="K1067" t="s">
        <v>29</v>
      </c>
      <c r="L1067" t="s">
        <v>252</v>
      </c>
      <c r="M1067" t="s">
        <v>59</v>
      </c>
      <c r="N1067" t="s">
        <v>1872</v>
      </c>
      <c r="O1067">
        <v>0.56000000000000005</v>
      </c>
      <c r="P1067" t="s">
        <v>33</v>
      </c>
      <c r="Q1067" t="s">
        <v>61</v>
      </c>
      <c r="R1067" t="s">
        <v>129</v>
      </c>
      <c r="S1067" t="s">
        <v>1873</v>
      </c>
      <c r="T1067">
        <v>75051</v>
      </c>
      <c r="U1067" s="1">
        <v>42102</v>
      </c>
      <c r="V1067" s="1" t="str">
        <f>TEXT(SuperStore_Data[[#This Row],[Order Date]],"mmm")</f>
        <v>Apr</v>
      </c>
      <c r="W1067" s="1">
        <v>42104</v>
      </c>
      <c r="X1067">
        <v>285.47370000000001</v>
      </c>
      <c r="Y1067">
        <v>9</v>
      </c>
      <c r="Z1067">
        <v>413.73</v>
      </c>
      <c r="AA1067">
        <v>86686</v>
      </c>
    </row>
    <row r="1068" spans="1:27" x14ac:dyDescent="0.3">
      <c r="A1068">
        <v>19698</v>
      </c>
      <c r="B1068" t="s">
        <v>106</v>
      </c>
      <c r="C1068">
        <v>0.06</v>
      </c>
      <c r="D1068">
        <v>3.25</v>
      </c>
      <c r="E1068">
        <v>49</v>
      </c>
      <c r="F1068">
        <v>1935</v>
      </c>
      <c r="G1068">
        <f>IF(COUNTIF($F$2:F1068,F1068)=1,1,0)</f>
        <v>0</v>
      </c>
      <c r="H1068" t="s">
        <v>1871</v>
      </c>
      <c r="I1068" t="s">
        <v>49</v>
      </c>
      <c r="J1068" t="s">
        <v>40</v>
      </c>
      <c r="K1068" t="s">
        <v>29</v>
      </c>
      <c r="L1068" t="s">
        <v>252</v>
      </c>
      <c r="M1068" t="s">
        <v>231</v>
      </c>
      <c r="N1068" t="s">
        <v>1874</v>
      </c>
      <c r="O1068">
        <v>0.56000000000000005</v>
      </c>
      <c r="P1068" t="s">
        <v>33</v>
      </c>
      <c r="Q1068" t="s">
        <v>61</v>
      </c>
      <c r="R1068" t="s">
        <v>129</v>
      </c>
      <c r="S1068" t="s">
        <v>1873</v>
      </c>
      <c r="T1068">
        <v>75051</v>
      </c>
      <c r="U1068" s="1">
        <v>42154</v>
      </c>
      <c r="V1068" s="1" t="str">
        <f>TEXT(SuperStore_Data[[#This Row],[Order Date]],"mmm")</f>
        <v>May</v>
      </c>
      <c r="W1068" s="1">
        <v>42160</v>
      </c>
      <c r="X1068">
        <v>10.507999999999999</v>
      </c>
      <c r="Y1068">
        <v>2</v>
      </c>
      <c r="Z1068">
        <v>55.6</v>
      </c>
      <c r="AA1068">
        <v>86688</v>
      </c>
    </row>
    <row r="1069" spans="1:27" x14ac:dyDescent="0.3">
      <c r="A1069">
        <v>19699</v>
      </c>
      <c r="B1069" t="s">
        <v>106</v>
      </c>
      <c r="C1069">
        <v>0.01</v>
      </c>
      <c r="D1069">
        <v>110.98</v>
      </c>
      <c r="E1069">
        <v>13.99</v>
      </c>
      <c r="F1069">
        <v>1935</v>
      </c>
      <c r="G1069">
        <f>IF(COUNTIF($F$2:F1069,F1069)=1,1,0)</f>
        <v>0</v>
      </c>
      <c r="H1069" t="s">
        <v>1871</v>
      </c>
      <c r="I1069" t="s">
        <v>49</v>
      </c>
      <c r="J1069" t="s">
        <v>40</v>
      </c>
      <c r="K1069" t="s">
        <v>41</v>
      </c>
      <c r="L1069" t="s">
        <v>50</v>
      </c>
      <c r="M1069" t="s">
        <v>86</v>
      </c>
      <c r="N1069" t="s">
        <v>1875</v>
      </c>
      <c r="O1069">
        <v>0.69</v>
      </c>
      <c r="P1069" t="s">
        <v>33</v>
      </c>
      <c r="Q1069" t="s">
        <v>61</v>
      </c>
      <c r="R1069" t="s">
        <v>129</v>
      </c>
      <c r="S1069" t="s">
        <v>1873</v>
      </c>
      <c r="T1069">
        <v>75051</v>
      </c>
      <c r="U1069" s="1">
        <v>42154</v>
      </c>
      <c r="V1069" s="1" t="str">
        <f>TEXT(SuperStore_Data[[#This Row],[Order Date]],"mmm")</f>
        <v>May</v>
      </c>
      <c r="W1069" s="1">
        <v>42159</v>
      </c>
      <c r="X1069">
        <v>1448.7309</v>
      </c>
      <c r="Y1069">
        <v>19</v>
      </c>
      <c r="Z1069">
        <v>2099.61</v>
      </c>
      <c r="AA1069">
        <v>86688</v>
      </c>
    </row>
    <row r="1070" spans="1:27" x14ac:dyDescent="0.3">
      <c r="A1070">
        <v>19700</v>
      </c>
      <c r="B1070" t="s">
        <v>106</v>
      </c>
      <c r="C1070">
        <v>0.05</v>
      </c>
      <c r="D1070">
        <v>3.95</v>
      </c>
      <c r="E1070">
        <v>2</v>
      </c>
      <c r="F1070">
        <v>1935</v>
      </c>
      <c r="G1070">
        <f>IF(COUNTIF($F$2:F1070,F1070)=1,1,0)</f>
        <v>0</v>
      </c>
      <c r="H1070" t="s">
        <v>1871</v>
      </c>
      <c r="I1070" t="s">
        <v>27</v>
      </c>
      <c r="J1070" t="s">
        <v>40</v>
      </c>
      <c r="K1070" t="s">
        <v>29</v>
      </c>
      <c r="L1070" t="s">
        <v>66</v>
      </c>
      <c r="M1070" t="s">
        <v>31</v>
      </c>
      <c r="N1070" t="s">
        <v>1340</v>
      </c>
      <c r="O1070">
        <v>0.53</v>
      </c>
      <c r="P1070" t="s">
        <v>33</v>
      </c>
      <c r="Q1070" t="s">
        <v>61</v>
      </c>
      <c r="R1070" t="s">
        <v>129</v>
      </c>
      <c r="S1070" t="s">
        <v>1873</v>
      </c>
      <c r="T1070">
        <v>75051</v>
      </c>
      <c r="U1070" s="1">
        <v>42154</v>
      </c>
      <c r="V1070" s="1" t="str">
        <f>TEXT(SuperStore_Data[[#This Row],[Order Date]],"mmm")</f>
        <v>May</v>
      </c>
      <c r="W1070" s="1">
        <v>42162</v>
      </c>
      <c r="X1070">
        <v>1.004</v>
      </c>
      <c r="Y1070">
        <v>23</v>
      </c>
      <c r="Z1070">
        <v>96.6</v>
      </c>
      <c r="AA1070">
        <v>86688</v>
      </c>
    </row>
    <row r="1071" spans="1:27" x14ac:dyDescent="0.3">
      <c r="A1071">
        <v>23551</v>
      </c>
      <c r="B1071" t="s">
        <v>56</v>
      </c>
      <c r="C1071">
        <v>0.1</v>
      </c>
      <c r="D1071">
        <v>152.47999999999999</v>
      </c>
      <c r="E1071">
        <v>4</v>
      </c>
      <c r="F1071">
        <v>1938</v>
      </c>
      <c r="G1071">
        <f>IF(COUNTIF($F$2:F1071,F1071)=1,1,0)</f>
        <v>1</v>
      </c>
      <c r="H1071" t="s">
        <v>1876</v>
      </c>
      <c r="I1071" t="s">
        <v>27</v>
      </c>
      <c r="J1071" t="s">
        <v>28</v>
      </c>
      <c r="K1071" t="s">
        <v>77</v>
      </c>
      <c r="L1071" t="s">
        <v>177</v>
      </c>
      <c r="M1071" t="s">
        <v>59</v>
      </c>
      <c r="N1071" t="s">
        <v>602</v>
      </c>
      <c r="O1071">
        <v>0.79</v>
      </c>
      <c r="P1071" t="s">
        <v>33</v>
      </c>
      <c r="Q1071" t="s">
        <v>61</v>
      </c>
      <c r="R1071" t="s">
        <v>180</v>
      </c>
      <c r="S1071" t="s">
        <v>1877</v>
      </c>
      <c r="T1071">
        <v>66801</v>
      </c>
      <c r="U1071" s="1">
        <v>42085</v>
      </c>
      <c r="V1071" s="1" t="str">
        <f>TEXT(SuperStore_Data[[#This Row],[Order Date]],"mmm")</f>
        <v>Mar</v>
      </c>
      <c r="W1071" s="1">
        <v>42086</v>
      </c>
      <c r="X1071">
        <v>-521.09</v>
      </c>
      <c r="Y1071">
        <v>4</v>
      </c>
      <c r="Z1071">
        <v>558.16999999999996</v>
      </c>
      <c r="AA1071">
        <v>88870</v>
      </c>
    </row>
    <row r="1072" spans="1:27" x14ac:dyDescent="0.3">
      <c r="A1072">
        <v>23550</v>
      </c>
      <c r="B1072" t="s">
        <v>56</v>
      </c>
      <c r="C1072">
        <v>0.08</v>
      </c>
      <c r="D1072">
        <v>6.84</v>
      </c>
      <c r="E1072">
        <v>8.3699999999999992</v>
      </c>
      <c r="F1072">
        <v>1940</v>
      </c>
      <c r="G1072">
        <f>IF(COUNTIF($F$2:F1072,F1072)=1,1,0)</f>
        <v>1</v>
      </c>
      <c r="H1072" t="s">
        <v>1878</v>
      </c>
      <c r="I1072" t="s">
        <v>49</v>
      </c>
      <c r="J1072" t="s">
        <v>28</v>
      </c>
      <c r="K1072" t="s">
        <v>29</v>
      </c>
      <c r="L1072" t="s">
        <v>171</v>
      </c>
      <c r="M1072" t="s">
        <v>51</v>
      </c>
      <c r="N1072" t="s">
        <v>1682</v>
      </c>
      <c r="O1072">
        <v>0.57999999999999996</v>
      </c>
      <c r="P1072" t="s">
        <v>33</v>
      </c>
      <c r="Q1072" t="s">
        <v>34</v>
      </c>
      <c r="R1072" t="s">
        <v>208</v>
      </c>
      <c r="S1072" t="s">
        <v>1879</v>
      </c>
      <c r="T1072">
        <v>84020</v>
      </c>
      <c r="U1072" s="1">
        <v>42085</v>
      </c>
      <c r="V1072" s="1" t="str">
        <f>TEXT(SuperStore_Data[[#This Row],[Order Date]],"mmm")</f>
        <v>Mar</v>
      </c>
      <c r="W1072" s="1">
        <v>42087</v>
      </c>
      <c r="X1072">
        <v>-29.49</v>
      </c>
      <c r="Y1072">
        <v>1</v>
      </c>
      <c r="Z1072">
        <v>8.39</v>
      </c>
      <c r="AA1072">
        <v>88870</v>
      </c>
    </row>
    <row r="1073" spans="1:27" x14ac:dyDescent="0.3">
      <c r="A1073">
        <v>25531</v>
      </c>
      <c r="B1073" t="s">
        <v>106</v>
      </c>
      <c r="C1073">
        <v>0</v>
      </c>
      <c r="D1073">
        <v>78.650000000000006</v>
      </c>
      <c r="E1073">
        <v>13.99</v>
      </c>
      <c r="F1073">
        <v>1940</v>
      </c>
      <c r="G1073">
        <f>IF(COUNTIF($F$2:F1073,F1073)=1,1,0)</f>
        <v>0</v>
      </c>
      <c r="H1073" t="s">
        <v>1878</v>
      </c>
      <c r="I1073" t="s">
        <v>49</v>
      </c>
      <c r="J1073" t="s">
        <v>28</v>
      </c>
      <c r="K1073" t="s">
        <v>29</v>
      </c>
      <c r="L1073" t="s">
        <v>252</v>
      </c>
      <c r="M1073" t="s">
        <v>86</v>
      </c>
      <c r="N1073" t="s">
        <v>1880</v>
      </c>
      <c r="O1073">
        <v>0.52</v>
      </c>
      <c r="P1073" t="s">
        <v>33</v>
      </c>
      <c r="Q1073" t="s">
        <v>34</v>
      </c>
      <c r="R1073" t="s">
        <v>208</v>
      </c>
      <c r="S1073" t="s">
        <v>1879</v>
      </c>
      <c r="T1073">
        <v>84020</v>
      </c>
      <c r="U1073" s="1">
        <v>42113</v>
      </c>
      <c r="V1073" s="1" t="str">
        <f>TEXT(SuperStore_Data[[#This Row],[Order Date]],"mmm")</f>
        <v>Apr</v>
      </c>
      <c r="W1073" s="1">
        <v>42120</v>
      </c>
      <c r="X1073">
        <v>386.00670000000002</v>
      </c>
      <c r="Y1073">
        <v>7</v>
      </c>
      <c r="Z1073">
        <v>559.42999999999995</v>
      </c>
      <c r="AA1073">
        <v>88871</v>
      </c>
    </row>
    <row r="1074" spans="1:27" x14ac:dyDescent="0.3">
      <c r="A1074">
        <v>25532</v>
      </c>
      <c r="B1074" t="s">
        <v>106</v>
      </c>
      <c r="C1074">
        <v>0.08</v>
      </c>
      <c r="D1074">
        <v>122.99</v>
      </c>
      <c r="E1074">
        <v>70.2</v>
      </c>
      <c r="F1074">
        <v>1940</v>
      </c>
      <c r="G1074">
        <f>IF(COUNTIF($F$2:F1074,F1074)=1,1,0)</f>
        <v>0</v>
      </c>
      <c r="H1074" t="s">
        <v>1878</v>
      </c>
      <c r="I1074" t="s">
        <v>39</v>
      </c>
      <c r="J1074" t="s">
        <v>28</v>
      </c>
      <c r="K1074" t="s">
        <v>41</v>
      </c>
      <c r="L1074" t="s">
        <v>42</v>
      </c>
      <c r="M1074" t="s">
        <v>43</v>
      </c>
      <c r="N1074" t="s">
        <v>145</v>
      </c>
      <c r="O1074">
        <v>0.74</v>
      </c>
      <c r="P1074" t="s">
        <v>33</v>
      </c>
      <c r="Q1074" t="s">
        <v>34</v>
      </c>
      <c r="R1074" t="s">
        <v>208</v>
      </c>
      <c r="S1074" t="s">
        <v>1879</v>
      </c>
      <c r="T1074">
        <v>84020</v>
      </c>
      <c r="U1074" s="1">
        <v>42113</v>
      </c>
      <c r="V1074" s="1" t="str">
        <f>TEXT(SuperStore_Data[[#This Row],[Order Date]],"mmm")</f>
        <v>Apr</v>
      </c>
      <c r="W1074" s="1">
        <v>42118</v>
      </c>
      <c r="X1074">
        <v>-1867.97</v>
      </c>
      <c r="Y1074">
        <v>10</v>
      </c>
      <c r="Z1074">
        <v>1216.52</v>
      </c>
      <c r="AA1074">
        <v>88871</v>
      </c>
    </row>
    <row r="1075" spans="1:27" x14ac:dyDescent="0.3">
      <c r="A1075">
        <v>20371</v>
      </c>
      <c r="B1075" t="s">
        <v>56</v>
      </c>
      <c r="C1075">
        <v>0.08</v>
      </c>
      <c r="D1075">
        <v>90.98</v>
      </c>
      <c r="E1075">
        <v>56.2</v>
      </c>
      <c r="F1075">
        <v>1946</v>
      </c>
      <c r="G1075">
        <f>IF(COUNTIF($F$2:F1075,F1075)=1,1,0)</f>
        <v>1</v>
      </c>
      <c r="H1075" t="s">
        <v>1881</v>
      </c>
      <c r="I1075" t="s">
        <v>49</v>
      </c>
      <c r="J1075" t="s">
        <v>114</v>
      </c>
      <c r="K1075" t="s">
        <v>41</v>
      </c>
      <c r="L1075" t="s">
        <v>50</v>
      </c>
      <c r="M1075" t="s">
        <v>86</v>
      </c>
      <c r="N1075" t="s">
        <v>1050</v>
      </c>
      <c r="O1075">
        <v>0.74</v>
      </c>
      <c r="P1075" t="s">
        <v>33</v>
      </c>
      <c r="Q1075" t="s">
        <v>53</v>
      </c>
      <c r="R1075" t="s">
        <v>229</v>
      </c>
      <c r="S1075" t="s">
        <v>1882</v>
      </c>
      <c r="T1075">
        <v>15228</v>
      </c>
      <c r="U1075" s="1">
        <v>42030</v>
      </c>
      <c r="V1075" s="1" t="str">
        <f>TEXT(SuperStore_Data[[#This Row],[Order Date]],"mmm")</f>
        <v>Jan</v>
      </c>
      <c r="W1075" s="1">
        <v>42032</v>
      </c>
      <c r="X1075">
        <v>-1920.9336000000001</v>
      </c>
      <c r="Y1075">
        <v>12</v>
      </c>
      <c r="Z1075">
        <v>1058.3599999999999</v>
      </c>
      <c r="AA1075">
        <v>86331</v>
      </c>
    </row>
    <row r="1076" spans="1:27" x14ac:dyDescent="0.3">
      <c r="A1076">
        <v>20372</v>
      </c>
      <c r="B1076" t="s">
        <v>56</v>
      </c>
      <c r="C1076">
        <v>7.0000000000000007E-2</v>
      </c>
      <c r="D1076">
        <v>5.98</v>
      </c>
      <c r="E1076">
        <v>5.35</v>
      </c>
      <c r="F1076">
        <v>1946</v>
      </c>
      <c r="G1076">
        <f>IF(COUNTIF($F$2:F1076,F1076)=1,1,0)</f>
        <v>0</v>
      </c>
      <c r="H1076" t="s">
        <v>1881</v>
      </c>
      <c r="I1076" t="s">
        <v>49</v>
      </c>
      <c r="J1076" t="s">
        <v>114</v>
      </c>
      <c r="K1076" t="s">
        <v>29</v>
      </c>
      <c r="L1076" t="s">
        <v>93</v>
      </c>
      <c r="M1076" t="s">
        <v>59</v>
      </c>
      <c r="N1076" t="s">
        <v>1423</v>
      </c>
      <c r="O1076">
        <v>0.4</v>
      </c>
      <c r="P1076" t="s">
        <v>33</v>
      </c>
      <c r="Q1076" t="s">
        <v>53</v>
      </c>
      <c r="R1076" t="s">
        <v>229</v>
      </c>
      <c r="S1076" t="s">
        <v>1882</v>
      </c>
      <c r="T1076">
        <v>15228</v>
      </c>
      <c r="U1076" s="1">
        <v>42030</v>
      </c>
      <c r="V1076" s="1" t="str">
        <f>TEXT(SuperStore_Data[[#This Row],[Order Date]],"mmm")</f>
        <v>Jan</v>
      </c>
      <c r="W1076" s="1">
        <v>42032</v>
      </c>
      <c r="X1076">
        <v>-37.175199999999997</v>
      </c>
      <c r="Y1076">
        <v>3</v>
      </c>
      <c r="Z1076">
        <v>18.309999999999999</v>
      </c>
      <c r="AA1076">
        <v>86331</v>
      </c>
    </row>
    <row r="1077" spans="1:27" x14ac:dyDescent="0.3">
      <c r="A1077">
        <v>21762</v>
      </c>
      <c r="B1077" t="s">
        <v>106</v>
      </c>
      <c r="C1077">
        <v>0.05</v>
      </c>
      <c r="D1077">
        <v>424.21</v>
      </c>
      <c r="E1077">
        <v>110.2</v>
      </c>
      <c r="F1077">
        <v>1949</v>
      </c>
      <c r="G1077">
        <f>IF(COUNTIF($F$2:F1077,F1077)=1,1,0)</f>
        <v>1</v>
      </c>
      <c r="H1077" t="s">
        <v>1883</v>
      </c>
      <c r="I1077" t="s">
        <v>39</v>
      </c>
      <c r="J1077" t="s">
        <v>58</v>
      </c>
      <c r="K1077" t="s">
        <v>41</v>
      </c>
      <c r="L1077" t="s">
        <v>150</v>
      </c>
      <c r="M1077" t="s">
        <v>120</v>
      </c>
      <c r="N1077" t="s">
        <v>1884</v>
      </c>
      <c r="O1077">
        <v>0.67</v>
      </c>
      <c r="P1077" t="s">
        <v>33</v>
      </c>
      <c r="Q1077" t="s">
        <v>34</v>
      </c>
      <c r="R1077" t="s">
        <v>82</v>
      </c>
      <c r="S1077" t="s">
        <v>1885</v>
      </c>
      <c r="T1077">
        <v>59715</v>
      </c>
      <c r="U1077" s="1">
        <v>42036</v>
      </c>
      <c r="V1077" s="1" t="str">
        <f>TEXT(SuperStore_Data[[#This Row],[Order Date]],"mmm")</f>
        <v>Feb</v>
      </c>
      <c r="W1077" s="1">
        <v>42040</v>
      </c>
      <c r="X1077">
        <v>-213.40280000000001</v>
      </c>
      <c r="Y1077">
        <v>12</v>
      </c>
      <c r="Z1077">
        <v>4935.22</v>
      </c>
      <c r="AA1077">
        <v>90415</v>
      </c>
    </row>
    <row r="1078" spans="1:27" x14ac:dyDescent="0.3">
      <c r="A1078">
        <v>24793</v>
      </c>
      <c r="B1078" t="s">
        <v>37</v>
      </c>
      <c r="C1078">
        <v>0.01</v>
      </c>
      <c r="D1078">
        <v>6.68</v>
      </c>
      <c r="E1078">
        <v>4.91</v>
      </c>
      <c r="F1078">
        <v>1950</v>
      </c>
      <c r="G1078">
        <f>IF(COUNTIF($F$2:F1078,F1078)=1,1,0)</f>
        <v>1</v>
      </c>
      <c r="H1078" t="s">
        <v>1886</v>
      </c>
      <c r="I1078" t="s">
        <v>49</v>
      </c>
      <c r="J1078" t="s">
        <v>58</v>
      </c>
      <c r="K1078" t="s">
        <v>29</v>
      </c>
      <c r="L1078" t="s">
        <v>93</v>
      </c>
      <c r="M1078" t="s">
        <v>59</v>
      </c>
      <c r="N1078" t="s">
        <v>1887</v>
      </c>
      <c r="O1078">
        <v>0.37</v>
      </c>
      <c r="P1078" t="s">
        <v>33</v>
      </c>
      <c r="Q1078" t="s">
        <v>34</v>
      </c>
      <c r="R1078" t="s">
        <v>82</v>
      </c>
      <c r="S1078" t="s">
        <v>1888</v>
      </c>
      <c r="T1078">
        <v>59750</v>
      </c>
      <c r="U1078" s="1">
        <v>42010</v>
      </c>
      <c r="V1078" s="1" t="str">
        <f>TEXT(SuperStore_Data[[#This Row],[Order Date]],"mmm")</f>
        <v>Jan</v>
      </c>
      <c r="W1078" s="1">
        <v>42012</v>
      </c>
      <c r="X1078">
        <v>-15.48</v>
      </c>
      <c r="Y1078">
        <v>7</v>
      </c>
      <c r="Z1078">
        <v>51.03</v>
      </c>
      <c r="AA1078">
        <v>90414</v>
      </c>
    </row>
    <row r="1079" spans="1:27" x14ac:dyDescent="0.3">
      <c r="A1079">
        <v>23378</v>
      </c>
      <c r="B1079" t="s">
        <v>25</v>
      </c>
      <c r="C1079">
        <v>0.09</v>
      </c>
      <c r="D1079">
        <v>40.98</v>
      </c>
      <c r="E1079">
        <v>6.5</v>
      </c>
      <c r="F1079">
        <v>1956</v>
      </c>
      <c r="G1079">
        <f>IF(COUNTIF($F$2:F1079,F1079)=1,1,0)</f>
        <v>1</v>
      </c>
      <c r="H1079" t="s">
        <v>1889</v>
      </c>
      <c r="I1079" t="s">
        <v>49</v>
      </c>
      <c r="J1079" t="s">
        <v>114</v>
      </c>
      <c r="K1079" t="s">
        <v>77</v>
      </c>
      <c r="L1079" t="s">
        <v>177</v>
      </c>
      <c r="M1079" t="s">
        <v>59</v>
      </c>
      <c r="N1079" t="s">
        <v>1257</v>
      </c>
      <c r="O1079">
        <v>0.74</v>
      </c>
      <c r="P1079" t="s">
        <v>33</v>
      </c>
      <c r="Q1079" t="s">
        <v>34</v>
      </c>
      <c r="R1079" t="s">
        <v>250</v>
      </c>
      <c r="S1079" t="s">
        <v>331</v>
      </c>
      <c r="T1079">
        <v>80027</v>
      </c>
      <c r="U1079" s="1">
        <v>42174</v>
      </c>
      <c r="V1079" s="1" t="str">
        <f>TEXT(SuperStore_Data[[#This Row],[Order Date]],"mmm")</f>
        <v>Jun</v>
      </c>
      <c r="W1079" s="1">
        <v>42176</v>
      </c>
      <c r="X1079">
        <v>-50.244999999999997</v>
      </c>
      <c r="Y1079">
        <v>19</v>
      </c>
      <c r="Z1079">
        <v>746.91</v>
      </c>
      <c r="AA1079">
        <v>89820</v>
      </c>
    </row>
    <row r="1080" spans="1:27" x14ac:dyDescent="0.3">
      <c r="A1080">
        <v>21638</v>
      </c>
      <c r="B1080" t="s">
        <v>25</v>
      </c>
      <c r="C1080">
        <v>0.09</v>
      </c>
      <c r="D1080">
        <v>77.510000000000005</v>
      </c>
      <c r="E1080">
        <v>4</v>
      </c>
      <c r="F1080">
        <v>1957</v>
      </c>
      <c r="G1080">
        <f>IF(COUNTIF($F$2:F1080,F1080)=1,1,0)</f>
        <v>1</v>
      </c>
      <c r="H1080" t="s">
        <v>1890</v>
      </c>
      <c r="I1080" t="s">
        <v>49</v>
      </c>
      <c r="J1080" t="s">
        <v>114</v>
      </c>
      <c r="K1080" t="s">
        <v>77</v>
      </c>
      <c r="L1080" t="s">
        <v>177</v>
      </c>
      <c r="M1080" t="s">
        <v>59</v>
      </c>
      <c r="N1080" t="s">
        <v>1786</v>
      </c>
      <c r="O1080">
        <v>0.76</v>
      </c>
      <c r="P1080" t="s">
        <v>33</v>
      </c>
      <c r="Q1080" t="s">
        <v>61</v>
      </c>
      <c r="R1080" t="s">
        <v>499</v>
      </c>
      <c r="S1080" t="s">
        <v>1550</v>
      </c>
      <c r="T1080">
        <v>63130</v>
      </c>
      <c r="U1080" s="1">
        <v>42101</v>
      </c>
      <c r="V1080" s="1" t="str">
        <f>TEXT(SuperStore_Data[[#This Row],[Order Date]],"mmm")</f>
        <v>Apr</v>
      </c>
      <c r="W1080" s="1">
        <v>42103</v>
      </c>
      <c r="X1080">
        <v>-387.1044</v>
      </c>
      <c r="Y1080">
        <v>1</v>
      </c>
      <c r="Z1080">
        <v>77.47</v>
      </c>
      <c r="AA1080">
        <v>89818</v>
      </c>
    </row>
    <row r="1081" spans="1:27" x14ac:dyDescent="0.3">
      <c r="A1081">
        <v>24640</v>
      </c>
      <c r="B1081" t="s">
        <v>106</v>
      </c>
      <c r="C1081">
        <v>0.09</v>
      </c>
      <c r="D1081">
        <v>30.98</v>
      </c>
      <c r="E1081">
        <v>6.5</v>
      </c>
      <c r="F1081">
        <v>1958</v>
      </c>
      <c r="G1081">
        <f>IF(COUNTIF($F$2:F1081,F1081)=1,1,0)</f>
        <v>1</v>
      </c>
      <c r="H1081" t="s">
        <v>1891</v>
      </c>
      <c r="I1081" t="s">
        <v>27</v>
      </c>
      <c r="J1081" t="s">
        <v>114</v>
      </c>
      <c r="K1081" t="s">
        <v>77</v>
      </c>
      <c r="L1081" t="s">
        <v>177</v>
      </c>
      <c r="M1081" t="s">
        <v>59</v>
      </c>
      <c r="N1081" t="s">
        <v>1892</v>
      </c>
      <c r="O1081">
        <v>0.64</v>
      </c>
      <c r="P1081" t="s">
        <v>33</v>
      </c>
      <c r="Q1081" t="s">
        <v>34</v>
      </c>
      <c r="R1081" t="s">
        <v>102</v>
      </c>
      <c r="S1081" t="s">
        <v>897</v>
      </c>
      <c r="T1081">
        <v>97068</v>
      </c>
      <c r="U1081" s="1">
        <v>42173</v>
      </c>
      <c r="V1081" s="1" t="str">
        <f>TEXT(SuperStore_Data[[#This Row],[Order Date]],"mmm")</f>
        <v>Jun</v>
      </c>
      <c r="W1081" s="1">
        <v>42177</v>
      </c>
      <c r="X1081">
        <v>-55.97</v>
      </c>
      <c r="Y1081">
        <v>7</v>
      </c>
      <c r="Z1081">
        <v>204.34</v>
      </c>
      <c r="AA1081">
        <v>89819</v>
      </c>
    </row>
    <row r="1082" spans="1:27" x14ac:dyDescent="0.3">
      <c r="A1082">
        <v>3956</v>
      </c>
      <c r="B1082" t="s">
        <v>47</v>
      </c>
      <c r="C1082">
        <v>0</v>
      </c>
      <c r="D1082">
        <v>20.28</v>
      </c>
      <c r="E1082">
        <v>14.39</v>
      </c>
      <c r="F1082">
        <v>1959</v>
      </c>
      <c r="G1082">
        <f>IF(COUNTIF($F$2:F1082,F1082)=1,1,0)</f>
        <v>1</v>
      </c>
      <c r="H1082" t="s">
        <v>1893</v>
      </c>
      <c r="I1082" t="s">
        <v>49</v>
      </c>
      <c r="J1082" t="s">
        <v>28</v>
      </c>
      <c r="K1082" t="s">
        <v>41</v>
      </c>
      <c r="L1082" t="s">
        <v>50</v>
      </c>
      <c r="M1082" t="s">
        <v>59</v>
      </c>
      <c r="N1082" t="s">
        <v>1894</v>
      </c>
      <c r="O1082">
        <v>0.47</v>
      </c>
      <c r="P1082" t="s">
        <v>33</v>
      </c>
      <c r="Q1082" t="s">
        <v>135</v>
      </c>
      <c r="R1082" t="s">
        <v>356</v>
      </c>
      <c r="S1082" t="s">
        <v>441</v>
      </c>
      <c r="T1082">
        <v>33916</v>
      </c>
      <c r="U1082" s="1">
        <v>42026</v>
      </c>
      <c r="V1082" s="1" t="str">
        <f>TEXT(SuperStore_Data[[#This Row],[Order Date]],"mmm")</f>
        <v>Jan</v>
      </c>
      <c r="W1082" s="1">
        <v>42026</v>
      </c>
      <c r="X1082">
        <v>-66.247299999999996</v>
      </c>
      <c r="Y1082">
        <v>9</v>
      </c>
      <c r="Z1082">
        <v>206.04</v>
      </c>
      <c r="AA1082">
        <v>28225</v>
      </c>
    </row>
    <row r="1083" spans="1:27" x14ac:dyDescent="0.3">
      <c r="A1083">
        <v>3684</v>
      </c>
      <c r="B1083" t="s">
        <v>106</v>
      </c>
      <c r="C1083">
        <v>0.02</v>
      </c>
      <c r="D1083">
        <v>9.99</v>
      </c>
      <c r="E1083">
        <v>11.59</v>
      </c>
      <c r="F1083">
        <v>1959</v>
      </c>
      <c r="G1083">
        <f>IF(COUNTIF($F$2:F1083,F1083)=1,1,0)</f>
        <v>0</v>
      </c>
      <c r="H1083" t="s">
        <v>1893</v>
      </c>
      <c r="I1083" t="s">
        <v>49</v>
      </c>
      <c r="J1083" t="s">
        <v>40</v>
      </c>
      <c r="K1083" t="s">
        <v>29</v>
      </c>
      <c r="L1083" t="s">
        <v>93</v>
      </c>
      <c r="M1083" t="s">
        <v>59</v>
      </c>
      <c r="N1083" t="s">
        <v>1895</v>
      </c>
      <c r="O1083">
        <v>0.4</v>
      </c>
      <c r="P1083" t="s">
        <v>33</v>
      </c>
      <c r="Q1083" t="s">
        <v>135</v>
      </c>
      <c r="R1083" t="s">
        <v>356</v>
      </c>
      <c r="S1083" t="s">
        <v>441</v>
      </c>
      <c r="T1083">
        <v>33916</v>
      </c>
      <c r="U1083" s="1">
        <v>42112</v>
      </c>
      <c r="V1083" s="1" t="str">
        <f>TEXT(SuperStore_Data[[#This Row],[Order Date]],"mmm")</f>
        <v>Apr</v>
      </c>
      <c r="W1083" s="1">
        <v>42121</v>
      </c>
      <c r="X1083">
        <v>-171.15770000000001</v>
      </c>
      <c r="Y1083">
        <v>43</v>
      </c>
      <c r="Z1083">
        <v>475.42</v>
      </c>
      <c r="AA1083">
        <v>26342</v>
      </c>
    </row>
    <row r="1084" spans="1:27" x14ac:dyDescent="0.3">
      <c r="A1084">
        <v>3685</v>
      </c>
      <c r="B1084" t="s">
        <v>106</v>
      </c>
      <c r="C1084">
        <v>0.02</v>
      </c>
      <c r="D1084">
        <v>48.04</v>
      </c>
      <c r="E1084">
        <v>5.79</v>
      </c>
      <c r="F1084">
        <v>1959</v>
      </c>
      <c r="G1084">
        <f>IF(COUNTIF($F$2:F1084,F1084)=1,1,0)</f>
        <v>0</v>
      </c>
      <c r="H1084" t="s">
        <v>1893</v>
      </c>
      <c r="I1084" t="s">
        <v>49</v>
      </c>
      <c r="J1084" t="s">
        <v>40</v>
      </c>
      <c r="K1084" t="s">
        <v>29</v>
      </c>
      <c r="L1084" t="s">
        <v>93</v>
      </c>
      <c r="M1084" t="s">
        <v>59</v>
      </c>
      <c r="N1084" t="s">
        <v>855</v>
      </c>
      <c r="O1084">
        <v>0.37</v>
      </c>
      <c r="P1084" t="s">
        <v>33</v>
      </c>
      <c r="Q1084" t="s">
        <v>135</v>
      </c>
      <c r="R1084" t="s">
        <v>356</v>
      </c>
      <c r="S1084" t="s">
        <v>441</v>
      </c>
      <c r="T1084">
        <v>33916</v>
      </c>
      <c r="U1084" s="1">
        <v>42112</v>
      </c>
      <c r="V1084" s="1" t="str">
        <f>TEXT(SuperStore_Data[[#This Row],[Order Date]],"mmm")</f>
        <v>Apr</v>
      </c>
      <c r="W1084" s="1">
        <v>42117</v>
      </c>
      <c r="X1084">
        <v>624.23900000000003</v>
      </c>
      <c r="Y1084">
        <v>74</v>
      </c>
      <c r="Z1084">
        <v>3598.82</v>
      </c>
      <c r="AA1084">
        <v>26342</v>
      </c>
    </row>
    <row r="1085" spans="1:27" x14ac:dyDescent="0.3">
      <c r="A1085">
        <v>3686</v>
      </c>
      <c r="B1085" t="s">
        <v>106</v>
      </c>
      <c r="C1085">
        <v>0.04</v>
      </c>
      <c r="D1085">
        <v>6.68</v>
      </c>
      <c r="E1085">
        <v>4.91</v>
      </c>
      <c r="F1085">
        <v>1959</v>
      </c>
      <c r="G1085">
        <f>IF(COUNTIF($F$2:F1085,F1085)=1,1,0)</f>
        <v>0</v>
      </c>
      <c r="H1085" t="s">
        <v>1893</v>
      </c>
      <c r="I1085" t="s">
        <v>49</v>
      </c>
      <c r="J1085" t="s">
        <v>40</v>
      </c>
      <c r="K1085" t="s">
        <v>29</v>
      </c>
      <c r="L1085" t="s">
        <v>93</v>
      </c>
      <c r="M1085" t="s">
        <v>59</v>
      </c>
      <c r="N1085" t="s">
        <v>1887</v>
      </c>
      <c r="O1085">
        <v>0.37</v>
      </c>
      <c r="P1085" t="s">
        <v>33</v>
      </c>
      <c r="Q1085" t="s">
        <v>135</v>
      </c>
      <c r="R1085" t="s">
        <v>356</v>
      </c>
      <c r="S1085" t="s">
        <v>441</v>
      </c>
      <c r="T1085">
        <v>33916</v>
      </c>
      <c r="U1085" s="1">
        <v>42112</v>
      </c>
      <c r="V1085" s="1" t="str">
        <f>TEXT(SuperStore_Data[[#This Row],[Order Date]],"mmm")</f>
        <v>Apr</v>
      </c>
      <c r="W1085" s="1">
        <v>42119</v>
      </c>
      <c r="X1085">
        <v>-14.3241</v>
      </c>
      <c r="Y1085">
        <v>5</v>
      </c>
      <c r="Z1085">
        <v>41.22</v>
      </c>
      <c r="AA1085">
        <v>26342</v>
      </c>
    </row>
    <row r="1086" spans="1:27" x14ac:dyDescent="0.3">
      <c r="A1086">
        <v>21685</v>
      </c>
      <c r="B1086" t="s">
        <v>106</v>
      </c>
      <c r="C1086">
        <v>0.02</v>
      </c>
      <c r="D1086">
        <v>48.04</v>
      </c>
      <c r="E1086">
        <v>5.79</v>
      </c>
      <c r="F1086">
        <v>1962</v>
      </c>
      <c r="G1086">
        <f>IF(COUNTIF($F$2:F1086,F1086)=1,1,0)</f>
        <v>1</v>
      </c>
      <c r="H1086" t="s">
        <v>1896</v>
      </c>
      <c r="I1086" t="s">
        <v>49</v>
      </c>
      <c r="J1086" t="s">
        <v>40</v>
      </c>
      <c r="K1086" t="s">
        <v>29</v>
      </c>
      <c r="L1086" t="s">
        <v>93</v>
      </c>
      <c r="M1086" t="s">
        <v>59</v>
      </c>
      <c r="N1086" t="s">
        <v>855</v>
      </c>
      <c r="O1086">
        <v>0.37</v>
      </c>
      <c r="P1086" t="s">
        <v>33</v>
      </c>
      <c r="Q1086" t="s">
        <v>61</v>
      </c>
      <c r="R1086" t="s">
        <v>295</v>
      </c>
      <c r="S1086" t="s">
        <v>1897</v>
      </c>
      <c r="T1086">
        <v>48601</v>
      </c>
      <c r="U1086" s="1">
        <v>42112</v>
      </c>
      <c r="V1086" s="1" t="str">
        <f>TEXT(SuperStore_Data[[#This Row],[Order Date]],"mmm")</f>
        <v>Apr</v>
      </c>
      <c r="W1086" s="1">
        <v>42117</v>
      </c>
      <c r="X1086">
        <v>604.01909999999998</v>
      </c>
      <c r="Y1086">
        <v>18</v>
      </c>
      <c r="Z1086">
        <v>875.39</v>
      </c>
      <c r="AA1086">
        <v>88857</v>
      </c>
    </row>
    <row r="1087" spans="1:27" x14ac:dyDescent="0.3">
      <c r="A1087">
        <v>21686</v>
      </c>
      <c r="B1087" t="s">
        <v>106</v>
      </c>
      <c r="C1087">
        <v>0.04</v>
      </c>
      <c r="D1087">
        <v>6.68</v>
      </c>
      <c r="E1087">
        <v>4.91</v>
      </c>
      <c r="F1087">
        <v>1962</v>
      </c>
      <c r="G1087">
        <f>IF(COUNTIF($F$2:F1087,F1087)=1,1,0)</f>
        <v>0</v>
      </c>
      <c r="H1087" t="s">
        <v>1896</v>
      </c>
      <c r="I1087" t="s">
        <v>49</v>
      </c>
      <c r="J1087" t="s">
        <v>40</v>
      </c>
      <c r="K1087" t="s">
        <v>29</v>
      </c>
      <c r="L1087" t="s">
        <v>93</v>
      </c>
      <c r="M1087" t="s">
        <v>59</v>
      </c>
      <c r="N1087" t="s">
        <v>1887</v>
      </c>
      <c r="O1087">
        <v>0.37</v>
      </c>
      <c r="P1087" t="s">
        <v>33</v>
      </c>
      <c r="Q1087" t="s">
        <v>61</v>
      </c>
      <c r="R1087" t="s">
        <v>295</v>
      </c>
      <c r="S1087" t="s">
        <v>1897</v>
      </c>
      <c r="T1087">
        <v>48601</v>
      </c>
      <c r="U1087" s="1">
        <v>42112</v>
      </c>
      <c r="V1087" s="1" t="str">
        <f>TEXT(SuperStore_Data[[#This Row],[Order Date]],"mmm")</f>
        <v>Apr</v>
      </c>
      <c r="W1087" s="1">
        <v>42119</v>
      </c>
      <c r="X1087">
        <v>-11.631600000000001</v>
      </c>
      <c r="Y1087">
        <v>1</v>
      </c>
      <c r="Z1087">
        <v>8.24</v>
      </c>
      <c r="AA1087">
        <v>88857</v>
      </c>
    </row>
    <row r="1088" spans="1:27" x14ac:dyDescent="0.3">
      <c r="A1088">
        <v>22488</v>
      </c>
      <c r="B1088" t="s">
        <v>56</v>
      </c>
      <c r="C1088">
        <v>0.01</v>
      </c>
      <c r="D1088">
        <v>78.650000000000006</v>
      </c>
      <c r="E1088">
        <v>13.99</v>
      </c>
      <c r="F1088">
        <v>1967</v>
      </c>
      <c r="G1088">
        <f>IF(COUNTIF($F$2:F1088,F1088)=1,1,0)</f>
        <v>1</v>
      </c>
      <c r="H1088" t="s">
        <v>1898</v>
      </c>
      <c r="I1088" t="s">
        <v>27</v>
      </c>
      <c r="J1088" t="s">
        <v>58</v>
      </c>
      <c r="K1088" t="s">
        <v>29</v>
      </c>
      <c r="L1088" t="s">
        <v>252</v>
      </c>
      <c r="M1088" t="s">
        <v>86</v>
      </c>
      <c r="N1088" t="s">
        <v>1880</v>
      </c>
      <c r="O1088">
        <v>0.52</v>
      </c>
      <c r="P1088" t="s">
        <v>33</v>
      </c>
      <c r="Q1088" t="s">
        <v>61</v>
      </c>
      <c r="R1088" t="s">
        <v>324</v>
      </c>
      <c r="S1088" t="s">
        <v>1559</v>
      </c>
      <c r="T1088">
        <v>52732</v>
      </c>
      <c r="U1088" s="1">
        <v>42081</v>
      </c>
      <c r="V1088" s="1" t="str">
        <f>TEXT(SuperStore_Data[[#This Row],[Order Date]],"mmm")</f>
        <v>Mar</v>
      </c>
      <c r="W1088" s="1">
        <v>42082</v>
      </c>
      <c r="X1088">
        <v>442.36590000000001</v>
      </c>
      <c r="Y1088">
        <v>8</v>
      </c>
      <c r="Z1088">
        <v>641.11</v>
      </c>
      <c r="AA1088">
        <v>89456</v>
      </c>
    </row>
    <row r="1089" spans="1:27" x14ac:dyDescent="0.3">
      <c r="A1089">
        <v>26220</v>
      </c>
      <c r="B1089" t="s">
        <v>56</v>
      </c>
      <c r="C1089">
        <v>0.02</v>
      </c>
      <c r="D1089">
        <v>11.58</v>
      </c>
      <c r="E1089">
        <v>5.72</v>
      </c>
      <c r="F1089">
        <v>1971</v>
      </c>
      <c r="G1089">
        <f>IF(COUNTIF($F$2:F1089,F1089)=1,1,0)</f>
        <v>1</v>
      </c>
      <c r="H1089" t="s">
        <v>1899</v>
      </c>
      <c r="I1089" t="s">
        <v>49</v>
      </c>
      <c r="J1089" t="s">
        <v>28</v>
      </c>
      <c r="K1089" t="s">
        <v>29</v>
      </c>
      <c r="L1089" t="s">
        <v>69</v>
      </c>
      <c r="M1089" t="s">
        <v>59</v>
      </c>
      <c r="N1089" t="s">
        <v>678</v>
      </c>
      <c r="O1089">
        <v>0.35</v>
      </c>
      <c r="P1089" t="s">
        <v>33</v>
      </c>
      <c r="Q1089" t="s">
        <v>135</v>
      </c>
      <c r="R1089" t="s">
        <v>663</v>
      </c>
      <c r="S1089" t="s">
        <v>1900</v>
      </c>
      <c r="T1089">
        <v>38801</v>
      </c>
      <c r="U1089" s="1">
        <v>42022</v>
      </c>
      <c r="V1089" s="1" t="str">
        <f>TEXT(SuperStore_Data[[#This Row],[Order Date]],"mmm")</f>
        <v>Jan</v>
      </c>
      <c r="W1089" s="1">
        <v>42023</v>
      </c>
      <c r="X1089">
        <v>-259.75599999999997</v>
      </c>
      <c r="Y1089">
        <v>3</v>
      </c>
      <c r="Z1089">
        <v>35.479999999999997</v>
      </c>
      <c r="AA1089">
        <v>91550</v>
      </c>
    </row>
    <row r="1090" spans="1:27" x14ac:dyDescent="0.3">
      <c r="A1090">
        <v>26223</v>
      </c>
      <c r="B1090" t="s">
        <v>56</v>
      </c>
      <c r="C1090">
        <v>0.05</v>
      </c>
      <c r="D1090">
        <v>350.99</v>
      </c>
      <c r="E1090">
        <v>39</v>
      </c>
      <c r="F1090">
        <v>1972</v>
      </c>
      <c r="G1090">
        <f>IF(COUNTIF($F$2:F1090,F1090)=1,1,0)</f>
        <v>1</v>
      </c>
      <c r="H1090" t="s">
        <v>1901</v>
      </c>
      <c r="I1090" t="s">
        <v>39</v>
      </c>
      <c r="J1090" t="s">
        <v>28</v>
      </c>
      <c r="K1090" t="s">
        <v>41</v>
      </c>
      <c r="L1090" t="s">
        <v>42</v>
      </c>
      <c r="M1090" t="s">
        <v>43</v>
      </c>
      <c r="N1090" t="s">
        <v>1256</v>
      </c>
      <c r="O1090">
        <v>0.55000000000000004</v>
      </c>
      <c r="P1090" t="s">
        <v>33</v>
      </c>
      <c r="Q1090" t="s">
        <v>53</v>
      </c>
      <c r="R1090" t="s">
        <v>229</v>
      </c>
      <c r="S1090" t="s">
        <v>1902</v>
      </c>
      <c r="T1090">
        <v>19090</v>
      </c>
      <c r="U1090" s="1">
        <v>42022</v>
      </c>
      <c r="V1090" s="1" t="str">
        <f>TEXT(SuperStore_Data[[#This Row],[Order Date]],"mmm")</f>
        <v>Jan</v>
      </c>
      <c r="W1090" s="1">
        <v>42024</v>
      </c>
      <c r="X1090">
        <v>1469.7275999999999</v>
      </c>
      <c r="Y1090">
        <v>6</v>
      </c>
      <c r="Z1090">
        <v>2130.04</v>
      </c>
      <c r="AA1090">
        <v>91550</v>
      </c>
    </row>
    <row r="1091" spans="1:27" x14ac:dyDescent="0.3">
      <c r="A1091">
        <v>26224</v>
      </c>
      <c r="B1091" t="s">
        <v>56</v>
      </c>
      <c r="C1091">
        <v>0.04</v>
      </c>
      <c r="D1091">
        <v>15.99</v>
      </c>
      <c r="E1091">
        <v>9.4</v>
      </c>
      <c r="F1091">
        <v>1972</v>
      </c>
      <c r="G1091">
        <f>IF(COUNTIF($F$2:F1091,F1091)=1,1,0)</f>
        <v>0</v>
      </c>
      <c r="H1091" t="s">
        <v>1901</v>
      </c>
      <c r="I1091" t="s">
        <v>27</v>
      </c>
      <c r="J1091" t="s">
        <v>28</v>
      </c>
      <c r="K1091" t="s">
        <v>77</v>
      </c>
      <c r="L1091" t="s">
        <v>85</v>
      </c>
      <c r="M1091" t="s">
        <v>59</v>
      </c>
      <c r="N1091" t="s">
        <v>1754</v>
      </c>
      <c r="O1091">
        <v>0.49</v>
      </c>
      <c r="P1091" t="s">
        <v>33</v>
      </c>
      <c r="Q1091" t="s">
        <v>53</v>
      </c>
      <c r="R1091" t="s">
        <v>229</v>
      </c>
      <c r="S1091" t="s">
        <v>1902</v>
      </c>
      <c r="T1091">
        <v>19090</v>
      </c>
      <c r="U1091" s="1">
        <v>42022</v>
      </c>
      <c r="V1091" s="1" t="str">
        <f>TEXT(SuperStore_Data[[#This Row],[Order Date]],"mmm")</f>
        <v>Jan</v>
      </c>
      <c r="W1091" s="1">
        <v>42024</v>
      </c>
      <c r="X1091">
        <v>-83.553060000000002</v>
      </c>
      <c r="Y1091">
        <v>5</v>
      </c>
      <c r="Z1091">
        <v>82.8</v>
      </c>
      <c r="AA1091">
        <v>91550</v>
      </c>
    </row>
    <row r="1092" spans="1:27" x14ac:dyDescent="0.3">
      <c r="A1092">
        <v>18795</v>
      </c>
      <c r="B1092" t="s">
        <v>56</v>
      </c>
      <c r="C1092">
        <v>0.09</v>
      </c>
      <c r="D1092">
        <v>20.48</v>
      </c>
      <c r="E1092">
        <v>6.32</v>
      </c>
      <c r="F1092">
        <v>1974</v>
      </c>
      <c r="G1092">
        <f>IF(COUNTIF($F$2:F1092,F1092)=1,1,0)</f>
        <v>1</v>
      </c>
      <c r="H1092" t="s">
        <v>1903</v>
      </c>
      <c r="I1092" t="s">
        <v>49</v>
      </c>
      <c r="J1092" t="s">
        <v>114</v>
      </c>
      <c r="K1092" t="s">
        <v>29</v>
      </c>
      <c r="L1092" t="s">
        <v>252</v>
      </c>
      <c r="M1092" t="s">
        <v>59</v>
      </c>
      <c r="N1092" t="s">
        <v>1904</v>
      </c>
      <c r="O1092">
        <v>0.57999999999999996</v>
      </c>
      <c r="P1092" t="s">
        <v>33</v>
      </c>
      <c r="Q1092" t="s">
        <v>61</v>
      </c>
      <c r="R1092" t="s">
        <v>295</v>
      </c>
      <c r="S1092" t="s">
        <v>1905</v>
      </c>
      <c r="T1092">
        <v>48127</v>
      </c>
      <c r="U1092" s="1">
        <v>42144</v>
      </c>
      <c r="V1092" s="1" t="str">
        <f>TEXT(SuperStore_Data[[#This Row],[Order Date]],"mmm")</f>
        <v>May</v>
      </c>
      <c r="W1092" s="1">
        <v>42145</v>
      </c>
      <c r="X1092">
        <v>-16.89</v>
      </c>
      <c r="Y1092">
        <v>5</v>
      </c>
      <c r="Z1092">
        <v>99.02</v>
      </c>
      <c r="AA1092">
        <v>89040</v>
      </c>
    </row>
    <row r="1093" spans="1:27" x14ac:dyDescent="0.3">
      <c r="A1093">
        <v>18796</v>
      </c>
      <c r="B1093" t="s">
        <v>56</v>
      </c>
      <c r="C1093">
        <v>0.06</v>
      </c>
      <c r="D1093">
        <v>15.67</v>
      </c>
      <c r="E1093">
        <v>1.39</v>
      </c>
      <c r="F1093">
        <v>1974</v>
      </c>
      <c r="G1093">
        <f>IF(COUNTIF($F$2:F1093,F1093)=1,1,0)</f>
        <v>0</v>
      </c>
      <c r="H1093" t="s">
        <v>1903</v>
      </c>
      <c r="I1093" t="s">
        <v>49</v>
      </c>
      <c r="J1093" t="s">
        <v>114</v>
      </c>
      <c r="K1093" t="s">
        <v>29</v>
      </c>
      <c r="L1093" t="s">
        <v>69</v>
      </c>
      <c r="M1093" t="s">
        <v>59</v>
      </c>
      <c r="N1093" t="s">
        <v>1685</v>
      </c>
      <c r="O1093">
        <v>0.38</v>
      </c>
      <c r="P1093" t="s">
        <v>33</v>
      </c>
      <c r="Q1093" t="s">
        <v>61</v>
      </c>
      <c r="R1093" t="s">
        <v>295</v>
      </c>
      <c r="S1093" t="s">
        <v>1905</v>
      </c>
      <c r="T1093">
        <v>48127</v>
      </c>
      <c r="U1093" s="1">
        <v>42144</v>
      </c>
      <c r="V1093" s="1" t="str">
        <f>TEXT(SuperStore_Data[[#This Row],[Order Date]],"mmm")</f>
        <v>May</v>
      </c>
      <c r="W1093" s="1">
        <v>42145</v>
      </c>
      <c r="X1093">
        <v>25.51</v>
      </c>
      <c r="Y1093">
        <v>3</v>
      </c>
      <c r="Z1093">
        <v>46.4</v>
      </c>
      <c r="AA1093">
        <v>89040</v>
      </c>
    </row>
    <row r="1094" spans="1:27" x14ac:dyDescent="0.3">
      <c r="A1094">
        <v>25731</v>
      </c>
      <c r="B1094" t="s">
        <v>47</v>
      </c>
      <c r="C1094">
        <v>0.05</v>
      </c>
      <c r="D1094">
        <v>70.98</v>
      </c>
      <c r="E1094">
        <v>46.74</v>
      </c>
      <c r="F1094">
        <v>1976</v>
      </c>
      <c r="G1094">
        <f>IF(COUNTIF($F$2:F1094,F1094)=1,1,0)</f>
        <v>1</v>
      </c>
      <c r="H1094" t="s">
        <v>1906</v>
      </c>
      <c r="I1094" t="s">
        <v>39</v>
      </c>
      <c r="J1094" t="s">
        <v>114</v>
      </c>
      <c r="K1094" t="s">
        <v>41</v>
      </c>
      <c r="L1094" t="s">
        <v>187</v>
      </c>
      <c r="M1094" t="s">
        <v>120</v>
      </c>
      <c r="N1094" t="s">
        <v>858</v>
      </c>
      <c r="O1094">
        <v>0.56000000000000005</v>
      </c>
      <c r="P1094" t="s">
        <v>33</v>
      </c>
      <c r="Q1094" t="s">
        <v>61</v>
      </c>
      <c r="R1094" t="s">
        <v>295</v>
      </c>
      <c r="S1094" t="s">
        <v>1907</v>
      </c>
      <c r="T1094">
        <v>48823</v>
      </c>
      <c r="U1094" s="1">
        <v>42014</v>
      </c>
      <c r="V1094" s="1" t="str">
        <f>TEXT(SuperStore_Data[[#This Row],[Order Date]],"mmm")</f>
        <v>Jan</v>
      </c>
      <c r="W1094" s="1">
        <v>42015</v>
      </c>
      <c r="X1094">
        <v>-850.65239999999994</v>
      </c>
      <c r="Y1094">
        <v>8</v>
      </c>
      <c r="Z1094">
        <v>551.51</v>
      </c>
      <c r="AA1094">
        <v>89039</v>
      </c>
    </row>
    <row r="1095" spans="1:27" x14ac:dyDescent="0.3">
      <c r="A1095">
        <v>25732</v>
      </c>
      <c r="B1095" t="s">
        <v>47</v>
      </c>
      <c r="C1095">
        <v>0.05</v>
      </c>
      <c r="D1095">
        <v>11.55</v>
      </c>
      <c r="E1095">
        <v>2.36</v>
      </c>
      <c r="F1095">
        <v>1976</v>
      </c>
      <c r="G1095">
        <f>IF(COUNTIF($F$2:F1095,F1095)=1,1,0)</f>
        <v>0</v>
      </c>
      <c r="H1095" t="s">
        <v>1906</v>
      </c>
      <c r="I1095" t="s">
        <v>49</v>
      </c>
      <c r="J1095" t="s">
        <v>114</v>
      </c>
      <c r="K1095" t="s">
        <v>29</v>
      </c>
      <c r="L1095" t="s">
        <v>30</v>
      </c>
      <c r="M1095" t="s">
        <v>31</v>
      </c>
      <c r="N1095" t="s">
        <v>307</v>
      </c>
      <c r="O1095">
        <v>0.55000000000000004</v>
      </c>
      <c r="P1095" t="s">
        <v>33</v>
      </c>
      <c r="Q1095" t="s">
        <v>61</v>
      </c>
      <c r="R1095" t="s">
        <v>295</v>
      </c>
      <c r="S1095" t="s">
        <v>1907</v>
      </c>
      <c r="T1095">
        <v>48823</v>
      </c>
      <c r="U1095" s="1">
        <v>42014</v>
      </c>
      <c r="V1095" s="1" t="str">
        <f>TEXT(SuperStore_Data[[#This Row],[Order Date]],"mmm")</f>
        <v>Jan</v>
      </c>
      <c r="W1095" s="1">
        <v>42016</v>
      </c>
      <c r="X1095">
        <v>98.525099999999995</v>
      </c>
      <c r="Y1095">
        <v>12</v>
      </c>
      <c r="Z1095">
        <v>142.79</v>
      </c>
      <c r="AA1095">
        <v>89039</v>
      </c>
    </row>
    <row r="1096" spans="1:27" x14ac:dyDescent="0.3">
      <c r="A1096">
        <v>24887</v>
      </c>
      <c r="B1096" t="s">
        <v>47</v>
      </c>
      <c r="C1096">
        <v>0.06</v>
      </c>
      <c r="D1096">
        <v>40.99</v>
      </c>
      <c r="E1096">
        <v>17.48</v>
      </c>
      <c r="F1096">
        <v>1976</v>
      </c>
      <c r="G1096">
        <f>IF(COUNTIF($F$2:F1096,F1096)=1,1,0)</f>
        <v>0</v>
      </c>
      <c r="H1096" t="s">
        <v>1906</v>
      </c>
      <c r="I1096" t="s">
        <v>49</v>
      </c>
      <c r="J1096" t="s">
        <v>114</v>
      </c>
      <c r="K1096" t="s">
        <v>29</v>
      </c>
      <c r="L1096" t="s">
        <v>93</v>
      </c>
      <c r="M1096" t="s">
        <v>59</v>
      </c>
      <c r="N1096" t="s">
        <v>1094</v>
      </c>
      <c r="O1096">
        <v>0.36</v>
      </c>
      <c r="P1096" t="s">
        <v>33</v>
      </c>
      <c r="Q1096" t="s">
        <v>61</v>
      </c>
      <c r="R1096" t="s">
        <v>295</v>
      </c>
      <c r="S1096" t="s">
        <v>1907</v>
      </c>
      <c r="T1096">
        <v>48823</v>
      </c>
      <c r="U1096" s="1">
        <v>42086</v>
      </c>
      <c r="V1096" s="1" t="str">
        <f>TEXT(SuperStore_Data[[#This Row],[Order Date]],"mmm")</f>
        <v>Mar</v>
      </c>
      <c r="W1096" s="1">
        <v>42088</v>
      </c>
      <c r="X1096">
        <v>214.23</v>
      </c>
      <c r="Y1096">
        <v>14</v>
      </c>
      <c r="Z1096">
        <v>585.08000000000004</v>
      </c>
      <c r="AA1096">
        <v>89041</v>
      </c>
    </row>
    <row r="1097" spans="1:27" x14ac:dyDescent="0.3">
      <c r="A1097">
        <v>21692</v>
      </c>
      <c r="B1097" t="s">
        <v>37</v>
      </c>
      <c r="C1097">
        <v>0.05</v>
      </c>
      <c r="D1097">
        <v>20.99</v>
      </c>
      <c r="E1097">
        <v>3.3</v>
      </c>
      <c r="F1097">
        <v>1979</v>
      </c>
      <c r="G1097">
        <f>IF(COUNTIF($F$2:F1097,F1097)=1,1,0)</f>
        <v>1</v>
      </c>
      <c r="H1097" t="s">
        <v>1908</v>
      </c>
      <c r="I1097" t="s">
        <v>49</v>
      </c>
      <c r="J1097" t="s">
        <v>28</v>
      </c>
      <c r="K1097" t="s">
        <v>77</v>
      </c>
      <c r="L1097" t="s">
        <v>78</v>
      </c>
      <c r="M1097" t="s">
        <v>51</v>
      </c>
      <c r="N1097" t="s">
        <v>886</v>
      </c>
      <c r="O1097">
        <v>0.81</v>
      </c>
      <c r="P1097" t="s">
        <v>33</v>
      </c>
      <c r="Q1097" t="s">
        <v>34</v>
      </c>
      <c r="R1097" t="s">
        <v>250</v>
      </c>
      <c r="S1097" t="s">
        <v>1909</v>
      </c>
      <c r="T1097">
        <v>80122</v>
      </c>
      <c r="U1097" s="1">
        <v>42129</v>
      </c>
      <c r="V1097" s="1" t="str">
        <f>TEXT(SuperStore_Data[[#This Row],[Order Date]],"mmm")</f>
        <v>May</v>
      </c>
      <c r="W1097" s="1">
        <v>42130</v>
      </c>
      <c r="X1097">
        <v>21.883400000000002</v>
      </c>
      <c r="Y1097">
        <v>4</v>
      </c>
      <c r="Z1097">
        <v>72.75</v>
      </c>
      <c r="AA1097">
        <v>87757</v>
      </c>
    </row>
    <row r="1098" spans="1:27" x14ac:dyDescent="0.3">
      <c r="A1098">
        <v>24935</v>
      </c>
      <c r="B1098" t="s">
        <v>37</v>
      </c>
      <c r="C1098">
        <v>0.1</v>
      </c>
      <c r="D1098">
        <v>7.37</v>
      </c>
      <c r="E1098">
        <v>5.53</v>
      </c>
      <c r="F1098">
        <v>1984</v>
      </c>
      <c r="G1098">
        <f>IF(COUNTIF($F$2:F1098,F1098)=1,1,0)</f>
        <v>1</v>
      </c>
      <c r="H1098" t="s">
        <v>1910</v>
      </c>
      <c r="I1098" t="s">
        <v>49</v>
      </c>
      <c r="J1098" t="s">
        <v>114</v>
      </c>
      <c r="K1098" t="s">
        <v>77</v>
      </c>
      <c r="L1098" t="s">
        <v>177</v>
      </c>
      <c r="M1098" t="s">
        <v>51</v>
      </c>
      <c r="N1098" t="s">
        <v>301</v>
      </c>
      <c r="O1098">
        <v>0.69</v>
      </c>
      <c r="P1098" t="s">
        <v>33</v>
      </c>
      <c r="Q1098" t="s">
        <v>135</v>
      </c>
      <c r="R1098" t="s">
        <v>923</v>
      </c>
      <c r="S1098" t="s">
        <v>924</v>
      </c>
      <c r="T1098">
        <v>29915</v>
      </c>
      <c r="U1098" s="1">
        <v>42140</v>
      </c>
      <c r="V1098" s="1" t="str">
        <f>TEXT(SuperStore_Data[[#This Row],[Order Date]],"mmm")</f>
        <v>May</v>
      </c>
      <c r="W1098" s="1">
        <v>42140</v>
      </c>
      <c r="X1098">
        <v>290.202</v>
      </c>
      <c r="Y1098">
        <v>38</v>
      </c>
      <c r="Z1098">
        <v>269.33</v>
      </c>
      <c r="AA1098">
        <v>91258</v>
      </c>
    </row>
    <row r="1099" spans="1:27" x14ac:dyDescent="0.3">
      <c r="A1099">
        <v>20568</v>
      </c>
      <c r="B1099" t="s">
        <v>37</v>
      </c>
      <c r="C1099">
        <v>0.01</v>
      </c>
      <c r="D1099">
        <v>15.31</v>
      </c>
      <c r="E1099">
        <v>8.7799999999999994</v>
      </c>
      <c r="F1099">
        <v>1986</v>
      </c>
      <c r="G1099">
        <f>IF(COUNTIF($F$2:F1099,F1099)=1,1,0)</f>
        <v>1</v>
      </c>
      <c r="H1099" t="s">
        <v>1911</v>
      </c>
      <c r="I1099" t="s">
        <v>49</v>
      </c>
      <c r="J1099" t="s">
        <v>40</v>
      </c>
      <c r="K1099" t="s">
        <v>29</v>
      </c>
      <c r="L1099" t="s">
        <v>139</v>
      </c>
      <c r="M1099" t="s">
        <v>59</v>
      </c>
      <c r="N1099" t="s">
        <v>1912</v>
      </c>
      <c r="O1099">
        <v>0.56999999999999995</v>
      </c>
      <c r="P1099" t="s">
        <v>33</v>
      </c>
      <c r="Q1099" t="s">
        <v>61</v>
      </c>
      <c r="R1099" t="s">
        <v>129</v>
      </c>
      <c r="S1099" t="s">
        <v>1913</v>
      </c>
      <c r="T1099">
        <v>79701</v>
      </c>
      <c r="U1099" s="1">
        <v>42130</v>
      </c>
      <c r="V1099" s="1" t="str">
        <f>TEXT(SuperStore_Data[[#This Row],[Order Date]],"mmm")</f>
        <v>May</v>
      </c>
      <c r="W1099" s="1">
        <v>42131</v>
      </c>
      <c r="X1099">
        <v>12.146000000000001</v>
      </c>
      <c r="Y1099">
        <v>23</v>
      </c>
      <c r="Z1099">
        <v>377</v>
      </c>
      <c r="AA1099">
        <v>90888</v>
      </c>
    </row>
    <row r="1100" spans="1:27" x14ac:dyDescent="0.3">
      <c r="A1100">
        <v>20569</v>
      </c>
      <c r="B1100" t="s">
        <v>37</v>
      </c>
      <c r="C1100">
        <v>0.05</v>
      </c>
      <c r="D1100">
        <v>7.99</v>
      </c>
      <c r="E1100">
        <v>5.03</v>
      </c>
      <c r="F1100">
        <v>1986</v>
      </c>
      <c r="G1100">
        <f>IF(COUNTIF($F$2:F1100,F1100)=1,1,0)</f>
        <v>0</v>
      </c>
      <c r="H1100" t="s">
        <v>1911</v>
      </c>
      <c r="I1100" t="s">
        <v>27</v>
      </c>
      <c r="J1100" t="s">
        <v>40</v>
      </c>
      <c r="K1100" t="s">
        <v>77</v>
      </c>
      <c r="L1100" t="s">
        <v>78</v>
      </c>
      <c r="M1100" t="s">
        <v>86</v>
      </c>
      <c r="N1100" t="s">
        <v>424</v>
      </c>
      <c r="O1100">
        <v>0.6</v>
      </c>
      <c r="P1100" t="s">
        <v>33</v>
      </c>
      <c r="Q1100" t="s">
        <v>61</v>
      </c>
      <c r="R1100" t="s">
        <v>129</v>
      </c>
      <c r="S1100" t="s">
        <v>1913</v>
      </c>
      <c r="T1100">
        <v>79701</v>
      </c>
      <c r="U1100" s="1">
        <v>42130</v>
      </c>
      <c r="V1100" s="1" t="str">
        <f>TEXT(SuperStore_Data[[#This Row],[Order Date]],"mmm")</f>
        <v>May</v>
      </c>
      <c r="W1100" s="1">
        <v>42132</v>
      </c>
      <c r="X1100">
        <v>5.6870000000000003</v>
      </c>
      <c r="Y1100">
        <v>4</v>
      </c>
      <c r="Z1100">
        <v>42.99</v>
      </c>
      <c r="AA1100">
        <v>90888</v>
      </c>
    </row>
    <row r="1101" spans="1:27" x14ac:dyDescent="0.3">
      <c r="A1101">
        <v>19336</v>
      </c>
      <c r="B1101" t="s">
        <v>25</v>
      </c>
      <c r="C1101">
        <v>0.05</v>
      </c>
      <c r="D1101">
        <v>20.98</v>
      </c>
      <c r="E1101">
        <v>21.2</v>
      </c>
      <c r="F1101">
        <v>1988</v>
      </c>
      <c r="G1101">
        <f>IF(COUNTIF($F$2:F1101,F1101)=1,1,0)</f>
        <v>1</v>
      </c>
      <c r="H1101" t="s">
        <v>1914</v>
      </c>
      <c r="I1101" t="s">
        <v>49</v>
      </c>
      <c r="J1101" t="s">
        <v>40</v>
      </c>
      <c r="K1101" t="s">
        <v>41</v>
      </c>
      <c r="L1101" t="s">
        <v>50</v>
      </c>
      <c r="M1101" t="s">
        <v>86</v>
      </c>
      <c r="N1101" t="s">
        <v>1915</v>
      </c>
      <c r="O1101">
        <v>0.78</v>
      </c>
      <c r="P1101" t="s">
        <v>33</v>
      </c>
      <c r="Q1101" t="s">
        <v>34</v>
      </c>
      <c r="R1101" t="s">
        <v>208</v>
      </c>
      <c r="S1101" t="s">
        <v>1879</v>
      </c>
      <c r="T1101">
        <v>84020</v>
      </c>
      <c r="U1101" s="1">
        <v>42007</v>
      </c>
      <c r="V1101" s="1" t="str">
        <f>TEXT(SuperStore_Data[[#This Row],[Order Date]],"mmm")</f>
        <v>Jan</v>
      </c>
      <c r="W1101" s="1">
        <v>42008</v>
      </c>
      <c r="X1101">
        <v>-181.102</v>
      </c>
      <c r="Y1101">
        <v>3</v>
      </c>
      <c r="Z1101">
        <v>65.69</v>
      </c>
      <c r="AA1101">
        <v>89999</v>
      </c>
    </row>
    <row r="1102" spans="1:27" x14ac:dyDescent="0.3">
      <c r="A1102">
        <v>22600</v>
      </c>
      <c r="B1102" t="s">
        <v>37</v>
      </c>
      <c r="C1102">
        <v>0.04</v>
      </c>
      <c r="D1102">
        <v>355.98</v>
      </c>
      <c r="E1102">
        <v>58.92</v>
      </c>
      <c r="F1102">
        <v>1989</v>
      </c>
      <c r="G1102">
        <f>IF(COUNTIF($F$2:F1102,F1102)=1,1,0)</f>
        <v>1</v>
      </c>
      <c r="H1102" t="s">
        <v>1916</v>
      </c>
      <c r="I1102" t="s">
        <v>39</v>
      </c>
      <c r="J1102" t="s">
        <v>40</v>
      </c>
      <c r="K1102" t="s">
        <v>41</v>
      </c>
      <c r="L1102" t="s">
        <v>42</v>
      </c>
      <c r="M1102" t="s">
        <v>43</v>
      </c>
      <c r="N1102" t="s">
        <v>1281</v>
      </c>
      <c r="O1102">
        <v>0.64</v>
      </c>
      <c r="P1102" t="s">
        <v>33</v>
      </c>
      <c r="Q1102" t="s">
        <v>34</v>
      </c>
      <c r="R1102" t="s">
        <v>208</v>
      </c>
      <c r="S1102" t="s">
        <v>1917</v>
      </c>
      <c r="T1102">
        <v>84117</v>
      </c>
      <c r="U1102" s="1">
        <v>42025</v>
      </c>
      <c r="V1102" s="1" t="str">
        <f>TEXT(SuperStore_Data[[#This Row],[Order Date]],"mmm")</f>
        <v>Jan</v>
      </c>
      <c r="W1102" s="1">
        <v>42026</v>
      </c>
      <c r="X1102">
        <v>882.93</v>
      </c>
      <c r="Y1102">
        <v>8</v>
      </c>
      <c r="Z1102">
        <v>2748.21</v>
      </c>
      <c r="AA1102">
        <v>90000</v>
      </c>
    </row>
    <row r="1103" spans="1:27" x14ac:dyDescent="0.3">
      <c r="A1103">
        <v>22601</v>
      </c>
      <c r="B1103" t="s">
        <v>37</v>
      </c>
      <c r="C1103">
        <v>0.09</v>
      </c>
      <c r="D1103">
        <v>19.98</v>
      </c>
      <c r="E1103">
        <v>8.68</v>
      </c>
      <c r="F1103">
        <v>1989</v>
      </c>
      <c r="G1103">
        <f>IF(COUNTIF($F$2:F1103,F1103)=1,1,0)</f>
        <v>0</v>
      </c>
      <c r="H1103" t="s">
        <v>1916</v>
      </c>
      <c r="I1103" t="s">
        <v>49</v>
      </c>
      <c r="J1103" t="s">
        <v>40</v>
      </c>
      <c r="K1103" t="s">
        <v>29</v>
      </c>
      <c r="L1103" t="s">
        <v>93</v>
      </c>
      <c r="M1103" t="s">
        <v>59</v>
      </c>
      <c r="N1103" t="s">
        <v>1211</v>
      </c>
      <c r="O1103">
        <v>0.37</v>
      </c>
      <c r="P1103" t="s">
        <v>33</v>
      </c>
      <c r="Q1103" t="s">
        <v>34</v>
      </c>
      <c r="R1103" t="s">
        <v>208</v>
      </c>
      <c r="S1103" t="s">
        <v>1917</v>
      </c>
      <c r="T1103">
        <v>84117</v>
      </c>
      <c r="U1103" s="1">
        <v>42025</v>
      </c>
      <c r="V1103" s="1" t="str">
        <f>TEXT(SuperStore_Data[[#This Row],[Order Date]],"mmm")</f>
        <v>Jan</v>
      </c>
      <c r="W1103" s="1">
        <v>42026</v>
      </c>
      <c r="X1103">
        <v>6.6803999999999997</v>
      </c>
      <c r="Y1103">
        <v>5</v>
      </c>
      <c r="Z1103">
        <v>93.19</v>
      </c>
      <c r="AA1103">
        <v>90000</v>
      </c>
    </row>
    <row r="1104" spans="1:27" x14ac:dyDescent="0.3">
      <c r="A1104">
        <v>20554</v>
      </c>
      <c r="B1104" t="s">
        <v>25</v>
      </c>
      <c r="C1104">
        <v>0.01</v>
      </c>
      <c r="D1104">
        <v>30.98</v>
      </c>
      <c r="E1104">
        <v>6.5</v>
      </c>
      <c r="F1104">
        <v>1989</v>
      </c>
      <c r="G1104">
        <f>IF(COUNTIF($F$2:F1104,F1104)=1,1,0)</f>
        <v>0</v>
      </c>
      <c r="H1104" t="s">
        <v>1916</v>
      </c>
      <c r="I1104" t="s">
        <v>49</v>
      </c>
      <c r="J1104" t="s">
        <v>28</v>
      </c>
      <c r="K1104" t="s">
        <v>77</v>
      </c>
      <c r="L1104" t="s">
        <v>177</v>
      </c>
      <c r="M1104" t="s">
        <v>59</v>
      </c>
      <c r="N1104" t="s">
        <v>1892</v>
      </c>
      <c r="O1104">
        <v>0.64</v>
      </c>
      <c r="P1104" t="s">
        <v>33</v>
      </c>
      <c r="Q1104" t="s">
        <v>34</v>
      </c>
      <c r="R1104" t="s">
        <v>208</v>
      </c>
      <c r="S1104" t="s">
        <v>1917</v>
      </c>
      <c r="T1104">
        <v>84117</v>
      </c>
      <c r="U1104" s="1">
        <v>42139</v>
      </c>
      <c r="V1104" s="1" t="str">
        <f>TEXT(SuperStore_Data[[#This Row],[Order Date]],"mmm")</f>
        <v>May</v>
      </c>
      <c r="W1104" s="1">
        <v>42140</v>
      </c>
      <c r="X1104">
        <v>46.29</v>
      </c>
      <c r="Y1104">
        <v>11</v>
      </c>
      <c r="Z1104">
        <v>363.37</v>
      </c>
      <c r="AA1104">
        <v>90001</v>
      </c>
    </row>
    <row r="1105" spans="1:27" x14ac:dyDescent="0.3">
      <c r="A1105">
        <v>20555</v>
      </c>
      <c r="B1105" t="s">
        <v>25</v>
      </c>
      <c r="C1105">
        <v>0.01</v>
      </c>
      <c r="D1105">
        <v>40.99</v>
      </c>
      <c r="E1105">
        <v>19.989999999999998</v>
      </c>
      <c r="F1105">
        <v>1989</v>
      </c>
      <c r="G1105">
        <f>IF(COUNTIF($F$2:F1105,F1105)=1,1,0)</f>
        <v>0</v>
      </c>
      <c r="H1105" t="s">
        <v>1916</v>
      </c>
      <c r="I1105" t="s">
        <v>49</v>
      </c>
      <c r="J1105" t="s">
        <v>28</v>
      </c>
      <c r="K1105" t="s">
        <v>29</v>
      </c>
      <c r="L1105" t="s">
        <v>93</v>
      </c>
      <c r="M1105" t="s">
        <v>59</v>
      </c>
      <c r="N1105" t="s">
        <v>1918</v>
      </c>
      <c r="O1105">
        <v>0.36</v>
      </c>
      <c r="P1105" t="s">
        <v>33</v>
      </c>
      <c r="Q1105" t="s">
        <v>34</v>
      </c>
      <c r="R1105" t="s">
        <v>208</v>
      </c>
      <c r="S1105" t="s">
        <v>1917</v>
      </c>
      <c r="T1105">
        <v>84117</v>
      </c>
      <c r="U1105" s="1">
        <v>42139</v>
      </c>
      <c r="V1105" s="1" t="str">
        <f>TEXT(SuperStore_Data[[#This Row],[Order Date]],"mmm")</f>
        <v>May</v>
      </c>
      <c r="W1105" s="1">
        <v>42142</v>
      </c>
      <c r="X1105">
        <v>177.79</v>
      </c>
      <c r="Y1105">
        <v>11</v>
      </c>
      <c r="Z1105">
        <v>480.75</v>
      </c>
      <c r="AA1105">
        <v>90001</v>
      </c>
    </row>
    <row r="1106" spans="1:27" x14ac:dyDescent="0.3">
      <c r="A1106">
        <v>21723</v>
      </c>
      <c r="B1106" t="s">
        <v>56</v>
      </c>
      <c r="C1106">
        <v>0.1</v>
      </c>
      <c r="D1106">
        <v>1.6</v>
      </c>
      <c r="E1106">
        <v>1.29</v>
      </c>
      <c r="F1106">
        <v>1989</v>
      </c>
      <c r="G1106">
        <f>IF(COUNTIF($F$2:F1106,F1106)=1,1,0)</f>
        <v>0</v>
      </c>
      <c r="H1106" t="s">
        <v>1916</v>
      </c>
      <c r="I1106" t="s">
        <v>49</v>
      </c>
      <c r="J1106" t="s">
        <v>40</v>
      </c>
      <c r="K1106" t="s">
        <v>29</v>
      </c>
      <c r="L1106" t="s">
        <v>30</v>
      </c>
      <c r="M1106" t="s">
        <v>31</v>
      </c>
      <c r="N1106" t="s">
        <v>1919</v>
      </c>
      <c r="O1106">
        <v>0.42</v>
      </c>
      <c r="P1106" t="s">
        <v>33</v>
      </c>
      <c r="Q1106" t="s">
        <v>34</v>
      </c>
      <c r="R1106" t="s">
        <v>208</v>
      </c>
      <c r="S1106" t="s">
        <v>1917</v>
      </c>
      <c r="T1106">
        <v>84117</v>
      </c>
      <c r="U1106" s="1">
        <v>42124</v>
      </c>
      <c r="V1106" s="1" t="str">
        <f>TEXT(SuperStore_Data[[#This Row],[Order Date]],"mmm")</f>
        <v>Apr</v>
      </c>
      <c r="W1106" s="1">
        <v>42124</v>
      </c>
      <c r="X1106">
        <v>-14.990399999999999</v>
      </c>
      <c r="Y1106">
        <v>11</v>
      </c>
      <c r="Z1106">
        <v>16.88</v>
      </c>
      <c r="AA1106">
        <v>90003</v>
      </c>
    </row>
    <row r="1107" spans="1:27" x14ac:dyDescent="0.3">
      <c r="A1107">
        <v>25417</v>
      </c>
      <c r="B1107" t="s">
        <v>56</v>
      </c>
      <c r="C1107">
        <v>0</v>
      </c>
      <c r="D1107">
        <v>47.9</v>
      </c>
      <c r="E1107">
        <v>5.86</v>
      </c>
      <c r="F1107">
        <v>1991</v>
      </c>
      <c r="G1107">
        <f>IF(COUNTIF($F$2:F1107,F1107)=1,1,0)</f>
        <v>1</v>
      </c>
      <c r="H1107" t="s">
        <v>1920</v>
      </c>
      <c r="I1107" t="s">
        <v>49</v>
      </c>
      <c r="J1107" t="s">
        <v>40</v>
      </c>
      <c r="K1107" t="s">
        <v>29</v>
      </c>
      <c r="L1107" t="s">
        <v>93</v>
      </c>
      <c r="M1107" t="s">
        <v>59</v>
      </c>
      <c r="N1107" t="s">
        <v>1921</v>
      </c>
      <c r="O1107">
        <v>0.37</v>
      </c>
      <c r="P1107" t="s">
        <v>33</v>
      </c>
      <c r="Q1107" t="s">
        <v>34</v>
      </c>
      <c r="R1107" t="s">
        <v>208</v>
      </c>
      <c r="S1107" t="s">
        <v>1922</v>
      </c>
      <c r="T1107">
        <v>84118</v>
      </c>
      <c r="U1107" s="1">
        <v>42057</v>
      </c>
      <c r="V1107" s="1" t="str">
        <f>TEXT(SuperStore_Data[[#This Row],[Order Date]],"mmm")</f>
        <v>Feb</v>
      </c>
      <c r="W1107" s="1">
        <v>42059</v>
      </c>
      <c r="X1107">
        <v>638.38109999999995</v>
      </c>
      <c r="Y1107">
        <v>18</v>
      </c>
      <c r="Z1107">
        <v>925.19</v>
      </c>
      <c r="AA1107">
        <v>90002</v>
      </c>
    </row>
    <row r="1108" spans="1:27" x14ac:dyDescent="0.3">
      <c r="A1108">
        <v>19797</v>
      </c>
      <c r="B1108" t="s">
        <v>37</v>
      </c>
      <c r="C1108">
        <v>0.1</v>
      </c>
      <c r="D1108">
        <v>125.99</v>
      </c>
      <c r="E1108">
        <v>8.99</v>
      </c>
      <c r="F1108">
        <v>1997</v>
      </c>
      <c r="G1108">
        <f>IF(COUNTIF($F$2:F1108,F1108)=1,1,0)</f>
        <v>1</v>
      </c>
      <c r="H1108" t="s">
        <v>1923</v>
      </c>
      <c r="I1108" t="s">
        <v>49</v>
      </c>
      <c r="J1108" t="s">
        <v>114</v>
      </c>
      <c r="K1108" t="s">
        <v>77</v>
      </c>
      <c r="L1108" t="s">
        <v>78</v>
      </c>
      <c r="M1108" t="s">
        <v>59</v>
      </c>
      <c r="N1108" t="s">
        <v>889</v>
      </c>
      <c r="O1108">
        <v>0.56999999999999995</v>
      </c>
      <c r="P1108" t="s">
        <v>33</v>
      </c>
      <c r="Q1108" t="s">
        <v>135</v>
      </c>
      <c r="R1108" t="s">
        <v>923</v>
      </c>
      <c r="S1108" t="s">
        <v>924</v>
      </c>
      <c r="T1108">
        <v>29915</v>
      </c>
      <c r="U1108" s="1">
        <v>42029</v>
      </c>
      <c r="V1108" s="1" t="str">
        <f>TEXT(SuperStore_Data[[#This Row],[Order Date]],"mmm")</f>
        <v>Jan</v>
      </c>
      <c r="W1108" s="1">
        <v>42032</v>
      </c>
      <c r="X1108">
        <v>17.652000000000001</v>
      </c>
      <c r="Y1108">
        <v>4</v>
      </c>
      <c r="Z1108">
        <v>408.66</v>
      </c>
      <c r="AA1108">
        <v>90333</v>
      </c>
    </row>
    <row r="1109" spans="1:27" x14ac:dyDescent="0.3">
      <c r="A1109">
        <v>19581</v>
      </c>
      <c r="B1109" t="s">
        <v>56</v>
      </c>
      <c r="C1109">
        <v>0.01</v>
      </c>
      <c r="D1109">
        <v>16.48</v>
      </c>
      <c r="E1109">
        <v>1.99</v>
      </c>
      <c r="F1109">
        <v>1997</v>
      </c>
      <c r="G1109">
        <f>IF(COUNTIF($F$2:F1109,F1109)=1,1,0)</f>
        <v>0</v>
      </c>
      <c r="H1109" t="s">
        <v>1923</v>
      </c>
      <c r="I1109" t="s">
        <v>49</v>
      </c>
      <c r="J1109" t="s">
        <v>114</v>
      </c>
      <c r="K1109" t="s">
        <v>77</v>
      </c>
      <c r="L1109" t="s">
        <v>177</v>
      </c>
      <c r="M1109" t="s">
        <v>51</v>
      </c>
      <c r="N1109" t="s">
        <v>1458</v>
      </c>
      <c r="O1109">
        <v>0.42</v>
      </c>
      <c r="P1109" t="s">
        <v>33</v>
      </c>
      <c r="Q1109" t="s">
        <v>135</v>
      </c>
      <c r="R1109" t="s">
        <v>923</v>
      </c>
      <c r="S1109" t="s">
        <v>924</v>
      </c>
      <c r="T1109">
        <v>29915</v>
      </c>
      <c r="U1109" s="1">
        <v>42131</v>
      </c>
      <c r="V1109" s="1" t="str">
        <f>TEXT(SuperStore_Data[[#This Row],[Order Date]],"mmm")</f>
        <v>May</v>
      </c>
      <c r="W1109" s="1">
        <v>42132</v>
      </c>
      <c r="X1109">
        <v>739.67399999999998</v>
      </c>
      <c r="Y1109">
        <v>7</v>
      </c>
      <c r="Z1109">
        <v>122.93</v>
      </c>
      <c r="AA1109">
        <v>90334</v>
      </c>
    </row>
    <row r="1110" spans="1:27" x14ac:dyDescent="0.3">
      <c r="A1110">
        <v>21003</v>
      </c>
      <c r="B1110" t="s">
        <v>106</v>
      </c>
      <c r="C1110">
        <v>0</v>
      </c>
      <c r="D1110">
        <v>24.92</v>
      </c>
      <c r="E1110">
        <v>12.98</v>
      </c>
      <c r="F1110">
        <v>1997</v>
      </c>
      <c r="G1110">
        <f>IF(COUNTIF($F$2:F1110,F1110)=1,1,0)</f>
        <v>0</v>
      </c>
      <c r="H1110" t="s">
        <v>1923</v>
      </c>
      <c r="I1110" t="s">
        <v>49</v>
      </c>
      <c r="J1110" t="s">
        <v>114</v>
      </c>
      <c r="K1110" t="s">
        <v>29</v>
      </c>
      <c r="L1110" t="s">
        <v>109</v>
      </c>
      <c r="M1110" t="s">
        <v>59</v>
      </c>
      <c r="N1110" t="s">
        <v>1924</v>
      </c>
      <c r="O1110">
        <v>0.39</v>
      </c>
      <c r="P1110" t="s">
        <v>33</v>
      </c>
      <c r="Q1110" t="s">
        <v>135</v>
      </c>
      <c r="R1110" t="s">
        <v>923</v>
      </c>
      <c r="S1110" t="s">
        <v>924</v>
      </c>
      <c r="T1110">
        <v>29915</v>
      </c>
      <c r="U1110" s="1">
        <v>42157</v>
      </c>
      <c r="V1110" s="1" t="str">
        <f>TEXT(SuperStore_Data[[#This Row],[Order Date]],"mmm")</f>
        <v>Jun</v>
      </c>
      <c r="W1110" s="1">
        <v>42157</v>
      </c>
      <c r="X1110">
        <v>-23.155999999999999</v>
      </c>
      <c r="Y1110">
        <v>1</v>
      </c>
      <c r="Z1110">
        <v>32.659999999999997</v>
      </c>
      <c r="AA1110">
        <v>90335</v>
      </c>
    </row>
    <row r="1111" spans="1:27" x14ac:dyDescent="0.3">
      <c r="A1111">
        <v>20392</v>
      </c>
      <c r="B1111" t="s">
        <v>37</v>
      </c>
      <c r="C1111">
        <v>0.06</v>
      </c>
      <c r="D1111">
        <v>4.42</v>
      </c>
      <c r="E1111">
        <v>4.99</v>
      </c>
      <c r="F1111">
        <v>1998</v>
      </c>
      <c r="G1111">
        <f>IF(COUNTIF($F$2:F1111,F1111)=1,1,0)</f>
        <v>1</v>
      </c>
      <c r="H1111" t="s">
        <v>1925</v>
      </c>
      <c r="I1111" t="s">
        <v>49</v>
      </c>
      <c r="J1111" t="s">
        <v>28</v>
      </c>
      <c r="K1111" t="s">
        <v>29</v>
      </c>
      <c r="L1111" t="s">
        <v>69</v>
      </c>
      <c r="M1111" t="s">
        <v>59</v>
      </c>
      <c r="N1111" t="s">
        <v>70</v>
      </c>
      <c r="O1111">
        <v>0.38</v>
      </c>
      <c r="P1111" t="s">
        <v>33</v>
      </c>
      <c r="Q1111" t="s">
        <v>53</v>
      </c>
      <c r="R1111" t="s">
        <v>71</v>
      </c>
      <c r="S1111" t="s">
        <v>1926</v>
      </c>
      <c r="T1111">
        <v>11758</v>
      </c>
      <c r="U1111" s="1">
        <v>42158</v>
      </c>
      <c r="V1111" s="1" t="str">
        <f>TEXT(SuperStore_Data[[#This Row],[Order Date]],"mmm")</f>
        <v>Jun</v>
      </c>
      <c r="W1111" s="1">
        <v>42160</v>
      </c>
      <c r="X1111">
        <v>-10.435</v>
      </c>
      <c r="Y1111">
        <v>3</v>
      </c>
      <c r="Z1111">
        <v>14.85</v>
      </c>
      <c r="AA1111">
        <v>90568</v>
      </c>
    </row>
    <row r="1112" spans="1:27" x14ac:dyDescent="0.3">
      <c r="A1112">
        <v>24075</v>
      </c>
      <c r="B1112" t="s">
        <v>56</v>
      </c>
      <c r="C1112">
        <v>0.06</v>
      </c>
      <c r="D1112">
        <v>4.24</v>
      </c>
      <c r="E1112">
        <v>5.41</v>
      </c>
      <c r="F1112">
        <v>2004</v>
      </c>
      <c r="G1112">
        <f>IF(COUNTIF($F$2:F1112,F1112)=1,1,0)</f>
        <v>1</v>
      </c>
      <c r="H1112" t="s">
        <v>1927</v>
      </c>
      <c r="I1112" t="s">
        <v>49</v>
      </c>
      <c r="J1112" t="s">
        <v>40</v>
      </c>
      <c r="K1112" t="s">
        <v>29</v>
      </c>
      <c r="L1112" t="s">
        <v>109</v>
      </c>
      <c r="M1112" t="s">
        <v>59</v>
      </c>
      <c r="N1112" t="s">
        <v>110</v>
      </c>
      <c r="O1112">
        <v>0.35</v>
      </c>
      <c r="P1112" t="s">
        <v>33</v>
      </c>
      <c r="Q1112" t="s">
        <v>34</v>
      </c>
      <c r="R1112" t="s">
        <v>82</v>
      </c>
      <c r="S1112" t="s">
        <v>1885</v>
      </c>
      <c r="T1112">
        <v>59715</v>
      </c>
      <c r="U1112" s="1">
        <v>42111</v>
      </c>
      <c r="V1112" s="1" t="str">
        <f>TEXT(SuperStore_Data[[#This Row],[Order Date]],"mmm")</f>
        <v>Apr</v>
      </c>
      <c r="W1112" s="1">
        <v>42113</v>
      </c>
      <c r="X1112">
        <v>-78.916679999999999</v>
      </c>
      <c r="Y1112">
        <v>10</v>
      </c>
      <c r="Z1112">
        <v>45</v>
      </c>
      <c r="AA1112">
        <v>91277</v>
      </c>
    </row>
    <row r="1113" spans="1:27" x14ac:dyDescent="0.3">
      <c r="A1113">
        <v>24076</v>
      </c>
      <c r="B1113" t="s">
        <v>56</v>
      </c>
      <c r="C1113">
        <v>0.04</v>
      </c>
      <c r="D1113">
        <v>6783.02</v>
      </c>
      <c r="E1113">
        <v>24.49</v>
      </c>
      <c r="F1113">
        <v>2004</v>
      </c>
      <c r="G1113">
        <f>IF(COUNTIF($F$2:F1113,F1113)=1,1,0)</f>
        <v>0</v>
      </c>
      <c r="H1113" t="s">
        <v>1927</v>
      </c>
      <c r="I1113" t="s">
        <v>49</v>
      </c>
      <c r="J1113" t="s">
        <v>40</v>
      </c>
      <c r="K1113" t="s">
        <v>77</v>
      </c>
      <c r="L1113" t="s">
        <v>85</v>
      </c>
      <c r="M1113" t="s">
        <v>231</v>
      </c>
      <c r="N1113" t="s">
        <v>1264</v>
      </c>
      <c r="O1113">
        <v>0.39</v>
      </c>
      <c r="P1113" t="s">
        <v>33</v>
      </c>
      <c r="Q1113" t="s">
        <v>34</v>
      </c>
      <c r="R1113" t="s">
        <v>82</v>
      </c>
      <c r="S1113" t="s">
        <v>1885</v>
      </c>
      <c r="T1113">
        <v>59715</v>
      </c>
      <c r="U1113" s="1">
        <v>42111</v>
      </c>
      <c r="V1113" s="1" t="str">
        <f>TEXT(SuperStore_Data[[#This Row],[Order Date]],"mmm")</f>
        <v>Apr</v>
      </c>
      <c r="W1113" s="1">
        <v>42113</v>
      </c>
      <c r="X1113">
        <v>-13562.637409999999</v>
      </c>
      <c r="Y1113">
        <v>1</v>
      </c>
      <c r="Z1113">
        <v>6569.07</v>
      </c>
      <c r="AA1113">
        <v>91277</v>
      </c>
    </row>
    <row r="1114" spans="1:27" x14ac:dyDescent="0.3">
      <c r="A1114">
        <v>25251</v>
      </c>
      <c r="B1114" t="s">
        <v>37</v>
      </c>
      <c r="C1114">
        <v>0.03</v>
      </c>
      <c r="D1114">
        <v>5.78</v>
      </c>
      <c r="E1114">
        <v>5.37</v>
      </c>
      <c r="F1114">
        <v>2006</v>
      </c>
      <c r="G1114">
        <f>IF(COUNTIF($F$2:F1114,F1114)=1,1,0)</f>
        <v>1</v>
      </c>
      <c r="H1114" t="s">
        <v>1928</v>
      </c>
      <c r="I1114" t="s">
        <v>49</v>
      </c>
      <c r="J1114" t="s">
        <v>40</v>
      </c>
      <c r="K1114" t="s">
        <v>29</v>
      </c>
      <c r="L1114" t="s">
        <v>93</v>
      </c>
      <c r="M1114" t="s">
        <v>59</v>
      </c>
      <c r="N1114" t="s">
        <v>1929</v>
      </c>
      <c r="O1114">
        <v>0.36</v>
      </c>
      <c r="P1114" t="s">
        <v>33</v>
      </c>
      <c r="Q1114" t="s">
        <v>34</v>
      </c>
      <c r="R1114" t="s">
        <v>250</v>
      </c>
      <c r="S1114" t="s">
        <v>1930</v>
      </c>
      <c r="T1114">
        <v>81301</v>
      </c>
      <c r="U1114" s="1">
        <v>42068</v>
      </c>
      <c r="V1114" s="1" t="str">
        <f>TEXT(SuperStore_Data[[#This Row],[Order Date]],"mmm")</f>
        <v>Mar</v>
      </c>
      <c r="W1114" s="1">
        <v>42069</v>
      </c>
      <c r="X1114">
        <v>-63.35</v>
      </c>
      <c r="Y1114">
        <v>15</v>
      </c>
      <c r="Z1114">
        <v>88.22</v>
      </c>
      <c r="AA1114">
        <v>88798</v>
      </c>
    </row>
    <row r="1115" spans="1:27" x14ac:dyDescent="0.3">
      <c r="A1115">
        <v>20006</v>
      </c>
      <c r="B1115" t="s">
        <v>56</v>
      </c>
      <c r="C1115">
        <v>0.1</v>
      </c>
      <c r="D1115">
        <v>10.48</v>
      </c>
      <c r="E1115">
        <v>2.89</v>
      </c>
      <c r="F1115">
        <v>2016</v>
      </c>
      <c r="G1115">
        <f>IF(COUNTIF($F$2:F1115,F1115)=1,1,0)</f>
        <v>1</v>
      </c>
      <c r="H1115" t="s">
        <v>1931</v>
      </c>
      <c r="I1115" t="s">
        <v>49</v>
      </c>
      <c r="J1115" t="s">
        <v>28</v>
      </c>
      <c r="K1115" t="s">
        <v>29</v>
      </c>
      <c r="L1115" t="s">
        <v>30</v>
      </c>
      <c r="M1115" t="s">
        <v>51</v>
      </c>
      <c r="N1115" t="s">
        <v>1792</v>
      </c>
      <c r="O1115">
        <v>0.6</v>
      </c>
      <c r="P1115" t="s">
        <v>33</v>
      </c>
      <c r="Q1115" t="s">
        <v>61</v>
      </c>
      <c r="R1115" t="s">
        <v>295</v>
      </c>
      <c r="S1115" t="s">
        <v>723</v>
      </c>
      <c r="T1115">
        <v>48195</v>
      </c>
      <c r="U1115" s="1">
        <v>42173</v>
      </c>
      <c r="V1115" s="1" t="str">
        <f>TEXT(SuperStore_Data[[#This Row],[Order Date]],"mmm")</f>
        <v>Jun</v>
      </c>
      <c r="W1115" s="1">
        <v>42174</v>
      </c>
      <c r="X1115">
        <v>-8.9039999999999999</v>
      </c>
      <c r="Y1115">
        <v>4</v>
      </c>
      <c r="Z1115">
        <v>40.29</v>
      </c>
      <c r="AA1115">
        <v>86874</v>
      </c>
    </row>
    <row r="1116" spans="1:27" x14ac:dyDescent="0.3">
      <c r="A1116">
        <v>18989</v>
      </c>
      <c r="B1116" t="s">
        <v>25</v>
      </c>
      <c r="C1116">
        <v>7.0000000000000007E-2</v>
      </c>
      <c r="D1116">
        <v>39.479999999999997</v>
      </c>
      <c r="E1116">
        <v>1.99</v>
      </c>
      <c r="F1116">
        <v>2014</v>
      </c>
      <c r="G1116">
        <f>IF(COUNTIF($F$2:F1116,F1116)=1,1,0)</f>
        <v>1</v>
      </c>
      <c r="H1116" t="s">
        <v>1932</v>
      </c>
      <c r="I1116" t="s">
        <v>49</v>
      </c>
      <c r="J1116" t="s">
        <v>40</v>
      </c>
      <c r="K1116" t="s">
        <v>77</v>
      </c>
      <c r="L1116" t="s">
        <v>177</v>
      </c>
      <c r="M1116" t="s">
        <v>51</v>
      </c>
      <c r="N1116" t="s">
        <v>697</v>
      </c>
      <c r="O1116">
        <v>0.54</v>
      </c>
      <c r="P1116" t="s">
        <v>33</v>
      </c>
      <c r="Q1116" t="s">
        <v>61</v>
      </c>
      <c r="R1116" t="s">
        <v>324</v>
      </c>
      <c r="S1116" t="s">
        <v>1933</v>
      </c>
      <c r="T1116">
        <v>51503</v>
      </c>
      <c r="U1116" s="1">
        <v>42085</v>
      </c>
      <c r="V1116" s="1" t="str">
        <f>TEXT(SuperStore_Data[[#This Row],[Order Date]],"mmm")</f>
        <v>Mar</v>
      </c>
      <c r="W1116" s="1">
        <v>42087</v>
      </c>
      <c r="X1116">
        <v>88.72</v>
      </c>
      <c r="Y1116">
        <v>4</v>
      </c>
      <c r="Z1116">
        <v>151.27000000000001</v>
      </c>
      <c r="AA1116">
        <v>88367</v>
      </c>
    </row>
    <row r="1117" spans="1:27" x14ac:dyDescent="0.3">
      <c r="A1117">
        <v>18990</v>
      </c>
      <c r="B1117" t="s">
        <v>25</v>
      </c>
      <c r="C1117">
        <v>0</v>
      </c>
      <c r="D1117">
        <v>4.91</v>
      </c>
      <c r="E1117">
        <v>0.5</v>
      </c>
      <c r="F1117">
        <v>2014</v>
      </c>
      <c r="G1117">
        <f>IF(COUNTIF($F$2:F1117,F1117)=1,1,0)</f>
        <v>0</v>
      </c>
      <c r="H1117" t="s">
        <v>1932</v>
      </c>
      <c r="I1117" t="s">
        <v>49</v>
      </c>
      <c r="J1117" t="s">
        <v>40</v>
      </c>
      <c r="K1117" t="s">
        <v>29</v>
      </c>
      <c r="L1117" t="s">
        <v>133</v>
      </c>
      <c r="M1117" t="s">
        <v>59</v>
      </c>
      <c r="N1117" t="s">
        <v>161</v>
      </c>
      <c r="O1117">
        <v>0.36</v>
      </c>
      <c r="P1117" t="s">
        <v>33</v>
      </c>
      <c r="Q1117" t="s">
        <v>61</v>
      </c>
      <c r="R1117" t="s">
        <v>324</v>
      </c>
      <c r="S1117" t="s">
        <v>1933</v>
      </c>
      <c r="T1117">
        <v>51503</v>
      </c>
      <c r="U1117" s="1">
        <v>42085</v>
      </c>
      <c r="V1117" s="1" t="str">
        <f>TEXT(SuperStore_Data[[#This Row],[Order Date]],"mmm")</f>
        <v>Mar</v>
      </c>
      <c r="W1117" s="1">
        <v>42087</v>
      </c>
      <c r="X1117">
        <v>7.2519</v>
      </c>
      <c r="Y1117">
        <v>2</v>
      </c>
      <c r="Z1117">
        <v>10.51</v>
      </c>
      <c r="AA1117">
        <v>88367</v>
      </c>
    </row>
    <row r="1118" spans="1:27" x14ac:dyDescent="0.3">
      <c r="A1118">
        <v>21573</v>
      </c>
      <c r="B1118" t="s">
        <v>47</v>
      </c>
      <c r="C1118">
        <v>0.06</v>
      </c>
      <c r="D1118">
        <v>6.48</v>
      </c>
      <c r="E1118">
        <v>7.49</v>
      </c>
      <c r="F1118">
        <v>2014</v>
      </c>
      <c r="G1118">
        <f>IF(COUNTIF($F$2:F1118,F1118)=1,1,0)</f>
        <v>0</v>
      </c>
      <c r="H1118" t="s">
        <v>1932</v>
      </c>
      <c r="I1118" t="s">
        <v>49</v>
      </c>
      <c r="J1118" t="s">
        <v>40</v>
      </c>
      <c r="K1118" t="s">
        <v>29</v>
      </c>
      <c r="L1118" t="s">
        <v>93</v>
      </c>
      <c r="M1118" t="s">
        <v>59</v>
      </c>
      <c r="N1118" t="s">
        <v>1934</v>
      </c>
      <c r="O1118">
        <v>0.37</v>
      </c>
      <c r="P1118" t="s">
        <v>33</v>
      </c>
      <c r="Q1118" t="s">
        <v>61</v>
      </c>
      <c r="R1118" t="s">
        <v>324</v>
      </c>
      <c r="S1118" t="s">
        <v>1933</v>
      </c>
      <c r="T1118">
        <v>51503</v>
      </c>
      <c r="U1118" s="1">
        <v>42098</v>
      </c>
      <c r="V1118" s="1" t="str">
        <f>TEXT(SuperStore_Data[[#This Row],[Order Date]],"mmm")</f>
        <v>Apr</v>
      </c>
      <c r="W1118" s="1">
        <v>42098</v>
      </c>
      <c r="X1118">
        <v>-191.49</v>
      </c>
      <c r="Y1118">
        <v>12</v>
      </c>
      <c r="Z1118">
        <v>74.930000000000007</v>
      </c>
      <c r="AA1118">
        <v>88368</v>
      </c>
    </row>
    <row r="1119" spans="1:27" x14ac:dyDescent="0.3">
      <c r="A1119">
        <v>25557</v>
      </c>
      <c r="B1119" t="s">
        <v>47</v>
      </c>
      <c r="C1119">
        <v>0.02</v>
      </c>
      <c r="D1119">
        <v>120.98</v>
      </c>
      <c r="E1119">
        <v>58.64</v>
      </c>
      <c r="F1119">
        <v>2020</v>
      </c>
      <c r="G1119">
        <f>IF(COUNTIF($F$2:F1119,F1119)=1,1,0)</f>
        <v>1</v>
      </c>
      <c r="H1119" t="s">
        <v>1935</v>
      </c>
      <c r="I1119" t="s">
        <v>39</v>
      </c>
      <c r="J1119" t="s">
        <v>40</v>
      </c>
      <c r="K1119" t="s">
        <v>41</v>
      </c>
      <c r="L1119" t="s">
        <v>187</v>
      </c>
      <c r="M1119" t="s">
        <v>120</v>
      </c>
      <c r="N1119" t="s">
        <v>1936</v>
      </c>
      <c r="O1119">
        <v>0.75</v>
      </c>
      <c r="P1119" t="s">
        <v>33</v>
      </c>
      <c r="Q1119" t="s">
        <v>53</v>
      </c>
      <c r="R1119" t="s">
        <v>229</v>
      </c>
      <c r="S1119" t="s">
        <v>1937</v>
      </c>
      <c r="T1119">
        <v>15239</v>
      </c>
      <c r="U1119" s="1">
        <v>42048</v>
      </c>
      <c r="V1119" s="1" t="str">
        <f>TEXT(SuperStore_Data[[#This Row],[Order Date]],"mmm")</f>
        <v>Feb</v>
      </c>
      <c r="W1119" s="1">
        <v>42050</v>
      </c>
      <c r="X1119">
        <v>-1330.5</v>
      </c>
      <c r="Y1119">
        <v>11</v>
      </c>
      <c r="Z1119">
        <v>1370.99</v>
      </c>
      <c r="AA1119">
        <v>86933</v>
      </c>
    </row>
    <row r="1120" spans="1:27" x14ac:dyDescent="0.3">
      <c r="A1120">
        <v>22145</v>
      </c>
      <c r="B1120" t="s">
        <v>47</v>
      </c>
      <c r="C1120">
        <v>0.04</v>
      </c>
      <c r="D1120">
        <v>120.97</v>
      </c>
      <c r="E1120">
        <v>7.11</v>
      </c>
      <c r="F1120">
        <v>2030</v>
      </c>
      <c r="G1120">
        <f>IF(COUNTIF($F$2:F1120,F1120)=1,1,0)</f>
        <v>1</v>
      </c>
      <c r="H1120" t="s">
        <v>1938</v>
      </c>
      <c r="I1120" t="s">
        <v>49</v>
      </c>
      <c r="J1120" t="s">
        <v>28</v>
      </c>
      <c r="K1120" t="s">
        <v>77</v>
      </c>
      <c r="L1120" t="s">
        <v>85</v>
      </c>
      <c r="M1120" t="s">
        <v>86</v>
      </c>
      <c r="N1120" t="s">
        <v>1939</v>
      </c>
      <c r="O1120">
        <v>0.36</v>
      </c>
      <c r="P1120" t="s">
        <v>33</v>
      </c>
      <c r="Q1120" t="s">
        <v>61</v>
      </c>
      <c r="R1120" t="s">
        <v>129</v>
      </c>
      <c r="S1120" t="s">
        <v>1562</v>
      </c>
      <c r="T1120">
        <v>75401</v>
      </c>
      <c r="U1120" s="1">
        <v>42080</v>
      </c>
      <c r="V1120" s="1" t="str">
        <f>TEXT(SuperStore_Data[[#This Row],[Order Date]],"mmm")</f>
        <v>Mar</v>
      </c>
      <c r="W1120" s="1">
        <v>42080</v>
      </c>
      <c r="X1120">
        <v>1320.5496000000001</v>
      </c>
      <c r="Y1120">
        <v>16</v>
      </c>
      <c r="Z1120">
        <v>1913.84</v>
      </c>
      <c r="AA1120">
        <v>91059</v>
      </c>
    </row>
    <row r="1121" spans="1:27" x14ac:dyDescent="0.3">
      <c r="A1121">
        <v>22146</v>
      </c>
      <c r="B1121" t="s">
        <v>47</v>
      </c>
      <c r="C1121">
        <v>0</v>
      </c>
      <c r="D1121">
        <v>195.99</v>
      </c>
      <c r="E1121">
        <v>4.2</v>
      </c>
      <c r="F1121">
        <v>2030</v>
      </c>
      <c r="G1121">
        <f>IF(COUNTIF($F$2:F1121,F1121)=1,1,0)</f>
        <v>0</v>
      </c>
      <c r="H1121" t="s">
        <v>1938</v>
      </c>
      <c r="I1121" t="s">
        <v>49</v>
      </c>
      <c r="J1121" t="s">
        <v>28</v>
      </c>
      <c r="K1121" t="s">
        <v>77</v>
      </c>
      <c r="L1121" t="s">
        <v>78</v>
      </c>
      <c r="M1121" t="s">
        <v>59</v>
      </c>
      <c r="N1121">
        <v>688</v>
      </c>
      <c r="O1121">
        <v>0.6</v>
      </c>
      <c r="P1121" t="s">
        <v>33</v>
      </c>
      <c r="Q1121" t="s">
        <v>61</v>
      </c>
      <c r="R1121" t="s">
        <v>129</v>
      </c>
      <c r="S1121" t="s">
        <v>1562</v>
      </c>
      <c r="T1121">
        <v>75401</v>
      </c>
      <c r="U1121" s="1">
        <v>42080</v>
      </c>
      <c r="V1121" s="1" t="str">
        <f>TEXT(SuperStore_Data[[#This Row],[Order Date]],"mmm")</f>
        <v>Mar</v>
      </c>
      <c r="W1121" s="1">
        <v>42082</v>
      </c>
      <c r="X1121">
        <v>1585.5029999999999</v>
      </c>
      <c r="Y1121">
        <v>16</v>
      </c>
      <c r="Z1121">
        <v>2692.12</v>
      </c>
      <c r="AA1121">
        <v>91059</v>
      </c>
    </row>
    <row r="1122" spans="1:27" x14ac:dyDescent="0.3">
      <c r="A1122">
        <v>20654</v>
      </c>
      <c r="B1122" t="s">
        <v>56</v>
      </c>
      <c r="C1122">
        <v>0.03</v>
      </c>
      <c r="D1122">
        <v>55.98</v>
      </c>
      <c r="E1122">
        <v>4.8600000000000003</v>
      </c>
      <c r="F1122">
        <v>2030</v>
      </c>
      <c r="G1122">
        <f>IF(COUNTIF($F$2:F1122,F1122)=1,1,0)</f>
        <v>0</v>
      </c>
      <c r="H1122" t="s">
        <v>1938</v>
      </c>
      <c r="I1122" t="s">
        <v>49</v>
      </c>
      <c r="J1122" t="s">
        <v>28</v>
      </c>
      <c r="K1122" t="s">
        <v>29</v>
      </c>
      <c r="L1122" t="s">
        <v>93</v>
      </c>
      <c r="M1122" t="s">
        <v>59</v>
      </c>
      <c r="N1122" t="s">
        <v>605</v>
      </c>
      <c r="O1122">
        <v>0.36</v>
      </c>
      <c r="P1122" t="s">
        <v>33</v>
      </c>
      <c r="Q1122" t="s">
        <v>61</v>
      </c>
      <c r="R1122" t="s">
        <v>129</v>
      </c>
      <c r="S1122" t="s">
        <v>1562</v>
      </c>
      <c r="T1122">
        <v>75401</v>
      </c>
      <c r="U1122" s="1">
        <v>42081</v>
      </c>
      <c r="V1122" s="1" t="str">
        <f>TEXT(SuperStore_Data[[#This Row],[Order Date]],"mmm")</f>
        <v>Mar</v>
      </c>
      <c r="W1122" s="1">
        <v>42083</v>
      </c>
      <c r="X1122">
        <v>526.04219999999998</v>
      </c>
      <c r="Y1122">
        <v>13</v>
      </c>
      <c r="Z1122">
        <v>762.38</v>
      </c>
      <c r="AA1122">
        <v>91060</v>
      </c>
    </row>
    <row r="1123" spans="1:27" x14ac:dyDescent="0.3">
      <c r="A1123">
        <v>25918</v>
      </c>
      <c r="B1123" t="s">
        <v>47</v>
      </c>
      <c r="C1123">
        <v>0.1</v>
      </c>
      <c r="D1123">
        <v>1.89</v>
      </c>
      <c r="E1123">
        <v>0.76</v>
      </c>
      <c r="F1123">
        <v>2035</v>
      </c>
      <c r="G1123">
        <f>IF(COUNTIF($F$2:F1123,F1123)=1,1,0)</f>
        <v>1</v>
      </c>
      <c r="H1123" t="s">
        <v>1940</v>
      </c>
      <c r="I1123" t="s">
        <v>49</v>
      </c>
      <c r="J1123" t="s">
        <v>114</v>
      </c>
      <c r="K1123" t="s">
        <v>29</v>
      </c>
      <c r="L1123" t="s">
        <v>66</v>
      </c>
      <c r="M1123" t="s">
        <v>31</v>
      </c>
      <c r="N1123" t="s">
        <v>1941</v>
      </c>
      <c r="O1123">
        <v>0.83</v>
      </c>
      <c r="P1123" t="s">
        <v>33</v>
      </c>
      <c r="Q1123" t="s">
        <v>135</v>
      </c>
      <c r="R1123" t="s">
        <v>356</v>
      </c>
      <c r="S1123" t="s">
        <v>1825</v>
      </c>
      <c r="T1123">
        <v>33403</v>
      </c>
      <c r="U1123" s="1">
        <v>42142</v>
      </c>
      <c r="V1123" s="1" t="str">
        <f>TEXT(SuperStore_Data[[#This Row],[Order Date]],"mmm")</f>
        <v>May</v>
      </c>
      <c r="W1123" s="1">
        <v>42144</v>
      </c>
      <c r="X1123">
        <v>-40.432000000000002</v>
      </c>
      <c r="Y1123">
        <v>20</v>
      </c>
      <c r="Z1123">
        <v>36.72</v>
      </c>
      <c r="AA1123">
        <v>87117</v>
      </c>
    </row>
    <row r="1124" spans="1:27" x14ac:dyDescent="0.3">
      <c r="A1124">
        <v>19733</v>
      </c>
      <c r="B1124" t="s">
        <v>37</v>
      </c>
      <c r="C1124">
        <v>0</v>
      </c>
      <c r="D1124">
        <v>73.98</v>
      </c>
      <c r="E1124">
        <v>14.52</v>
      </c>
      <c r="F1124">
        <v>2037</v>
      </c>
      <c r="G1124">
        <f>IF(COUNTIF($F$2:F1124,F1124)=1,1,0)</f>
        <v>1</v>
      </c>
      <c r="H1124" t="s">
        <v>1942</v>
      </c>
      <c r="I1124" t="s">
        <v>49</v>
      </c>
      <c r="J1124" t="s">
        <v>58</v>
      </c>
      <c r="K1124" t="s">
        <v>77</v>
      </c>
      <c r="L1124" t="s">
        <v>177</v>
      </c>
      <c r="M1124" t="s">
        <v>59</v>
      </c>
      <c r="N1124" t="s">
        <v>1128</v>
      </c>
      <c r="O1124">
        <v>0.65</v>
      </c>
      <c r="P1124" t="s">
        <v>33</v>
      </c>
      <c r="Q1124" t="s">
        <v>34</v>
      </c>
      <c r="R1124" t="s">
        <v>82</v>
      </c>
      <c r="S1124" t="s">
        <v>1885</v>
      </c>
      <c r="T1124">
        <v>59715</v>
      </c>
      <c r="U1124" s="1">
        <v>42075</v>
      </c>
      <c r="V1124" s="1" t="str">
        <f>TEXT(SuperStore_Data[[#This Row],[Order Date]],"mmm")</f>
        <v>Mar</v>
      </c>
      <c r="W1124" s="1">
        <v>42077</v>
      </c>
      <c r="X1124">
        <v>-88.61</v>
      </c>
      <c r="Y1124">
        <v>4</v>
      </c>
      <c r="Z1124">
        <v>305.70999999999998</v>
      </c>
      <c r="AA1124">
        <v>89333</v>
      </c>
    </row>
    <row r="1125" spans="1:27" x14ac:dyDescent="0.3">
      <c r="A1125">
        <v>22018</v>
      </c>
      <c r="B1125" t="s">
        <v>25</v>
      </c>
      <c r="C1125">
        <v>0.06</v>
      </c>
      <c r="D1125">
        <v>40.99</v>
      </c>
      <c r="E1125">
        <v>17.48</v>
      </c>
      <c r="F1125">
        <v>2038</v>
      </c>
      <c r="G1125">
        <f>IF(COUNTIF($F$2:F1125,F1125)=1,1,0)</f>
        <v>1</v>
      </c>
      <c r="H1125" t="s">
        <v>1943</v>
      </c>
      <c r="I1125" t="s">
        <v>49</v>
      </c>
      <c r="J1125" t="s">
        <v>58</v>
      </c>
      <c r="K1125" t="s">
        <v>29</v>
      </c>
      <c r="L1125" t="s">
        <v>93</v>
      </c>
      <c r="M1125" t="s">
        <v>59</v>
      </c>
      <c r="N1125" t="s">
        <v>1094</v>
      </c>
      <c r="O1125">
        <v>0.36</v>
      </c>
      <c r="P1125" t="s">
        <v>33</v>
      </c>
      <c r="Q1125" t="s">
        <v>53</v>
      </c>
      <c r="R1125" t="s">
        <v>71</v>
      </c>
      <c r="S1125" t="s">
        <v>1944</v>
      </c>
      <c r="T1125">
        <v>10550</v>
      </c>
      <c r="U1125" s="1">
        <v>42115</v>
      </c>
      <c r="V1125" s="1" t="str">
        <f>TEXT(SuperStore_Data[[#This Row],[Order Date]],"mmm")</f>
        <v>Apr</v>
      </c>
      <c r="W1125" s="1">
        <v>42115</v>
      </c>
      <c r="X1125">
        <v>109.16</v>
      </c>
      <c r="Y1125">
        <v>7</v>
      </c>
      <c r="Z1125">
        <v>277.12</v>
      </c>
      <c r="AA1125">
        <v>89334</v>
      </c>
    </row>
    <row r="1126" spans="1:27" x14ac:dyDescent="0.3">
      <c r="A1126">
        <v>24731</v>
      </c>
      <c r="B1126" t="s">
        <v>106</v>
      </c>
      <c r="C1126">
        <v>0.09</v>
      </c>
      <c r="D1126">
        <v>20.99</v>
      </c>
      <c r="E1126">
        <v>2.5</v>
      </c>
      <c r="F1126">
        <v>2044</v>
      </c>
      <c r="G1126">
        <f>IF(COUNTIF($F$2:F1126,F1126)=1,1,0)</f>
        <v>1</v>
      </c>
      <c r="H1126" t="s">
        <v>1945</v>
      </c>
      <c r="I1126" t="s">
        <v>49</v>
      </c>
      <c r="J1126" t="s">
        <v>28</v>
      </c>
      <c r="K1126" t="s">
        <v>77</v>
      </c>
      <c r="L1126" t="s">
        <v>78</v>
      </c>
      <c r="M1126" t="s">
        <v>31</v>
      </c>
      <c r="N1126" t="s">
        <v>1158</v>
      </c>
      <c r="O1126">
        <v>0.81</v>
      </c>
      <c r="P1126" t="s">
        <v>33</v>
      </c>
      <c r="Q1126" t="s">
        <v>135</v>
      </c>
      <c r="R1126" t="s">
        <v>949</v>
      </c>
      <c r="S1126" t="s">
        <v>1946</v>
      </c>
      <c r="T1126">
        <v>72756</v>
      </c>
      <c r="U1126" s="1">
        <v>42179</v>
      </c>
      <c r="V1126" s="1" t="str">
        <f>TEXT(SuperStore_Data[[#This Row],[Order Date]],"mmm")</f>
        <v>Jun</v>
      </c>
      <c r="W1126" s="1">
        <v>42186</v>
      </c>
      <c r="X1126">
        <v>-136.12200000000001</v>
      </c>
      <c r="Y1126">
        <v>6</v>
      </c>
      <c r="Z1126">
        <v>100.11</v>
      </c>
      <c r="AA1126">
        <v>88692</v>
      </c>
    </row>
    <row r="1127" spans="1:27" x14ac:dyDescent="0.3">
      <c r="A1127">
        <v>22970</v>
      </c>
      <c r="B1127" t="s">
        <v>47</v>
      </c>
      <c r="C1127">
        <v>0.04</v>
      </c>
      <c r="D1127">
        <v>4.28</v>
      </c>
      <c r="E1127">
        <v>5.68</v>
      </c>
      <c r="F1127">
        <v>2046</v>
      </c>
      <c r="G1127">
        <f>IF(COUNTIF($F$2:F1127,F1127)=1,1,0)</f>
        <v>1</v>
      </c>
      <c r="H1127" t="s">
        <v>1947</v>
      </c>
      <c r="I1127" t="s">
        <v>49</v>
      </c>
      <c r="J1127" t="s">
        <v>28</v>
      </c>
      <c r="K1127" t="s">
        <v>29</v>
      </c>
      <c r="L1127" t="s">
        <v>93</v>
      </c>
      <c r="M1127" t="s">
        <v>59</v>
      </c>
      <c r="N1127" t="s">
        <v>1948</v>
      </c>
      <c r="O1127">
        <v>0.4</v>
      </c>
      <c r="P1127" t="s">
        <v>33</v>
      </c>
      <c r="Q1127" t="s">
        <v>61</v>
      </c>
      <c r="R1127" t="s">
        <v>180</v>
      </c>
      <c r="S1127" t="s">
        <v>1949</v>
      </c>
      <c r="T1127">
        <v>67901</v>
      </c>
      <c r="U1127" s="1">
        <v>42167</v>
      </c>
      <c r="V1127" s="1" t="str">
        <f>TEXT(SuperStore_Data[[#This Row],[Order Date]],"mmm")</f>
        <v>Jun</v>
      </c>
      <c r="W1127" s="1">
        <v>42169</v>
      </c>
      <c r="X1127">
        <v>-27.375</v>
      </c>
      <c r="Y1127">
        <v>7</v>
      </c>
      <c r="Z1127">
        <v>31.54</v>
      </c>
      <c r="AA1127">
        <v>88219</v>
      </c>
    </row>
    <row r="1128" spans="1:27" x14ac:dyDescent="0.3">
      <c r="A1128">
        <v>22971</v>
      </c>
      <c r="B1128" t="s">
        <v>47</v>
      </c>
      <c r="C1128">
        <v>0.06</v>
      </c>
      <c r="D1128">
        <v>376.13</v>
      </c>
      <c r="E1128">
        <v>85.63</v>
      </c>
      <c r="F1128">
        <v>2046</v>
      </c>
      <c r="G1128">
        <f>IF(COUNTIF($F$2:F1128,F1128)=1,1,0)</f>
        <v>0</v>
      </c>
      <c r="H1128" t="s">
        <v>1947</v>
      </c>
      <c r="I1128" t="s">
        <v>39</v>
      </c>
      <c r="J1128" t="s">
        <v>28</v>
      </c>
      <c r="K1128" t="s">
        <v>41</v>
      </c>
      <c r="L1128" t="s">
        <v>150</v>
      </c>
      <c r="M1128" t="s">
        <v>120</v>
      </c>
      <c r="N1128" t="s">
        <v>1950</v>
      </c>
      <c r="O1128">
        <v>0.74</v>
      </c>
      <c r="P1128" t="s">
        <v>33</v>
      </c>
      <c r="Q1128" t="s">
        <v>61</v>
      </c>
      <c r="R1128" t="s">
        <v>180</v>
      </c>
      <c r="S1128" t="s">
        <v>1949</v>
      </c>
      <c r="T1128">
        <v>67901</v>
      </c>
      <c r="U1128" s="1">
        <v>42167</v>
      </c>
      <c r="V1128" s="1" t="str">
        <f>TEXT(SuperStore_Data[[#This Row],[Order Date]],"mmm")</f>
        <v>Jun</v>
      </c>
      <c r="W1128" s="1">
        <v>42169</v>
      </c>
      <c r="X1128">
        <v>-435.75749999999999</v>
      </c>
      <c r="Y1128">
        <v>13</v>
      </c>
      <c r="Z1128">
        <v>4634.6899999999996</v>
      </c>
      <c r="AA1128">
        <v>88219</v>
      </c>
    </row>
    <row r="1129" spans="1:27" x14ac:dyDescent="0.3">
      <c r="A1129">
        <v>22972</v>
      </c>
      <c r="B1129" t="s">
        <v>47</v>
      </c>
      <c r="C1129">
        <v>0.06</v>
      </c>
      <c r="D1129">
        <v>424.21</v>
      </c>
      <c r="E1129">
        <v>110.2</v>
      </c>
      <c r="F1129">
        <v>2046</v>
      </c>
      <c r="G1129">
        <f>IF(COUNTIF($F$2:F1129,F1129)=1,1,0)</f>
        <v>0</v>
      </c>
      <c r="H1129" t="s">
        <v>1947</v>
      </c>
      <c r="I1129" t="s">
        <v>39</v>
      </c>
      <c r="J1129" t="s">
        <v>28</v>
      </c>
      <c r="K1129" t="s">
        <v>41</v>
      </c>
      <c r="L1129" t="s">
        <v>150</v>
      </c>
      <c r="M1129" t="s">
        <v>120</v>
      </c>
      <c r="N1129" t="s">
        <v>1884</v>
      </c>
      <c r="O1129">
        <v>0.67</v>
      </c>
      <c r="P1129" t="s">
        <v>33</v>
      </c>
      <c r="Q1129" t="s">
        <v>61</v>
      </c>
      <c r="R1129" t="s">
        <v>180</v>
      </c>
      <c r="S1129" t="s">
        <v>1949</v>
      </c>
      <c r="T1129">
        <v>67901</v>
      </c>
      <c r="U1129" s="1">
        <v>42167</v>
      </c>
      <c r="V1129" s="1" t="str">
        <f>TEXT(SuperStore_Data[[#This Row],[Order Date]],"mmm")</f>
        <v>Jun</v>
      </c>
      <c r="W1129" s="1">
        <v>42168</v>
      </c>
      <c r="X1129">
        <v>682.53</v>
      </c>
      <c r="Y1129">
        <v>17</v>
      </c>
      <c r="Z1129">
        <v>7304.03</v>
      </c>
      <c r="AA1129">
        <v>88219</v>
      </c>
    </row>
    <row r="1130" spans="1:27" x14ac:dyDescent="0.3">
      <c r="A1130">
        <v>22973</v>
      </c>
      <c r="B1130" t="s">
        <v>47</v>
      </c>
      <c r="C1130">
        <v>0.06</v>
      </c>
      <c r="D1130">
        <v>195.99</v>
      </c>
      <c r="E1130">
        <v>8.99</v>
      </c>
      <c r="F1130">
        <v>2046</v>
      </c>
      <c r="G1130">
        <f>IF(COUNTIF($F$2:F1130,F1130)=1,1,0)</f>
        <v>0</v>
      </c>
      <c r="H1130" t="s">
        <v>1947</v>
      </c>
      <c r="I1130" t="s">
        <v>49</v>
      </c>
      <c r="J1130" t="s">
        <v>28</v>
      </c>
      <c r="K1130" t="s">
        <v>77</v>
      </c>
      <c r="L1130" t="s">
        <v>78</v>
      </c>
      <c r="M1130" t="s">
        <v>59</v>
      </c>
      <c r="N1130" t="s">
        <v>726</v>
      </c>
      <c r="O1130">
        <v>0.6</v>
      </c>
      <c r="P1130" t="s">
        <v>33</v>
      </c>
      <c r="Q1130" t="s">
        <v>61</v>
      </c>
      <c r="R1130" t="s">
        <v>180</v>
      </c>
      <c r="S1130" t="s">
        <v>1949</v>
      </c>
      <c r="T1130">
        <v>67901</v>
      </c>
      <c r="U1130" s="1">
        <v>42167</v>
      </c>
      <c r="V1130" s="1" t="str">
        <f>TEXT(SuperStore_Data[[#This Row],[Order Date]],"mmm")</f>
        <v>Jun</v>
      </c>
      <c r="W1130" s="1">
        <v>42169</v>
      </c>
      <c r="X1130">
        <v>-277.22199999999998</v>
      </c>
      <c r="Y1130">
        <v>4</v>
      </c>
      <c r="Z1130">
        <v>632.65</v>
      </c>
      <c r="AA1130">
        <v>88219</v>
      </c>
    </row>
    <row r="1131" spans="1:27" x14ac:dyDescent="0.3">
      <c r="A1131">
        <v>18497</v>
      </c>
      <c r="B1131" t="s">
        <v>25</v>
      </c>
      <c r="C1131">
        <v>0.03</v>
      </c>
      <c r="D1131">
        <v>15.28</v>
      </c>
      <c r="E1131">
        <v>1.99</v>
      </c>
      <c r="F1131">
        <v>2049</v>
      </c>
      <c r="G1131">
        <f>IF(COUNTIF($F$2:F1131,F1131)=1,1,0)</f>
        <v>1</v>
      </c>
      <c r="H1131" t="s">
        <v>1951</v>
      </c>
      <c r="I1131" t="s">
        <v>49</v>
      </c>
      <c r="J1131" t="s">
        <v>28</v>
      </c>
      <c r="K1131" t="s">
        <v>77</v>
      </c>
      <c r="L1131" t="s">
        <v>177</v>
      </c>
      <c r="M1131" t="s">
        <v>51</v>
      </c>
      <c r="N1131" t="s">
        <v>327</v>
      </c>
      <c r="O1131">
        <v>0.42</v>
      </c>
      <c r="P1131" t="s">
        <v>33</v>
      </c>
      <c r="Q1131" t="s">
        <v>135</v>
      </c>
      <c r="R1131" t="s">
        <v>136</v>
      </c>
      <c r="S1131" t="s">
        <v>1952</v>
      </c>
      <c r="T1131">
        <v>22801</v>
      </c>
      <c r="U1131" s="1">
        <v>42176</v>
      </c>
      <c r="V1131" s="1" t="str">
        <f>TEXT(SuperStore_Data[[#This Row],[Order Date]],"mmm")</f>
        <v>Jun</v>
      </c>
      <c r="W1131" s="1">
        <v>42178</v>
      </c>
      <c r="X1131">
        <v>-266.68599999999998</v>
      </c>
      <c r="Y1131">
        <v>19</v>
      </c>
      <c r="Z1131">
        <v>290.98</v>
      </c>
      <c r="AA1131">
        <v>88220</v>
      </c>
    </row>
    <row r="1132" spans="1:27" x14ac:dyDescent="0.3">
      <c r="A1132">
        <v>18498</v>
      </c>
      <c r="B1132" t="s">
        <v>25</v>
      </c>
      <c r="C1132">
        <v>0.09</v>
      </c>
      <c r="D1132">
        <v>1.76</v>
      </c>
      <c r="E1132">
        <v>0.7</v>
      </c>
      <c r="F1132">
        <v>2049</v>
      </c>
      <c r="G1132">
        <f>IF(COUNTIF($F$2:F1132,F1132)=1,1,0)</f>
        <v>0</v>
      </c>
      <c r="H1132" t="s">
        <v>1951</v>
      </c>
      <c r="I1132" t="s">
        <v>49</v>
      </c>
      <c r="J1132" t="s">
        <v>28</v>
      </c>
      <c r="K1132" t="s">
        <v>29</v>
      </c>
      <c r="L1132" t="s">
        <v>30</v>
      </c>
      <c r="M1132" t="s">
        <v>31</v>
      </c>
      <c r="N1132" t="s">
        <v>1953</v>
      </c>
      <c r="O1132">
        <v>0.56000000000000005</v>
      </c>
      <c r="P1132" t="s">
        <v>33</v>
      </c>
      <c r="Q1132" t="s">
        <v>135</v>
      </c>
      <c r="R1132" t="s">
        <v>136</v>
      </c>
      <c r="S1132" t="s">
        <v>1952</v>
      </c>
      <c r="T1132">
        <v>22801</v>
      </c>
      <c r="U1132" s="1">
        <v>42176</v>
      </c>
      <c r="V1132" s="1" t="str">
        <f>TEXT(SuperStore_Data[[#This Row],[Order Date]],"mmm")</f>
        <v>Jun</v>
      </c>
      <c r="W1132" s="1">
        <v>42179</v>
      </c>
      <c r="X1132">
        <v>-12.278</v>
      </c>
      <c r="Y1132">
        <v>13</v>
      </c>
      <c r="Z1132">
        <v>21.77</v>
      </c>
      <c r="AA1132">
        <v>88220</v>
      </c>
    </row>
    <row r="1133" spans="1:27" x14ac:dyDescent="0.3">
      <c r="A1133">
        <v>18251</v>
      </c>
      <c r="B1133" t="s">
        <v>37</v>
      </c>
      <c r="C1133">
        <v>7.0000000000000007E-2</v>
      </c>
      <c r="D1133">
        <v>31.78</v>
      </c>
      <c r="E1133">
        <v>1.99</v>
      </c>
      <c r="F1133">
        <v>2052</v>
      </c>
      <c r="G1133">
        <f>IF(COUNTIF($F$2:F1133,F1133)=1,1,0)</f>
        <v>1</v>
      </c>
      <c r="H1133" t="s">
        <v>1954</v>
      </c>
      <c r="I1133" t="s">
        <v>49</v>
      </c>
      <c r="J1133" t="s">
        <v>40</v>
      </c>
      <c r="K1133" t="s">
        <v>77</v>
      </c>
      <c r="L1133" t="s">
        <v>177</v>
      </c>
      <c r="M1133" t="s">
        <v>51</v>
      </c>
      <c r="N1133" t="s">
        <v>892</v>
      </c>
      <c r="O1133">
        <v>0.42</v>
      </c>
      <c r="P1133" t="s">
        <v>33</v>
      </c>
      <c r="Q1133" t="s">
        <v>34</v>
      </c>
      <c r="R1133" t="s">
        <v>360</v>
      </c>
      <c r="S1133" t="s">
        <v>1955</v>
      </c>
      <c r="T1133">
        <v>87105</v>
      </c>
      <c r="U1133" s="1">
        <v>42054</v>
      </c>
      <c r="V1133" s="1" t="str">
        <f>TEXT(SuperStore_Data[[#This Row],[Order Date]],"mmm")</f>
        <v>Feb</v>
      </c>
      <c r="W1133" s="1">
        <v>42056</v>
      </c>
      <c r="X1133">
        <v>265.11180000000002</v>
      </c>
      <c r="Y1133">
        <v>13</v>
      </c>
      <c r="Z1133">
        <v>384.22</v>
      </c>
      <c r="AA1133">
        <v>87234</v>
      </c>
    </row>
    <row r="1134" spans="1:27" x14ac:dyDescent="0.3">
      <c r="A1134">
        <v>18252</v>
      </c>
      <c r="B1134" t="s">
        <v>37</v>
      </c>
      <c r="C1134">
        <v>0</v>
      </c>
      <c r="D1134">
        <v>5.98</v>
      </c>
      <c r="E1134">
        <v>2.5</v>
      </c>
      <c r="F1134">
        <v>2052</v>
      </c>
      <c r="G1134">
        <f>IF(COUNTIF($F$2:F1134,F1134)=1,1,0)</f>
        <v>0</v>
      </c>
      <c r="H1134" t="s">
        <v>1954</v>
      </c>
      <c r="I1134" t="s">
        <v>49</v>
      </c>
      <c r="J1134" t="s">
        <v>40</v>
      </c>
      <c r="K1134" t="s">
        <v>29</v>
      </c>
      <c r="L1134" t="s">
        <v>69</v>
      </c>
      <c r="M1134" t="s">
        <v>59</v>
      </c>
      <c r="N1134" t="s">
        <v>241</v>
      </c>
      <c r="O1134">
        <v>0.36</v>
      </c>
      <c r="P1134" t="s">
        <v>33</v>
      </c>
      <c r="Q1134" t="s">
        <v>34</v>
      </c>
      <c r="R1134" t="s">
        <v>360</v>
      </c>
      <c r="S1134" t="s">
        <v>1955</v>
      </c>
      <c r="T1134">
        <v>87105</v>
      </c>
      <c r="U1134" s="1">
        <v>42054</v>
      </c>
      <c r="V1134" s="1" t="str">
        <f>TEXT(SuperStore_Data[[#This Row],[Order Date]],"mmm")</f>
        <v>Feb</v>
      </c>
      <c r="W1134" s="1">
        <v>42055</v>
      </c>
      <c r="X1134">
        <v>9.5608000000000004</v>
      </c>
      <c r="Y1134">
        <v>5</v>
      </c>
      <c r="Z1134">
        <v>31.64</v>
      </c>
      <c r="AA1134">
        <v>87234</v>
      </c>
    </row>
    <row r="1135" spans="1:27" x14ac:dyDescent="0.3">
      <c r="A1135">
        <v>18253</v>
      </c>
      <c r="B1135" t="s">
        <v>37</v>
      </c>
      <c r="C1135">
        <v>0.1</v>
      </c>
      <c r="D1135">
        <v>35.99</v>
      </c>
      <c r="E1135">
        <v>1.1000000000000001</v>
      </c>
      <c r="F1135">
        <v>2052</v>
      </c>
      <c r="G1135">
        <f>IF(COUNTIF($F$2:F1135,F1135)=1,1,0)</f>
        <v>0</v>
      </c>
      <c r="H1135" t="s">
        <v>1954</v>
      </c>
      <c r="I1135" t="s">
        <v>27</v>
      </c>
      <c r="J1135" t="s">
        <v>40</v>
      </c>
      <c r="K1135" t="s">
        <v>77</v>
      </c>
      <c r="L1135" t="s">
        <v>78</v>
      </c>
      <c r="M1135" t="s">
        <v>59</v>
      </c>
      <c r="N1135" t="s">
        <v>926</v>
      </c>
      <c r="O1135">
        <v>0.55000000000000004</v>
      </c>
      <c r="P1135" t="s">
        <v>33</v>
      </c>
      <c r="Q1135" t="s">
        <v>34</v>
      </c>
      <c r="R1135" t="s">
        <v>360</v>
      </c>
      <c r="S1135" t="s">
        <v>1955</v>
      </c>
      <c r="T1135">
        <v>87105</v>
      </c>
      <c r="U1135" s="1">
        <v>42054</v>
      </c>
      <c r="V1135" s="1" t="str">
        <f>TEXT(SuperStore_Data[[#This Row],[Order Date]],"mmm")</f>
        <v>Feb</v>
      </c>
      <c r="W1135" s="1">
        <v>42055</v>
      </c>
      <c r="X1135">
        <v>390.09840000000003</v>
      </c>
      <c r="Y1135">
        <v>19</v>
      </c>
      <c r="Z1135">
        <v>565.36</v>
      </c>
      <c r="AA1135">
        <v>87234</v>
      </c>
    </row>
    <row r="1136" spans="1:27" x14ac:dyDescent="0.3">
      <c r="A1136">
        <v>20481</v>
      </c>
      <c r="B1136" t="s">
        <v>56</v>
      </c>
      <c r="C1136">
        <v>7.0000000000000007E-2</v>
      </c>
      <c r="D1136">
        <v>5.98</v>
      </c>
      <c r="E1136">
        <v>5.46</v>
      </c>
      <c r="F1136">
        <v>2058</v>
      </c>
      <c r="G1136">
        <f>IF(COUNTIF($F$2:F1136,F1136)=1,1,0)</f>
        <v>1</v>
      </c>
      <c r="H1136" t="s">
        <v>1956</v>
      </c>
      <c r="I1136" t="s">
        <v>49</v>
      </c>
      <c r="J1136" t="s">
        <v>28</v>
      </c>
      <c r="K1136" t="s">
        <v>29</v>
      </c>
      <c r="L1136" t="s">
        <v>93</v>
      </c>
      <c r="M1136" t="s">
        <v>59</v>
      </c>
      <c r="N1136" t="s">
        <v>1040</v>
      </c>
      <c r="O1136">
        <v>0.36</v>
      </c>
      <c r="P1136" t="s">
        <v>33</v>
      </c>
      <c r="Q1136" t="s">
        <v>135</v>
      </c>
      <c r="R1136" t="s">
        <v>316</v>
      </c>
      <c r="S1136" t="s">
        <v>1957</v>
      </c>
      <c r="T1136">
        <v>28601</v>
      </c>
      <c r="U1136" s="1">
        <v>42048</v>
      </c>
      <c r="V1136" s="1" t="str">
        <f>TEXT(SuperStore_Data[[#This Row],[Order Date]],"mmm")</f>
        <v>Feb</v>
      </c>
      <c r="W1136" s="1">
        <v>42050</v>
      </c>
      <c r="X1136">
        <v>46.65</v>
      </c>
      <c r="Y1136">
        <v>5</v>
      </c>
      <c r="Z1136">
        <v>32.76</v>
      </c>
      <c r="AA1136">
        <v>88040</v>
      </c>
    </row>
    <row r="1137" spans="1:27" x14ac:dyDescent="0.3">
      <c r="A1137">
        <v>23499</v>
      </c>
      <c r="B1137" t="s">
        <v>37</v>
      </c>
      <c r="C1137">
        <v>0.09</v>
      </c>
      <c r="D1137">
        <v>28.48</v>
      </c>
      <c r="E1137">
        <v>1.99</v>
      </c>
      <c r="F1137">
        <v>2059</v>
      </c>
      <c r="G1137">
        <f>IF(COUNTIF($F$2:F1137,F1137)=1,1,0)</f>
        <v>1</v>
      </c>
      <c r="H1137" t="s">
        <v>1958</v>
      </c>
      <c r="I1137" t="s">
        <v>49</v>
      </c>
      <c r="J1137" t="s">
        <v>28</v>
      </c>
      <c r="K1137" t="s">
        <v>77</v>
      </c>
      <c r="L1137" t="s">
        <v>177</v>
      </c>
      <c r="M1137" t="s">
        <v>51</v>
      </c>
      <c r="N1137" t="s">
        <v>401</v>
      </c>
      <c r="O1137">
        <v>0.4</v>
      </c>
      <c r="P1137" t="s">
        <v>33</v>
      </c>
      <c r="Q1137" t="s">
        <v>135</v>
      </c>
      <c r="R1137" t="s">
        <v>316</v>
      </c>
      <c r="S1137" t="s">
        <v>1959</v>
      </c>
      <c r="T1137">
        <v>27260</v>
      </c>
      <c r="U1137" s="1">
        <v>42021</v>
      </c>
      <c r="V1137" s="1" t="str">
        <f>TEXT(SuperStore_Data[[#This Row],[Order Date]],"mmm")</f>
        <v>Jan</v>
      </c>
      <c r="W1137" s="1">
        <v>42022</v>
      </c>
      <c r="X1137">
        <v>-1250.7460000000001</v>
      </c>
      <c r="Y1137">
        <v>13</v>
      </c>
      <c r="Z1137">
        <v>336.92</v>
      </c>
      <c r="AA1137">
        <v>88039</v>
      </c>
    </row>
    <row r="1138" spans="1:27" x14ac:dyDescent="0.3">
      <c r="A1138">
        <v>21632</v>
      </c>
      <c r="B1138" t="s">
        <v>47</v>
      </c>
      <c r="C1138">
        <v>0.1</v>
      </c>
      <c r="D1138">
        <v>9.85</v>
      </c>
      <c r="E1138">
        <v>4.82</v>
      </c>
      <c r="F1138">
        <v>2059</v>
      </c>
      <c r="G1138">
        <f>IF(COUNTIF($F$2:F1138,F1138)=1,1,0)</f>
        <v>0</v>
      </c>
      <c r="H1138" t="s">
        <v>1958</v>
      </c>
      <c r="I1138" t="s">
        <v>49</v>
      </c>
      <c r="J1138" t="s">
        <v>28</v>
      </c>
      <c r="K1138" t="s">
        <v>29</v>
      </c>
      <c r="L1138" t="s">
        <v>30</v>
      </c>
      <c r="M1138" t="s">
        <v>31</v>
      </c>
      <c r="N1138" t="s">
        <v>1960</v>
      </c>
      <c r="O1138">
        <v>0.47</v>
      </c>
      <c r="P1138" t="s">
        <v>33</v>
      </c>
      <c r="Q1138" t="s">
        <v>135</v>
      </c>
      <c r="R1138" t="s">
        <v>316</v>
      </c>
      <c r="S1138" t="s">
        <v>1959</v>
      </c>
      <c r="T1138">
        <v>27260</v>
      </c>
      <c r="U1138" s="1">
        <v>42090</v>
      </c>
      <c r="V1138" s="1" t="str">
        <f>TEXT(SuperStore_Data[[#This Row],[Order Date]],"mmm")</f>
        <v>Mar</v>
      </c>
      <c r="W1138" s="1">
        <v>42091</v>
      </c>
      <c r="X1138">
        <v>374.904</v>
      </c>
      <c r="Y1138">
        <v>12</v>
      </c>
      <c r="Z1138">
        <v>114.91</v>
      </c>
      <c r="AA1138">
        <v>88041</v>
      </c>
    </row>
    <row r="1139" spans="1:27" x14ac:dyDescent="0.3">
      <c r="A1139">
        <v>21633</v>
      </c>
      <c r="B1139" t="s">
        <v>47</v>
      </c>
      <c r="C1139">
        <v>0.04</v>
      </c>
      <c r="D1139">
        <v>125.99</v>
      </c>
      <c r="E1139">
        <v>7.69</v>
      </c>
      <c r="F1139">
        <v>2059</v>
      </c>
      <c r="G1139">
        <f>IF(COUNTIF($F$2:F1139,F1139)=1,1,0)</f>
        <v>0</v>
      </c>
      <c r="H1139" t="s">
        <v>1958</v>
      </c>
      <c r="I1139" t="s">
        <v>49</v>
      </c>
      <c r="J1139" t="s">
        <v>28</v>
      </c>
      <c r="K1139" t="s">
        <v>77</v>
      </c>
      <c r="L1139" t="s">
        <v>78</v>
      </c>
      <c r="M1139" t="s">
        <v>59</v>
      </c>
      <c r="N1139" t="s">
        <v>1213</v>
      </c>
      <c r="O1139">
        <v>0.57999999999999996</v>
      </c>
      <c r="P1139" t="s">
        <v>33</v>
      </c>
      <c r="Q1139" t="s">
        <v>135</v>
      </c>
      <c r="R1139" t="s">
        <v>316</v>
      </c>
      <c r="S1139" t="s">
        <v>1959</v>
      </c>
      <c r="T1139">
        <v>27260</v>
      </c>
      <c r="U1139" s="1">
        <v>42090</v>
      </c>
      <c r="V1139" s="1" t="str">
        <f>TEXT(SuperStore_Data[[#This Row],[Order Date]],"mmm")</f>
        <v>Mar</v>
      </c>
      <c r="W1139" s="1">
        <v>42091</v>
      </c>
      <c r="X1139">
        <v>-528.83600000000001</v>
      </c>
      <c r="Y1139">
        <v>9</v>
      </c>
      <c r="Z1139">
        <v>934.52</v>
      </c>
      <c r="AA1139">
        <v>88041</v>
      </c>
    </row>
    <row r="1140" spans="1:27" x14ac:dyDescent="0.3">
      <c r="A1140">
        <v>20841</v>
      </c>
      <c r="B1140" t="s">
        <v>56</v>
      </c>
      <c r="C1140">
        <v>0.02</v>
      </c>
      <c r="D1140">
        <v>240.98</v>
      </c>
      <c r="E1140">
        <v>60.2</v>
      </c>
      <c r="F1140">
        <v>2061</v>
      </c>
      <c r="G1140">
        <f>IF(COUNTIF($F$2:F1140,F1140)=1,1,0)</f>
        <v>1</v>
      </c>
      <c r="H1140" t="s">
        <v>1961</v>
      </c>
      <c r="I1140" t="s">
        <v>39</v>
      </c>
      <c r="J1140" t="s">
        <v>28</v>
      </c>
      <c r="K1140" t="s">
        <v>41</v>
      </c>
      <c r="L1140" t="s">
        <v>187</v>
      </c>
      <c r="M1140" t="s">
        <v>120</v>
      </c>
      <c r="N1140" t="s">
        <v>1962</v>
      </c>
      <c r="O1140">
        <v>0.56000000000000005</v>
      </c>
      <c r="P1140" t="s">
        <v>33</v>
      </c>
      <c r="Q1140" t="s">
        <v>61</v>
      </c>
      <c r="R1140" t="s">
        <v>489</v>
      </c>
      <c r="S1140" t="s">
        <v>1963</v>
      </c>
      <c r="T1140">
        <v>69101</v>
      </c>
      <c r="U1140" s="1">
        <v>42033</v>
      </c>
      <c r="V1140" s="1" t="str">
        <f>TEXT(SuperStore_Data[[#This Row],[Order Date]],"mmm")</f>
        <v>Jan</v>
      </c>
      <c r="W1140" s="1">
        <v>42035</v>
      </c>
      <c r="X1140">
        <v>-272.71319999999997</v>
      </c>
      <c r="Y1140">
        <v>1</v>
      </c>
      <c r="Z1140">
        <v>260.66000000000003</v>
      </c>
      <c r="AA1140">
        <v>87146</v>
      </c>
    </row>
    <row r="1141" spans="1:27" x14ac:dyDescent="0.3">
      <c r="A1141">
        <v>20840</v>
      </c>
      <c r="B1141" t="s">
        <v>56</v>
      </c>
      <c r="C1141">
        <v>0.02</v>
      </c>
      <c r="D1141">
        <v>420.98</v>
      </c>
      <c r="E1141">
        <v>19.989999999999998</v>
      </c>
      <c r="F1141">
        <v>2062</v>
      </c>
      <c r="G1141">
        <f>IF(COUNTIF($F$2:F1141,F1141)=1,1,0)</f>
        <v>1</v>
      </c>
      <c r="H1141" t="s">
        <v>1964</v>
      </c>
      <c r="I1141" t="s">
        <v>49</v>
      </c>
      <c r="J1141" t="s">
        <v>28</v>
      </c>
      <c r="K1141" t="s">
        <v>29</v>
      </c>
      <c r="L1141" t="s">
        <v>109</v>
      </c>
      <c r="M1141" t="s">
        <v>59</v>
      </c>
      <c r="N1141" t="s">
        <v>1496</v>
      </c>
      <c r="O1141">
        <v>0.35</v>
      </c>
      <c r="P1141" t="s">
        <v>33</v>
      </c>
      <c r="Q1141" t="s">
        <v>135</v>
      </c>
      <c r="R1141" t="s">
        <v>136</v>
      </c>
      <c r="S1141" t="s">
        <v>1965</v>
      </c>
      <c r="T1141">
        <v>23111</v>
      </c>
      <c r="U1141" s="1">
        <v>42033</v>
      </c>
      <c r="V1141" s="1" t="str">
        <f>TEXT(SuperStore_Data[[#This Row],[Order Date]],"mmm")</f>
        <v>Jan</v>
      </c>
      <c r="W1141" s="1">
        <v>42036</v>
      </c>
      <c r="X1141">
        <v>-162.69399999999999</v>
      </c>
      <c r="Y1141">
        <v>10</v>
      </c>
      <c r="Z1141">
        <v>4249.37</v>
      </c>
      <c r="AA1141">
        <v>87146</v>
      </c>
    </row>
    <row r="1142" spans="1:27" x14ac:dyDescent="0.3">
      <c r="A1142">
        <v>22511</v>
      </c>
      <c r="B1142" t="s">
        <v>106</v>
      </c>
      <c r="C1142">
        <v>0.04</v>
      </c>
      <c r="D1142">
        <v>291.73</v>
      </c>
      <c r="E1142">
        <v>48.8</v>
      </c>
      <c r="F1142">
        <v>2062</v>
      </c>
      <c r="G1142">
        <f>IF(COUNTIF($F$2:F1142,F1142)=1,1,0)</f>
        <v>0</v>
      </c>
      <c r="H1142" t="s">
        <v>1964</v>
      </c>
      <c r="I1142" t="s">
        <v>39</v>
      </c>
      <c r="J1142" t="s">
        <v>28</v>
      </c>
      <c r="K1142" t="s">
        <v>41</v>
      </c>
      <c r="L1142" t="s">
        <v>42</v>
      </c>
      <c r="M1142" t="s">
        <v>43</v>
      </c>
      <c r="N1142" t="s">
        <v>143</v>
      </c>
      <c r="O1142">
        <v>0.56000000000000005</v>
      </c>
      <c r="P1142" t="s">
        <v>33</v>
      </c>
      <c r="Q1142" t="s">
        <v>135</v>
      </c>
      <c r="R1142" t="s">
        <v>136</v>
      </c>
      <c r="S1142" t="s">
        <v>1965</v>
      </c>
      <c r="T1142">
        <v>23111</v>
      </c>
      <c r="U1142" s="1">
        <v>42181</v>
      </c>
      <c r="V1142" s="1" t="str">
        <f>TEXT(SuperStore_Data[[#This Row],[Order Date]],"mmm")</f>
        <v>Jun</v>
      </c>
      <c r="W1142" s="1">
        <v>42185</v>
      </c>
      <c r="X1142">
        <v>-115.90389999999999</v>
      </c>
      <c r="Y1142">
        <v>22</v>
      </c>
      <c r="Z1142">
        <v>6676.61</v>
      </c>
      <c r="AA1142">
        <v>87148</v>
      </c>
    </row>
    <row r="1143" spans="1:27" x14ac:dyDescent="0.3">
      <c r="A1143">
        <v>25759</v>
      </c>
      <c r="B1143" t="s">
        <v>106</v>
      </c>
      <c r="C1143">
        <v>0.06</v>
      </c>
      <c r="D1143">
        <v>300.97000000000003</v>
      </c>
      <c r="E1143">
        <v>7.18</v>
      </c>
      <c r="F1143">
        <v>2063</v>
      </c>
      <c r="G1143">
        <f>IF(COUNTIF($F$2:F1143,F1143)=1,1,0)</f>
        <v>1</v>
      </c>
      <c r="H1143" t="s">
        <v>1966</v>
      </c>
      <c r="I1143" t="s">
        <v>49</v>
      </c>
      <c r="J1143" t="s">
        <v>28</v>
      </c>
      <c r="K1143" t="s">
        <v>77</v>
      </c>
      <c r="L1143" t="s">
        <v>177</v>
      </c>
      <c r="M1143" t="s">
        <v>59</v>
      </c>
      <c r="N1143" t="s">
        <v>1077</v>
      </c>
      <c r="O1143">
        <v>0.48</v>
      </c>
      <c r="P1143" t="s">
        <v>33</v>
      </c>
      <c r="Q1143" t="s">
        <v>135</v>
      </c>
      <c r="R1143" t="s">
        <v>136</v>
      </c>
      <c r="S1143" t="s">
        <v>1967</v>
      </c>
      <c r="T1143">
        <v>23602</v>
      </c>
      <c r="U1143" s="1">
        <v>42132</v>
      </c>
      <c r="V1143" s="1" t="str">
        <f>TEXT(SuperStore_Data[[#This Row],[Order Date]],"mmm")</f>
        <v>May</v>
      </c>
      <c r="W1143" s="1">
        <v>42132</v>
      </c>
      <c r="X1143">
        <v>-729.98800000000006</v>
      </c>
      <c r="Y1143">
        <v>1</v>
      </c>
      <c r="Z1143">
        <v>291.39999999999998</v>
      </c>
      <c r="AA1143">
        <v>87147</v>
      </c>
    </row>
    <row r="1144" spans="1:27" x14ac:dyDescent="0.3">
      <c r="A1144">
        <v>25228</v>
      </c>
      <c r="B1144" t="s">
        <v>56</v>
      </c>
      <c r="C1144">
        <v>0.09</v>
      </c>
      <c r="D1144">
        <v>20.89</v>
      </c>
      <c r="E1144">
        <v>11.52</v>
      </c>
      <c r="F1144">
        <v>2066</v>
      </c>
      <c r="G1144">
        <f>IF(COUNTIF($F$2:F1144,F1144)=1,1,0)</f>
        <v>1</v>
      </c>
      <c r="H1144" t="s">
        <v>1968</v>
      </c>
      <c r="I1144" t="s">
        <v>49</v>
      </c>
      <c r="J1144" t="s">
        <v>40</v>
      </c>
      <c r="K1144" t="s">
        <v>29</v>
      </c>
      <c r="L1144" t="s">
        <v>139</v>
      </c>
      <c r="M1144" t="s">
        <v>59</v>
      </c>
      <c r="N1144" t="s">
        <v>716</v>
      </c>
      <c r="O1144">
        <v>0.83</v>
      </c>
      <c r="P1144" t="s">
        <v>33</v>
      </c>
      <c r="Q1144" t="s">
        <v>135</v>
      </c>
      <c r="R1144" t="s">
        <v>316</v>
      </c>
      <c r="S1144" t="s">
        <v>1969</v>
      </c>
      <c r="T1144">
        <v>28079</v>
      </c>
      <c r="U1144" s="1">
        <v>42089</v>
      </c>
      <c r="V1144" s="1" t="str">
        <f>TEXT(SuperStore_Data[[#This Row],[Order Date]],"mmm")</f>
        <v>Mar</v>
      </c>
      <c r="W1144" s="1">
        <v>42090</v>
      </c>
      <c r="X1144">
        <v>-133.54599999999999</v>
      </c>
      <c r="Y1144">
        <v>7</v>
      </c>
      <c r="Z1144">
        <v>146.5</v>
      </c>
      <c r="AA1144">
        <v>85833</v>
      </c>
    </row>
    <row r="1145" spans="1:27" x14ac:dyDescent="0.3">
      <c r="A1145">
        <v>24748</v>
      </c>
      <c r="B1145" t="s">
        <v>47</v>
      </c>
      <c r="C1145">
        <v>0.09</v>
      </c>
      <c r="D1145">
        <v>20.99</v>
      </c>
      <c r="E1145">
        <v>4.8099999999999996</v>
      </c>
      <c r="F1145">
        <v>2066</v>
      </c>
      <c r="G1145">
        <f>IF(COUNTIF($F$2:F1145,F1145)=1,1,0)</f>
        <v>0</v>
      </c>
      <c r="H1145" t="s">
        <v>1968</v>
      </c>
      <c r="I1145" t="s">
        <v>27</v>
      </c>
      <c r="J1145" t="s">
        <v>40</v>
      </c>
      <c r="K1145" t="s">
        <v>77</v>
      </c>
      <c r="L1145" t="s">
        <v>78</v>
      </c>
      <c r="M1145" t="s">
        <v>86</v>
      </c>
      <c r="N1145" t="s">
        <v>469</v>
      </c>
      <c r="O1145">
        <v>0.57999999999999996</v>
      </c>
      <c r="P1145" t="s">
        <v>33</v>
      </c>
      <c r="Q1145" t="s">
        <v>135</v>
      </c>
      <c r="R1145" t="s">
        <v>316</v>
      </c>
      <c r="S1145" t="s">
        <v>1969</v>
      </c>
      <c r="T1145">
        <v>28079</v>
      </c>
      <c r="U1145" s="1">
        <v>42094</v>
      </c>
      <c r="V1145" s="1" t="str">
        <f>TEXT(SuperStore_Data[[#This Row],[Order Date]],"mmm")</f>
        <v>Mar</v>
      </c>
      <c r="W1145" s="1">
        <v>42095</v>
      </c>
      <c r="X1145">
        <v>272.69400000000002</v>
      </c>
      <c r="Y1145">
        <v>2</v>
      </c>
      <c r="Z1145">
        <v>38.979999999999997</v>
      </c>
      <c r="AA1145">
        <v>85834</v>
      </c>
    </row>
    <row r="1146" spans="1:27" x14ac:dyDescent="0.3">
      <c r="A1146">
        <v>25381</v>
      </c>
      <c r="B1146" t="s">
        <v>106</v>
      </c>
      <c r="C1146">
        <v>0.1</v>
      </c>
      <c r="D1146">
        <v>4.24</v>
      </c>
      <c r="E1146">
        <v>5.41</v>
      </c>
      <c r="F1146">
        <v>2066</v>
      </c>
      <c r="G1146">
        <f>IF(COUNTIF($F$2:F1146,F1146)=1,1,0)</f>
        <v>0</v>
      </c>
      <c r="H1146" t="s">
        <v>1968</v>
      </c>
      <c r="I1146" t="s">
        <v>49</v>
      </c>
      <c r="J1146" t="s">
        <v>28</v>
      </c>
      <c r="K1146" t="s">
        <v>29</v>
      </c>
      <c r="L1146" t="s">
        <v>109</v>
      </c>
      <c r="M1146" t="s">
        <v>59</v>
      </c>
      <c r="N1146" t="s">
        <v>110</v>
      </c>
      <c r="O1146">
        <v>0.35</v>
      </c>
      <c r="P1146" t="s">
        <v>33</v>
      </c>
      <c r="Q1146" t="s">
        <v>135</v>
      </c>
      <c r="R1146" t="s">
        <v>316</v>
      </c>
      <c r="S1146" t="s">
        <v>1969</v>
      </c>
      <c r="T1146">
        <v>28079</v>
      </c>
      <c r="U1146" s="1">
        <v>42113</v>
      </c>
      <c r="V1146" s="1" t="str">
        <f>TEXT(SuperStore_Data[[#This Row],[Order Date]],"mmm")</f>
        <v>Apr</v>
      </c>
      <c r="W1146" s="1">
        <v>42117</v>
      </c>
      <c r="X1146">
        <v>-61.6</v>
      </c>
      <c r="Y1146">
        <v>8</v>
      </c>
      <c r="Z1146">
        <v>34.159999999999997</v>
      </c>
      <c r="AA1146">
        <v>85835</v>
      </c>
    </row>
    <row r="1147" spans="1:27" x14ac:dyDescent="0.3">
      <c r="A1147">
        <v>21901</v>
      </c>
      <c r="B1147" t="s">
        <v>56</v>
      </c>
      <c r="C1147">
        <v>0.1</v>
      </c>
      <c r="D1147">
        <v>40.98</v>
      </c>
      <c r="E1147">
        <v>6.5</v>
      </c>
      <c r="F1147">
        <v>2069</v>
      </c>
      <c r="G1147">
        <f>IF(COUNTIF($F$2:F1147,F1147)=1,1,0)</f>
        <v>1</v>
      </c>
      <c r="H1147" t="s">
        <v>1970</v>
      </c>
      <c r="I1147" t="s">
        <v>49</v>
      </c>
      <c r="J1147" t="s">
        <v>114</v>
      </c>
      <c r="K1147" t="s">
        <v>77</v>
      </c>
      <c r="L1147" t="s">
        <v>177</v>
      </c>
      <c r="M1147" t="s">
        <v>59</v>
      </c>
      <c r="N1147" t="s">
        <v>1257</v>
      </c>
      <c r="O1147">
        <v>0.74</v>
      </c>
      <c r="P1147" t="s">
        <v>33</v>
      </c>
      <c r="Q1147" t="s">
        <v>135</v>
      </c>
      <c r="R1147" t="s">
        <v>606</v>
      </c>
      <c r="S1147" t="s">
        <v>1971</v>
      </c>
      <c r="T1147">
        <v>41075</v>
      </c>
      <c r="U1147" s="1">
        <v>42016</v>
      </c>
      <c r="V1147" s="1" t="str">
        <f>TEXT(SuperStore_Data[[#This Row],[Order Date]],"mmm")</f>
        <v>Jan</v>
      </c>
      <c r="W1147" s="1">
        <v>42018</v>
      </c>
      <c r="X1147">
        <v>66.852000000000004</v>
      </c>
      <c r="Y1147">
        <v>3</v>
      </c>
      <c r="Z1147">
        <v>120.34</v>
      </c>
      <c r="AA1147">
        <v>88554</v>
      </c>
    </row>
    <row r="1148" spans="1:27" x14ac:dyDescent="0.3">
      <c r="A1148">
        <v>19567</v>
      </c>
      <c r="B1148" t="s">
        <v>106</v>
      </c>
      <c r="C1148">
        <v>7.0000000000000007E-2</v>
      </c>
      <c r="D1148">
        <v>35.99</v>
      </c>
      <c r="E1148">
        <v>5.99</v>
      </c>
      <c r="F1148">
        <v>2070</v>
      </c>
      <c r="G1148">
        <f>IF(COUNTIF($F$2:F1148,F1148)=1,1,0)</f>
        <v>1</v>
      </c>
      <c r="H1148" t="s">
        <v>1972</v>
      </c>
      <c r="I1148" t="s">
        <v>49</v>
      </c>
      <c r="J1148" t="s">
        <v>28</v>
      </c>
      <c r="K1148" t="s">
        <v>77</v>
      </c>
      <c r="L1148" t="s">
        <v>78</v>
      </c>
      <c r="M1148" t="s">
        <v>31</v>
      </c>
      <c r="N1148" t="s">
        <v>972</v>
      </c>
      <c r="O1148">
        <v>0.38</v>
      </c>
      <c r="P1148" t="s">
        <v>33</v>
      </c>
      <c r="Q1148" t="s">
        <v>61</v>
      </c>
      <c r="R1148" t="s">
        <v>295</v>
      </c>
      <c r="S1148" t="s">
        <v>1973</v>
      </c>
      <c r="T1148">
        <v>48021</v>
      </c>
      <c r="U1148" s="1">
        <v>42140</v>
      </c>
      <c r="V1148" s="1" t="str">
        <f>TEXT(SuperStore_Data[[#This Row],[Order Date]],"mmm")</f>
        <v>May</v>
      </c>
      <c r="W1148" s="1">
        <v>42144</v>
      </c>
      <c r="X1148">
        <v>17.8398</v>
      </c>
      <c r="Y1148">
        <v>5</v>
      </c>
      <c r="Z1148">
        <v>153.61000000000001</v>
      </c>
      <c r="AA1148">
        <v>88558</v>
      </c>
    </row>
    <row r="1149" spans="1:27" x14ac:dyDescent="0.3">
      <c r="A1149">
        <v>20498</v>
      </c>
      <c r="B1149" t="s">
        <v>37</v>
      </c>
      <c r="C1149">
        <v>0.03</v>
      </c>
      <c r="D1149">
        <v>60.98</v>
      </c>
      <c r="E1149">
        <v>1.99</v>
      </c>
      <c r="F1149">
        <v>2071</v>
      </c>
      <c r="G1149">
        <f>IF(COUNTIF($F$2:F1149,F1149)=1,1,0)</f>
        <v>1</v>
      </c>
      <c r="H1149" t="s">
        <v>1974</v>
      </c>
      <c r="I1149" t="s">
        <v>49</v>
      </c>
      <c r="J1149" t="s">
        <v>28</v>
      </c>
      <c r="K1149" t="s">
        <v>77</v>
      </c>
      <c r="L1149" t="s">
        <v>177</v>
      </c>
      <c r="M1149" t="s">
        <v>51</v>
      </c>
      <c r="N1149" t="s">
        <v>1975</v>
      </c>
      <c r="O1149">
        <v>0.5</v>
      </c>
      <c r="P1149" t="s">
        <v>33</v>
      </c>
      <c r="Q1149" t="s">
        <v>61</v>
      </c>
      <c r="R1149" t="s">
        <v>295</v>
      </c>
      <c r="S1149" t="s">
        <v>1976</v>
      </c>
      <c r="T1149">
        <v>48336</v>
      </c>
      <c r="U1149" s="1">
        <v>42036</v>
      </c>
      <c r="V1149" s="1" t="str">
        <f>TEXT(SuperStore_Data[[#This Row],[Order Date]],"mmm")</f>
        <v>Feb</v>
      </c>
      <c r="W1149" s="1">
        <v>42036</v>
      </c>
      <c r="X1149">
        <v>976.2672</v>
      </c>
      <c r="Y1149">
        <v>23</v>
      </c>
      <c r="Z1149">
        <v>1414.88</v>
      </c>
      <c r="AA1149">
        <v>88555</v>
      </c>
    </row>
    <row r="1150" spans="1:27" x14ac:dyDescent="0.3">
      <c r="A1150">
        <v>20499</v>
      </c>
      <c r="B1150" t="s">
        <v>37</v>
      </c>
      <c r="C1150">
        <v>0.04</v>
      </c>
      <c r="D1150">
        <v>3.08</v>
      </c>
      <c r="E1150">
        <v>0.99</v>
      </c>
      <c r="F1150">
        <v>2071</v>
      </c>
      <c r="G1150">
        <f>IF(COUNTIF($F$2:F1150,F1150)=1,1,0)</f>
        <v>0</v>
      </c>
      <c r="H1150" t="s">
        <v>1974</v>
      </c>
      <c r="I1150" t="s">
        <v>49</v>
      </c>
      <c r="J1150" t="s">
        <v>28</v>
      </c>
      <c r="K1150" t="s">
        <v>29</v>
      </c>
      <c r="L1150" t="s">
        <v>133</v>
      </c>
      <c r="M1150" t="s">
        <v>59</v>
      </c>
      <c r="N1150" t="s">
        <v>1977</v>
      </c>
      <c r="O1150">
        <v>0.37</v>
      </c>
      <c r="P1150" t="s">
        <v>33</v>
      </c>
      <c r="Q1150" t="s">
        <v>61</v>
      </c>
      <c r="R1150" t="s">
        <v>295</v>
      </c>
      <c r="S1150" t="s">
        <v>1976</v>
      </c>
      <c r="T1150">
        <v>48336</v>
      </c>
      <c r="U1150" s="1">
        <v>42036</v>
      </c>
      <c r="V1150" s="1" t="str">
        <f>TEXT(SuperStore_Data[[#This Row],[Order Date]],"mmm")</f>
        <v>Feb</v>
      </c>
      <c r="W1150" s="1">
        <v>42037</v>
      </c>
      <c r="X1150">
        <v>23.204699999999999</v>
      </c>
      <c r="Y1150">
        <v>11</v>
      </c>
      <c r="Z1150">
        <v>33.630000000000003</v>
      </c>
      <c r="AA1150">
        <v>88555</v>
      </c>
    </row>
    <row r="1151" spans="1:27" x14ac:dyDescent="0.3">
      <c r="A1151">
        <v>19568</v>
      </c>
      <c r="B1151" t="s">
        <v>106</v>
      </c>
      <c r="C1151">
        <v>0.08</v>
      </c>
      <c r="D1151">
        <v>65.989999999999995</v>
      </c>
      <c r="E1151">
        <v>5.92</v>
      </c>
      <c r="F1151">
        <v>2071</v>
      </c>
      <c r="G1151">
        <f>IF(COUNTIF($F$2:F1151,F1151)=1,1,0)</f>
        <v>0</v>
      </c>
      <c r="H1151" t="s">
        <v>1974</v>
      </c>
      <c r="I1151" t="s">
        <v>27</v>
      </c>
      <c r="J1151" t="s">
        <v>28</v>
      </c>
      <c r="K1151" t="s">
        <v>77</v>
      </c>
      <c r="L1151" t="s">
        <v>78</v>
      </c>
      <c r="M1151" t="s">
        <v>59</v>
      </c>
      <c r="N1151" t="s">
        <v>1123</v>
      </c>
      <c r="O1151">
        <v>0.57999999999999996</v>
      </c>
      <c r="P1151" t="s">
        <v>33</v>
      </c>
      <c r="Q1151" t="s">
        <v>61</v>
      </c>
      <c r="R1151" t="s">
        <v>295</v>
      </c>
      <c r="S1151" t="s">
        <v>1976</v>
      </c>
      <c r="T1151">
        <v>48336</v>
      </c>
      <c r="U1151" s="1">
        <v>42140</v>
      </c>
      <c r="V1151" s="1" t="str">
        <f>TEXT(SuperStore_Data[[#This Row],[Order Date]],"mmm")</f>
        <v>May</v>
      </c>
      <c r="W1151" s="1">
        <v>42147</v>
      </c>
      <c r="X1151">
        <v>183.84299999999999</v>
      </c>
      <c r="Y1151">
        <v>20</v>
      </c>
      <c r="Z1151">
        <v>1063.81</v>
      </c>
      <c r="AA1151">
        <v>88558</v>
      </c>
    </row>
    <row r="1152" spans="1:27" x14ac:dyDescent="0.3">
      <c r="A1152">
        <v>20500</v>
      </c>
      <c r="B1152" t="s">
        <v>37</v>
      </c>
      <c r="C1152">
        <v>0</v>
      </c>
      <c r="D1152">
        <v>10.31</v>
      </c>
      <c r="E1152">
        <v>1.79</v>
      </c>
      <c r="F1152">
        <v>2072</v>
      </c>
      <c r="G1152">
        <f>IF(COUNTIF($F$2:F1152,F1152)=1,1,0)</f>
        <v>1</v>
      </c>
      <c r="H1152" t="s">
        <v>1978</v>
      </c>
      <c r="I1152" t="s">
        <v>49</v>
      </c>
      <c r="J1152" t="s">
        <v>28</v>
      </c>
      <c r="K1152" t="s">
        <v>29</v>
      </c>
      <c r="L1152" t="s">
        <v>93</v>
      </c>
      <c r="M1152" t="s">
        <v>31</v>
      </c>
      <c r="N1152" t="s">
        <v>1979</v>
      </c>
      <c r="O1152">
        <v>0.38</v>
      </c>
      <c r="P1152" t="s">
        <v>33</v>
      </c>
      <c r="Q1152" t="s">
        <v>61</v>
      </c>
      <c r="R1152" t="s">
        <v>295</v>
      </c>
      <c r="S1152" t="s">
        <v>1980</v>
      </c>
      <c r="T1152">
        <v>48505</v>
      </c>
      <c r="U1152" s="1">
        <v>42036</v>
      </c>
      <c r="V1152" s="1" t="str">
        <f>TEXT(SuperStore_Data[[#This Row],[Order Date]],"mmm")</f>
        <v>Feb</v>
      </c>
      <c r="W1152" s="1">
        <v>42038</v>
      </c>
      <c r="X1152">
        <v>167.46299999999999</v>
      </c>
      <c r="Y1152">
        <v>23</v>
      </c>
      <c r="Z1152">
        <v>242.7</v>
      </c>
      <c r="AA1152">
        <v>88555</v>
      </c>
    </row>
    <row r="1153" spans="1:27" x14ac:dyDescent="0.3">
      <c r="A1153">
        <v>20824</v>
      </c>
      <c r="B1153" t="s">
        <v>25</v>
      </c>
      <c r="C1153">
        <v>0.09</v>
      </c>
      <c r="D1153">
        <v>260.98</v>
      </c>
      <c r="E1153">
        <v>41.91</v>
      </c>
      <c r="F1153">
        <v>2072</v>
      </c>
      <c r="G1153">
        <f>IF(COUNTIF($F$2:F1153,F1153)=1,1,0)</f>
        <v>0</v>
      </c>
      <c r="H1153" t="s">
        <v>1978</v>
      </c>
      <c r="I1153" t="s">
        <v>39</v>
      </c>
      <c r="J1153" t="s">
        <v>28</v>
      </c>
      <c r="K1153" t="s">
        <v>41</v>
      </c>
      <c r="L1153" t="s">
        <v>187</v>
      </c>
      <c r="M1153" t="s">
        <v>120</v>
      </c>
      <c r="N1153" t="s">
        <v>941</v>
      </c>
      <c r="O1153">
        <v>0.59</v>
      </c>
      <c r="P1153" t="s">
        <v>33</v>
      </c>
      <c r="Q1153" t="s">
        <v>61</v>
      </c>
      <c r="R1153" t="s">
        <v>295</v>
      </c>
      <c r="S1153" t="s">
        <v>1980</v>
      </c>
      <c r="T1153">
        <v>48505</v>
      </c>
      <c r="U1153" s="1">
        <v>42046</v>
      </c>
      <c r="V1153" s="1" t="str">
        <f>TEXT(SuperStore_Data[[#This Row],[Order Date]],"mmm")</f>
        <v>Feb</v>
      </c>
      <c r="W1153" s="1">
        <v>42048</v>
      </c>
      <c r="X1153">
        <v>1307.2692</v>
      </c>
      <c r="Y1153">
        <v>14</v>
      </c>
      <c r="Z1153">
        <v>3377.06</v>
      </c>
      <c r="AA1153">
        <v>88556</v>
      </c>
    </row>
    <row r="1154" spans="1:27" x14ac:dyDescent="0.3">
      <c r="A1154">
        <v>20825</v>
      </c>
      <c r="B1154" t="s">
        <v>25</v>
      </c>
      <c r="C1154">
        <v>0.01</v>
      </c>
      <c r="D1154">
        <v>10.52</v>
      </c>
      <c r="E1154">
        <v>7.94</v>
      </c>
      <c r="F1154">
        <v>2072</v>
      </c>
      <c r="G1154">
        <f>IF(COUNTIF($F$2:F1154,F1154)=1,1,0)</f>
        <v>0</v>
      </c>
      <c r="H1154" t="s">
        <v>1978</v>
      </c>
      <c r="I1154" t="s">
        <v>49</v>
      </c>
      <c r="J1154" t="s">
        <v>28</v>
      </c>
      <c r="K1154" t="s">
        <v>41</v>
      </c>
      <c r="L1154" t="s">
        <v>50</v>
      </c>
      <c r="M1154" t="s">
        <v>51</v>
      </c>
      <c r="N1154" t="s">
        <v>1981</v>
      </c>
      <c r="O1154">
        <v>0.52</v>
      </c>
      <c r="P1154" t="s">
        <v>33</v>
      </c>
      <c r="Q1154" t="s">
        <v>61</v>
      </c>
      <c r="R1154" t="s">
        <v>295</v>
      </c>
      <c r="S1154" t="s">
        <v>1980</v>
      </c>
      <c r="T1154">
        <v>48505</v>
      </c>
      <c r="U1154" s="1">
        <v>42046</v>
      </c>
      <c r="V1154" s="1" t="str">
        <f>TEXT(SuperStore_Data[[#This Row],[Order Date]],"mmm")</f>
        <v>Feb</v>
      </c>
      <c r="W1154" s="1">
        <v>42048</v>
      </c>
      <c r="X1154">
        <v>-15.8184</v>
      </c>
      <c r="Y1154">
        <v>11</v>
      </c>
      <c r="Z1154">
        <v>123.93</v>
      </c>
      <c r="AA1154">
        <v>88556</v>
      </c>
    </row>
    <row r="1155" spans="1:27" x14ac:dyDescent="0.3">
      <c r="A1155">
        <v>20826</v>
      </c>
      <c r="B1155" t="s">
        <v>25</v>
      </c>
      <c r="C1155">
        <v>0.02</v>
      </c>
      <c r="D1155">
        <v>5.98</v>
      </c>
      <c r="E1155">
        <v>7.5</v>
      </c>
      <c r="F1155">
        <v>2072</v>
      </c>
      <c r="G1155">
        <f>IF(COUNTIF($F$2:F1155,F1155)=1,1,0)</f>
        <v>0</v>
      </c>
      <c r="H1155" t="s">
        <v>1978</v>
      </c>
      <c r="I1155" t="s">
        <v>27</v>
      </c>
      <c r="J1155" t="s">
        <v>28</v>
      </c>
      <c r="K1155" t="s">
        <v>29</v>
      </c>
      <c r="L1155" t="s">
        <v>93</v>
      </c>
      <c r="M1155" t="s">
        <v>59</v>
      </c>
      <c r="N1155" t="s">
        <v>1982</v>
      </c>
      <c r="O1155">
        <v>0.4</v>
      </c>
      <c r="P1155" t="s">
        <v>33</v>
      </c>
      <c r="Q1155" t="s">
        <v>61</v>
      </c>
      <c r="R1155" t="s">
        <v>295</v>
      </c>
      <c r="S1155" t="s">
        <v>1980</v>
      </c>
      <c r="T1155">
        <v>48505</v>
      </c>
      <c r="U1155" s="1">
        <v>42046</v>
      </c>
      <c r="V1155" s="1" t="str">
        <f>TEXT(SuperStore_Data[[#This Row],[Order Date]],"mmm")</f>
        <v>Feb</v>
      </c>
      <c r="W1155" s="1">
        <v>42048</v>
      </c>
      <c r="X1155">
        <v>-55.8324</v>
      </c>
      <c r="Y1155">
        <v>14</v>
      </c>
      <c r="Z1155">
        <v>93.96</v>
      </c>
      <c r="AA1155">
        <v>88556</v>
      </c>
    </row>
    <row r="1156" spans="1:27" x14ac:dyDescent="0.3">
      <c r="A1156">
        <v>24677</v>
      </c>
      <c r="B1156" t="s">
        <v>37</v>
      </c>
      <c r="C1156">
        <v>0.05</v>
      </c>
      <c r="D1156">
        <v>291.73</v>
      </c>
      <c r="E1156">
        <v>48.8</v>
      </c>
      <c r="F1156">
        <v>2073</v>
      </c>
      <c r="G1156">
        <f>IF(COUNTIF($F$2:F1156,F1156)=1,1,0)</f>
        <v>1</v>
      </c>
      <c r="H1156" t="s">
        <v>1983</v>
      </c>
      <c r="I1156" t="s">
        <v>39</v>
      </c>
      <c r="J1156" t="s">
        <v>114</v>
      </c>
      <c r="K1156" t="s">
        <v>41</v>
      </c>
      <c r="L1156" t="s">
        <v>42</v>
      </c>
      <c r="M1156" t="s">
        <v>43</v>
      </c>
      <c r="N1156" t="s">
        <v>143</v>
      </c>
      <c r="O1156">
        <v>0.56000000000000005</v>
      </c>
      <c r="P1156" t="s">
        <v>33</v>
      </c>
      <c r="Q1156" t="s">
        <v>61</v>
      </c>
      <c r="R1156" t="s">
        <v>295</v>
      </c>
      <c r="S1156" t="s">
        <v>1984</v>
      </c>
      <c r="T1156">
        <v>48135</v>
      </c>
      <c r="U1156" s="1">
        <v>42101</v>
      </c>
      <c r="V1156" s="1" t="str">
        <f>TEXT(SuperStore_Data[[#This Row],[Order Date]],"mmm")</f>
        <v>Apr</v>
      </c>
      <c r="W1156" s="1">
        <v>42103</v>
      </c>
      <c r="X1156">
        <v>550.38080000000002</v>
      </c>
      <c r="Y1156">
        <v>6</v>
      </c>
      <c r="Z1156">
        <v>1818.41</v>
      </c>
      <c r="AA1156">
        <v>88557</v>
      </c>
    </row>
    <row r="1157" spans="1:27" x14ac:dyDescent="0.3">
      <c r="A1157">
        <v>24094</v>
      </c>
      <c r="B1157" t="s">
        <v>106</v>
      </c>
      <c r="C1157">
        <v>0.09</v>
      </c>
      <c r="D1157">
        <v>1.48</v>
      </c>
      <c r="E1157">
        <v>0.7</v>
      </c>
      <c r="F1157">
        <v>2081</v>
      </c>
      <c r="G1157">
        <f>IF(COUNTIF($F$2:F1157,F1157)=1,1,0)</f>
        <v>1</v>
      </c>
      <c r="H1157" t="s">
        <v>1985</v>
      </c>
      <c r="I1157" t="s">
        <v>49</v>
      </c>
      <c r="J1157" t="s">
        <v>28</v>
      </c>
      <c r="K1157" t="s">
        <v>29</v>
      </c>
      <c r="L1157" t="s">
        <v>66</v>
      </c>
      <c r="M1157" t="s">
        <v>31</v>
      </c>
      <c r="N1157" t="s">
        <v>1986</v>
      </c>
      <c r="O1157">
        <v>0.37</v>
      </c>
      <c r="P1157" t="s">
        <v>33</v>
      </c>
      <c r="Q1157" t="s">
        <v>53</v>
      </c>
      <c r="R1157" t="s">
        <v>71</v>
      </c>
      <c r="S1157" t="s">
        <v>1987</v>
      </c>
      <c r="T1157">
        <v>14853</v>
      </c>
      <c r="U1157" s="1">
        <v>42007</v>
      </c>
      <c r="V1157" s="1" t="str">
        <f>TEXT(SuperStore_Data[[#This Row],[Order Date]],"mmm")</f>
        <v>Jan</v>
      </c>
      <c r="W1157" s="1">
        <v>42009</v>
      </c>
      <c r="X1157">
        <v>1.68</v>
      </c>
      <c r="Y1157">
        <v>6</v>
      </c>
      <c r="Z1157">
        <v>8.9499999999999993</v>
      </c>
      <c r="AA1157">
        <v>86092</v>
      </c>
    </row>
    <row r="1158" spans="1:27" x14ac:dyDescent="0.3">
      <c r="A1158">
        <v>21697</v>
      </c>
      <c r="B1158" t="s">
        <v>106</v>
      </c>
      <c r="C1158">
        <v>0.06</v>
      </c>
      <c r="D1158">
        <v>38.06</v>
      </c>
      <c r="E1158">
        <v>4.5</v>
      </c>
      <c r="F1158">
        <v>2089</v>
      </c>
      <c r="G1158">
        <f>IF(COUNTIF($F$2:F1158,F1158)=1,1,0)</f>
        <v>1</v>
      </c>
      <c r="H1158" t="s">
        <v>1988</v>
      </c>
      <c r="I1158" t="s">
        <v>49</v>
      </c>
      <c r="J1158" t="s">
        <v>28</v>
      </c>
      <c r="K1158" t="s">
        <v>29</v>
      </c>
      <c r="L1158" t="s">
        <v>252</v>
      </c>
      <c r="M1158" t="s">
        <v>59</v>
      </c>
      <c r="N1158" t="s">
        <v>1989</v>
      </c>
      <c r="O1158">
        <v>0.56000000000000005</v>
      </c>
      <c r="P1158" t="s">
        <v>33</v>
      </c>
      <c r="Q1158" t="s">
        <v>53</v>
      </c>
      <c r="R1158" t="s">
        <v>71</v>
      </c>
      <c r="S1158" t="s">
        <v>1990</v>
      </c>
      <c r="T1158">
        <v>10956</v>
      </c>
      <c r="U1158" s="1">
        <v>42185</v>
      </c>
      <c r="V1158" s="1" t="str">
        <f>TEXT(SuperStore_Data[[#This Row],[Order Date]],"mmm")</f>
        <v>Jun</v>
      </c>
      <c r="W1158" s="1">
        <v>42191</v>
      </c>
      <c r="X1158">
        <v>450.45960000000002</v>
      </c>
      <c r="Y1158">
        <v>17</v>
      </c>
      <c r="Z1158">
        <v>652.84</v>
      </c>
      <c r="AA1158">
        <v>88348</v>
      </c>
    </row>
    <row r="1159" spans="1:27" x14ac:dyDescent="0.3">
      <c r="A1159">
        <v>21698</v>
      </c>
      <c r="B1159" t="s">
        <v>106</v>
      </c>
      <c r="C1159">
        <v>0.08</v>
      </c>
      <c r="D1159">
        <v>599.99</v>
      </c>
      <c r="E1159">
        <v>24.49</v>
      </c>
      <c r="F1159">
        <v>2089</v>
      </c>
      <c r="G1159">
        <f>IF(COUNTIF($F$2:F1159,F1159)=1,1,0)</f>
        <v>0</v>
      </c>
      <c r="H1159" t="s">
        <v>1988</v>
      </c>
      <c r="I1159" t="s">
        <v>49</v>
      </c>
      <c r="J1159" t="s">
        <v>28</v>
      </c>
      <c r="K1159" t="s">
        <v>77</v>
      </c>
      <c r="L1159" t="s">
        <v>580</v>
      </c>
      <c r="M1159" t="s">
        <v>231</v>
      </c>
      <c r="N1159" t="s">
        <v>1991</v>
      </c>
      <c r="O1159">
        <v>0.37</v>
      </c>
      <c r="P1159" t="s">
        <v>33</v>
      </c>
      <c r="Q1159" t="s">
        <v>53</v>
      </c>
      <c r="R1159" t="s">
        <v>71</v>
      </c>
      <c r="S1159" t="s">
        <v>1990</v>
      </c>
      <c r="T1159">
        <v>10956</v>
      </c>
      <c r="U1159" s="1">
        <v>42185</v>
      </c>
      <c r="V1159" s="1" t="str">
        <f>TEXT(SuperStore_Data[[#This Row],[Order Date]],"mmm")</f>
        <v>Jun</v>
      </c>
      <c r="W1159" s="1">
        <v>42193</v>
      </c>
      <c r="X1159">
        <v>8798.1831000000002</v>
      </c>
      <c r="Y1159">
        <v>22</v>
      </c>
      <c r="Z1159">
        <v>12750.99</v>
      </c>
      <c r="AA1159">
        <v>88348</v>
      </c>
    </row>
    <row r="1160" spans="1:27" x14ac:dyDescent="0.3">
      <c r="A1160">
        <v>21699</v>
      </c>
      <c r="B1160" t="s">
        <v>106</v>
      </c>
      <c r="C1160">
        <v>0.1</v>
      </c>
      <c r="D1160">
        <v>3.98</v>
      </c>
      <c r="E1160">
        <v>2.97</v>
      </c>
      <c r="F1160">
        <v>2089</v>
      </c>
      <c r="G1160">
        <f>IF(COUNTIF($F$2:F1160,F1160)=1,1,0)</f>
        <v>0</v>
      </c>
      <c r="H1160" t="s">
        <v>1988</v>
      </c>
      <c r="I1160" t="s">
        <v>27</v>
      </c>
      <c r="J1160" t="s">
        <v>28</v>
      </c>
      <c r="K1160" t="s">
        <v>29</v>
      </c>
      <c r="L1160" t="s">
        <v>93</v>
      </c>
      <c r="M1160" t="s">
        <v>31</v>
      </c>
      <c r="N1160" t="s">
        <v>1992</v>
      </c>
      <c r="O1160">
        <v>0.35</v>
      </c>
      <c r="P1160" t="s">
        <v>33</v>
      </c>
      <c r="Q1160" t="s">
        <v>53</v>
      </c>
      <c r="R1160" t="s">
        <v>71</v>
      </c>
      <c r="S1160" t="s">
        <v>1990</v>
      </c>
      <c r="T1160">
        <v>10956</v>
      </c>
      <c r="U1160" s="1">
        <v>42185</v>
      </c>
      <c r="V1160" s="1" t="str">
        <f>TEXT(SuperStore_Data[[#This Row],[Order Date]],"mmm")</f>
        <v>Jun</v>
      </c>
      <c r="W1160" s="1">
        <v>42189</v>
      </c>
      <c r="X1160">
        <v>-5.3849999999999998</v>
      </c>
      <c r="Y1160">
        <v>5</v>
      </c>
      <c r="Z1160">
        <v>20.54</v>
      </c>
      <c r="AA1160">
        <v>88348</v>
      </c>
    </row>
    <row r="1161" spans="1:27" x14ac:dyDescent="0.3">
      <c r="A1161">
        <v>18696</v>
      </c>
      <c r="B1161" t="s">
        <v>56</v>
      </c>
      <c r="C1161">
        <v>0.08</v>
      </c>
      <c r="D1161">
        <v>400.98</v>
      </c>
      <c r="E1161">
        <v>42.52</v>
      </c>
      <c r="F1161">
        <v>2094</v>
      </c>
      <c r="G1161">
        <f>IF(COUNTIF($F$2:F1161,F1161)=1,1,0)</f>
        <v>1</v>
      </c>
      <c r="H1161" t="s">
        <v>1993</v>
      </c>
      <c r="I1161" t="s">
        <v>39</v>
      </c>
      <c r="J1161" t="s">
        <v>28</v>
      </c>
      <c r="K1161" t="s">
        <v>41</v>
      </c>
      <c r="L1161" t="s">
        <v>150</v>
      </c>
      <c r="M1161" t="s">
        <v>120</v>
      </c>
      <c r="N1161" t="s">
        <v>1082</v>
      </c>
      <c r="O1161">
        <v>0.71</v>
      </c>
      <c r="P1161" t="s">
        <v>33</v>
      </c>
      <c r="Q1161" t="s">
        <v>34</v>
      </c>
      <c r="R1161" t="s">
        <v>45</v>
      </c>
      <c r="S1161" t="s">
        <v>1994</v>
      </c>
      <c r="T1161">
        <v>95928</v>
      </c>
      <c r="U1161" s="1">
        <v>42040</v>
      </c>
      <c r="V1161" s="1" t="str">
        <f>TEXT(SuperStore_Data[[#This Row],[Order Date]],"mmm")</f>
        <v>Feb</v>
      </c>
      <c r="W1161" s="1">
        <v>42041</v>
      </c>
      <c r="X1161">
        <v>3031.9724000000001</v>
      </c>
      <c r="Y1161">
        <v>20</v>
      </c>
      <c r="Z1161">
        <v>7840.04</v>
      </c>
      <c r="AA1161">
        <v>86629</v>
      </c>
    </row>
    <row r="1162" spans="1:27" x14ac:dyDescent="0.3">
      <c r="A1162">
        <v>18417</v>
      </c>
      <c r="B1162" t="s">
        <v>56</v>
      </c>
      <c r="C1162">
        <v>0.1</v>
      </c>
      <c r="D1162">
        <v>300.97000000000003</v>
      </c>
      <c r="E1162">
        <v>7.18</v>
      </c>
      <c r="F1162">
        <v>2097</v>
      </c>
      <c r="G1162">
        <f>IF(COUNTIF($F$2:F1162,F1162)=1,1,0)</f>
        <v>1</v>
      </c>
      <c r="H1162" t="s">
        <v>1995</v>
      </c>
      <c r="I1162" t="s">
        <v>49</v>
      </c>
      <c r="J1162" t="s">
        <v>40</v>
      </c>
      <c r="K1162" t="s">
        <v>77</v>
      </c>
      <c r="L1162" t="s">
        <v>177</v>
      </c>
      <c r="M1162" t="s">
        <v>59</v>
      </c>
      <c r="N1162" t="s">
        <v>1077</v>
      </c>
      <c r="O1162">
        <v>0.48</v>
      </c>
      <c r="P1162" t="s">
        <v>33</v>
      </c>
      <c r="Q1162" t="s">
        <v>135</v>
      </c>
      <c r="R1162" t="s">
        <v>923</v>
      </c>
      <c r="S1162" t="s">
        <v>924</v>
      </c>
      <c r="T1162">
        <v>29915</v>
      </c>
      <c r="U1162" s="1">
        <v>42112</v>
      </c>
      <c r="V1162" s="1" t="str">
        <f>TEXT(SuperStore_Data[[#This Row],[Order Date]],"mmm")</f>
        <v>Apr</v>
      </c>
      <c r="W1162" s="1">
        <v>42113</v>
      </c>
      <c r="X1162">
        <v>138.018</v>
      </c>
      <c r="Y1162">
        <v>4</v>
      </c>
      <c r="Z1162">
        <v>1094.33</v>
      </c>
      <c r="AA1162">
        <v>87889</v>
      </c>
    </row>
    <row r="1163" spans="1:27" x14ac:dyDescent="0.3">
      <c r="A1163">
        <v>18418</v>
      </c>
      <c r="B1163" t="s">
        <v>56</v>
      </c>
      <c r="C1163">
        <v>0.06</v>
      </c>
      <c r="D1163">
        <v>39.89</v>
      </c>
      <c r="E1163">
        <v>3.04</v>
      </c>
      <c r="F1163">
        <v>2098</v>
      </c>
      <c r="G1163">
        <f>IF(COUNTIF($F$2:F1163,F1163)=1,1,0)</f>
        <v>1</v>
      </c>
      <c r="H1163" t="s">
        <v>1996</v>
      </c>
      <c r="I1163" t="s">
        <v>49</v>
      </c>
      <c r="J1163" t="s">
        <v>40</v>
      </c>
      <c r="K1163" t="s">
        <v>41</v>
      </c>
      <c r="L1163" t="s">
        <v>50</v>
      </c>
      <c r="M1163" t="s">
        <v>31</v>
      </c>
      <c r="N1163" t="s">
        <v>1997</v>
      </c>
      <c r="O1163">
        <v>0.53</v>
      </c>
      <c r="P1163" t="s">
        <v>33</v>
      </c>
      <c r="Q1163" t="s">
        <v>135</v>
      </c>
      <c r="R1163" t="s">
        <v>923</v>
      </c>
      <c r="S1163" t="s">
        <v>1998</v>
      </c>
      <c r="T1163">
        <v>29464</v>
      </c>
      <c r="U1163" s="1">
        <v>42112</v>
      </c>
      <c r="V1163" s="1" t="str">
        <f>TEXT(SuperStore_Data[[#This Row],[Order Date]],"mmm")</f>
        <v>Apr</v>
      </c>
      <c r="W1163" s="1">
        <v>42114</v>
      </c>
      <c r="X1163">
        <v>38.874000000000002</v>
      </c>
      <c r="Y1163">
        <v>10</v>
      </c>
      <c r="Z1163">
        <v>389.97</v>
      </c>
      <c r="AA1163">
        <v>87889</v>
      </c>
    </row>
    <row r="1164" spans="1:27" x14ac:dyDescent="0.3">
      <c r="A1164">
        <v>22234</v>
      </c>
      <c r="B1164" t="s">
        <v>37</v>
      </c>
      <c r="C1164">
        <v>7.0000000000000007E-2</v>
      </c>
      <c r="D1164">
        <v>14.56</v>
      </c>
      <c r="E1164">
        <v>3.5</v>
      </c>
      <c r="F1164">
        <v>2099</v>
      </c>
      <c r="G1164">
        <f>IF(COUNTIF($F$2:F1164,F1164)=1,1,0)</f>
        <v>1</v>
      </c>
      <c r="H1164" t="s">
        <v>1999</v>
      </c>
      <c r="I1164" t="s">
        <v>49</v>
      </c>
      <c r="J1164" t="s">
        <v>40</v>
      </c>
      <c r="K1164" t="s">
        <v>29</v>
      </c>
      <c r="L1164" t="s">
        <v>252</v>
      </c>
      <c r="M1164" t="s">
        <v>59</v>
      </c>
      <c r="N1164" t="s">
        <v>896</v>
      </c>
      <c r="O1164">
        <v>0.57999999999999996</v>
      </c>
      <c r="P1164" t="s">
        <v>33</v>
      </c>
      <c r="Q1164" t="s">
        <v>135</v>
      </c>
      <c r="R1164" t="s">
        <v>923</v>
      </c>
      <c r="S1164" t="s">
        <v>2000</v>
      </c>
      <c r="T1164">
        <v>29577</v>
      </c>
      <c r="U1164" s="1">
        <v>42012</v>
      </c>
      <c r="V1164" s="1" t="str">
        <f>TEXT(SuperStore_Data[[#This Row],[Order Date]],"mmm")</f>
        <v>Jan</v>
      </c>
      <c r="W1164" s="1">
        <v>42013</v>
      </c>
      <c r="X1164">
        <v>-45.527999999999999</v>
      </c>
      <c r="Y1164">
        <v>6</v>
      </c>
      <c r="Z1164">
        <v>84.59</v>
      </c>
      <c r="AA1164">
        <v>87888</v>
      </c>
    </row>
    <row r="1165" spans="1:27" x14ac:dyDescent="0.3">
      <c r="A1165">
        <v>5501</v>
      </c>
      <c r="B1165" t="s">
        <v>56</v>
      </c>
      <c r="C1165">
        <v>0.05</v>
      </c>
      <c r="D1165">
        <v>399.98</v>
      </c>
      <c r="E1165">
        <v>12.06</v>
      </c>
      <c r="F1165">
        <v>2107</v>
      </c>
      <c r="G1165">
        <f>IF(COUNTIF($F$2:F1165,F1165)=1,1,0)</f>
        <v>1</v>
      </c>
      <c r="H1165" t="s">
        <v>2001</v>
      </c>
      <c r="I1165" t="s">
        <v>39</v>
      </c>
      <c r="J1165" t="s">
        <v>28</v>
      </c>
      <c r="K1165" t="s">
        <v>77</v>
      </c>
      <c r="L1165" t="s">
        <v>85</v>
      </c>
      <c r="M1165" t="s">
        <v>120</v>
      </c>
      <c r="N1165" t="s">
        <v>259</v>
      </c>
      <c r="O1165">
        <v>0.56000000000000005</v>
      </c>
      <c r="P1165" t="s">
        <v>33</v>
      </c>
      <c r="Q1165" t="s">
        <v>61</v>
      </c>
      <c r="R1165" t="s">
        <v>175</v>
      </c>
      <c r="S1165" t="s">
        <v>176</v>
      </c>
      <c r="T1165">
        <v>60601</v>
      </c>
      <c r="U1165" s="1">
        <v>42161</v>
      </c>
      <c r="V1165" s="1" t="str">
        <f>TEXT(SuperStore_Data[[#This Row],[Order Date]],"mmm")</f>
        <v>Jun</v>
      </c>
      <c r="W1165" s="1">
        <v>42161</v>
      </c>
      <c r="X1165">
        <v>567.59</v>
      </c>
      <c r="Y1165">
        <v>24</v>
      </c>
      <c r="Z1165">
        <v>9666.7199999999993</v>
      </c>
      <c r="AA1165">
        <v>39015</v>
      </c>
    </row>
    <row r="1166" spans="1:27" x14ac:dyDescent="0.3">
      <c r="A1166">
        <v>5502</v>
      </c>
      <c r="B1166" t="s">
        <v>56</v>
      </c>
      <c r="C1166">
        <v>7.0000000000000007E-2</v>
      </c>
      <c r="D1166">
        <v>6.48</v>
      </c>
      <c r="E1166">
        <v>5.74</v>
      </c>
      <c r="F1166">
        <v>2107</v>
      </c>
      <c r="G1166">
        <f>IF(COUNTIF($F$2:F1166,F1166)=1,1,0)</f>
        <v>0</v>
      </c>
      <c r="H1166" t="s">
        <v>2001</v>
      </c>
      <c r="I1166" t="s">
        <v>49</v>
      </c>
      <c r="J1166" t="s">
        <v>28</v>
      </c>
      <c r="K1166" t="s">
        <v>29</v>
      </c>
      <c r="L1166" t="s">
        <v>93</v>
      </c>
      <c r="M1166" t="s">
        <v>59</v>
      </c>
      <c r="N1166" t="s">
        <v>2002</v>
      </c>
      <c r="O1166">
        <v>0.37</v>
      </c>
      <c r="P1166" t="s">
        <v>33</v>
      </c>
      <c r="Q1166" t="s">
        <v>61</v>
      </c>
      <c r="R1166" t="s">
        <v>175</v>
      </c>
      <c r="S1166" t="s">
        <v>176</v>
      </c>
      <c r="T1166">
        <v>60601</v>
      </c>
      <c r="U1166" s="1">
        <v>42161</v>
      </c>
      <c r="V1166" s="1" t="str">
        <f>TEXT(SuperStore_Data[[#This Row],[Order Date]],"mmm")</f>
        <v>Jun</v>
      </c>
      <c r="W1166" s="1">
        <v>42161</v>
      </c>
      <c r="X1166">
        <v>-28.45</v>
      </c>
      <c r="Y1166">
        <v>20</v>
      </c>
      <c r="Z1166">
        <v>134.58000000000001</v>
      </c>
      <c r="AA1166">
        <v>39015</v>
      </c>
    </row>
    <row r="1167" spans="1:27" x14ac:dyDescent="0.3">
      <c r="A1167">
        <v>23502</v>
      </c>
      <c r="B1167" t="s">
        <v>56</v>
      </c>
      <c r="C1167">
        <v>7.0000000000000007E-2</v>
      </c>
      <c r="D1167">
        <v>6.48</v>
      </c>
      <c r="E1167">
        <v>5.74</v>
      </c>
      <c r="F1167">
        <v>2108</v>
      </c>
      <c r="G1167">
        <f>IF(COUNTIF($F$2:F1167,F1167)=1,1,0)</f>
        <v>1</v>
      </c>
      <c r="H1167" t="s">
        <v>2003</v>
      </c>
      <c r="I1167" t="s">
        <v>49</v>
      </c>
      <c r="J1167" t="s">
        <v>28</v>
      </c>
      <c r="K1167" t="s">
        <v>29</v>
      </c>
      <c r="L1167" t="s">
        <v>93</v>
      </c>
      <c r="M1167" t="s">
        <v>59</v>
      </c>
      <c r="N1167" t="s">
        <v>2002</v>
      </c>
      <c r="O1167">
        <v>0.37</v>
      </c>
      <c r="P1167" t="s">
        <v>33</v>
      </c>
      <c r="Q1167" t="s">
        <v>61</v>
      </c>
      <c r="R1167" t="s">
        <v>499</v>
      </c>
      <c r="S1167" t="s">
        <v>2004</v>
      </c>
      <c r="T1167">
        <v>63129</v>
      </c>
      <c r="U1167" s="1">
        <v>42161</v>
      </c>
      <c r="V1167" s="1" t="str">
        <f>TEXT(SuperStore_Data[[#This Row],[Order Date]],"mmm")</f>
        <v>Jun</v>
      </c>
      <c r="W1167" s="1">
        <v>42161</v>
      </c>
      <c r="X1167">
        <v>-14.225</v>
      </c>
      <c r="Y1167">
        <v>5</v>
      </c>
      <c r="Z1167">
        <v>33.65</v>
      </c>
      <c r="AA1167">
        <v>87862</v>
      </c>
    </row>
    <row r="1168" spans="1:27" x14ac:dyDescent="0.3">
      <c r="A1168">
        <v>18540</v>
      </c>
      <c r="B1168" t="s">
        <v>47</v>
      </c>
      <c r="C1168">
        <v>0.08</v>
      </c>
      <c r="D1168">
        <v>6.68</v>
      </c>
      <c r="E1168">
        <v>1.5</v>
      </c>
      <c r="F1168">
        <v>2114</v>
      </c>
      <c r="G1168">
        <f>IF(COUNTIF($F$2:F1168,F1168)=1,1,0)</f>
        <v>1</v>
      </c>
      <c r="H1168" t="s">
        <v>2005</v>
      </c>
      <c r="I1168" t="s">
        <v>49</v>
      </c>
      <c r="J1168" t="s">
        <v>28</v>
      </c>
      <c r="K1168" t="s">
        <v>29</v>
      </c>
      <c r="L1168" t="s">
        <v>30</v>
      </c>
      <c r="M1168" t="s">
        <v>31</v>
      </c>
      <c r="N1168" t="s">
        <v>2006</v>
      </c>
      <c r="O1168">
        <v>0.48</v>
      </c>
      <c r="P1168" t="s">
        <v>33</v>
      </c>
      <c r="Q1168" t="s">
        <v>135</v>
      </c>
      <c r="R1168" t="s">
        <v>136</v>
      </c>
      <c r="S1168" t="s">
        <v>536</v>
      </c>
      <c r="T1168">
        <v>23518</v>
      </c>
      <c r="U1168" s="1">
        <v>42089</v>
      </c>
      <c r="V1168" s="1" t="str">
        <f>TEXT(SuperStore_Data[[#This Row],[Order Date]],"mmm")</f>
        <v>Mar</v>
      </c>
      <c r="W1168" s="1">
        <v>42091</v>
      </c>
      <c r="X1168">
        <v>-601.80399999999997</v>
      </c>
      <c r="Y1168">
        <v>10</v>
      </c>
      <c r="Z1168">
        <v>66.12</v>
      </c>
      <c r="AA1168">
        <v>88403</v>
      </c>
    </row>
    <row r="1169" spans="1:27" x14ac:dyDescent="0.3">
      <c r="A1169">
        <v>18562</v>
      </c>
      <c r="B1169" t="s">
        <v>47</v>
      </c>
      <c r="C1169">
        <v>0.08</v>
      </c>
      <c r="D1169">
        <v>2.89</v>
      </c>
      <c r="E1169">
        <v>0.49</v>
      </c>
      <c r="F1169">
        <v>2114</v>
      </c>
      <c r="G1169">
        <f>IF(COUNTIF($F$2:F1169,F1169)=1,1,0)</f>
        <v>0</v>
      </c>
      <c r="H1169" t="s">
        <v>2005</v>
      </c>
      <c r="I1169" t="s">
        <v>49</v>
      </c>
      <c r="J1169" t="s">
        <v>28</v>
      </c>
      <c r="K1169" t="s">
        <v>29</v>
      </c>
      <c r="L1169" t="s">
        <v>133</v>
      </c>
      <c r="M1169" t="s">
        <v>59</v>
      </c>
      <c r="N1169" t="s">
        <v>2007</v>
      </c>
      <c r="O1169">
        <v>0.38</v>
      </c>
      <c r="P1169" t="s">
        <v>33</v>
      </c>
      <c r="Q1169" t="s">
        <v>135</v>
      </c>
      <c r="R1169" t="s">
        <v>136</v>
      </c>
      <c r="S1169" t="s">
        <v>536</v>
      </c>
      <c r="T1169">
        <v>23518</v>
      </c>
      <c r="U1169" s="1">
        <v>42117</v>
      </c>
      <c r="V1169" s="1" t="str">
        <f>TEXT(SuperStore_Data[[#This Row],[Order Date]],"mmm")</f>
        <v>Apr</v>
      </c>
      <c r="W1169" s="1">
        <v>42117</v>
      </c>
      <c r="X1169">
        <v>38.405999999999999</v>
      </c>
      <c r="Y1169">
        <v>1</v>
      </c>
      <c r="Z1169">
        <v>3.07</v>
      </c>
      <c r="AA1169">
        <v>88404</v>
      </c>
    </row>
    <row r="1170" spans="1:27" x14ac:dyDescent="0.3">
      <c r="A1170">
        <v>21066</v>
      </c>
      <c r="B1170" t="s">
        <v>47</v>
      </c>
      <c r="C1170">
        <v>7.0000000000000007E-2</v>
      </c>
      <c r="D1170">
        <v>226.67</v>
      </c>
      <c r="E1170">
        <v>28.16</v>
      </c>
      <c r="F1170">
        <v>2114</v>
      </c>
      <c r="G1170">
        <f>IF(COUNTIF($F$2:F1170,F1170)=1,1,0)</f>
        <v>0</v>
      </c>
      <c r="H1170" t="s">
        <v>2005</v>
      </c>
      <c r="I1170" t="s">
        <v>39</v>
      </c>
      <c r="J1170" t="s">
        <v>28</v>
      </c>
      <c r="K1170" t="s">
        <v>41</v>
      </c>
      <c r="L1170" t="s">
        <v>42</v>
      </c>
      <c r="M1170" t="s">
        <v>43</v>
      </c>
      <c r="N1170" t="s">
        <v>1572</v>
      </c>
      <c r="O1170">
        <v>0.59</v>
      </c>
      <c r="P1170" t="s">
        <v>33</v>
      </c>
      <c r="Q1170" t="s">
        <v>135</v>
      </c>
      <c r="R1170" t="s">
        <v>136</v>
      </c>
      <c r="S1170" t="s">
        <v>536</v>
      </c>
      <c r="T1170">
        <v>23518</v>
      </c>
      <c r="U1170" s="1">
        <v>42061</v>
      </c>
      <c r="V1170" s="1" t="str">
        <f>TEXT(SuperStore_Data[[#This Row],[Order Date]],"mmm")</f>
        <v>Feb</v>
      </c>
      <c r="W1170" s="1">
        <v>42062</v>
      </c>
      <c r="X1170">
        <v>53.114400000000003</v>
      </c>
      <c r="Y1170">
        <v>1</v>
      </c>
      <c r="Z1170">
        <v>255.83</v>
      </c>
      <c r="AA1170">
        <v>88405</v>
      </c>
    </row>
    <row r="1171" spans="1:27" x14ac:dyDescent="0.3">
      <c r="A1171">
        <v>21067</v>
      </c>
      <c r="B1171" t="s">
        <v>47</v>
      </c>
      <c r="C1171">
        <v>0.08</v>
      </c>
      <c r="D1171">
        <v>20.98</v>
      </c>
      <c r="E1171">
        <v>53.03</v>
      </c>
      <c r="F1171">
        <v>2114</v>
      </c>
      <c r="G1171">
        <f>IF(COUNTIF($F$2:F1171,F1171)=1,1,0)</f>
        <v>0</v>
      </c>
      <c r="H1171" t="s">
        <v>2005</v>
      </c>
      <c r="I1171" t="s">
        <v>39</v>
      </c>
      <c r="J1171" t="s">
        <v>28</v>
      </c>
      <c r="K1171" t="s">
        <v>29</v>
      </c>
      <c r="L1171" t="s">
        <v>139</v>
      </c>
      <c r="M1171" t="s">
        <v>43</v>
      </c>
      <c r="N1171" t="s">
        <v>610</v>
      </c>
      <c r="O1171">
        <v>0.78</v>
      </c>
      <c r="P1171" t="s">
        <v>33</v>
      </c>
      <c r="Q1171" t="s">
        <v>135</v>
      </c>
      <c r="R1171" t="s">
        <v>136</v>
      </c>
      <c r="S1171" t="s">
        <v>536</v>
      </c>
      <c r="T1171">
        <v>23518</v>
      </c>
      <c r="U1171" s="1">
        <v>42061</v>
      </c>
      <c r="V1171" s="1" t="str">
        <f>TEXT(SuperStore_Data[[#This Row],[Order Date]],"mmm")</f>
        <v>Feb</v>
      </c>
      <c r="W1171" s="1">
        <v>42063</v>
      </c>
      <c r="X1171">
        <v>8.7420000000000009</v>
      </c>
      <c r="Y1171">
        <v>20</v>
      </c>
      <c r="Z1171">
        <v>421.18</v>
      </c>
      <c r="AA1171">
        <v>88405</v>
      </c>
    </row>
    <row r="1172" spans="1:27" x14ac:dyDescent="0.3">
      <c r="A1172">
        <v>21153</v>
      </c>
      <c r="B1172" t="s">
        <v>56</v>
      </c>
      <c r="C1172">
        <v>0.02</v>
      </c>
      <c r="D1172">
        <v>95.95</v>
      </c>
      <c r="E1172">
        <v>74.349999999999994</v>
      </c>
      <c r="F1172">
        <v>2115</v>
      </c>
      <c r="G1172">
        <f>IF(COUNTIF($F$2:F1172,F1172)=1,1,0)</f>
        <v>1</v>
      </c>
      <c r="H1172" t="s">
        <v>2008</v>
      </c>
      <c r="I1172" t="s">
        <v>39</v>
      </c>
      <c r="J1172" t="s">
        <v>28</v>
      </c>
      <c r="K1172" t="s">
        <v>41</v>
      </c>
      <c r="L1172" t="s">
        <v>42</v>
      </c>
      <c r="M1172" t="s">
        <v>43</v>
      </c>
      <c r="N1172" t="s">
        <v>2009</v>
      </c>
      <c r="O1172">
        <v>0.56999999999999995</v>
      </c>
      <c r="P1172" t="s">
        <v>33</v>
      </c>
      <c r="Q1172" t="s">
        <v>135</v>
      </c>
      <c r="R1172" t="s">
        <v>136</v>
      </c>
      <c r="S1172" t="s">
        <v>2010</v>
      </c>
      <c r="T1172">
        <v>22124</v>
      </c>
      <c r="U1172" s="1">
        <v>42123</v>
      </c>
      <c r="V1172" s="1" t="str">
        <f>TEXT(SuperStore_Data[[#This Row],[Order Date]],"mmm")</f>
        <v>Apr</v>
      </c>
      <c r="W1172" s="1">
        <v>42125</v>
      </c>
      <c r="X1172">
        <v>636.52200000000005</v>
      </c>
      <c r="Y1172">
        <v>14</v>
      </c>
      <c r="Z1172">
        <v>1377.46</v>
      </c>
      <c r="AA1172">
        <v>88406</v>
      </c>
    </row>
    <row r="1173" spans="1:27" x14ac:dyDescent="0.3">
      <c r="A1173">
        <v>20249</v>
      </c>
      <c r="B1173" t="s">
        <v>25</v>
      </c>
      <c r="C1173">
        <v>0.03</v>
      </c>
      <c r="D1173">
        <v>320.98</v>
      </c>
      <c r="E1173">
        <v>24.49</v>
      </c>
      <c r="F1173">
        <v>2117</v>
      </c>
      <c r="G1173">
        <f>IF(COUNTIF($F$2:F1173,F1173)=1,1,0)</f>
        <v>1</v>
      </c>
      <c r="H1173" t="s">
        <v>2011</v>
      </c>
      <c r="I1173" t="s">
        <v>49</v>
      </c>
      <c r="J1173" t="s">
        <v>40</v>
      </c>
      <c r="K1173" t="s">
        <v>41</v>
      </c>
      <c r="L1173" t="s">
        <v>42</v>
      </c>
      <c r="M1173" t="s">
        <v>231</v>
      </c>
      <c r="N1173" t="s">
        <v>2012</v>
      </c>
      <c r="O1173">
        <v>0.55000000000000004</v>
      </c>
      <c r="P1173" t="s">
        <v>33</v>
      </c>
      <c r="Q1173" t="s">
        <v>61</v>
      </c>
      <c r="R1173" t="s">
        <v>129</v>
      </c>
      <c r="S1173" t="s">
        <v>1562</v>
      </c>
      <c r="T1173">
        <v>75401</v>
      </c>
      <c r="U1173" s="1">
        <v>42114</v>
      </c>
      <c r="V1173" s="1" t="str">
        <f>TEXT(SuperStore_Data[[#This Row],[Order Date]],"mmm")</f>
        <v>Apr</v>
      </c>
      <c r="W1173" s="1">
        <v>42116</v>
      </c>
      <c r="X1173">
        <v>4554.4346999999998</v>
      </c>
      <c r="Y1173">
        <v>20</v>
      </c>
      <c r="Z1173">
        <v>6600.63</v>
      </c>
      <c r="AA1173">
        <v>90891</v>
      </c>
    </row>
    <row r="1174" spans="1:27" x14ac:dyDescent="0.3">
      <c r="A1174">
        <v>20250</v>
      </c>
      <c r="B1174" t="s">
        <v>25</v>
      </c>
      <c r="C1174">
        <v>0.06</v>
      </c>
      <c r="D1174">
        <v>125.99</v>
      </c>
      <c r="E1174">
        <v>8.8000000000000007</v>
      </c>
      <c r="F1174">
        <v>2117</v>
      </c>
      <c r="G1174">
        <f>IF(COUNTIF($F$2:F1174,F1174)=1,1,0)</f>
        <v>0</v>
      </c>
      <c r="H1174" t="s">
        <v>2011</v>
      </c>
      <c r="I1174" t="s">
        <v>49</v>
      </c>
      <c r="J1174" t="s">
        <v>40</v>
      </c>
      <c r="K1174" t="s">
        <v>77</v>
      </c>
      <c r="L1174" t="s">
        <v>78</v>
      </c>
      <c r="M1174" t="s">
        <v>59</v>
      </c>
      <c r="N1174" t="s">
        <v>2013</v>
      </c>
      <c r="O1174">
        <v>0.59</v>
      </c>
      <c r="P1174" t="s">
        <v>33</v>
      </c>
      <c r="Q1174" t="s">
        <v>61</v>
      </c>
      <c r="R1174" t="s">
        <v>129</v>
      </c>
      <c r="S1174" t="s">
        <v>1562</v>
      </c>
      <c r="T1174">
        <v>75401</v>
      </c>
      <c r="U1174" s="1">
        <v>42114</v>
      </c>
      <c r="V1174" s="1" t="str">
        <f>TEXT(SuperStore_Data[[#This Row],[Order Date]],"mmm")</f>
        <v>Apr</v>
      </c>
      <c r="W1174" s="1">
        <v>42115</v>
      </c>
      <c r="X1174">
        <v>618.19308000000001</v>
      </c>
      <c r="Y1174">
        <v>18</v>
      </c>
      <c r="Z1174">
        <v>1811.99</v>
      </c>
      <c r="AA1174">
        <v>90891</v>
      </c>
    </row>
    <row r="1175" spans="1:27" x14ac:dyDescent="0.3">
      <c r="A1175">
        <v>22231</v>
      </c>
      <c r="B1175" t="s">
        <v>47</v>
      </c>
      <c r="C1175">
        <v>0.06</v>
      </c>
      <c r="D1175">
        <v>80.97</v>
      </c>
      <c r="E1175">
        <v>33.6</v>
      </c>
      <c r="F1175">
        <v>2122</v>
      </c>
      <c r="G1175">
        <f>IF(COUNTIF($F$2:F1175,F1175)=1,1,0)</f>
        <v>1</v>
      </c>
      <c r="H1175" t="s">
        <v>2014</v>
      </c>
      <c r="I1175" t="s">
        <v>39</v>
      </c>
      <c r="J1175" t="s">
        <v>114</v>
      </c>
      <c r="K1175" t="s">
        <v>77</v>
      </c>
      <c r="L1175" t="s">
        <v>85</v>
      </c>
      <c r="M1175" t="s">
        <v>43</v>
      </c>
      <c r="N1175" t="s">
        <v>2015</v>
      </c>
      <c r="O1175">
        <v>0.37</v>
      </c>
      <c r="P1175" t="s">
        <v>33</v>
      </c>
      <c r="Q1175" t="s">
        <v>135</v>
      </c>
      <c r="R1175" t="s">
        <v>949</v>
      </c>
      <c r="S1175" t="s">
        <v>2016</v>
      </c>
      <c r="T1175">
        <v>72116</v>
      </c>
      <c r="U1175" s="1">
        <v>42036</v>
      </c>
      <c r="V1175" s="1" t="str">
        <f>TEXT(SuperStore_Data[[#This Row],[Order Date]],"mmm")</f>
        <v>Feb</v>
      </c>
      <c r="W1175" s="1">
        <v>42038</v>
      </c>
      <c r="X1175">
        <v>-15.1844</v>
      </c>
      <c r="Y1175">
        <v>10</v>
      </c>
      <c r="Z1175">
        <v>799.76</v>
      </c>
      <c r="AA1175">
        <v>89664</v>
      </c>
    </row>
    <row r="1176" spans="1:27" x14ac:dyDescent="0.3">
      <c r="A1176">
        <v>24674</v>
      </c>
      <c r="B1176" t="s">
        <v>25</v>
      </c>
      <c r="C1176">
        <v>0.04</v>
      </c>
      <c r="D1176">
        <v>45.19</v>
      </c>
      <c r="E1176">
        <v>1.99</v>
      </c>
      <c r="F1176">
        <v>2124</v>
      </c>
      <c r="G1176">
        <f>IF(COUNTIF($F$2:F1176,F1176)=1,1,0)</f>
        <v>1</v>
      </c>
      <c r="H1176" t="s">
        <v>2017</v>
      </c>
      <c r="I1176" t="s">
        <v>49</v>
      </c>
      <c r="J1176" t="s">
        <v>114</v>
      </c>
      <c r="K1176" t="s">
        <v>77</v>
      </c>
      <c r="L1176" t="s">
        <v>177</v>
      </c>
      <c r="M1176" t="s">
        <v>51</v>
      </c>
      <c r="N1176" t="s">
        <v>1088</v>
      </c>
      <c r="O1176">
        <v>0.55000000000000004</v>
      </c>
      <c r="P1176" t="s">
        <v>33</v>
      </c>
      <c r="Q1176" t="s">
        <v>135</v>
      </c>
      <c r="R1176" t="s">
        <v>949</v>
      </c>
      <c r="S1176" t="s">
        <v>2018</v>
      </c>
      <c r="T1176">
        <v>72301</v>
      </c>
      <c r="U1176" s="1">
        <v>42005</v>
      </c>
      <c r="V1176" s="1" t="str">
        <f>TEXT(SuperStore_Data[[#This Row],[Order Date]],"mmm")</f>
        <v>Jan</v>
      </c>
      <c r="W1176" s="1">
        <v>42006</v>
      </c>
      <c r="X1176">
        <v>-61.194000000000003</v>
      </c>
      <c r="Y1176">
        <v>13</v>
      </c>
      <c r="Z1176">
        <v>609.09</v>
      </c>
      <c r="AA1176">
        <v>89665</v>
      </c>
    </row>
    <row r="1177" spans="1:27" x14ac:dyDescent="0.3">
      <c r="A1177">
        <v>23852</v>
      </c>
      <c r="B1177" t="s">
        <v>25</v>
      </c>
      <c r="C1177">
        <v>0.03</v>
      </c>
      <c r="D1177">
        <v>124.49</v>
      </c>
      <c r="E1177">
        <v>51.94</v>
      </c>
      <c r="F1177">
        <v>2124</v>
      </c>
      <c r="G1177">
        <f>IF(COUNTIF($F$2:F1177,F1177)=1,1,0)</f>
        <v>0</v>
      </c>
      <c r="H1177" t="s">
        <v>2017</v>
      </c>
      <c r="I1177" t="s">
        <v>39</v>
      </c>
      <c r="J1177" t="s">
        <v>28</v>
      </c>
      <c r="K1177" t="s">
        <v>41</v>
      </c>
      <c r="L1177" t="s">
        <v>150</v>
      </c>
      <c r="M1177" t="s">
        <v>120</v>
      </c>
      <c r="N1177" t="s">
        <v>456</v>
      </c>
      <c r="O1177">
        <v>0.63</v>
      </c>
      <c r="P1177" t="s">
        <v>33</v>
      </c>
      <c r="Q1177" t="s">
        <v>135</v>
      </c>
      <c r="R1177" t="s">
        <v>949</v>
      </c>
      <c r="S1177" t="s">
        <v>2018</v>
      </c>
      <c r="T1177">
        <v>72301</v>
      </c>
      <c r="U1177" s="1">
        <v>42089</v>
      </c>
      <c r="V1177" s="1" t="str">
        <f>TEXT(SuperStore_Data[[#This Row],[Order Date]],"mmm")</f>
        <v>Mar</v>
      </c>
      <c r="W1177" s="1">
        <v>42090</v>
      </c>
      <c r="X1177">
        <v>18.173999999999999</v>
      </c>
      <c r="Y1177">
        <v>21</v>
      </c>
      <c r="Z1177">
        <v>2761.94</v>
      </c>
      <c r="AA1177">
        <v>89666</v>
      </c>
    </row>
    <row r="1178" spans="1:27" x14ac:dyDescent="0.3">
      <c r="A1178">
        <v>24091</v>
      </c>
      <c r="B1178" t="s">
        <v>47</v>
      </c>
      <c r="C1178">
        <v>0.1</v>
      </c>
      <c r="D1178">
        <v>5.98</v>
      </c>
      <c r="E1178">
        <v>5.14</v>
      </c>
      <c r="F1178">
        <v>2127</v>
      </c>
      <c r="G1178">
        <f>IF(COUNTIF($F$2:F1178,F1178)=1,1,0)</f>
        <v>1</v>
      </c>
      <c r="H1178" t="s">
        <v>2019</v>
      </c>
      <c r="I1178" t="s">
        <v>49</v>
      </c>
      <c r="J1178" t="s">
        <v>40</v>
      </c>
      <c r="K1178" t="s">
        <v>29</v>
      </c>
      <c r="L1178" t="s">
        <v>93</v>
      </c>
      <c r="M1178" t="s">
        <v>59</v>
      </c>
      <c r="N1178" t="s">
        <v>2020</v>
      </c>
      <c r="O1178">
        <v>0.36</v>
      </c>
      <c r="P1178" t="s">
        <v>33</v>
      </c>
      <c r="Q1178" t="s">
        <v>61</v>
      </c>
      <c r="R1178" t="s">
        <v>295</v>
      </c>
      <c r="S1178" t="s">
        <v>2021</v>
      </c>
      <c r="T1178">
        <v>48310</v>
      </c>
      <c r="U1178" s="1">
        <v>42081</v>
      </c>
      <c r="V1178" s="1" t="str">
        <f>TEXT(SuperStore_Data[[#This Row],[Order Date]],"mmm")</f>
        <v>Mar</v>
      </c>
      <c r="W1178" s="1">
        <v>42083</v>
      </c>
      <c r="X1178">
        <v>-49.53</v>
      </c>
      <c r="Y1178">
        <v>6</v>
      </c>
      <c r="Z1178">
        <v>33.950000000000003</v>
      </c>
      <c r="AA1178">
        <v>88418</v>
      </c>
    </row>
    <row r="1179" spans="1:27" x14ac:dyDescent="0.3">
      <c r="A1179">
        <v>21902</v>
      </c>
      <c r="B1179" t="s">
        <v>25</v>
      </c>
      <c r="C1179">
        <v>0.09</v>
      </c>
      <c r="D1179">
        <v>150.97999999999999</v>
      </c>
      <c r="E1179">
        <v>66.27</v>
      </c>
      <c r="F1179">
        <v>2131</v>
      </c>
      <c r="G1179">
        <f>IF(COUNTIF($F$2:F1179,F1179)=1,1,0)</f>
        <v>1</v>
      </c>
      <c r="H1179" t="s">
        <v>2022</v>
      </c>
      <c r="I1179" t="s">
        <v>39</v>
      </c>
      <c r="J1179" t="s">
        <v>40</v>
      </c>
      <c r="K1179" t="s">
        <v>41</v>
      </c>
      <c r="L1179" t="s">
        <v>187</v>
      </c>
      <c r="M1179" t="s">
        <v>120</v>
      </c>
      <c r="N1179" t="s">
        <v>2023</v>
      </c>
      <c r="O1179">
        <v>0.65</v>
      </c>
      <c r="P1179" t="s">
        <v>33</v>
      </c>
      <c r="Q1179" t="s">
        <v>61</v>
      </c>
      <c r="R1179" t="s">
        <v>499</v>
      </c>
      <c r="S1179" t="s">
        <v>2024</v>
      </c>
      <c r="T1179">
        <v>64118</v>
      </c>
      <c r="U1179" s="1">
        <v>42007</v>
      </c>
      <c r="V1179" s="1" t="str">
        <f>TEXT(SuperStore_Data[[#This Row],[Order Date]],"mmm")</f>
        <v>Jan</v>
      </c>
      <c r="W1179" s="1">
        <v>42008</v>
      </c>
      <c r="X1179">
        <v>-407.85</v>
      </c>
      <c r="Y1179">
        <v>2</v>
      </c>
      <c r="Z1179">
        <v>302.33999999999997</v>
      </c>
      <c r="AA1179">
        <v>90079</v>
      </c>
    </row>
    <row r="1180" spans="1:27" x14ac:dyDescent="0.3">
      <c r="A1180">
        <v>21964</v>
      </c>
      <c r="B1180" t="s">
        <v>106</v>
      </c>
      <c r="C1180">
        <v>0.05</v>
      </c>
      <c r="D1180">
        <v>30.42</v>
      </c>
      <c r="E1180">
        <v>8.65</v>
      </c>
      <c r="F1180">
        <v>2132</v>
      </c>
      <c r="G1180">
        <f>IF(COUNTIF($F$2:F1180,F1180)=1,1,0)</f>
        <v>1</v>
      </c>
      <c r="H1180" t="s">
        <v>2025</v>
      </c>
      <c r="I1180" t="s">
        <v>27</v>
      </c>
      <c r="J1180" t="s">
        <v>40</v>
      </c>
      <c r="K1180" t="s">
        <v>77</v>
      </c>
      <c r="L1180" t="s">
        <v>177</v>
      </c>
      <c r="M1180" t="s">
        <v>59</v>
      </c>
      <c r="N1180" t="s">
        <v>1184</v>
      </c>
      <c r="O1180">
        <v>0.74</v>
      </c>
      <c r="P1180" t="s">
        <v>33</v>
      </c>
      <c r="Q1180" t="s">
        <v>61</v>
      </c>
      <c r="R1180" t="s">
        <v>499</v>
      </c>
      <c r="S1180" t="s">
        <v>2026</v>
      </c>
      <c r="T1180">
        <v>63042</v>
      </c>
      <c r="U1180" s="1">
        <v>42014</v>
      </c>
      <c r="V1180" s="1" t="str">
        <f>TEXT(SuperStore_Data[[#This Row],[Order Date]],"mmm")</f>
        <v>Jan</v>
      </c>
      <c r="W1180" s="1">
        <v>42018</v>
      </c>
      <c r="X1180">
        <v>-191.2576</v>
      </c>
      <c r="Y1180">
        <v>11</v>
      </c>
      <c r="Z1180">
        <v>334.44</v>
      </c>
      <c r="AA1180">
        <v>90078</v>
      </c>
    </row>
    <row r="1181" spans="1:27" x14ac:dyDescent="0.3">
      <c r="A1181">
        <v>24348</v>
      </c>
      <c r="B1181" t="s">
        <v>25</v>
      </c>
      <c r="C1181">
        <v>0.01</v>
      </c>
      <c r="D1181">
        <v>28.99</v>
      </c>
      <c r="E1181">
        <v>8.59</v>
      </c>
      <c r="F1181">
        <v>2135</v>
      </c>
      <c r="G1181">
        <f>IF(COUNTIF($F$2:F1181,F1181)=1,1,0)</f>
        <v>1</v>
      </c>
      <c r="H1181" t="s">
        <v>2027</v>
      </c>
      <c r="I1181" t="s">
        <v>49</v>
      </c>
      <c r="J1181" t="s">
        <v>40</v>
      </c>
      <c r="K1181" t="s">
        <v>77</v>
      </c>
      <c r="L1181" t="s">
        <v>78</v>
      </c>
      <c r="M1181" t="s">
        <v>86</v>
      </c>
      <c r="N1181" t="s">
        <v>2028</v>
      </c>
      <c r="O1181">
        <v>0.56000000000000005</v>
      </c>
      <c r="P1181" t="s">
        <v>33</v>
      </c>
      <c r="Q1181" t="s">
        <v>34</v>
      </c>
      <c r="R1181" t="s">
        <v>360</v>
      </c>
      <c r="S1181" t="s">
        <v>2029</v>
      </c>
      <c r="T1181">
        <v>88101</v>
      </c>
      <c r="U1181" s="1">
        <v>42041</v>
      </c>
      <c r="V1181" s="1" t="str">
        <f>TEXT(SuperStore_Data[[#This Row],[Order Date]],"mmm")</f>
        <v>Feb</v>
      </c>
      <c r="W1181" s="1">
        <v>42042</v>
      </c>
      <c r="X1181">
        <v>196.52328</v>
      </c>
      <c r="Y1181">
        <v>21</v>
      </c>
      <c r="Z1181">
        <v>556.61</v>
      </c>
      <c r="AA1181">
        <v>91583</v>
      </c>
    </row>
    <row r="1182" spans="1:27" x14ac:dyDescent="0.3">
      <c r="A1182">
        <v>20138</v>
      </c>
      <c r="B1182" t="s">
        <v>37</v>
      </c>
      <c r="C1182">
        <v>0</v>
      </c>
      <c r="D1182">
        <v>6.98</v>
      </c>
      <c r="E1182">
        <v>1.6</v>
      </c>
      <c r="F1182">
        <v>2137</v>
      </c>
      <c r="G1182">
        <f>IF(COUNTIF($F$2:F1182,F1182)=1,1,0)</f>
        <v>1</v>
      </c>
      <c r="H1182" t="s">
        <v>2030</v>
      </c>
      <c r="I1182" t="s">
        <v>49</v>
      </c>
      <c r="J1182" t="s">
        <v>28</v>
      </c>
      <c r="K1182" t="s">
        <v>29</v>
      </c>
      <c r="L1182" t="s">
        <v>93</v>
      </c>
      <c r="M1182" t="s">
        <v>31</v>
      </c>
      <c r="N1182" t="s">
        <v>946</v>
      </c>
      <c r="O1182">
        <v>0.38</v>
      </c>
      <c r="P1182" t="s">
        <v>33</v>
      </c>
      <c r="Q1182" t="s">
        <v>135</v>
      </c>
      <c r="R1182" t="s">
        <v>356</v>
      </c>
      <c r="S1182" t="s">
        <v>2031</v>
      </c>
      <c r="T1182">
        <v>33407</v>
      </c>
      <c r="U1182" s="1">
        <v>42035</v>
      </c>
      <c r="V1182" s="1" t="str">
        <f>TEXT(SuperStore_Data[[#This Row],[Order Date]],"mmm")</f>
        <v>Jan</v>
      </c>
      <c r="W1182" s="1">
        <v>42037</v>
      </c>
      <c r="X1182">
        <v>-343.86799999999999</v>
      </c>
      <c r="Y1182">
        <v>9</v>
      </c>
      <c r="Z1182">
        <v>64.48</v>
      </c>
      <c r="AA1182">
        <v>86002</v>
      </c>
    </row>
    <row r="1183" spans="1:27" x14ac:dyDescent="0.3">
      <c r="A1183">
        <v>20712</v>
      </c>
      <c r="B1183" t="s">
        <v>47</v>
      </c>
      <c r="C1183">
        <v>0.05</v>
      </c>
      <c r="D1183">
        <v>2550.14</v>
      </c>
      <c r="E1183">
        <v>29.7</v>
      </c>
      <c r="F1183">
        <v>2139</v>
      </c>
      <c r="G1183">
        <f>IF(COUNTIF($F$2:F1183,F1183)=1,1,0)</f>
        <v>1</v>
      </c>
      <c r="H1183" t="s">
        <v>2032</v>
      </c>
      <c r="I1183" t="s">
        <v>39</v>
      </c>
      <c r="J1183" t="s">
        <v>28</v>
      </c>
      <c r="K1183" t="s">
        <v>77</v>
      </c>
      <c r="L1183" t="s">
        <v>85</v>
      </c>
      <c r="M1183" t="s">
        <v>43</v>
      </c>
      <c r="N1183" t="s">
        <v>1205</v>
      </c>
      <c r="O1183">
        <v>0.56999999999999995</v>
      </c>
      <c r="P1183" t="s">
        <v>33</v>
      </c>
      <c r="Q1183" t="s">
        <v>61</v>
      </c>
      <c r="R1183" t="s">
        <v>1842</v>
      </c>
      <c r="S1183" t="s">
        <v>450</v>
      </c>
      <c r="T1183">
        <v>53094</v>
      </c>
      <c r="U1183" s="1">
        <v>42110</v>
      </c>
      <c r="V1183" s="1" t="str">
        <f>TEXT(SuperStore_Data[[#This Row],[Order Date]],"mmm")</f>
        <v>Apr</v>
      </c>
      <c r="W1183" s="1">
        <v>42111</v>
      </c>
      <c r="X1183">
        <v>-3971.0628000000002</v>
      </c>
      <c r="Y1183">
        <v>2</v>
      </c>
      <c r="Z1183">
        <v>4845.2700000000004</v>
      </c>
      <c r="AA1183">
        <v>86003</v>
      </c>
    </row>
    <row r="1184" spans="1:27" x14ac:dyDescent="0.3">
      <c r="A1184">
        <v>18409</v>
      </c>
      <c r="B1184" t="s">
        <v>25</v>
      </c>
      <c r="C1184">
        <v>0.01</v>
      </c>
      <c r="D1184">
        <v>5.44</v>
      </c>
      <c r="E1184">
        <v>7.46</v>
      </c>
      <c r="F1184">
        <v>2141</v>
      </c>
      <c r="G1184">
        <f>IF(COUNTIF($F$2:F1184,F1184)=1,1,0)</f>
        <v>1</v>
      </c>
      <c r="H1184" t="s">
        <v>2033</v>
      </c>
      <c r="I1184" t="s">
        <v>49</v>
      </c>
      <c r="J1184" t="s">
        <v>40</v>
      </c>
      <c r="K1184" t="s">
        <v>29</v>
      </c>
      <c r="L1184" t="s">
        <v>109</v>
      </c>
      <c r="M1184" t="s">
        <v>59</v>
      </c>
      <c r="N1184" t="s">
        <v>1155</v>
      </c>
      <c r="O1184">
        <v>0.36</v>
      </c>
      <c r="P1184" t="s">
        <v>33</v>
      </c>
      <c r="Q1184" t="s">
        <v>34</v>
      </c>
      <c r="R1184" t="s">
        <v>250</v>
      </c>
      <c r="S1184" t="s">
        <v>1930</v>
      </c>
      <c r="T1184">
        <v>81301</v>
      </c>
      <c r="U1184" s="1">
        <v>42053</v>
      </c>
      <c r="V1184" s="1" t="str">
        <f>TEXT(SuperStore_Data[[#This Row],[Order Date]],"mmm")</f>
        <v>Feb</v>
      </c>
      <c r="W1184" s="1">
        <v>42054</v>
      </c>
      <c r="X1184">
        <v>-18.478200000000001</v>
      </c>
      <c r="Y1184">
        <v>3</v>
      </c>
      <c r="Z1184">
        <v>19.68</v>
      </c>
      <c r="AA1184">
        <v>87570</v>
      </c>
    </row>
    <row r="1185" spans="1:27" x14ac:dyDescent="0.3">
      <c r="A1185">
        <v>18410</v>
      </c>
      <c r="B1185" t="s">
        <v>25</v>
      </c>
      <c r="C1185">
        <v>0.02</v>
      </c>
      <c r="D1185">
        <v>549.99</v>
      </c>
      <c r="E1185">
        <v>49</v>
      </c>
      <c r="F1185">
        <v>2141</v>
      </c>
      <c r="G1185">
        <f>IF(COUNTIF($F$2:F1185,F1185)=1,1,0)</f>
        <v>0</v>
      </c>
      <c r="H1185" t="s">
        <v>2033</v>
      </c>
      <c r="I1185" t="s">
        <v>39</v>
      </c>
      <c r="J1185" t="s">
        <v>40</v>
      </c>
      <c r="K1185" t="s">
        <v>77</v>
      </c>
      <c r="L1185" t="s">
        <v>580</v>
      </c>
      <c r="M1185" t="s">
        <v>43</v>
      </c>
      <c r="N1185" t="s">
        <v>649</v>
      </c>
      <c r="O1185">
        <v>0.35</v>
      </c>
      <c r="P1185" t="s">
        <v>33</v>
      </c>
      <c r="Q1185" t="s">
        <v>34</v>
      </c>
      <c r="R1185" t="s">
        <v>250</v>
      </c>
      <c r="S1185" t="s">
        <v>1930</v>
      </c>
      <c r="T1185">
        <v>81301</v>
      </c>
      <c r="U1185" s="1">
        <v>42053</v>
      </c>
      <c r="V1185" s="1" t="str">
        <f>TEXT(SuperStore_Data[[#This Row],[Order Date]],"mmm")</f>
        <v>Feb</v>
      </c>
      <c r="W1185" s="1">
        <v>42055</v>
      </c>
      <c r="X1185">
        <v>-381.84120000000001</v>
      </c>
      <c r="Y1185">
        <v>18</v>
      </c>
      <c r="Z1185">
        <v>9798.84</v>
      </c>
      <c r="AA1185">
        <v>87570</v>
      </c>
    </row>
    <row r="1186" spans="1:27" x14ac:dyDescent="0.3">
      <c r="A1186">
        <v>18411</v>
      </c>
      <c r="B1186" t="s">
        <v>25</v>
      </c>
      <c r="C1186">
        <v>0.03</v>
      </c>
      <c r="D1186">
        <v>22.01</v>
      </c>
      <c r="E1186">
        <v>5.53</v>
      </c>
      <c r="F1186">
        <v>2141</v>
      </c>
      <c r="G1186">
        <f>IF(COUNTIF($F$2:F1186,F1186)=1,1,0)</f>
        <v>0</v>
      </c>
      <c r="H1186" t="s">
        <v>2033</v>
      </c>
      <c r="I1186" t="s">
        <v>27</v>
      </c>
      <c r="J1186" t="s">
        <v>40</v>
      </c>
      <c r="K1186" t="s">
        <v>29</v>
      </c>
      <c r="L1186" t="s">
        <v>30</v>
      </c>
      <c r="M1186" t="s">
        <v>51</v>
      </c>
      <c r="N1186" t="s">
        <v>2034</v>
      </c>
      <c r="O1186">
        <v>0.59</v>
      </c>
      <c r="P1186" t="s">
        <v>33</v>
      </c>
      <c r="Q1186" t="s">
        <v>34</v>
      </c>
      <c r="R1186" t="s">
        <v>250</v>
      </c>
      <c r="S1186" t="s">
        <v>1930</v>
      </c>
      <c r="T1186">
        <v>81301</v>
      </c>
      <c r="U1186" s="1">
        <v>42053</v>
      </c>
      <c r="V1186" s="1" t="str">
        <f>TEXT(SuperStore_Data[[#This Row],[Order Date]],"mmm")</f>
        <v>Feb</v>
      </c>
      <c r="W1186" s="1">
        <v>42054</v>
      </c>
      <c r="X1186">
        <v>12.5504</v>
      </c>
      <c r="Y1186">
        <v>7</v>
      </c>
      <c r="Z1186">
        <v>154.11000000000001</v>
      </c>
      <c r="AA1186">
        <v>87570</v>
      </c>
    </row>
    <row r="1187" spans="1:27" x14ac:dyDescent="0.3">
      <c r="A1187">
        <v>18412</v>
      </c>
      <c r="B1187" t="s">
        <v>25</v>
      </c>
      <c r="C1187">
        <v>0.09</v>
      </c>
      <c r="D1187">
        <v>34.76</v>
      </c>
      <c r="E1187">
        <v>8.2200000000000006</v>
      </c>
      <c r="F1187">
        <v>2141</v>
      </c>
      <c r="G1187">
        <f>IF(COUNTIF($F$2:F1187,F1187)=1,1,0)</f>
        <v>0</v>
      </c>
      <c r="H1187" t="s">
        <v>2033</v>
      </c>
      <c r="I1187" t="s">
        <v>49</v>
      </c>
      <c r="J1187" t="s">
        <v>40</v>
      </c>
      <c r="K1187" t="s">
        <v>29</v>
      </c>
      <c r="L1187" t="s">
        <v>139</v>
      </c>
      <c r="M1187" t="s">
        <v>59</v>
      </c>
      <c r="N1187" t="s">
        <v>2035</v>
      </c>
      <c r="O1187">
        <v>0.56999999999999995</v>
      </c>
      <c r="P1187" t="s">
        <v>33</v>
      </c>
      <c r="Q1187" t="s">
        <v>34</v>
      </c>
      <c r="R1187" t="s">
        <v>250</v>
      </c>
      <c r="S1187" t="s">
        <v>1930</v>
      </c>
      <c r="T1187">
        <v>81301</v>
      </c>
      <c r="U1187" s="1">
        <v>42053</v>
      </c>
      <c r="V1187" s="1" t="str">
        <f>TEXT(SuperStore_Data[[#This Row],[Order Date]],"mmm")</f>
        <v>Feb</v>
      </c>
      <c r="W1187" s="1">
        <v>42055</v>
      </c>
      <c r="X1187">
        <v>45.3324</v>
      </c>
      <c r="Y1187">
        <v>7</v>
      </c>
      <c r="Z1187">
        <v>242.97</v>
      </c>
      <c r="AA1187">
        <v>87570</v>
      </c>
    </row>
    <row r="1188" spans="1:27" x14ac:dyDescent="0.3">
      <c r="A1188">
        <v>23249</v>
      </c>
      <c r="B1188" t="s">
        <v>25</v>
      </c>
      <c r="C1188">
        <v>0.08</v>
      </c>
      <c r="D1188">
        <v>17.149999999999999</v>
      </c>
      <c r="E1188">
        <v>4.96</v>
      </c>
      <c r="F1188">
        <v>2143</v>
      </c>
      <c r="G1188">
        <f>IF(COUNTIF($F$2:F1188,F1188)=1,1,0)</f>
        <v>1</v>
      </c>
      <c r="H1188" t="s">
        <v>2036</v>
      </c>
      <c r="I1188" t="s">
        <v>49</v>
      </c>
      <c r="J1188" t="s">
        <v>40</v>
      </c>
      <c r="K1188" t="s">
        <v>29</v>
      </c>
      <c r="L1188" t="s">
        <v>139</v>
      </c>
      <c r="M1188" t="s">
        <v>59</v>
      </c>
      <c r="N1188" t="s">
        <v>598</v>
      </c>
      <c r="O1188">
        <v>0.57999999999999996</v>
      </c>
      <c r="P1188" t="s">
        <v>33</v>
      </c>
      <c r="Q1188" t="s">
        <v>135</v>
      </c>
      <c r="R1188" t="s">
        <v>136</v>
      </c>
      <c r="S1188" t="s">
        <v>2037</v>
      </c>
      <c r="T1188">
        <v>20151</v>
      </c>
      <c r="U1188" s="1">
        <v>42168</v>
      </c>
      <c r="V1188" s="1" t="str">
        <f>TEXT(SuperStore_Data[[#This Row],[Order Date]],"mmm")</f>
        <v>Jun</v>
      </c>
      <c r="W1188" s="1">
        <v>42171</v>
      </c>
      <c r="X1188">
        <v>33.659999999999997</v>
      </c>
      <c r="Y1188">
        <v>12</v>
      </c>
      <c r="Z1188">
        <v>200.61</v>
      </c>
      <c r="AA1188">
        <v>87569</v>
      </c>
    </row>
    <row r="1189" spans="1:27" x14ac:dyDescent="0.3">
      <c r="A1189">
        <v>24264</v>
      </c>
      <c r="B1189" t="s">
        <v>56</v>
      </c>
      <c r="C1189">
        <v>0</v>
      </c>
      <c r="D1189">
        <v>20.28</v>
      </c>
      <c r="E1189">
        <v>14.39</v>
      </c>
      <c r="F1189">
        <v>2145</v>
      </c>
      <c r="G1189">
        <f>IF(COUNTIF($F$2:F1189,F1189)=1,1,0)</f>
        <v>1</v>
      </c>
      <c r="H1189" t="s">
        <v>2038</v>
      </c>
      <c r="I1189" t="s">
        <v>49</v>
      </c>
      <c r="J1189" t="s">
        <v>28</v>
      </c>
      <c r="K1189" t="s">
        <v>41</v>
      </c>
      <c r="L1189" t="s">
        <v>50</v>
      </c>
      <c r="M1189" t="s">
        <v>59</v>
      </c>
      <c r="N1189" t="s">
        <v>1894</v>
      </c>
      <c r="O1189">
        <v>0.47</v>
      </c>
      <c r="P1189" t="s">
        <v>33</v>
      </c>
      <c r="Q1189" t="s">
        <v>135</v>
      </c>
      <c r="R1189" t="s">
        <v>356</v>
      </c>
      <c r="S1189" t="s">
        <v>2039</v>
      </c>
      <c r="T1189">
        <v>33311</v>
      </c>
      <c r="U1189" s="1">
        <v>42045</v>
      </c>
      <c r="V1189" s="1" t="str">
        <f>TEXT(SuperStore_Data[[#This Row],[Order Date]],"mmm")</f>
        <v>Feb</v>
      </c>
      <c r="W1189" s="1">
        <v>42047</v>
      </c>
      <c r="X1189">
        <v>15.678000000000001</v>
      </c>
      <c r="Y1189">
        <v>11</v>
      </c>
      <c r="Z1189">
        <v>237.83</v>
      </c>
      <c r="AA1189">
        <v>87072</v>
      </c>
    </row>
    <row r="1190" spans="1:27" x14ac:dyDescent="0.3">
      <c r="A1190">
        <v>23795</v>
      </c>
      <c r="B1190" t="s">
        <v>106</v>
      </c>
      <c r="C1190">
        <v>0.05</v>
      </c>
      <c r="D1190">
        <v>20.34</v>
      </c>
      <c r="E1190">
        <v>35</v>
      </c>
      <c r="F1190">
        <v>2146</v>
      </c>
      <c r="G1190">
        <f>IF(COUNTIF($F$2:F1190,F1190)=1,1,0)</f>
        <v>1</v>
      </c>
      <c r="H1190" t="s">
        <v>2040</v>
      </c>
      <c r="I1190" t="s">
        <v>49</v>
      </c>
      <c r="J1190" t="s">
        <v>28</v>
      </c>
      <c r="K1190" t="s">
        <v>29</v>
      </c>
      <c r="L1190" t="s">
        <v>139</v>
      </c>
      <c r="M1190" t="s">
        <v>231</v>
      </c>
      <c r="N1190" t="s">
        <v>369</v>
      </c>
      <c r="O1190">
        <v>0.84</v>
      </c>
      <c r="P1190" t="s">
        <v>33</v>
      </c>
      <c r="Q1190" t="s">
        <v>135</v>
      </c>
      <c r="R1190" t="s">
        <v>136</v>
      </c>
      <c r="S1190" t="s">
        <v>2037</v>
      </c>
      <c r="T1190">
        <v>20151</v>
      </c>
      <c r="U1190" s="1">
        <v>42010</v>
      </c>
      <c r="V1190" s="1" t="str">
        <f>TEXT(SuperStore_Data[[#This Row],[Order Date]],"mmm")</f>
        <v>Jan</v>
      </c>
      <c r="W1190" s="1">
        <v>42014</v>
      </c>
      <c r="X1190">
        <v>52.776000000000003</v>
      </c>
      <c r="Y1190">
        <v>2</v>
      </c>
      <c r="Z1190">
        <v>53.02</v>
      </c>
      <c r="AA1190">
        <v>87071</v>
      </c>
    </row>
    <row r="1191" spans="1:27" x14ac:dyDescent="0.3">
      <c r="A1191">
        <v>22555</v>
      </c>
      <c r="B1191" t="s">
        <v>37</v>
      </c>
      <c r="C1191">
        <v>0.08</v>
      </c>
      <c r="D1191">
        <v>243.98</v>
      </c>
      <c r="E1191">
        <v>43.32</v>
      </c>
      <c r="F1191">
        <v>2151</v>
      </c>
      <c r="G1191">
        <f>IF(COUNTIF($F$2:F1191,F1191)=1,1,0)</f>
        <v>1</v>
      </c>
      <c r="H1191" t="s">
        <v>2041</v>
      </c>
      <c r="I1191" t="s">
        <v>39</v>
      </c>
      <c r="J1191" t="s">
        <v>28</v>
      </c>
      <c r="K1191" t="s">
        <v>41</v>
      </c>
      <c r="L1191" t="s">
        <v>42</v>
      </c>
      <c r="M1191" t="s">
        <v>43</v>
      </c>
      <c r="N1191" t="s">
        <v>2042</v>
      </c>
      <c r="O1191">
        <v>0.55000000000000004</v>
      </c>
      <c r="P1191" t="s">
        <v>33</v>
      </c>
      <c r="Q1191" t="s">
        <v>61</v>
      </c>
      <c r="R1191" t="s">
        <v>324</v>
      </c>
      <c r="S1191" t="s">
        <v>2043</v>
      </c>
      <c r="T1191">
        <v>52001</v>
      </c>
      <c r="U1191" s="1">
        <v>42009</v>
      </c>
      <c r="V1191" s="1" t="str">
        <f>TEXT(SuperStore_Data[[#This Row],[Order Date]],"mmm")</f>
        <v>Jan</v>
      </c>
      <c r="W1191" s="1">
        <v>42010</v>
      </c>
      <c r="X1191">
        <v>-162.8244</v>
      </c>
      <c r="Y1191">
        <v>1</v>
      </c>
      <c r="Z1191">
        <v>248.84</v>
      </c>
      <c r="AA1191">
        <v>90404</v>
      </c>
    </row>
    <row r="1192" spans="1:27" x14ac:dyDescent="0.3">
      <c r="A1192">
        <v>24791</v>
      </c>
      <c r="B1192" t="s">
        <v>25</v>
      </c>
      <c r="C1192">
        <v>0.08</v>
      </c>
      <c r="D1192">
        <v>5.74</v>
      </c>
      <c r="E1192">
        <v>5.01</v>
      </c>
      <c r="F1192">
        <v>2151</v>
      </c>
      <c r="G1192">
        <f>IF(COUNTIF($F$2:F1192,F1192)=1,1,0)</f>
        <v>0</v>
      </c>
      <c r="H1192" t="s">
        <v>2041</v>
      </c>
      <c r="I1192" t="s">
        <v>49</v>
      </c>
      <c r="J1192" t="s">
        <v>28</v>
      </c>
      <c r="K1192" t="s">
        <v>29</v>
      </c>
      <c r="L1192" t="s">
        <v>109</v>
      </c>
      <c r="M1192" t="s">
        <v>59</v>
      </c>
      <c r="N1192" t="s">
        <v>2044</v>
      </c>
      <c r="O1192">
        <v>0.39</v>
      </c>
      <c r="P1192" t="s">
        <v>33</v>
      </c>
      <c r="Q1192" t="s">
        <v>61</v>
      </c>
      <c r="R1192" t="s">
        <v>324</v>
      </c>
      <c r="S1192" t="s">
        <v>2043</v>
      </c>
      <c r="T1192">
        <v>52001</v>
      </c>
      <c r="U1192" s="1">
        <v>42044</v>
      </c>
      <c r="V1192" s="1" t="str">
        <f>TEXT(SuperStore_Data[[#This Row],[Order Date]],"mmm")</f>
        <v>Feb</v>
      </c>
      <c r="W1192" s="1">
        <v>42046</v>
      </c>
      <c r="X1192">
        <v>-6.9308199999999998</v>
      </c>
      <c r="Y1192">
        <v>1</v>
      </c>
      <c r="Z1192">
        <v>7.21</v>
      </c>
      <c r="AA1192">
        <v>90405</v>
      </c>
    </row>
    <row r="1193" spans="1:27" x14ac:dyDescent="0.3">
      <c r="A1193">
        <v>21834</v>
      </c>
      <c r="B1193" t="s">
        <v>106</v>
      </c>
      <c r="C1193">
        <v>0.05</v>
      </c>
      <c r="D1193">
        <v>55.5</v>
      </c>
      <c r="E1193">
        <v>52.2</v>
      </c>
      <c r="F1193">
        <v>2157</v>
      </c>
      <c r="G1193">
        <f>IF(COUNTIF($F$2:F1193,F1193)=1,1,0)</f>
        <v>1</v>
      </c>
      <c r="H1193" t="s">
        <v>2045</v>
      </c>
      <c r="I1193" t="s">
        <v>49</v>
      </c>
      <c r="J1193" t="s">
        <v>40</v>
      </c>
      <c r="K1193" t="s">
        <v>41</v>
      </c>
      <c r="L1193" t="s">
        <v>50</v>
      </c>
      <c r="M1193" t="s">
        <v>86</v>
      </c>
      <c r="N1193" t="s">
        <v>2046</v>
      </c>
      <c r="O1193">
        <v>0.72</v>
      </c>
      <c r="P1193" t="s">
        <v>33</v>
      </c>
      <c r="Q1193" t="s">
        <v>61</v>
      </c>
      <c r="R1193" t="s">
        <v>295</v>
      </c>
      <c r="S1193" t="s">
        <v>2047</v>
      </c>
      <c r="T1193">
        <v>48093</v>
      </c>
      <c r="U1193" s="1">
        <v>42079</v>
      </c>
      <c r="V1193" s="1" t="str">
        <f>TEXT(SuperStore_Data[[#This Row],[Order Date]],"mmm")</f>
        <v>Mar</v>
      </c>
      <c r="W1193" s="1">
        <v>42079</v>
      </c>
      <c r="X1193">
        <v>-118.54</v>
      </c>
      <c r="Y1193">
        <v>4</v>
      </c>
      <c r="Z1193">
        <v>253.87</v>
      </c>
      <c r="AA1193">
        <v>90385</v>
      </c>
    </row>
    <row r="1194" spans="1:27" x14ac:dyDescent="0.3">
      <c r="A1194">
        <v>21835</v>
      </c>
      <c r="B1194" t="s">
        <v>106</v>
      </c>
      <c r="C1194">
        <v>0.05</v>
      </c>
      <c r="D1194">
        <v>442.14</v>
      </c>
      <c r="E1194">
        <v>14.7</v>
      </c>
      <c r="F1194">
        <v>2157</v>
      </c>
      <c r="G1194">
        <f>IF(COUNTIF($F$2:F1194,F1194)=1,1,0)</f>
        <v>0</v>
      </c>
      <c r="H1194" t="s">
        <v>2045</v>
      </c>
      <c r="I1194" t="s">
        <v>39</v>
      </c>
      <c r="J1194" t="s">
        <v>40</v>
      </c>
      <c r="K1194" t="s">
        <v>77</v>
      </c>
      <c r="L1194" t="s">
        <v>85</v>
      </c>
      <c r="M1194" t="s">
        <v>43</v>
      </c>
      <c r="N1194" t="s">
        <v>330</v>
      </c>
      <c r="O1194">
        <v>0.56000000000000005</v>
      </c>
      <c r="P1194" t="s">
        <v>33</v>
      </c>
      <c r="Q1194" t="s">
        <v>61</v>
      </c>
      <c r="R1194" t="s">
        <v>295</v>
      </c>
      <c r="S1194" t="s">
        <v>2047</v>
      </c>
      <c r="T1194">
        <v>48093</v>
      </c>
      <c r="U1194" s="1">
        <v>42079</v>
      </c>
      <c r="V1194" s="1" t="str">
        <f>TEXT(SuperStore_Data[[#This Row],[Order Date]],"mmm")</f>
        <v>Mar</v>
      </c>
      <c r="W1194" s="1">
        <v>42088</v>
      </c>
      <c r="X1194">
        <v>2963.48</v>
      </c>
      <c r="Y1194">
        <v>14</v>
      </c>
      <c r="Z1194">
        <v>5880.46</v>
      </c>
      <c r="AA1194">
        <v>90385</v>
      </c>
    </row>
    <row r="1195" spans="1:27" x14ac:dyDescent="0.3">
      <c r="A1195">
        <v>21975</v>
      </c>
      <c r="B1195" t="s">
        <v>25</v>
      </c>
      <c r="C1195">
        <v>7.0000000000000007E-2</v>
      </c>
      <c r="D1195">
        <v>30.93</v>
      </c>
      <c r="E1195">
        <v>3.92</v>
      </c>
      <c r="F1195">
        <v>2157</v>
      </c>
      <c r="G1195">
        <f>IF(COUNTIF($F$2:F1195,F1195)=1,1,0)</f>
        <v>0</v>
      </c>
      <c r="H1195" t="s">
        <v>2045</v>
      </c>
      <c r="I1195" t="s">
        <v>49</v>
      </c>
      <c r="J1195" t="s">
        <v>40</v>
      </c>
      <c r="K1195" t="s">
        <v>41</v>
      </c>
      <c r="L1195" t="s">
        <v>50</v>
      </c>
      <c r="M1195" t="s">
        <v>51</v>
      </c>
      <c r="N1195" t="s">
        <v>1735</v>
      </c>
      <c r="O1195">
        <v>0.44</v>
      </c>
      <c r="P1195" t="s">
        <v>33</v>
      </c>
      <c r="Q1195" t="s">
        <v>61</v>
      </c>
      <c r="R1195" t="s">
        <v>295</v>
      </c>
      <c r="S1195" t="s">
        <v>2047</v>
      </c>
      <c r="T1195">
        <v>48093</v>
      </c>
      <c r="U1195" s="1">
        <v>42127</v>
      </c>
      <c r="V1195" s="1" t="str">
        <f>TEXT(SuperStore_Data[[#This Row],[Order Date]],"mmm")</f>
        <v>May</v>
      </c>
      <c r="W1195" s="1">
        <v>42128</v>
      </c>
      <c r="X1195">
        <v>398.30250000000001</v>
      </c>
      <c r="Y1195">
        <v>19</v>
      </c>
      <c r="Z1195">
        <v>577.25</v>
      </c>
      <c r="AA1195">
        <v>90386</v>
      </c>
    </row>
    <row r="1196" spans="1:27" x14ac:dyDescent="0.3">
      <c r="A1196">
        <v>21976</v>
      </c>
      <c r="B1196" t="s">
        <v>25</v>
      </c>
      <c r="C1196">
        <v>0.05</v>
      </c>
      <c r="D1196">
        <v>297.48</v>
      </c>
      <c r="E1196">
        <v>18.059999999999999</v>
      </c>
      <c r="F1196">
        <v>2157</v>
      </c>
      <c r="G1196">
        <f>IF(COUNTIF($F$2:F1196,F1196)=1,1,0)</f>
        <v>0</v>
      </c>
      <c r="H1196" t="s">
        <v>2045</v>
      </c>
      <c r="I1196" t="s">
        <v>39</v>
      </c>
      <c r="J1196" t="s">
        <v>40</v>
      </c>
      <c r="K1196" t="s">
        <v>77</v>
      </c>
      <c r="L1196" t="s">
        <v>85</v>
      </c>
      <c r="M1196" t="s">
        <v>43</v>
      </c>
      <c r="N1196" t="s">
        <v>558</v>
      </c>
      <c r="O1196">
        <v>0.6</v>
      </c>
      <c r="P1196" t="s">
        <v>33</v>
      </c>
      <c r="Q1196" t="s">
        <v>61</v>
      </c>
      <c r="R1196" t="s">
        <v>295</v>
      </c>
      <c r="S1196" t="s">
        <v>2047</v>
      </c>
      <c r="T1196">
        <v>48093</v>
      </c>
      <c r="U1196" s="1">
        <v>42127</v>
      </c>
      <c r="V1196" s="1" t="str">
        <f>TEXT(SuperStore_Data[[#This Row],[Order Date]],"mmm")</f>
        <v>May</v>
      </c>
      <c r="W1196" s="1">
        <v>42128</v>
      </c>
      <c r="X1196">
        <v>709.85199999999998</v>
      </c>
      <c r="Y1196">
        <v>14</v>
      </c>
      <c r="Z1196">
        <v>4075.18</v>
      </c>
      <c r="AA1196">
        <v>90386</v>
      </c>
    </row>
    <row r="1197" spans="1:27" x14ac:dyDescent="0.3">
      <c r="A1197">
        <v>21977</v>
      </c>
      <c r="B1197" t="s">
        <v>25</v>
      </c>
      <c r="C1197">
        <v>7.0000000000000007E-2</v>
      </c>
      <c r="D1197">
        <v>296.18</v>
      </c>
      <c r="E1197">
        <v>54.12</v>
      </c>
      <c r="F1197">
        <v>2157</v>
      </c>
      <c r="G1197">
        <f>IF(COUNTIF($F$2:F1197,F1197)=1,1,0)</f>
        <v>0</v>
      </c>
      <c r="H1197" t="s">
        <v>2045</v>
      </c>
      <c r="I1197" t="s">
        <v>39</v>
      </c>
      <c r="J1197" t="s">
        <v>40</v>
      </c>
      <c r="K1197" t="s">
        <v>41</v>
      </c>
      <c r="L1197" t="s">
        <v>150</v>
      </c>
      <c r="M1197" t="s">
        <v>120</v>
      </c>
      <c r="N1197" t="s">
        <v>151</v>
      </c>
      <c r="O1197">
        <v>0.76</v>
      </c>
      <c r="P1197" t="s">
        <v>33</v>
      </c>
      <c r="Q1197" t="s">
        <v>61</v>
      </c>
      <c r="R1197" t="s">
        <v>295</v>
      </c>
      <c r="S1197" t="s">
        <v>2047</v>
      </c>
      <c r="T1197">
        <v>48093</v>
      </c>
      <c r="U1197" s="1">
        <v>42127</v>
      </c>
      <c r="V1197" s="1" t="str">
        <f>TEXT(SuperStore_Data[[#This Row],[Order Date]],"mmm")</f>
        <v>May</v>
      </c>
      <c r="W1197" s="1">
        <v>42129</v>
      </c>
      <c r="X1197">
        <v>80.809200000000004</v>
      </c>
      <c r="Y1197">
        <v>6</v>
      </c>
      <c r="Z1197">
        <v>1798.23</v>
      </c>
      <c r="AA1197">
        <v>90386</v>
      </c>
    </row>
    <row r="1198" spans="1:27" x14ac:dyDescent="0.3">
      <c r="A1198">
        <v>23775</v>
      </c>
      <c r="B1198" t="s">
        <v>56</v>
      </c>
      <c r="C1198">
        <v>0.08</v>
      </c>
      <c r="D1198">
        <v>30.98</v>
      </c>
      <c r="E1198">
        <v>8.74</v>
      </c>
      <c r="F1198">
        <v>2159</v>
      </c>
      <c r="G1198">
        <f>IF(COUNTIF($F$2:F1198,F1198)=1,1,0)</f>
        <v>1</v>
      </c>
      <c r="H1198" t="s">
        <v>2048</v>
      </c>
      <c r="I1198" t="s">
        <v>49</v>
      </c>
      <c r="J1198" t="s">
        <v>28</v>
      </c>
      <c r="K1198" t="s">
        <v>29</v>
      </c>
      <c r="L1198" t="s">
        <v>93</v>
      </c>
      <c r="M1198" t="s">
        <v>59</v>
      </c>
      <c r="N1198" t="s">
        <v>2049</v>
      </c>
      <c r="O1198">
        <v>0.4</v>
      </c>
      <c r="P1198" t="s">
        <v>33</v>
      </c>
      <c r="Q1198" t="s">
        <v>61</v>
      </c>
      <c r="R1198" t="s">
        <v>295</v>
      </c>
      <c r="S1198" t="s">
        <v>2050</v>
      </c>
      <c r="T1198">
        <v>48185</v>
      </c>
      <c r="U1198" s="1">
        <v>42144</v>
      </c>
      <c r="V1198" s="1" t="str">
        <f>TEXT(SuperStore_Data[[#This Row],[Order Date]],"mmm")</f>
        <v>May</v>
      </c>
      <c r="W1198" s="1">
        <v>42145</v>
      </c>
      <c r="X1198">
        <v>371.27199999999999</v>
      </c>
      <c r="Y1198">
        <v>25</v>
      </c>
      <c r="Z1198">
        <v>727.2</v>
      </c>
      <c r="AA1198">
        <v>90387</v>
      </c>
    </row>
    <row r="1199" spans="1:27" x14ac:dyDescent="0.3">
      <c r="A1199">
        <v>23773</v>
      </c>
      <c r="B1199" t="s">
        <v>56</v>
      </c>
      <c r="C1199">
        <v>0.09</v>
      </c>
      <c r="D1199">
        <v>159.31</v>
      </c>
      <c r="E1199">
        <v>60</v>
      </c>
      <c r="F1199">
        <v>2162</v>
      </c>
      <c r="G1199">
        <f>IF(COUNTIF($F$2:F1199,F1199)=1,1,0)</f>
        <v>1</v>
      </c>
      <c r="H1199" t="s">
        <v>2051</v>
      </c>
      <c r="I1199" t="s">
        <v>39</v>
      </c>
      <c r="J1199" t="s">
        <v>28</v>
      </c>
      <c r="K1199" t="s">
        <v>41</v>
      </c>
      <c r="L1199" t="s">
        <v>150</v>
      </c>
      <c r="M1199" t="s">
        <v>43</v>
      </c>
      <c r="N1199" t="s">
        <v>2052</v>
      </c>
      <c r="O1199">
        <v>0.55000000000000004</v>
      </c>
      <c r="P1199" t="s">
        <v>33</v>
      </c>
      <c r="Q1199" t="s">
        <v>53</v>
      </c>
      <c r="R1199" t="s">
        <v>229</v>
      </c>
      <c r="S1199" t="s">
        <v>2053</v>
      </c>
      <c r="T1199">
        <v>16146</v>
      </c>
      <c r="U1199" s="1">
        <v>42144</v>
      </c>
      <c r="V1199" s="1" t="str">
        <f>TEXT(SuperStore_Data[[#This Row],[Order Date]],"mmm")</f>
        <v>May</v>
      </c>
      <c r="W1199" s="1">
        <v>42146</v>
      </c>
      <c r="X1199">
        <v>77.000895400000005</v>
      </c>
      <c r="Y1199">
        <v>41</v>
      </c>
      <c r="Z1199">
        <v>6173.42</v>
      </c>
      <c r="AA1199">
        <v>90387</v>
      </c>
    </row>
    <row r="1200" spans="1:27" x14ac:dyDescent="0.3">
      <c r="A1200">
        <v>23774</v>
      </c>
      <c r="B1200" t="s">
        <v>56</v>
      </c>
      <c r="C1200">
        <v>0.06</v>
      </c>
      <c r="D1200">
        <v>55.99</v>
      </c>
      <c r="E1200">
        <v>5</v>
      </c>
      <c r="F1200">
        <v>2162</v>
      </c>
      <c r="G1200">
        <f>IF(COUNTIF($F$2:F1200,F1200)=1,1,0)</f>
        <v>0</v>
      </c>
      <c r="H1200" t="s">
        <v>2051</v>
      </c>
      <c r="I1200" t="s">
        <v>49</v>
      </c>
      <c r="J1200" t="s">
        <v>28</v>
      </c>
      <c r="K1200" t="s">
        <v>77</v>
      </c>
      <c r="L1200" t="s">
        <v>78</v>
      </c>
      <c r="M1200" t="s">
        <v>51</v>
      </c>
      <c r="N1200" t="s">
        <v>392</v>
      </c>
      <c r="O1200">
        <v>0.83</v>
      </c>
      <c r="P1200" t="s">
        <v>33</v>
      </c>
      <c r="Q1200" t="s">
        <v>53</v>
      </c>
      <c r="R1200" t="s">
        <v>229</v>
      </c>
      <c r="S1200" t="s">
        <v>2053</v>
      </c>
      <c r="T1200">
        <v>16146</v>
      </c>
      <c r="U1200" s="1">
        <v>42144</v>
      </c>
      <c r="V1200" s="1" t="str">
        <f>TEXT(SuperStore_Data[[#This Row],[Order Date]],"mmm")</f>
        <v>May</v>
      </c>
      <c r="W1200" s="1">
        <v>42146</v>
      </c>
      <c r="X1200">
        <v>27.968599999999999</v>
      </c>
      <c r="Y1200">
        <v>33</v>
      </c>
      <c r="Z1200">
        <v>1553.7</v>
      </c>
      <c r="AA1200">
        <v>90387</v>
      </c>
    </row>
    <row r="1201" spans="1:27" x14ac:dyDescent="0.3">
      <c r="A1201">
        <v>22450</v>
      </c>
      <c r="B1201" t="s">
        <v>37</v>
      </c>
      <c r="C1201">
        <v>0.01</v>
      </c>
      <c r="D1201">
        <v>5.38</v>
      </c>
      <c r="E1201">
        <v>7.57</v>
      </c>
      <c r="F1201">
        <v>2164</v>
      </c>
      <c r="G1201">
        <f>IF(COUNTIF($F$2:F1201,F1201)=1,1,0)</f>
        <v>1</v>
      </c>
      <c r="H1201" t="s">
        <v>2054</v>
      </c>
      <c r="I1201" t="s">
        <v>49</v>
      </c>
      <c r="J1201" t="s">
        <v>58</v>
      </c>
      <c r="K1201" t="s">
        <v>29</v>
      </c>
      <c r="L1201" t="s">
        <v>109</v>
      </c>
      <c r="M1201" t="s">
        <v>59</v>
      </c>
      <c r="N1201" t="s">
        <v>2055</v>
      </c>
      <c r="O1201">
        <v>0.36</v>
      </c>
      <c r="P1201" t="s">
        <v>33</v>
      </c>
      <c r="Q1201" t="s">
        <v>34</v>
      </c>
      <c r="R1201" t="s">
        <v>45</v>
      </c>
      <c r="S1201" t="s">
        <v>2056</v>
      </c>
      <c r="T1201">
        <v>91104</v>
      </c>
      <c r="U1201" s="1">
        <v>42013</v>
      </c>
      <c r="V1201" s="1" t="str">
        <f>TEXT(SuperStore_Data[[#This Row],[Order Date]],"mmm")</f>
        <v>Jan</v>
      </c>
      <c r="W1201" s="1">
        <v>42014</v>
      </c>
      <c r="X1201">
        <v>-66.779579999999996</v>
      </c>
      <c r="Y1201">
        <v>3</v>
      </c>
      <c r="Z1201">
        <v>18.68</v>
      </c>
      <c r="AA1201">
        <v>88794</v>
      </c>
    </row>
    <row r="1202" spans="1:27" x14ac:dyDescent="0.3">
      <c r="A1202">
        <v>22451</v>
      </c>
      <c r="B1202" t="s">
        <v>37</v>
      </c>
      <c r="C1202">
        <v>0.05</v>
      </c>
      <c r="D1202">
        <v>3.28</v>
      </c>
      <c r="E1202">
        <v>3.97</v>
      </c>
      <c r="F1202">
        <v>2164</v>
      </c>
      <c r="G1202">
        <f>IF(COUNTIF($F$2:F1202,F1202)=1,1,0)</f>
        <v>0</v>
      </c>
      <c r="H1202" t="s">
        <v>2054</v>
      </c>
      <c r="I1202" t="s">
        <v>49</v>
      </c>
      <c r="J1202" t="s">
        <v>58</v>
      </c>
      <c r="K1202" t="s">
        <v>29</v>
      </c>
      <c r="L1202" t="s">
        <v>30</v>
      </c>
      <c r="M1202" t="s">
        <v>31</v>
      </c>
      <c r="N1202" t="s">
        <v>999</v>
      </c>
      <c r="O1202">
        <v>0.56000000000000005</v>
      </c>
      <c r="P1202" t="s">
        <v>33</v>
      </c>
      <c r="Q1202" t="s">
        <v>34</v>
      </c>
      <c r="R1202" t="s">
        <v>45</v>
      </c>
      <c r="S1202" t="s">
        <v>2056</v>
      </c>
      <c r="T1202">
        <v>91104</v>
      </c>
      <c r="U1202" s="1">
        <v>42013</v>
      </c>
      <c r="V1202" s="1" t="str">
        <f>TEXT(SuperStore_Data[[#This Row],[Order Date]],"mmm")</f>
        <v>Jan</v>
      </c>
      <c r="W1202" s="1">
        <v>42013</v>
      </c>
      <c r="X1202">
        <v>-144.9188</v>
      </c>
      <c r="Y1202">
        <v>11</v>
      </c>
      <c r="Z1202">
        <v>36.299999999999997</v>
      </c>
      <c r="AA1202">
        <v>88794</v>
      </c>
    </row>
    <row r="1203" spans="1:27" x14ac:dyDescent="0.3">
      <c r="A1203">
        <v>22449</v>
      </c>
      <c r="B1203" t="s">
        <v>37</v>
      </c>
      <c r="C1203">
        <v>0.09</v>
      </c>
      <c r="D1203">
        <v>2.78</v>
      </c>
      <c r="E1203">
        <v>0.97</v>
      </c>
      <c r="F1203">
        <v>2165</v>
      </c>
      <c r="G1203">
        <f>IF(COUNTIF($F$2:F1203,F1203)=1,1,0)</f>
        <v>1</v>
      </c>
      <c r="H1203" t="s">
        <v>2057</v>
      </c>
      <c r="I1203" t="s">
        <v>49</v>
      </c>
      <c r="J1203" t="s">
        <v>58</v>
      </c>
      <c r="K1203" t="s">
        <v>29</v>
      </c>
      <c r="L1203" t="s">
        <v>30</v>
      </c>
      <c r="M1203" t="s">
        <v>31</v>
      </c>
      <c r="N1203" t="s">
        <v>2058</v>
      </c>
      <c r="O1203">
        <v>0.59</v>
      </c>
      <c r="P1203" t="s">
        <v>33</v>
      </c>
      <c r="Q1203" t="s">
        <v>53</v>
      </c>
      <c r="R1203" t="s">
        <v>184</v>
      </c>
      <c r="S1203" t="s">
        <v>1034</v>
      </c>
      <c r="T1203">
        <v>4330</v>
      </c>
      <c r="U1203" s="1">
        <v>42013</v>
      </c>
      <c r="V1203" s="1" t="str">
        <f>TEXT(SuperStore_Data[[#This Row],[Order Date]],"mmm")</f>
        <v>Jan</v>
      </c>
      <c r="W1203" s="1">
        <v>42015</v>
      </c>
      <c r="X1203">
        <v>-5.0716000000000001</v>
      </c>
      <c r="Y1203">
        <v>6</v>
      </c>
      <c r="Z1203">
        <v>16.03</v>
      </c>
      <c r="AA1203">
        <v>88794</v>
      </c>
    </row>
    <row r="1204" spans="1:27" x14ac:dyDescent="0.3">
      <c r="A1204">
        <v>20980</v>
      </c>
      <c r="B1204" t="s">
        <v>56</v>
      </c>
      <c r="C1204">
        <v>0.08</v>
      </c>
      <c r="D1204">
        <v>2.94</v>
      </c>
      <c r="E1204">
        <v>0.96</v>
      </c>
      <c r="F1204">
        <v>2178</v>
      </c>
      <c r="G1204">
        <f>IF(COUNTIF($F$2:F1204,F1204)=1,1,0)</f>
        <v>1</v>
      </c>
      <c r="H1204" t="s">
        <v>2059</v>
      </c>
      <c r="I1204" t="s">
        <v>49</v>
      </c>
      <c r="J1204" t="s">
        <v>58</v>
      </c>
      <c r="K1204" t="s">
        <v>29</v>
      </c>
      <c r="L1204" t="s">
        <v>30</v>
      </c>
      <c r="M1204" t="s">
        <v>31</v>
      </c>
      <c r="N1204" t="s">
        <v>592</v>
      </c>
      <c r="O1204">
        <v>0.57999999999999996</v>
      </c>
      <c r="P1204" t="s">
        <v>33</v>
      </c>
      <c r="Q1204" t="s">
        <v>53</v>
      </c>
      <c r="R1204" t="s">
        <v>189</v>
      </c>
      <c r="S1204" t="s">
        <v>2060</v>
      </c>
      <c r="T1204">
        <v>1610</v>
      </c>
      <c r="U1204" s="1">
        <v>42031</v>
      </c>
      <c r="V1204" s="1" t="str">
        <f>TEXT(SuperStore_Data[[#This Row],[Order Date]],"mmm")</f>
        <v>Jan</v>
      </c>
      <c r="W1204" s="1">
        <v>42033</v>
      </c>
      <c r="X1204">
        <v>-1.18</v>
      </c>
      <c r="Y1204">
        <v>9</v>
      </c>
      <c r="Z1204">
        <v>25.35</v>
      </c>
      <c r="AA1204">
        <v>89465</v>
      </c>
    </row>
    <row r="1205" spans="1:27" x14ac:dyDescent="0.3">
      <c r="A1205">
        <v>26331</v>
      </c>
      <c r="B1205" t="s">
        <v>37</v>
      </c>
      <c r="C1205">
        <v>0</v>
      </c>
      <c r="D1205">
        <v>1.48</v>
      </c>
      <c r="E1205">
        <v>0.7</v>
      </c>
      <c r="F1205">
        <v>2183</v>
      </c>
      <c r="G1205">
        <f>IF(COUNTIF($F$2:F1205,F1205)=1,1,0)</f>
        <v>1</v>
      </c>
      <c r="H1205" t="s">
        <v>2061</v>
      </c>
      <c r="I1205" t="s">
        <v>49</v>
      </c>
      <c r="J1205" t="s">
        <v>40</v>
      </c>
      <c r="K1205" t="s">
        <v>29</v>
      </c>
      <c r="L1205" t="s">
        <v>66</v>
      </c>
      <c r="M1205" t="s">
        <v>31</v>
      </c>
      <c r="N1205" t="s">
        <v>1986</v>
      </c>
      <c r="O1205">
        <v>0.37</v>
      </c>
      <c r="P1205" t="s">
        <v>33</v>
      </c>
      <c r="Q1205" t="s">
        <v>135</v>
      </c>
      <c r="R1205" t="s">
        <v>606</v>
      </c>
      <c r="S1205" t="s">
        <v>2062</v>
      </c>
      <c r="T1205">
        <v>42301</v>
      </c>
      <c r="U1205" s="1">
        <v>42170</v>
      </c>
      <c r="V1205" s="1" t="str">
        <f>TEXT(SuperStore_Data[[#This Row],[Order Date]],"mmm")</f>
        <v>Jun</v>
      </c>
      <c r="W1205" s="1">
        <v>42172</v>
      </c>
      <c r="X1205">
        <v>-203.09800000000001</v>
      </c>
      <c r="Y1205">
        <v>12</v>
      </c>
      <c r="Z1205">
        <v>19.32</v>
      </c>
      <c r="AA1205">
        <v>91571</v>
      </c>
    </row>
    <row r="1206" spans="1:27" x14ac:dyDescent="0.3">
      <c r="A1206">
        <v>19008</v>
      </c>
      <c r="B1206" t="s">
        <v>25</v>
      </c>
      <c r="C1206">
        <v>0.09</v>
      </c>
      <c r="D1206">
        <v>16.98</v>
      </c>
      <c r="E1206">
        <v>12.39</v>
      </c>
      <c r="F1206">
        <v>2187</v>
      </c>
      <c r="G1206">
        <f>IF(COUNTIF($F$2:F1206,F1206)=1,1,0)</f>
        <v>1</v>
      </c>
      <c r="H1206" t="s">
        <v>2063</v>
      </c>
      <c r="I1206" t="s">
        <v>49</v>
      </c>
      <c r="J1206" t="s">
        <v>28</v>
      </c>
      <c r="K1206" t="s">
        <v>29</v>
      </c>
      <c r="L1206" t="s">
        <v>69</v>
      </c>
      <c r="M1206" t="s">
        <v>59</v>
      </c>
      <c r="N1206" t="s">
        <v>2064</v>
      </c>
      <c r="O1206">
        <v>0.35</v>
      </c>
      <c r="P1206" t="s">
        <v>33</v>
      </c>
      <c r="Q1206" t="s">
        <v>61</v>
      </c>
      <c r="R1206" t="s">
        <v>499</v>
      </c>
      <c r="S1206" t="s">
        <v>2065</v>
      </c>
      <c r="T1206">
        <v>64055</v>
      </c>
      <c r="U1206" s="1">
        <v>42132</v>
      </c>
      <c r="V1206" s="1" t="str">
        <f>TEXT(SuperStore_Data[[#This Row],[Order Date]],"mmm")</f>
        <v>May</v>
      </c>
      <c r="W1206" s="1">
        <v>42134</v>
      </c>
      <c r="X1206">
        <v>-48.57</v>
      </c>
      <c r="Y1206">
        <v>5</v>
      </c>
      <c r="Z1206">
        <v>86.8</v>
      </c>
      <c r="AA1206">
        <v>89440</v>
      </c>
    </row>
    <row r="1207" spans="1:27" x14ac:dyDescent="0.3">
      <c r="A1207">
        <v>1008</v>
      </c>
      <c r="B1207" t="s">
        <v>25</v>
      </c>
      <c r="C1207">
        <v>0.09</v>
      </c>
      <c r="D1207">
        <v>16.98</v>
      </c>
      <c r="E1207">
        <v>12.39</v>
      </c>
      <c r="F1207">
        <v>2189</v>
      </c>
      <c r="G1207">
        <f>IF(COUNTIF($F$2:F1207,F1207)=1,1,0)</f>
        <v>1</v>
      </c>
      <c r="H1207" t="s">
        <v>2066</v>
      </c>
      <c r="I1207" t="s">
        <v>49</v>
      </c>
      <c r="J1207" t="s">
        <v>28</v>
      </c>
      <c r="K1207" t="s">
        <v>29</v>
      </c>
      <c r="L1207" t="s">
        <v>69</v>
      </c>
      <c r="M1207" t="s">
        <v>59</v>
      </c>
      <c r="N1207" t="s">
        <v>2064</v>
      </c>
      <c r="O1207">
        <v>0.35</v>
      </c>
      <c r="P1207" t="s">
        <v>33</v>
      </c>
      <c r="Q1207" t="s">
        <v>53</v>
      </c>
      <c r="R1207" t="s">
        <v>71</v>
      </c>
      <c r="S1207" t="s">
        <v>90</v>
      </c>
      <c r="T1207">
        <v>10177</v>
      </c>
      <c r="U1207" s="1">
        <v>42132</v>
      </c>
      <c r="V1207" s="1" t="str">
        <f>TEXT(SuperStore_Data[[#This Row],[Order Date]],"mmm")</f>
        <v>May</v>
      </c>
      <c r="W1207" s="1">
        <v>42134</v>
      </c>
      <c r="X1207">
        <v>-48.57</v>
      </c>
      <c r="Y1207">
        <v>22</v>
      </c>
      <c r="Z1207">
        <v>381.91</v>
      </c>
      <c r="AA1207">
        <v>7364</v>
      </c>
    </row>
    <row r="1208" spans="1:27" x14ac:dyDescent="0.3">
      <c r="A1208">
        <v>5870</v>
      </c>
      <c r="B1208" t="s">
        <v>47</v>
      </c>
      <c r="C1208">
        <v>0.05</v>
      </c>
      <c r="D1208">
        <v>16.98</v>
      </c>
      <c r="E1208">
        <v>7.78</v>
      </c>
      <c r="F1208">
        <v>2190</v>
      </c>
      <c r="G1208">
        <f>IF(COUNTIF($F$2:F1208,F1208)=1,1,0)</f>
        <v>1</v>
      </c>
      <c r="H1208" t="s">
        <v>2067</v>
      </c>
      <c r="I1208" t="s">
        <v>49</v>
      </c>
      <c r="J1208" t="s">
        <v>40</v>
      </c>
      <c r="K1208" t="s">
        <v>29</v>
      </c>
      <c r="L1208" t="s">
        <v>30</v>
      </c>
      <c r="M1208" t="s">
        <v>51</v>
      </c>
      <c r="N1208" t="s">
        <v>2068</v>
      </c>
      <c r="O1208">
        <v>0.56999999999999995</v>
      </c>
      <c r="P1208" t="s">
        <v>33</v>
      </c>
      <c r="Q1208" t="s">
        <v>61</v>
      </c>
      <c r="R1208" t="s">
        <v>295</v>
      </c>
      <c r="S1208" t="s">
        <v>296</v>
      </c>
      <c r="T1208">
        <v>48227</v>
      </c>
      <c r="U1208" s="1">
        <v>42049</v>
      </c>
      <c r="V1208" s="1" t="str">
        <f>TEXT(SuperStore_Data[[#This Row],[Order Date]],"mmm")</f>
        <v>Feb</v>
      </c>
      <c r="W1208" s="1">
        <v>42051</v>
      </c>
      <c r="X1208">
        <v>-47.28</v>
      </c>
      <c r="Y1208">
        <v>45</v>
      </c>
      <c r="Z1208">
        <v>761.67</v>
      </c>
      <c r="AA1208">
        <v>41636</v>
      </c>
    </row>
    <row r="1209" spans="1:27" x14ac:dyDescent="0.3">
      <c r="A1209">
        <v>5871</v>
      </c>
      <c r="B1209" t="s">
        <v>47</v>
      </c>
      <c r="C1209">
        <v>0.03</v>
      </c>
      <c r="D1209">
        <v>115.99</v>
      </c>
      <c r="E1209">
        <v>4.2300000000000004</v>
      </c>
      <c r="F1209">
        <v>2190</v>
      </c>
      <c r="G1209">
        <f>IF(COUNTIF($F$2:F1209,F1209)=1,1,0)</f>
        <v>0</v>
      </c>
      <c r="H1209" t="s">
        <v>2067</v>
      </c>
      <c r="I1209" t="s">
        <v>49</v>
      </c>
      <c r="J1209" t="s">
        <v>40</v>
      </c>
      <c r="K1209" t="s">
        <v>77</v>
      </c>
      <c r="L1209" t="s">
        <v>78</v>
      </c>
      <c r="M1209" t="s">
        <v>59</v>
      </c>
      <c r="N1209">
        <v>282</v>
      </c>
      <c r="O1209">
        <v>0.56000000000000005</v>
      </c>
      <c r="P1209" t="s">
        <v>33</v>
      </c>
      <c r="Q1209" t="s">
        <v>61</v>
      </c>
      <c r="R1209" t="s">
        <v>295</v>
      </c>
      <c r="S1209" t="s">
        <v>296</v>
      </c>
      <c r="T1209">
        <v>48227</v>
      </c>
      <c r="U1209" s="1">
        <v>42049</v>
      </c>
      <c r="V1209" s="1" t="str">
        <f>TEXT(SuperStore_Data[[#This Row],[Order Date]],"mmm")</f>
        <v>Feb</v>
      </c>
      <c r="W1209" s="1">
        <v>42051</v>
      </c>
      <c r="X1209">
        <v>722.24099999999999</v>
      </c>
      <c r="Y1209">
        <v>49</v>
      </c>
      <c r="Z1209">
        <v>5014.07</v>
      </c>
      <c r="AA1209">
        <v>41636</v>
      </c>
    </row>
    <row r="1210" spans="1:27" x14ac:dyDescent="0.3">
      <c r="A1210">
        <v>23870</v>
      </c>
      <c r="B1210" t="s">
        <v>47</v>
      </c>
      <c r="C1210">
        <v>0.05</v>
      </c>
      <c r="D1210">
        <v>16.98</v>
      </c>
      <c r="E1210">
        <v>7.78</v>
      </c>
      <c r="F1210">
        <v>2193</v>
      </c>
      <c r="G1210">
        <f>IF(COUNTIF($F$2:F1210,F1210)=1,1,0)</f>
        <v>1</v>
      </c>
      <c r="H1210" t="s">
        <v>2069</v>
      </c>
      <c r="I1210" t="s">
        <v>49</v>
      </c>
      <c r="J1210" t="s">
        <v>40</v>
      </c>
      <c r="K1210" t="s">
        <v>29</v>
      </c>
      <c r="L1210" t="s">
        <v>30</v>
      </c>
      <c r="M1210" t="s">
        <v>51</v>
      </c>
      <c r="N1210" t="s">
        <v>2068</v>
      </c>
      <c r="O1210">
        <v>0.56999999999999995</v>
      </c>
      <c r="P1210" t="s">
        <v>33</v>
      </c>
      <c r="Q1210" t="s">
        <v>135</v>
      </c>
      <c r="R1210" t="s">
        <v>316</v>
      </c>
      <c r="S1210" t="s">
        <v>2070</v>
      </c>
      <c r="T1210">
        <v>28560</v>
      </c>
      <c r="U1210" s="1">
        <v>42049</v>
      </c>
      <c r="V1210" s="1" t="str">
        <f>TEXT(SuperStore_Data[[#This Row],[Order Date]],"mmm")</f>
        <v>Feb</v>
      </c>
      <c r="W1210" s="1">
        <v>42051</v>
      </c>
      <c r="X1210">
        <v>-161</v>
      </c>
      <c r="Y1210">
        <v>11</v>
      </c>
      <c r="Z1210">
        <v>186.19</v>
      </c>
      <c r="AA1210">
        <v>90685</v>
      </c>
    </row>
    <row r="1211" spans="1:27" x14ac:dyDescent="0.3">
      <c r="A1211">
        <v>23871</v>
      </c>
      <c r="B1211" t="s">
        <v>47</v>
      </c>
      <c r="C1211">
        <v>0.03</v>
      </c>
      <c r="D1211">
        <v>115.99</v>
      </c>
      <c r="E1211">
        <v>4.2300000000000004</v>
      </c>
      <c r="F1211">
        <v>2193</v>
      </c>
      <c r="G1211">
        <f>IF(COUNTIF($F$2:F1211,F1211)=1,1,0)</f>
        <v>0</v>
      </c>
      <c r="H1211" t="s">
        <v>2069</v>
      </c>
      <c r="I1211" t="s">
        <v>49</v>
      </c>
      <c r="J1211" t="s">
        <v>40</v>
      </c>
      <c r="K1211" t="s">
        <v>77</v>
      </c>
      <c r="L1211" t="s">
        <v>78</v>
      </c>
      <c r="M1211" t="s">
        <v>59</v>
      </c>
      <c r="N1211">
        <v>282</v>
      </c>
      <c r="O1211">
        <v>0.56000000000000005</v>
      </c>
      <c r="P1211" t="s">
        <v>33</v>
      </c>
      <c r="Q1211" t="s">
        <v>135</v>
      </c>
      <c r="R1211" t="s">
        <v>316</v>
      </c>
      <c r="S1211" t="s">
        <v>2070</v>
      </c>
      <c r="T1211">
        <v>28560</v>
      </c>
      <c r="U1211" s="1">
        <v>42049</v>
      </c>
      <c r="V1211" s="1" t="str">
        <f>TEXT(SuperStore_Data[[#This Row],[Order Date]],"mmm")</f>
        <v>Feb</v>
      </c>
      <c r="W1211" s="1">
        <v>42051</v>
      </c>
      <c r="X1211">
        <v>848.3646</v>
      </c>
      <c r="Y1211">
        <v>12</v>
      </c>
      <c r="Z1211">
        <v>1227.94</v>
      </c>
      <c r="AA1211">
        <v>90685</v>
      </c>
    </row>
    <row r="1212" spans="1:27" x14ac:dyDescent="0.3">
      <c r="A1212">
        <v>19112</v>
      </c>
      <c r="B1212" t="s">
        <v>56</v>
      </c>
      <c r="C1212">
        <v>0.03</v>
      </c>
      <c r="D1212">
        <v>27.48</v>
      </c>
      <c r="E1212">
        <v>4</v>
      </c>
      <c r="F1212">
        <v>2196</v>
      </c>
      <c r="G1212">
        <f>IF(COUNTIF($F$2:F1212,F1212)=1,1,0)</f>
        <v>1</v>
      </c>
      <c r="H1212" t="s">
        <v>2071</v>
      </c>
      <c r="I1212" t="s">
        <v>49</v>
      </c>
      <c r="J1212" t="s">
        <v>58</v>
      </c>
      <c r="K1212" t="s">
        <v>77</v>
      </c>
      <c r="L1212" t="s">
        <v>177</v>
      </c>
      <c r="M1212" t="s">
        <v>59</v>
      </c>
      <c r="N1212" t="s">
        <v>861</v>
      </c>
      <c r="O1212">
        <v>0.75</v>
      </c>
      <c r="P1212" t="s">
        <v>33</v>
      </c>
      <c r="Q1212" t="s">
        <v>53</v>
      </c>
      <c r="R1212" t="s">
        <v>71</v>
      </c>
      <c r="S1212" t="s">
        <v>2072</v>
      </c>
      <c r="T1212">
        <v>14701</v>
      </c>
      <c r="U1212" s="1">
        <v>42101</v>
      </c>
      <c r="V1212" s="1" t="str">
        <f>TEXT(SuperStore_Data[[#This Row],[Order Date]],"mmm")</f>
        <v>Apr</v>
      </c>
      <c r="W1212" s="1">
        <v>42102</v>
      </c>
      <c r="X1212">
        <v>-88.840800000000002</v>
      </c>
      <c r="Y1212">
        <v>11</v>
      </c>
      <c r="Z1212">
        <v>294.97000000000003</v>
      </c>
      <c r="AA1212">
        <v>89175</v>
      </c>
    </row>
    <row r="1213" spans="1:27" x14ac:dyDescent="0.3">
      <c r="A1213">
        <v>19113</v>
      </c>
      <c r="B1213" t="s">
        <v>56</v>
      </c>
      <c r="C1213">
        <v>0.1</v>
      </c>
      <c r="D1213">
        <v>179.99</v>
      </c>
      <c r="E1213">
        <v>19.989999999999998</v>
      </c>
      <c r="F1213">
        <v>2196</v>
      </c>
      <c r="G1213">
        <f>IF(COUNTIF($F$2:F1213,F1213)=1,1,0)</f>
        <v>0</v>
      </c>
      <c r="H1213" t="s">
        <v>2071</v>
      </c>
      <c r="I1213" t="s">
        <v>49</v>
      </c>
      <c r="J1213" t="s">
        <v>58</v>
      </c>
      <c r="K1213" t="s">
        <v>77</v>
      </c>
      <c r="L1213" t="s">
        <v>177</v>
      </c>
      <c r="M1213" t="s">
        <v>59</v>
      </c>
      <c r="N1213" t="s">
        <v>572</v>
      </c>
      <c r="O1213">
        <v>0.48</v>
      </c>
      <c r="P1213" t="s">
        <v>33</v>
      </c>
      <c r="Q1213" t="s">
        <v>53</v>
      </c>
      <c r="R1213" t="s">
        <v>71</v>
      </c>
      <c r="S1213" t="s">
        <v>2072</v>
      </c>
      <c r="T1213">
        <v>14701</v>
      </c>
      <c r="U1213" s="1">
        <v>42101</v>
      </c>
      <c r="V1213" s="1" t="str">
        <f>TEXT(SuperStore_Data[[#This Row],[Order Date]],"mmm")</f>
        <v>Apr</v>
      </c>
      <c r="W1213" s="1">
        <v>42102</v>
      </c>
      <c r="X1213">
        <v>1208.9903999999999</v>
      </c>
      <c r="Y1213">
        <v>14</v>
      </c>
      <c r="Z1213">
        <v>2458.0500000000002</v>
      </c>
      <c r="AA1213">
        <v>89175</v>
      </c>
    </row>
    <row r="1214" spans="1:27" x14ac:dyDescent="0.3">
      <c r="A1214">
        <v>19114</v>
      </c>
      <c r="B1214" t="s">
        <v>56</v>
      </c>
      <c r="C1214">
        <v>0.1</v>
      </c>
      <c r="D1214">
        <v>140.85</v>
      </c>
      <c r="E1214">
        <v>19.989999999999998</v>
      </c>
      <c r="F1214">
        <v>2196</v>
      </c>
      <c r="G1214">
        <f>IF(COUNTIF($F$2:F1214,F1214)=1,1,0)</f>
        <v>0</v>
      </c>
      <c r="H1214" t="s">
        <v>2071</v>
      </c>
      <c r="I1214" t="s">
        <v>49</v>
      </c>
      <c r="J1214" t="s">
        <v>58</v>
      </c>
      <c r="K1214" t="s">
        <v>29</v>
      </c>
      <c r="L1214" t="s">
        <v>139</v>
      </c>
      <c r="M1214" t="s">
        <v>59</v>
      </c>
      <c r="N1214" t="s">
        <v>2073</v>
      </c>
      <c r="O1214">
        <v>0.73</v>
      </c>
      <c r="P1214" t="s">
        <v>33</v>
      </c>
      <c r="Q1214" t="s">
        <v>53</v>
      </c>
      <c r="R1214" t="s">
        <v>71</v>
      </c>
      <c r="S1214" t="s">
        <v>2072</v>
      </c>
      <c r="T1214">
        <v>14701</v>
      </c>
      <c r="U1214" s="1">
        <v>42101</v>
      </c>
      <c r="V1214" s="1" t="str">
        <f>TEXT(SuperStore_Data[[#This Row],[Order Date]],"mmm")</f>
        <v>Apr</v>
      </c>
      <c r="W1214" s="1">
        <v>42103</v>
      </c>
      <c r="X1214">
        <v>9.9911999999999992</v>
      </c>
      <c r="Y1214">
        <v>19</v>
      </c>
      <c r="Z1214">
        <v>2465.75</v>
      </c>
      <c r="AA1214">
        <v>89175</v>
      </c>
    </row>
    <row r="1215" spans="1:27" x14ac:dyDescent="0.3">
      <c r="A1215">
        <v>23300</v>
      </c>
      <c r="B1215" t="s">
        <v>47</v>
      </c>
      <c r="C1215">
        <v>0.08</v>
      </c>
      <c r="D1215">
        <v>100.97</v>
      </c>
      <c r="E1215">
        <v>7.18</v>
      </c>
      <c r="F1215">
        <v>2197</v>
      </c>
      <c r="G1215">
        <f>IF(COUNTIF($F$2:F1215,F1215)=1,1,0)</f>
        <v>1</v>
      </c>
      <c r="H1215" t="s">
        <v>2074</v>
      </c>
      <c r="I1215" t="s">
        <v>49</v>
      </c>
      <c r="J1215" t="s">
        <v>58</v>
      </c>
      <c r="K1215" t="s">
        <v>77</v>
      </c>
      <c r="L1215" t="s">
        <v>177</v>
      </c>
      <c r="M1215" t="s">
        <v>59</v>
      </c>
      <c r="N1215" t="s">
        <v>2075</v>
      </c>
      <c r="O1215">
        <v>0.46</v>
      </c>
      <c r="P1215" t="s">
        <v>33</v>
      </c>
      <c r="Q1215" t="s">
        <v>53</v>
      </c>
      <c r="R1215" t="s">
        <v>71</v>
      </c>
      <c r="S1215" t="s">
        <v>1691</v>
      </c>
      <c r="T1215">
        <v>11756</v>
      </c>
      <c r="U1215" s="1">
        <v>42181</v>
      </c>
      <c r="V1215" s="1" t="str">
        <f>TEXT(SuperStore_Data[[#This Row],[Order Date]],"mmm")</f>
        <v>Jun</v>
      </c>
      <c r="W1215" s="1">
        <v>42182</v>
      </c>
      <c r="X1215">
        <v>126.22499999999999</v>
      </c>
      <c r="Y1215">
        <v>7</v>
      </c>
      <c r="Z1215">
        <v>650.25</v>
      </c>
      <c r="AA1215">
        <v>89176</v>
      </c>
    </row>
    <row r="1216" spans="1:27" x14ac:dyDescent="0.3">
      <c r="A1216">
        <v>23301</v>
      </c>
      <c r="B1216" t="s">
        <v>47</v>
      </c>
      <c r="C1216">
        <v>0</v>
      </c>
      <c r="D1216">
        <v>13.4</v>
      </c>
      <c r="E1216">
        <v>4.95</v>
      </c>
      <c r="F1216">
        <v>2197</v>
      </c>
      <c r="G1216">
        <f>IF(COUNTIF($F$2:F1216,F1216)=1,1,0)</f>
        <v>0</v>
      </c>
      <c r="H1216" t="s">
        <v>2074</v>
      </c>
      <c r="I1216" t="s">
        <v>49</v>
      </c>
      <c r="J1216" t="s">
        <v>58</v>
      </c>
      <c r="K1216" t="s">
        <v>41</v>
      </c>
      <c r="L1216" t="s">
        <v>50</v>
      </c>
      <c r="M1216" t="s">
        <v>51</v>
      </c>
      <c r="N1216" t="s">
        <v>761</v>
      </c>
      <c r="O1216">
        <v>0.37</v>
      </c>
      <c r="P1216" t="s">
        <v>33</v>
      </c>
      <c r="Q1216" t="s">
        <v>53</v>
      </c>
      <c r="R1216" t="s">
        <v>71</v>
      </c>
      <c r="S1216" t="s">
        <v>1691</v>
      </c>
      <c r="T1216">
        <v>11756</v>
      </c>
      <c r="U1216" s="1">
        <v>42181</v>
      </c>
      <c r="V1216" s="1" t="str">
        <f>TEXT(SuperStore_Data[[#This Row],[Order Date]],"mmm")</f>
        <v>Jun</v>
      </c>
      <c r="W1216" s="1">
        <v>42182</v>
      </c>
      <c r="X1216">
        <v>187.7628</v>
      </c>
      <c r="Y1216">
        <v>19</v>
      </c>
      <c r="Z1216">
        <v>272.12</v>
      </c>
      <c r="AA1216">
        <v>89176</v>
      </c>
    </row>
    <row r="1217" spans="1:27" x14ac:dyDescent="0.3">
      <c r="A1217">
        <v>26083</v>
      </c>
      <c r="B1217" t="s">
        <v>37</v>
      </c>
      <c r="C1217">
        <v>0.03</v>
      </c>
      <c r="D1217">
        <v>25.98</v>
      </c>
      <c r="E1217">
        <v>4.08</v>
      </c>
      <c r="F1217">
        <v>2198</v>
      </c>
      <c r="G1217">
        <f>IF(COUNTIF($F$2:F1217,F1217)=1,1,0)</f>
        <v>1</v>
      </c>
      <c r="H1217" t="s">
        <v>2076</v>
      </c>
      <c r="I1217" t="s">
        <v>49</v>
      </c>
      <c r="J1217" t="s">
        <v>58</v>
      </c>
      <c r="K1217" t="s">
        <v>29</v>
      </c>
      <c r="L1217" t="s">
        <v>30</v>
      </c>
      <c r="M1217" t="s">
        <v>51</v>
      </c>
      <c r="N1217" t="s">
        <v>2077</v>
      </c>
      <c r="O1217">
        <v>0.56999999999999995</v>
      </c>
      <c r="P1217" t="s">
        <v>33</v>
      </c>
      <c r="Q1217" t="s">
        <v>53</v>
      </c>
      <c r="R1217" t="s">
        <v>71</v>
      </c>
      <c r="S1217" t="s">
        <v>2078</v>
      </c>
      <c r="T1217">
        <v>11757</v>
      </c>
      <c r="U1217" s="1">
        <v>42146</v>
      </c>
      <c r="V1217" s="1" t="str">
        <f>TEXT(SuperStore_Data[[#This Row],[Order Date]],"mmm")</f>
        <v>May</v>
      </c>
      <c r="W1217" s="1">
        <v>42149</v>
      </c>
      <c r="X1217">
        <v>295.90649999999999</v>
      </c>
      <c r="Y1217">
        <v>16</v>
      </c>
      <c r="Z1217">
        <v>428.85</v>
      </c>
      <c r="AA1217">
        <v>89174</v>
      </c>
    </row>
    <row r="1218" spans="1:27" x14ac:dyDescent="0.3">
      <c r="A1218">
        <v>26084</v>
      </c>
      <c r="B1218" t="s">
        <v>37</v>
      </c>
      <c r="C1218">
        <v>0.1</v>
      </c>
      <c r="D1218">
        <v>20.98</v>
      </c>
      <c r="E1218">
        <v>53.03</v>
      </c>
      <c r="F1218">
        <v>2198</v>
      </c>
      <c r="G1218">
        <f>IF(COUNTIF($F$2:F1218,F1218)=1,1,0)</f>
        <v>0</v>
      </c>
      <c r="H1218" t="s">
        <v>2076</v>
      </c>
      <c r="I1218" t="s">
        <v>39</v>
      </c>
      <c r="J1218" t="s">
        <v>58</v>
      </c>
      <c r="K1218" t="s">
        <v>29</v>
      </c>
      <c r="L1218" t="s">
        <v>139</v>
      </c>
      <c r="M1218" t="s">
        <v>43</v>
      </c>
      <c r="N1218" t="s">
        <v>610</v>
      </c>
      <c r="O1218">
        <v>0.78</v>
      </c>
      <c r="P1218" t="s">
        <v>33</v>
      </c>
      <c r="Q1218" t="s">
        <v>53</v>
      </c>
      <c r="R1218" t="s">
        <v>71</v>
      </c>
      <c r="S1218" t="s">
        <v>2078</v>
      </c>
      <c r="T1218">
        <v>11757</v>
      </c>
      <c r="U1218" s="1">
        <v>42146</v>
      </c>
      <c r="V1218" s="1" t="str">
        <f>TEXT(SuperStore_Data[[#This Row],[Order Date]],"mmm")</f>
        <v>May</v>
      </c>
      <c r="W1218" s="1">
        <v>42146</v>
      </c>
      <c r="X1218">
        <v>-2111.36</v>
      </c>
      <c r="Y1218">
        <v>16</v>
      </c>
      <c r="Z1218">
        <v>342.54</v>
      </c>
      <c r="AA1218">
        <v>89174</v>
      </c>
    </row>
    <row r="1219" spans="1:27" x14ac:dyDescent="0.3">
      <c r="A1219">
        <v>20234</v>
      </c>
      <c r="B1219" t="s">
        <v>47</v>
      </c>
      <c r="C1219">
        <v>0.17</v>
      </c>
      <c r="D1219">
        <v>14.89</v>
      </c>
      <c r="E1219">
        <v>13.56</v>
      </c>
      <c r="F1219">
        <v>2201</v>
      </c>
      <c r="G1219">
        <f>IF(COUNTIF($F$2:F1219,F1219)=1,1,0)</f>
        <v>1</v>
      </c>
      <c r="H1219" t="s">
        <v>2079</v>
      </c>
      <c r="I1219" t="s">
        <v>49</v>
      </c>
      <c r="J1219" t="s">
        <v>58</v>
      </c>
      <c r="K1219" t="s">
        <v>41</v>
      </c>
      <c r="L1219" t="s">
        <v>50</v>
      </c>
      <c r="M1219" t="s">
        <v>231</v>
      </c>
      <c r="N1219" t="s">
        <v>2080</v>
      </c>
      <c r="O1219">
        <v>0.57999999999999996</v>
      </c>
      <c r="P1219" t="s">
        <v>33</v>
      </c>
      <c r="Q1219" t="s">
        <v>61</v>
      </c>
      <c r="R1219" t="s">
        <v>62</v>
      </c>
      <c r="S1219" t="s">
        <v>483</v>
      </c>
      <c r="T1219">
        <v>55420</v>
      </c>
      <c r="U1219" s="1">
        <v>42088</v>
      </c>
      <c r="V1219" s="1" t="str">
        <f>TEXT(SuperStore_Data[[#This Row],[Order Date]],"mmm")</f>
        <v>Mar</v>
      </c>
      <c r="W1219" s="1">
        <v>42090</v>
      </c>
      <c r="X1219">
        <v>-9.1300000000000008</v>
      </c>
      <c r="Y1219">
        <v>1</v>
      </c>
      <c r="Z1219">
        <v>27.96</v>
      </c>
      <c r="AA1219">
        <v>86054</v>
      </c>
    </row>
    <row r="1220" spans="1:27" x14ac:dyDescent="0.3">
      <c r="A1220">
        <v>22259</v>
      </c>
      <c r="B1220" t="s">
        <v>106</v>
      </c>
      <c r="C1220">
        <v>0.09</v>
      </c>
      <c r="D1220">
        <v>160.97999999999999</v>
      </c>
      <c r="E1220">
        <v>30</v>
      </c>
      <c r="F1220">
        <v>2202</v>
      </c>
      <c r="G1220">
        <f>IF(COUNTIF($F$2:F1220,F1220)=1,1,0)</f>
        <v>1</v>
      </c>
      <c r="H1220" t="s">
        <v>2081</v>
      </c>
      <c r="I1220" t="s">
        <v>39</v>
      </c>
      <c r="J1220" t="s">
        <v>40</v>
      </c>
      <c r="K1220" t="s">
        <v>41</v>
      </c>
      <c r="L1220" t="s">
        <v>42</v>
      </c>
      <c r="M1220" t="s">
        <v>43</v>
      </c>
      <c r="N1220" t="s">
        <v>174</v>
      </c>
      <c r="O1220">
        <v>0.62</v>
      </c>
      <c r="P1220" t="s">
        <v>33</v>
      </c>
      <c r="Q1220" t="s">
        <v>61</v>
      </c>
      <c r="R1220" t="s">
        <v>62</v>
      </c>
      <c r="S1220" t="s">
        <v>2082</v>
      </c>
      <c r="T1220">
        <v>55429</v>
      </c>
      <c r="U1220" s="1">
        <v>42035</v>
      </c>
      <c r="V1220" s="1" t="str">
        <f>TEXT(SuperStore_Data[[#This Row],[Order Date]],"mmm")</f>
        <v>Jan</v>
      </c>
      <c r="W1220" s="1">
        <v>42035</v>
      </c>
      <c r="X1220">
        <v>357.428</v>
      </c>
      <c r="Y1220">
        <v>11</v>
      </c>
      <c r="Z1220">
        <v>1635.38</v>
      </c>
      <c r="AA1220">
        <v>86050</v>
      </c>
    </row>
    <row r="1221" spans="1:27" x14ac:dyDescent="0.3">
      <c r="A1221">
        <v>22260</v>
      </c>
      <c r="B1221" t="s">
        <v>106</v>
      </c>
      <c r="C1221">
        <v>0.09</v>
      </c>
      <c r="D1221">
        <v>6.3</v>
      </c>
      <c r="E1221">
        <v>0.5</v>
      </c>
      <c r="F1221">
        <v>2202</v>
      </c>
      <c r="G1221">
        <f>IF(COUNTIF($F$2:F1221,F1221)=1,1,0)</f>
        <v>0</v>
      </c>
      <c r="H1221" t="s">
        <v>2081</v>
      </c>
      <c r="I1221" t="s">
        <v>49</v>
      </c>
      <c r="J1221" t="s">
        <v>40</v>
      </c>
      <c r="K1221" t="s">
        <v>29</v>
      </c>
      <c r="L1221" t="s">
        <v>133</v>
      </c>
      <c r="M1221" t="s">
        <v>59</v>
      </c>
      <c r="N1221" t="s">
        <v>207</v>
      </c>
      <c r="O1221">
        <v>0.39</v>
      </c>
      <c r="P1221" t="s">
        <v>33</v>
      </c>
      <c r="Q1221" t="s">
        <v>61</v>
      </c>
      <c r="R1221" t="s">
        <v>62</v>
      </c>
      <c r="S1221" t="s">
        <v>2082</v>
      </c>
      <c r="T1221">
        <v>55429</v>
      </c>
      <c r="U1221" s="1">
        <v>42035</v>
      </c>
      <c r="V1221" s="1" t="str">
        <f>TEXT(SuperStore_Data[[#This Row],[Order Date]],"mmm")</f>
        <v>Jan</v>
      </c>
      <c r="W1221" s="1">
        <v>42035</v>
      </c>
      <c r="X1221">
        <v>40.351199999999999</v>
      </c>
      <c r="Y1221">
        <v>10</v>
      </c>
      <c r="Z1221">
        <v>58.48</v>
      </c>
      <c r="AA1221">
        <v>86050</v>
      </c>
    </row>
    <row r="1222" spans="1:27" x14ac:dyDescent="0.3">
      <c r="A1222">
        <v>22261</v>
      </c>
      <c r="B1222" t="s">
        <v>106</v>
      </c>
      <c r="C1222">
        <v>0</v>
      </c>
      <c r="D1222">
        <v>4.9800000000000004</v>
      </c>
      <c r="E1222">
        <v>0.8</v>
      </c>
      <c r="F1222">
        <v>2202</v>
      </c>
      <c r="G1222">
        <f>IF(COUNTIF($F$2:F1222,F1222)=1,1,0)</f>
        <v>0</v>
      </c>
      <c r="H1222" t="s">
        <v>2081</v>
      </c>
      <c r="I1222" t="s">
        <v>49</v>
      </c>
      <c r="J1222" t="s">
        <v>40</v>
      </c>
      <c r="K1222" t="s">
        <v>29</v>
      </c>
      <c r="L1222" t="s">
        <v>93</v>
      </c>
      <c r="M1222" t="s">
        <v>31</v>
      </c>
      <c r="N1222" t="s">
        <v>515</v>
      </c>
      <c r="O1222">
        <v>0.36</v>
      </c>
      <c r="P1222" t="s">
        <v>33</v>
      </c>
      <c r="Q1222" t="s">
        <v>61</v>
      </c>
      <c r="R1222" t="s">
        <v>62</v>
      </c>
      <c r="S1222" t="s">
        <v>2082</v>
      </c>
      <c r="T1222">
        <v>55429</v>
      </c>
      <c r="U1222" s="1">
        <v>42035</v>
      </c>
      <c r="V1222" s="1" t="str">
        <f>TEXT(SuperStore_Data[[#This Row],[Order Date]],"mmm")</f>
        <v>Jan</v>
      </c>
      <c r="W1222" s="1">
        <v>42042</v>
      </c>
      <c r="X1222">
        <v>27.634499999999999</v>
      </c>
      <c r="Y1222">
        <v>8</v>
      </c>
      <c r="Z1222">
        <v>40.049999999999997</v>
      </c>
      <c r="AA1222">
        <v>86050</v>
      </c>
    </row>
    <row r="1223" spans="1:27" x14ac:dyDescent="0.3">
      <c r="A1223">
        <v>23919</v>
      </c>
      <c r="B1223" t="s">
        <v>106</v>
      </c>
      <c r="C1223">
        <v>0.08</v>
      </c>
      <c r="D1223">
        <v>145.44999999999999</v>
      </c>
      <c r="E1223">
        <v>17.850000000000001</v>
      </c>
      <c r="F1223">
        <v>2203</v>
      </c>
      <c r="G1223">
        <f>IF(COUNTIF($F$2:F1223,F1223)=1,1,0)</f>
        <v>1</v>
      </c>
      <c r="H1223" t="s">
        <v>2083</v>
      </c>
      <c r="I1223" t="s">
        <v>39</v>
      </c>
      <c r="J1223" t="s">
        <v>40</v>
      </c>
      <c r="K1223" t="s">
        <v>77</v>
      </c>
      <c r="L1223" t="s">
        <v>85</v>
      </c>
      <c r="M1223" t="s">
        <v>43</v>
      </c>
      <c r="N1223" t="s">
        <v>1063</v>
      </c>
      <c r="O1223">
        <v>0.56000000000000005</v>
      </c>
      <c r="P1223" t="s">
        <v>33</v>
      </c>
      <c r="Q1223" t="s">
        <v>61</v>
      </c>
      <c r="R1223" t="s">
        <v>62</v>
      </c>
      <c r="S1223" t="s">
        <v>2084</v>
      </c>
      <c r="T1223">
        <v>55445</v>
      </c>
      <c r="U1223" s="1">
        <v>42039</v>
      </c>
      <c r="V1223" s="1" t="str">
        <f>TEXT(SuperStore_Data[[#This Row],[Order Date]],"mmm")</f>
        <v>Feb</v>
      </c>
      <c r="W1223" s="1">
        <v>42039</v>
      </c>
      <c r="X1223">
        <v>751.58</v>
      </c>
      <c r="Y1223">
        <v>8</v>
      </c>
      <c r="Z1223">
        <v>1117.6600000000001</v>
      </c>
      <c r="AA1223">
        <v>86051</v>
      </c>
    </row>
    <row r="1224" spans="1:27" x14ac:dyDescent="0.3">
      <c r="A1224">
        <v>22595</v>
      </c>
      <c r="B1224" t="s">
        <v>47</v>
      </c>
      <c r="C1224">
        <v>0.03</v>
      </c>
      <c r="D1224">
        <v>399.98</v>
      </c>
      <c r="E1224">
        <v>12.06</v>
      </c>
      <c r="F1224">
        <v>2203</v>
      </c>
      <c r="G1224">
        <f>IF(COUNTIF($F$2:F1224,F1224)=1,1,0)</f>
        <v>0</v>
      </c>
      <c r="H1224" t="s">
        <v>2083</v>
      </c>
      <c r="I1224" t="s">
        <v>39</v>
      </c>
      <c r="J1224" t="s">
        <v>40</v>
      </c>
      <c r="K1224" t="s">
        <v>77</v>
      </c>
      <c r="L1224" t="s">
        <v>85</v>
      </c>
      <c r="M1224" t="s">
        <v>120</v>
      </c>
      <c r="N1224" t="s">
        <v>259</v>
      </c>
      <c r="O1224">
        <v>0.56000000000000005</v>
      </c>
      <c r="P1224" t="s">
        <v>33</v>
      </c>
      <c r="Q1224" t="s">
        <v>61</v>
      </c>
      <c r="R1224" t="s">
        <v>62</v>
      </c>
      <c r="S1224" t="s">
        <v>2084</v>
      </c>
      <c r="T1224">
        <v>55445</v>
      </c>
      <c r="U1224" s="1">
        <v>42008</v>
      </c>
      <c r="V1224" s="1" t="str">
        <f>TEXT(SuperStore_Data[[#This Row],[Order Date]],"mmm")</f>
        <v>Jan</v>
      </c>
      <c r="W1224" s="1">
        <v>42010</v>
      </c>
      <c r="X1224">
        <v>-663.51419999999996</v>
      </c>
      <c r="Y1224">
        <v>2</v>
      </c>
      <c r="Z1224">
        <v>807</v>
      </c>
      <c r="AA1224">
        <v>86052</v>
      </c>
    </row>
    <row r="1225" spans="1:27" x14ac:dyDescent="0.3">
      <c r="A1225">
        <v>23920</v>
      </c>
      <c r="B1225" t="s">
        <v>106</v>
      </c>
      <c r="C1225">
        <v>7.0000000000000007E-2</v>
      </c>
      <c r="D1225">
        <v>33.94</v>
      </c>
      <c r="E1225">
        <v>19.190000000000001</v>
      </c>
      <c r="F1225">
        <v>2204</v>
      </c>
      <c r="G1225">
        <f>IF(COUNTIF($F$2:F1225,F1225)=1,1,0)</f>
        <v>1</v>
      </c>
      <c r="H1225" t="s">
        <v>2085</v>
      </c>
      <c r="I1225" t="s">
        <v>39</v>
      </c>
      <c r="J1225" t="s">
        <v>40</v>
      </c>
      <c r="K1225" t="s">
        <v>41</v>
      </c>
      <c r="L1225" t="s">
        <v>42</v>
      </c>
      <c r="M1225" t="s">
        <v>43</v>
      </c>
      <c r="N1225" t="s">
        <v>994</v>
      </c>
      <c r="O1225">
        <v>0.57999999999999996</v>
      </c>
      <c r="P1225" t="s">
        <v>33</v>
      </c>
      <c r="Q1225" t="s">
        <v>61</v>
      </c>
      <c r="R1225" t="s">
        <v>62</v>
      </c>
      <c r="S1225" t="s">
        <v>2086</v>
      </c>
      <c r="T1225">
        <v>55337</v>
      </c>
      <c r="U1225" s="1">
        <v>42039</v>
      </c>
      <c r="V1225" s="1" t="str">
        <f>TEXT(SuperStore_Data[[#This Row],[Order Date]],"mmm")</f>
        <v>Feb</v>
      </c>
      <c r="W1225" s="1">
        <v>42043</v>
      </c>
      <c r="X1225">
        <v>-157.56</v>
      </c>
      <c r="Y1225">
        <v>5</v>
      </c>
      <c r="Z1225">
        <v>169.46</v>
      </c>
      <c r="AA1225">
        <v>86051</v>
      </c>
    </row>
    <row r="1226" spans="1:27" x14ac:dyDescent="0.3">
      <c r="A1226">
        <v>24434</v>
      </c>
      <c r="B1226" t="s">
        <v>47</v>
      </c>
      <c r="C1226">
        <v>0.04</v>
      </c>
      <c r="D1226">
        <v>296.18</v>
      </c>
      <c r="E1226">
        <v>154.12</v>
      </c>
      <c r="F1226">
        <v>2204</v>
      </c>
      <c r="G1226">
        <f>IF(COUNTIF($F$2:F1226,F1226)=1,1,0)</f>
        <v>0</v>
      </c>
      <c r="H1226" t="s">
        <v>2085</v>
      </c>
      <c r="I1226" t="s">
        <v>39</v>
      </c>
      <c r="J1226" t="s">
        <v>114</v>
      </c>
      <c r="K1226" t="s">
        <v>41</v>
      </c>
      <c r="L1226" t="s">
        <v>150</v>
      </c>
      <c r="M1226" t="s">
        <v>120</v>
      </c>
      <c r="N1226" t="s">
        <v>151</v>
      </c>
      <c r="O1226">
        <v>0.76</v>
      </c>
      <c r="P1226" t="s">
        <v>33</v>
      </c>
      <c r="Q1226" t="s">
        <v>61</v>
      </c>
      <c r="R1226" t="s">
        <v>62</v>
      </c>
      <c r="S1226" t="s">
        <v>2086</v>
      </c>
      <c r="T1226">
        <v>55337</v>
      </c>
      <c r="U1226" s="1">
        <v>42045</v>
      </c>
      <c r="V1226" s="1" t="str">
        <f>TEXT(SuperStore_Data[[#This Row],[Order Date]],"mmm")</f>
        <v>Feb</v>
      </c>
      <c r="W1226" s="1">
        <v>42046</v>
      </c>
      <c r="X1226">
        <v>-87.998040000000003</v>
      </c>
      <c r="Y1226">
        <v>20</v>
      </c>
      <c r="Z1226">
        <v>5768.12</v>
      </c>
      <c r="AA1226">
        <v>86053</v>
      </c>
    </row>
    <row r="1227" spans="1:27" x14ac:dyDescent="0.3">
      <c r="A1227">
        <v>18164</v>
      </c>
      <c r="B1227" t="s">
        <v>25</v>
      </c>
      <c r="C1227">
        <v>0.03</v>
      </c>
      <c r="D1227">
        <v>28.48</v>
      </c>
      <c r="E1227">
        <v>1.99</v>
      </c>
      <c r="F1227">
        <v>2206</v>
      </c>
      <c r="G1227">
        <f>IF(COUNTIF($F$2:F1227,F1227)=1,1,0)</f>
        <v>1</v>
      </c>
      <c r="H1227" t="s">
        <v>2087</v>
      </c>
      <c r="I1227" t="s">
        <v>49</v>
      </c>
      <c r="J1227" t="s">
        <v>114</v>
      </c>
      <c r="K1227" t="s">
        <v>77</v>
      </c>
      <c r="L1227" t="s">
        <v>177</v>
      </c>
      <c r="M1227" t="s">
        <v>51</v>
      </c>
      <c r="N1227" t="s">
        <v>401</v>
      </c>
      <c r="O1227">
        <v>0.4</v>
      </c>
      <c r="P1227" t="s">
        <v>33</v>
      </c>
      <c r="Q1227" t="s">
        <v>61</v>
      </c>
      <c r="R1227" t="s">
        <v>324</v>
      </c>
      <c r="S1227" t="s">
        <v>2088</v>
      </c>
      <c r="T1227">
        <v>50501</v>
      </c>
      <c r="U1227" s="1">
        <v>42009</v>
      </c>
      <c r="V1227" s="1" t="str">
        <f>TEXT(SuperStore_Data[[#This Row],[Order Date]],"mmm")</f>
        <v>Jan</v>
      </c>
      <c r="W1227" s="1">
        <v>42010</v>
      </c>
      <c r="X1227">
        <v>-35.290399999999998</v>
      </c>
      <c r="Y1227">
        <v>2</v>
      </c>
      <c r="Z1227">
        <v>55.25</v>
      </c>
      <c r="AA1227">
        <v>86258</v>
      </c>
    </row>
    <row r="1228" spans="1:27" x14ac:dyDescent="0.3">
      <c r="A1228">
        <v>18165</v>
      </c>
      <c r="B1228" t="s">
        <v>25</v>
      </c>
      <c r="C1228">
        <v>0.01</v>
      </c>
      <c r="D1228">
        <v>205.99</v>
      </c>
      <c r="E1228">
        <v>5.99</v>
      </c>
      <c r="F1228">
        <v>2206</v>
      </c>
      <c r="G1228">
        <f>IF(COUNTIF($F$2:F1228,F1228)=1,1,0)</f>
        <v>0</v>
      </c>
      <c r="H1228" t="s">
        <v>2087</v>
      </c>
      <c r="I1228" t="s">
        <v>49</v>
      </c>
      <c r="J1228" t="s">
        <v>114</v>
      </c>
      <c r="K1228" t="s">
        <v>77</v>
      </c>
      <c r="L1228" t="s">
        <v>78</v>
      </c>
      <c r="M1228" t="s">
        <v>59</v>
      </c>
      <c r="N1228">
        <v>3285</v>
      </c>
      <c r="O1228">
        <v>0.59</v>
      </c>
      <c r="P1228" t="s">
        <v>33</v>
      </c>
      <c r="Q1228" t="s">
        <v>61</v>
      </c>
      <c r="R1228" t="s">
        <v>324</v>
      </c>
      <c r="S1228" t="s">
        <v>2088</v>
      </c>
      <c r="T1228">
        <v>50501</v>
      </c>
      <c r="U1228" s="1">
        <v>42009</v>
      </c>
      <c r="V1228" s="1" t="str">
        <f>TEXT(SuperStore_Data[[#This Row],[Order Date]],"mmm")</f>
        <v>Jan</v>
      </c>
      <c r="W1228" s="1">
        <v>42011</v>
      </c>
      <c r="X1228">
        <v>-74.883600000000001</v>
      </c>
      <c r="Y1228">
        <v>3</v>
      </c>
      <c r="Z1228">
        <v>551.22</v>
      </c>
      <c r="AA1228">
        <v>86258</v>
      </c>
    </row>
    <row r="1229" spans="1:27" x14ac:dyDescent="0.3">
      <c r="A1229">
        <v>23317</v>
      </c>
      <c r="B1229" t="s">
        <v>106</v>
      </c>
      <c r="C1229">
        <v>0.06</v>
      </c>
      <c r="D1229">
        <v>6.98</v>
      </c>
      <c r="E1229">
        <v>1.6</v>
      </c>
      <c r="F1229">
        <v>2209</v>
      </c>
      <c r="G1229">
        <f>IF(COUNTIF($F$2:F1229,F1229)=1,1,0)</f>
        <v>1</v>
      </c>
      <c r="H1229" t="s">
        <v>2089</v>
      </c>
      <c r="I1229" t="s">
        <v>49</v>
      </c>
      <c r="J1229" t="s">
        <v>40</v>
      </c>
      <c r="K1229" t="s">
        <v>29</v>
      </c>
      <c r="L1229" t="s">
        <v>93</v>
      </c>
      <c r="M1229" t="s">
        <v>31</v>
      </c>
      <c r="N1229" t="s">
        <v>946</v>
      </c>
      <c r="O1229">
        <v>0.38</v>
      </c>
      <c r="P1229" t="s">
        <v>33</v>
      </c>
      <c r="Q1229" t="s">
        <v>135</v>
      </c>
      <c r="R1229" t="s">
        <v>381</v>
      </c>
      <c r="S1229" t="s">
        <v>2090</v>
      </c>
      <c r="T1229">
        <v>30337</v>
      </c>
      <c r="U1229" s="1">
        <v>42026</v>
      </c>
      <c r="V1229" s="1" t="str">
        <f>TEXT(SuperStore_Data[[#This Row],[Order Date]],"mmm")</f>
        <v>Jan</v>
      </c>
      <c r="W1229" s="1">
        <v>42033</v>
      </c>
      <c r="X1229">
        <v>-98.055999999999997</v>
      </c>
      <c r="Y1229">
        <v>12</v>
      </c>
      <c r="Z1229">
        <v>83.93</v>
      </c>
      <c r="AA1229">
        <v>88030</v>
      </c>
    </row>
    <row r="1230" spans="1:27" x14ac:dyDescent="0.3">
      <c r="A1230">
        <v>19914</v>
      </c>
      <c r="B1230" t="s">
        <v>37</v>
      </c>
      <c r="C1230">
        <v>0.08</v>
      </c>
      <c r="D1230">
        <v>95.99</v>
      </c>
      <c r="E1230">
        <v>35</v>
      </c>
      <c r="F1230">
        <v>2211</v>
      </c>
      <c r="G1230">
        <f>IF(COUNTIF($F$2:F1230,F1230)=1,1,0)</f>
        <v>1</v>
      </c>
      <c r="H1230" t="s">
        <v>2091</v>
      </c>
      <c r="I1230" t="s">
        <v>27</v>
      </c>
      <c r="J1230" t="s">
        <v>40</v>
      </c>
      <c r="K1230" t="s">
        <v>29</v>
      </c>
      <c r="L1230" t="s">
        <v>139</v>
      </c>
      <c r="M1230" t="s">
        <v>231</v>
      </c>
      <c r="N1230" t="s">
        <v>2092</v>
      </c>
      <c r="P1230" t="s">
        <v>33</v>
      </c>
      <c r="Q1230" t="s">
        <v>53</v>
      </c>
      <c r="R1230" t="s">
        <v>409</v>
      </c>
      <c r="S1230" t="s">
        <v>2093</v>
      </c>
      <c r="T1230">
        <v>20715</v>
      </c>
      <c r="U1230" s="1">
        <v>42005</v>
      </c>
      <c r="V1230" s="1" t="str">
        <f>TEXT(SuperStore_Data[[#This Row],[Order Date]],"mmm")</f>
        <v>Jan</v>
      </c>
      <c r="W1230" s="1">
        <v>42007</v>
      </c>
      <c r="X1230">
        <v>-425.20839999999998</v>
      </c>
      <c r="Y1230">
        <v>2</v>
      </c>
      <c r="Z1230">
        <v>193.88</v>
      </c>
      <c r="AA1230">
        <v>88028</v>
      </c>
    </row>
    <row r="1231" spans="1:27" x14ac:dyDescent="0.3">
      <c r="A1231">
        <v>24756</v>
      </c>
      <c r="B1231" t="s">
        <v>25</v>
      </c>
      <c r="C1231">
        <v>0.09</v>
      </c>
      <c r="D1231">
        <v>199.99</v>
      </c>
      <c r="E1231">
        <v>24.49</v>
      </c>
      <c r="F1231">
        <v>2212</v>
      </c>
      <c r="G1231">
        <f>IF(COUNTIF($F$2:F1231,F1231)=1,1,0)</f>
        <v>1</v>
      </c>
      <c r="H1231" t="s">
        <v>2094</v>
      </c>
      <c r="I1231" t="s">
        <v>27</v>
      </c>
      <c r="J1231" t="s">
        <v>40</v>
      </c>
      <c r="K1231" t="s">
        <v>77</v>
      </c>
      <c r="L1231" t="s">
        <v>580</v>
      </c>
      <c r="M1231" t="s">
        <v>231</v>
      </c>
      <c r="N1231" t="s">
        <v>1366</v>
      </c>
      <c r="O1231">
        <v>0.46</v>
      </c>
      <c r="P1231" t="s">
        <v>33</v>
      </c>
      <c r="Q1231" t="s">
        <v>53</v>
      </c>
      <c r="R1231" t="s">
        <v>409</v>
      </c>
      <c r="S1231" t="s">
        <v>2095</v>
      </c>
      <c r="T1231">
        <v>21228</v>
      </c>
      <c r="U1231" s="1">
        <v>42113</v>
      </c>
      <c r="V1231" s="1" t="str">
        <f>TEXT(SuperStore_Data[[#This Row],[Order Date]],"mmm")</f>
        <v>Apr</v>
      </c>
      <c r="W1231" s="1">
        <v>42115</v>
      </c>
      <c r="X1231">
        <v>631.33000000000004</v>
      </c>
      <c r="Y1231">
        <v>5</v>
      </c>
      <c r="Z1231">
        <v>990.25</v>
      </c>
      <c r="AA1231">
        <v>88029</v>
      </c>
    </row>
    <row r="1232" spans="1:27" x14ac:dyDescent="0.3">
      <c r="A1232">
        <v>23512</v>
      </c>
      <c r="B1232" t="s">
        <v>106</v>
      </c>
      <c r="C1232">
        <v>7.0000000000000007E-2</v>
      </c>
      <c r="D1232">
        <v>3.28</v>
      </c>
      <c r="E1232">
        <v>3.97</v>
      </c>
      <c r="F1232">
        <v>2215</v>
      </c>
      <c r="G1232">
        <f>IF(COUNTIF($F$2:F1232,F1232)=1,1,0)</f>
        <v>1</v>
      </c>
      <c r="H1232" t="s">
        <v>2096</v>
      </c>
      <c r="I1232" t="s">
        <v>49</v>
      </c>
      <c r="J1232" t="s">
        <v>28</v>
      </c>
      <c r="K1232" t="s">
        <v>29</v>
      </c>
      <c r="L1232" t="s">
        <v>30</v>
      </c>
      <c r="M1232" t="s">
        <v>31</v>
      </c>
      <c r="N1232" t="s">
        <v>999</v>
      </c>
      <c r="O1232">
        <v>0.56000000000000005</v>
      </c>
      <c r="P1232" t="s">
        <v>33</v>
      </c>
      <c r="Q1232" t="s">
        <v>53</v>
      </c>
      <c r="R1232" t="s">
        <v>152</v>
      </c>
      <c r="S1232" t="s">
        <v>2097</v>
      </c>
      <c r="T1232">
        <v>44646</v>
      </c>
      <c r="U1232" s="1">
        <v>42178</v>
      </c>
      <c r="V1232" s="1" t="str">
        <f>TEXT(SuperStore_Data[[#This Row],[Order Date]],"mmm")</f>
        <v>Jun</v>
      </c>
      <c r="W1232" s="1">
        <v>42178</v>
      </c>
      <c r="X1232">
        <v>-22.175999999999998</v>
      </c>
      <c r="Y1232">
        <v>4</v>
      </c>
      <c r="Z1232">
        <v>14.76</v>
      </c>
      <c r="AA1232">
        <v>90314</v>
      </c>
    </row>
    <row r="1233" spans="1:27" x14ac:dyDescent="0.3">
      <c r="A1233">
        <v>23513</v>
      </c>
      <c r="B1233" t="s">
        <v>106</v>
      </c>
      <c r="C1233">
        <v>0.02</v>
      </c>
      <c r="D1233">
        <v>256.99</v>
      </c>
      <c r="E1233">
        <v>11.25</v>
      </c>
      <c r="F1233">
        <v>2216</v>
      </c>
      <c r="G1233">
        <f>IF(COUNTIF($F$2:F1233,F1233)=1,1,0)</f>
        <v>1</v>
      </c>
      <c r="H1233" t="s">
        <v>2098</v>
      </c>
      <c r="I1233" t="s">
        <v>49</v>
      </c>
      <c r="J1233" t="s">
        <v>28</v>
      </c>
      <c r="K1233" t="s">
        <v>77</v>
      </c>
      <c r="L1233" t="s">
        <v>177</v>
      </c>
      <c r="M1233" t="s">
        <v>59</v>
      </c>
      <c r="N1233" t="s">
        <v>1323</v>
      </c>
      <c r="O1233">
        <v>0.51</v>
      </c>
      <c r="P1233" t="s">
        <v>33</v>
      </c>
      <c r="Q1233" t="s">
        <v>53</v>
      </c>
      <c r="R1233" t="s">
        <v>152</v>
      </c>
      <c r="S1233" t="s">
        <v>2099</v>
      </c>
      <c r="T1233">
        <v>44256</v>
      </c>
      <c r="U1233" s="1">
        <v>42178</v>
      </c>
      <c r="V1233" s="1" t="str">
        <f>TEXT(SuperStore_Data[[#This Row],[Order Date]],"mmm")</f>
        <v>Jun</v>
      </c>
      <c r="W1233" s="1">
        <v>42185</v>
      </c>
      <c r="X1233">
        <v>-214.10400000000001</v>
      </c>
      <c r="Y1233">
        <v>3</v>
      </c>
      <c r="Z1233">
        <v>808.44</v>
      </c>
      <c r="AA1233">
        <v>90314</v>
      </c>
    </row>
    <row r="1234" spans="1:27" x14ac:dyDescent="0.3">
      <c r="A1234">
        <v>23514</v>
      </c>
      <c r="B1234" t="s">
        <v>106</v>
      </c>
      <c r="C1234">
        <v>0.01</v>
      </c>
      <c r="D1234">
        <v>6.48</v>
      </c>
      <c r="E1234">
        <v>5.14</v>
      </c>
      <c r="F1234">
        <v>2216</v>
      </c>
      <c r="G1234">
        <f>IF(COUNTIF($F$2:F1234,F1234)=1,1,0)</f>
        <v>0</v>
      </c>
      <c r="H1234" t="s">
        <v>2098</v>
      </c>
      <c r="I1234" t="s">
        <v>49</v>
      </c>
      <c r="J1234" t="s">
        <v>28</v>
      </c>
      <c r="K1234" t="s">
        <v>29</v>
      </c>
      <c r="L1234" t="s">
        <v>93</v>
      </c>
      <c r="M1234" t="s">
        <v>59</v>
      </c>
      <c r="N1234" t="s">
        <v>929</v>
      </c>
      <c r="O1234">
        <v>0.37</v>
      </c>
      <c r="P1234" t="s">
        <v>33</v>
      </c>
      <c r="Q1234" t="s">
        <v>53</v>
      </c>
      <c r="R1234" t="s">
        <v>152</v>
      </c>
      <c r="S1234" t="s">
        <v>2099</v>
      </c>
      <c r="T1234">
        <v>44256</v>
      </c>
      <c r="U1234" s="1">
        <v>42178</v>
      </c>
      <c r="V1234" s="1" t="str">
        <f>TEXT(SuperStore_Data[[#This Row],[Order Date]],"mmm")</f>
        <v>Jun</v>
      </c>
      <c r="W1234" s="1">
        <v>42180</v>
      </c>
      <c r="X1234">
        <v>-26.936</v>
      </c>
      <c r="Y1234">
        <v>10</v>
      </c>
      <c r="Z1234">
        <v>67.41</v>
      </c>
      <c r="AA1234">
        <v>90314</v>
      </c>
    </row>
    <row r="1235" spans="1:27" x14ac:dyDescent="0.3">
      <c r="A1235">
        <v>22712</v>
      </c>
      <c r="B1235" t="s">
        <v>106</v>
      </c>
      <c r="C1235">
        <v>0.09</v>
      </c>
      <c r="D1235">
        <v>14.2</v>
      </c>
      <c r="E1235">
        <v>5.3</v>
      </c>
      <c r="F1235">
        <v>2220</v>
      </c>
      <c r="G1235">
        <f>IF(COUNTIF($F$2:F1235,F1235)=1,1,0)</f>
        <v>1</v>
      </c>
      <c r="H1235" t="s">
        <v>2100</v>
      </c>
      <c r="I1235" t="s">
        <v>49</v>
      </c>
      <c r="J1235" t="s">
        <v>114</v>
      </c>
      <c r="K1235" t="s">
        <v>41</v>
      </c>
      <c r="L1235" t="s">
        <v>50</v>
      </c>
      <c r="M1235" t="s">
        <v>31</v>
      </c>
      <c r="N1235" t="s">
        <v>722</v>
      </c>
      <c r="O1235">
        <v>0.46</v>
      </c>
      <c r="P1235" t="s">
        <v>33</v>
      </c>
      <c r="Q1235" t="s">
        <v>135</v>
      </c>
      <c r="R1235" t="s">
        <v>356</v>
      </c>
      <c r="S1235" t="s">
        <v>2101</v>
      </c>
      <c r="T1235">
        <v>34787</v>
      </c>
      <c r="U1235" s="1">
        <v>42063</v>
      </c>
      <c r="V1235" s="1" t="str">
        <f>TEXT(SuperStore_Data[[#This Row],[Order Date]],"mmm")</f>
        <v>Feb</v>
      </c>
      <c r="W1235" s="1">
        <v>42064</v>
      </c>
      <c r="X1235">
        <v>-324.73</v>
      </c>
      <c r="Y1235">
        <v>4</v>
      </c>
      <c r="Z1235">
        <v>55.08</v>
      </c>
      <c r="AA1235">
        <v>91036</v>
      </c>
    </row>
    <row r="1236" spans="1:27" x14ac:dyDescent="0.3">
      <c r="A1236">
        <v>24113</v>
      </c>
      <c r="B1236" t="s">
        <v>47</v>
      </c>
      <c r="C1236">
        <v>0</v>
      </c>
      <c r="D1236">
        <v>100.89</v>
      </c>
      <c r="E1236">
        <v>42</v>
      </c>
      <c r="F1236">
        <v>2225</v>
      </c>
      <c r="G1236">
        <f>IF(COUNTIF($F$2:F1236,F1236)=1,1,0)</f>
        <v>1</v>
      </c>
      <c r="H1236" t="s">
        <v>2102</v>
      </c>
      <c r="I1236" t="s">
        <v>39</v>
      </c>
      <c r="J1236" t="s">
        <v>58</v>
      </c>
      <c r="K1236" t="s">
        <v>41</v>
      </c>
      <c r="L1236" t="s">
        <v>42</v>
      </c>
      <c r="M1236" t="s">
        <v>43</v>
      </c>
      <c r="N1236" t="s">
        <v>2103</v>
      </c>
      <c r="O1236">
        <v>0.61</v>
      </c>
      <c r="P1236" t="s">
        <v>33</v>
      </c>
      <c r="Q1236" t="s">
        <v>34</v>
      </c>
      <c r="R1236" t="s">
        <v>360</v>
      </c>
      <c r="S1236" t="s">
        <v>2104</v>
      </c>
      <c r="T1236">
        <v>88240</v>
      </c>
      <c r="U1236" s="1">
        <v>42056</v>
      </c>
      <c r="V1236" s="1" t="str">
        <f>TEXT(SuperStore_Data[[#This Row],[Order Date]],"mmm")</f>
        <v>Feb</v>
      </c>
      <c r="W1236" s="1">
        <v>42057</v>
      </c>
      <c r="X1236">
        <v>1500.12</v>
      </c>
      <c r="Y1236">
        <v>15</v>
      </c>
      <c r="Z1236">
        <v>1608.11</v>
      </c>
      <c r="AA1236">
        <v>89970</v>
      </c>
    </row>
    <row r="1237" spans="1:27" x14ac:dyDescent="0.3">
      <c r="A1237">
        <v>18820</v>
      </c>
      <c r="B1237" t="s">
        <v>106</v>
      </c>
      <c r="C1237">
        <v>0.01</v>
      </c>
      <c r="D1237">
        <v>13.43</v>
      </c>
      <c r="E1237">
        <v>5.5</v>
      </c>
      <c r="F1237">
        <v>2240</v>
      </c>
      <c r="G1237">
        <f>IF(COUNTIF($F$2:F1237,F1237)=1,1,0)</f>
        <v>1</v>
      </c>
      <c r="H1237" t="s">
        <v>2105</v>
      </c>
      <c r="I1237" t="s">
        <v>27</v>
      </c>
      <c r="J1237" t="s">
        <v>28</v>
      </c>
      <c r="K1237" t="s">
        <v>29</v>
      </c>
      <c r="L1237" t="s">
        <v>139</v>
      </c>
      <c r="M1237" t="s">
        <v>59</v>
      </c>
      <c r="N1237" t="s">
        <v>1687</v>
      </c>
      <c r="O1237">
        <v>0.56999999999999995</v>
      </c>
      <c r="P1237" t="s">
        <v>33</v>
      </c>
      <c r="Q1237" t="s">
        <v>135</v>
      </c>
      <c r="R1237" t="s">
        <v>356</v>
      </c>
      <c r="S1237" t="s">
        <v>2106</v>
      </c>
      <c r="T1237">
        <v>33801</v>
      </c>
      <c r="U1237" s="1">
        <v>42100</v>
      </c>
      <c r="V1237" s="1" t="str">
        <f>TEXT(SuperStore_Data[[#This Row],[Order Date]],"mmm")</f>
        <v>Apr</v>
      </c>
      <c r="W1237" s="1">
        <v>42107</v>
      </c>
      <c r="X1237">
        <v>-313.02179999999998</v>
      </c>
      <c r="Y1237">
        <v>7</v>
      </c>
      <c r="Z1237">
        <v>99.75</v>
      </c>
      <c r="AA1237">
        <v>89102</v>
      </c>
    </row>
    <row r="1238" spans="1:27" x14ac:dyDescent="0.3">
      <c r="A1238">
        <v>24121</v>
      </c>
      <c r="B1238" t="s">
        <v>106</v>
      </c>
      <c r="C1238">
        <v>0</v>
      </c>
      <c r="D1238">
        <v>2.08</v>
      </c>
      <c r="E1238">
        <v>5.33</v>
      </c>
      <c r="F1238">
        <v>2250</v>
      </c>
      <c r="G1238">
        <f>IF(COUNTIF($F$2:F1238,F1238)=1,1,0)</f>
        <v>1</v>
      </c>
      <c r="H1238" t="s">
        <v>2107</v>
      </c>
      <c r="I1238" t="s">
        <v>49</v>
      </c>
      <c r="J1238" t="s">
        <v>40</v>
      </c>
      <c r="K1238" t="s">
        <v>41</v>
      </c>
      <c r="L1238" t="s">
        <v>50</v>
      </c>
      <c r="M1238" t="s">
        <v>59</v>
      </c>
      <c r="N1238" t="s">
        <v>736</v>
      </c>
      <c r="O1238">
        <v>0.43</v>
      </c>
      <c r="P1238" t="s">
        <v>33</v>
      </c>
      <c r="Q1238" t="s">
        <v>53</v>
      </c>
      <c r="R1238" t="s">
        <v>229</v>
      </c>
      <c r="S1238" t="s">
        <v>2108</v>
      </c>
      <c r="T1238">
        <v>16801</v>
      </c>
      <c r="U1238" s="1">
        <v>42107</v>
      </c>
      <c r="V1238" s="1" t="str">
        <f>TEXT(SuperStore_Data[[#This Row],[Order Date]],"mmm")</f>
        <v>Apr</v>
      </c>
      <c r="W1238" s="1">
        <v>42114</v>
      </c>
      <c r="X1238">
        <v>-192.5532</v>
      </c>
      <c r="Y1238">
        <v>22</v>
      </c>
      <c r="Z1238">
        <v>51.41</v>
      </c>
      <c r="AA1238">
        <v>86699</v>
      </c>
    </row>
    <row r="1239" spans="1:27" x14ac:dyDescent="0.3">
      <c r="A1239">
        <v>25440</v>
      </c>
      <c r="B1239" t="s">
        <v>106</v>
      </c>
      <c r="C1239">
        <v>0.1</v>
      </c>
      <c r="D1239">
        <v>6.3</v>
      </c>
      <c r="E1239">
        <v>0.5</v>
      </c>
      <c r="F1239">
        <v>2254</v>
      </c>
      <c r="G1239">
        <f>IF(COUNTIF($F$2:F1239,F1239)=1,1,0)</f>
        <v>1</v>
      </c>
      <c r="H1239" t="s">
        <v>2109</v>
      </c>
      <c r="I1239" t="s">
        <v>49</v>
      </c>
      <c r="J1239" t="s">
        <v>28</v>
      </c>
      <c r="K1239" t="s">
        <v>29</v>
      </c>
      <c r="L1239" t="s">
        <v>133</v>
      </c>
      <c r="M1239" t="s">
        <v>59</v>
      </c>
      <c r="N1239" t="s">
        <v>1146</v>
      </c>
      <c r="O1239">
        <v>0.39</v>
      </c>
      <c r="P1239" t="s">
        <v>33</v>
      </c>
      <c r="Q1239" t="s">
        <v>135</v>
      </c>
      <c r="R1239" t="s">
        <v>606</v>
      </c>
      <c r="S1239" t="s">
        <v>2110</v>
      </c>
      <c r="T1239">
        <v>42003</v>
      </c>
      <c r="U1239" s="1">
        <v>42031</v>
      </c>
      <c r="V1239" s="1" t="str">
        <f>TEXT(SuperStore_Data[[#This Row],[Order Date]],"mmm")</f>
        <v>Jan</v>
      </c>
      <c r="W1239" s="1">
        <v>42036</v>
      </c>
      <c r="X1239">
        <v>-464.28199999999998</v>
      </c>
      <c r="Y1239">
        <v>12</v>
      </c>
      <c r="Z1239">
        <v>68.72</v>
      </c>
      <c r="AA1239">
        <v>89278</v>
      </c>
    </row>
    <row r="1240" spans="1:27" x14ac:dyDescent="0.3">
      <c r="A1240">
        <v>20639</v>
      </c>
      <c r="B1240" t="s">
        <v>25</v>
      </c>
      <c r="C1240">
        <v>0.1</v>
      </c>
      <c r="D1240">
        <v>48.91</v>
      </c>
      <c r="E1240">
        <v>5.97</v>
      </c>
      <c r="F1240">
        <v>2254</v>
      </c>
      <c r="G1240">
        <f>IF(COUNTIF($F$2:F1240,F1240)=1,1,0)</f>
        <v>0</v>
      </c>
      <c r="H1240" t="s">
        <v>2109</v>
      </c>
      <c r="I1240" t="s">
        <v>49</v>
      </c>
      <c r="J1240" t="s">
        <v>28</v>
      </c>
      <c r="K1240" t="s">
        <v>29</v>
      </c>
      <c r="L1240" t="s">
        <v>93</v>
      </c>
      <c r="M1240" t="s">
        <v>59</v>
      </c>
      <c r="N1240" t="s">
        <v>2111</v>
      </c>
      <c r="O1240">
        <v>0.38</v>
      </c>
      <c r="P1240" t="s">
        <v>33</v>
      </c>
      <c r="Q1240" t="s">
        <v>135</v>
      </c>
      <c r="R1240" t="s">
        <v>606</v>
      </c>
      <c r="S1240" t="s">
        <v>2110</v>
      </c>
      <c r="T1240">
        <v>42003</v>
      </c>
      <c r="U1240" s="1">
        <v>42122</v>
      </c>
      <c r="V1240" s="1" t="str">
        <f>TEXT(SuperStore_Data[[#This Row],[Order Date]],"mmm")</f>
        <v>Apr</v>
      </c>
      <c r="W1240" s="1">
        <v>42124</v>
      </c>
      <c r="X1240">
        <v>156.74340000000001</v>
      </c>
      <c r="Y1240">
        <v>14</v>
      </c>
      <c r="Z1240">
        <v>618.96</v>
      </c>
      <c r="AA1240">
        <v>89279</v>
      </c>
    </row>
    <row r="1241" spans="1:27" x14ac:dyDescent="0.3">
      <c r="A1241">
        <v>20640</v>
      </c>
      <c r="B1241" t="s">
        <v>25</v>
      </c>
      <c r="C1241">
        <v>0.08</v>
      </c>
      <c r="D1241">
        <v>5.98</v>
      </c>
      <c r="E1241">
        <v>5.46</v>
      </c>
      <c r="F1241">
        <v>2254</v>
      </c>
      <c r="G1241">
        <f>IF(COUNTIF($F$2:F1241,F1241)=1,1,0)</f>
        <v>0</v>
      </c>
      <c r="H1241" t="s">
        <v>2109</v>
      </c>
      <c r="I1241" t="s">
        <v>49</v>
      </c>
      <c r="J1241" t="s">
        <v>28</v>
      </c>
      <c r="K1241" t="s">
        <v>29</v>
      </c>
      <c r="L1241" t="s">
        <v>93</v>
      </c>
      <c r="M1241" t="s">
        <v>59</v>
      </c>
      <c r="N1241" t="s">
        <v>1040</v>
      </c>
      <c r="O1241">
        <v>0.36</v>
      </c>
      <c r="P1241" t="s">
        <v>33</v>
      </c>
      <c r="Q1241" t="s">
        <v>135</v>
      </c>
      <c r="R1241" t="s">
        <v>606</v>
      </c>
      <c r="S1241" t="s">
        <v>2110</v>
      </c>
      <c r="T1241">
        <v>42003</v>
      </c>
      <c r="U1241" s="1">
        <v>42122</v>
      </c>
      <c r="V1241" s="1" t="str">
        <f>TEXT(SuperStore_Data[[#This Row],[Order Date]],"mmm")</f>
        <v>Apr</v>
      </c>
      <c r="W1241" s="1">
        <v>42122</v>
      </c>
      <c r="X1241">
        <v>110.11799999999999</v>
      </c>
      <c r="Y1241">
        <v>13</v>
      </c>
      <c r="Z1241">
        <v>77.540000000000006</v>
      </c>
      <c r="AA1241">
        <v>89279</v>
      </c>
    </row>
    <row r="1242" spans="1:27" x14ac:dyDescent="0.3">
      <c r="A1242">
        <v>19054</v>
      </c>
      <c r="B1242" t="s">
        <v>47</v>
      </c>
      <c r="C1242">
        <v>7.0000000000000007E-2</v>
      </c>
      <c r="D1242">
        <v>60.97</v>
      </c>
      <c r="E1242">
        <v>4.5</v>
      </c>
      <c r="F1242">
        <v>2256</v>
      </c>
      <c r="G1242">
        <f>IF(COUNTIF($F$2:F1242,F1242)=1,1,0)</f>
        <v>1</v>
      </c>
      <c r="H1242" t="s">
        <v>2112</v>
      </c>
      <c r="I1242" t="s">
        <v>27</v>
      </c>
      <c r="J1242" t="s">
        <v>28</v>
      </c>
      <c r="K1242" t="s">
        <v>29</v>
      </c>
      <c r="L1242" t="s">
        <v>252</v>
      </c>
      <c r="M1242" t="s">
        <v>59</v>
      </c>
      <c r="N1242" t="s">
        <v>2113</v>
      </c>
      <c r="O1242">
        <v>0.56000000000000005</v>
      </c>
      <c r="P1242" t="s">
        <v>33</v>
      </c>
      <c r="Q1242" t="s">
        <v>135</v>
      </c>
      <c r="R1242" t="s">
        <v>316</v>
      </c>
      <c r="S1242" t="s">
        <v>2070</v>
      </c>
      <c r="T1242">
        <v>28560</v>
      </c>
      <c r="U1242" s="1">
        <v>42006</v>
      </c>
      <c r="V1242" s="1" t="str">
        <f>TEXT(SuperStore_Data[[#This Row],[Order Date]],"mmm")</f>
        <v>Jan</v>
      </c>
      <c r="W1242" s="1">
        <v>42008</v>
      </c>
      <c r="X1242">
        <v>-42.588000000000001</v>
      </c>
      <c r="Y1242">
        <v>6</v>
      </c>
      <c r="Z1242">
        <v>361.72</v>
      </c>
      <c r="AA1242">
        <v>87963</v>
      </c>
    </row>
    <row r="1243" spans="1:27" x14ac:dyDescent="0.3">
      <c r="A1243">
        <v>18652</v>
      </c>
      <c r="B1243" t="s">
        <v>56</v>
      </c>
      <c r="C1243">
        <v>7.0000000000000007E-2</v>
      </c>
      <c r="D1243">
        <v>70.98</v>
      </c>
      <c r="E1243">
        <v>30</v>
      </c>
      <c r="F1243">
        <v>2256</v>
      </c>
      <c r="G1243">
        <f>IF(COUNTIF($F$2:F1243,F1243)=1,1,0)</f>
        <v>0</v>
      </c>
      <c r="H1243" t="s">
        <v>2112</v>
      </c>
      <c r="I1243" t="s">
        <v>39</v>
      </c>
      <c r="J1243" t="s">
        <v>28</v>
      </c>
      <c r="K1243" t="s">
        <v>41</v>
      </c>
      <c r="L1243" t="s">
        <v>42</v>
      </c>
      <c r="M1243" t="s">
        <v>43</v>
      </c>
      <c r="N1243" t="s">
        <v>2114</v>
      </c>
      <c r="O1243">
        <v>0.73</v>
      </c>
      <c r="P1243" t="s">
        <v>33</v>
      </c>
      <c r="Q1243" t="s">
        <v>135</v>
      </c>
      <c r="R1243" t="s">
        <v>316</v>
      </c>
      <c r="S1243" t="s">
        <v>2070</v>
      </c>
      <c r="T1243">
        <v>28560</v>
      </c>
      <c r="U1243" s="1">
        <v>42087</v>
      </c>
      <c r="V1243" s="1" t="str">
        <f>TEXT(SuperStore_Data[[#This Row],[Order Date]],"mmm")</f>
        <v>Mar</v>
      </c>
      <c r="W1243" s="1">
        <v>42089</v>
      </c>
      <c r="X1243">
        <v>-222.95</v>
      </c>
      <c r="Y1243">
        <v>20</v>
      </c>
      <c r="Z1243">
        <v>1373.47</v>
      </c>
      <c r="AA1243">
        <v>87964</v>
      </c>
    </row>
    <row r="1244" spans="1:27" x14ac:dyDescent="0.3">
      <c r="A1244">
        <v>21937</v>
      </c>
      <c r="B1244" t="s">
        <v>25</v>
      </c>
      <c r="C1244">
        <v>0.06</v>
      </c>
      <c r="D1244">
        <v>6.68</v>
      </c>
      <c r="E1244">
        <v>6.93</v>
      </c>
      <c r="F1244">
        <v>2257</v>
      </c>
      <c r="G1244">
        <f>IF(COUNTIF($F$2:F1244,F1244)=1,1,0)</f>
        <v>1</v>
      </c>
      <c r="H1244" t="s">
        <v>2115</v>
      </c>
      <c r="I1244" t="s">
        <v>49</v>
      </c>
      <c r="J1244" t="s">
        <v>28</v>
      </c>
      <c r="K1244" t="s">
        <v>29</v>
      </c>
      <c r="L1244" t="s">
        <v>93</v>
      </c>
      <c r="M1244" t="s">
        <v>59</v>
      </c>
      <c r="N1244" t="s">
        <v>2116</v>
      </c>
      <c r="O1244">
        <v>0.37</v>
      </c>
      <c r="P1244" t="s">
        <v>33</v>
      </c>
      <c r="Q1244" t="s">
        <v>135</v>
      </c>
      <c r="R1244" t="s">
        <v>316</v>
      </c>
      <c r="S1244" t="s">
        <v>2117</v>
      </c>
      <c r="T1244">
        <v>27604</v>
      </c>
      <c r="U1244" s="1">
        <v>42167</v>
      </c>
      <c r="V1244" s="1" t="str">
        <f>TEXT(SuperStore_Data[[#This Row],[Order Date]],"mmm")</f>
        <v>Jun</v>
      </c>
      <c r="W1244" s="1">
        <v>42168</v>
      </c>
      <c r="X1244">
        <v>7.6245000000000003</v>
      </c>
      <c r="Y1244">
        <v>14</v>
      </c>
      <c r="Z1244">
        <v>91.92</v>
      </c>
      <c r="AA1244">
        <v>87965</v>
      </c>
    </row>
    <row r="1245" spans="1:27" x14ac:dyDescent="0.3">
      <c r="A1245">
        <v>26361</v>
      </c>
      <c r="B1245" t="s">
        <v>106</v>
      </c>
      <c r="C1245">
        <v>0.01</v>
      </c>
      <c r="D1245">
        <v>7.64</v>
      </c>
      <c r="E1245">
        <v>1.39</v>
      </c>
      <c r="F1245">
        <v>2258</v>
      </c>
      <c r="G1245">
        <f>IF(COUNTIF($F$2:F1245,F1245)=1,1,0)</f>
        <v>1</v>
      </c>
      <c r="H1245" t="s">
        <v>2118</v>
      </c>
      <c r="I1245" t="s">
        <v>27</v>
      </c>
      <c r="J1245" t="s">
        <v>28</v>
      </c>
      <c r="K1245" t="s">
        <v>29</v>
      </c>
      <c r="L1245" t="s">
        <v>69</v>
      </c>
      <c r="M1245" t="s">
        <v>59</v>
      </c>
      <c r="N1245" t="s">
        <v>1227</v>
      </c>
      <c r="O1245">
        <v>0.36</v>
      </c>
      <c r="P1245" t="s">
        <v>33</v>
      </c>
      <c r="Q1245" t="s">
        <v>135</v>
      </c>
      <c r="R1245" t="s">
        <v>316</v>
      </c>
      <c r="S1245" t="s">
        <v>2119</v>
      </c>
      <c r="T1245">
        <v>27801</v>
      </c>
      <c r="U1245" s="1">
        <v>42072</v>
      </c>
      <c r="V1245" s="1" t="str">
        <f>TEXT(SuperStore_Data[[#This Row],[Order Date]],"mmm")</f>
        <v>Mar</v>
      </c>
      <c r="W1245" s="1">
        <v>42076</v>
      </c>
      <c r="X1245">
        <v>-1676.6120000000001</v>
      </c>
      <c r="Y1245">
        <v>9</v>
      </c>
      <c r="Z1245">
        <v>73.290000000000006</v>
      </c>
      <c r="AA1245">
        <v>87962</v>
      </c>
    </row>
    <row r="1246" spans="1:27" x14ac:dyDescent="0.3">
      <c r="A1246">
        <v>26362</v>
      </c>
      <c r="B1246" t="s">
        <v>106</v>
      </c>
      <c r="C1246">
        <v>7.0000000000000007E-2</v>
      </c>
      <c r="D1246">
        <v>400.97</v>
      </c>
      <c r="E1246">
        <v>48.26</v>
      </c>
      <c r="F1246">
        <v>2258</v>
      </c>
      <c r="G1246">
        <f>IF(COUNTIF($F$2:F1246,F1246)=1,1,0)</f>
        <v>0</v>
      </c>
      <c r="H1246" t="s">
        <v>2118</v>
      </c>
      <c r="I1246" t="s">
        <v>39</v>
      </c>
      <c r="J1246" t="s">
        <v>28</v>
      </c>
      <c r="K1246" t="s">
        <v>77</v>
      </c>
      <c r="L1246" t="s">
        <v>85</v>
      </c>
      <c r="M1246" t="s">
        <v>120</v>
      </c>
      <c r="N1246" t="s">
        <v>1269</v>
      </c>
      <c r="O1246">
        <v>0.36</v>
      </c>
      <c r="P1246" t="s">
        <v>33</v>
      </c>
      <c r="Q1246" t="s">
        <v>135</v>
      </c>
      <c r="R1246" t="s">
        <v>316</v>
      </c>
      <c r="S1246" t="s">
        <v>2119</v>
      </c>
      <c r="T1246">
        <v>27801</v>
      </c>
      <c r="U1246" s="1">
        <v>42072</v>
      </c>
      <c r="V1246" s="1" t="str">
        <f>TEXT(SuperStore_Data[[#This Row],[Order Date]],"mmm")</f>
        <v>Mar</v>
      </c>
      <c r="W1246" s="1">
        <v>42076</v>
      </c>
      <c r="X1246">
        <v>45.127800000000001</v>
      </c>
      <c r="Y1246">
        <v>8</v>
      </c>
      <c r="Z1246">
        <v>2961.32</v>
      </c>
      <c r="AA1246">
        <v>87962</v>
      </c>
    </row>
    <row r="1247" spans="1:27" x14ac:dyDescent="0.3">
      <c r="A1247">
        <v>20187</v>
      </c>
      <c r="B1247" t="s">
        <v>47</v>
      </c>
      <c r="C1247">
        <v>0.02</v>
      </c>
      <c r="D1247">
        <v>4.9800000000000004</v>
      </c>
      <c r="E1247">
        <v>0.49</v>
      </c>
      <c r="F1247">
        <v>2260</v>
      </c>
      <c r="G1247">
        <f>IF(COUNTIF($F$2:F1247,F1247)=1,1,0)</f>
        <v>1</v>
      </c>
      <c r="H1247" t="s">
        <v>2120</v>
      </c>
      <c r="I1247" t="s">
        <v>49</v>
      </c>
      <c r="J1247" t="s">
        <v>28</v>
      </c>
      <c r="K1247" t="s">
        <v>29</v>
      </c>
      <c r="L1247" t="s">
        <v>133</v>
      </c>
      <c r="M1247" t="s">
        <v>59</v>
      </c>
      <c r="N1247" t="s">
        <v>1408</v>
      </c>
      <c r="O1247">
        <v>0.39</v>
      </c>
      <c r="P1247" t="s">
        <v>33</v>
      </c>
      <c r="Q1247" t="s">
        <v>135</v>
      </c>
      <c r="R1247" t="s">
        <v>381</v>
      </c>
      <c r="S1247" t="s">
        <v>2121</v>
      </c>
      <c r="T1247">
        <v>30161</v>
      </c>
      <c r="U1247" s="1">
        <v>42050</v>
      </c>
      <c r="V1247" s="1" t="str">
        <f>TEXT(SuperStore_Data[[#This Row],[Order Date]],"mmm")</f>
        <v>Feb</v>
      </c>
      <c r="W1247" s="1">
        <v>42051</v>
      </c>
      <c r="X1247">
        <v>-52.863999999999997</v>
      </c>
      <c r="Y1247">
        <v>17</v>
      </c>
      <c r="Z1247">
        <v>87.11</v>
      </c>
      <c r="AA1247">
        <v>89601</v>
      </c>
    </row>
    <row r="1248" spans="1:27" x14ac:dyDescent="0.3">
      <c r="A1248">
        <v>20188</v>
      </c>
      <c r="B1248" t="s">
        <v>47</v>
      </c>
      <c r="C1248">
        <v>0.01</v>
      </c>
      <c r="D1248">
        <v>20.99</v>
      </c>
      <c r="E1248">
        <v>0.99</v>
      </c>
      <c r="F1248">
        <v>2260</v>
      </c>
      <c r="G1248">
        <f>IF(COUNTIF($F$2:F1248,F1248)=1,1,0)</f>
        <v>0</v>
      </c>
      <c r="H1248" t="s">
        <v>2120</v>
      </c>
      <c r="I1248" t="s">
        <v>49</v>
      </c>
      <c r="J1248" t="s">
        <v>28</v>
      </c>
      <c r="K1248" t="s">
        <v>77</v>
      </c>
      <c r="L1248" t="s">
        <v>78</v>
      </c>
      <c r="M1248" t="s">
        <v>51</v>
      </c>
      <c r="N1248" t="s">
        <v>2122</v>
      </c>
      <c r="O1248">
        <v>0.83</v>
      </c>
      <c r="P1248" t="s">
        <v>33</v>
      </c>
      <c r="Q1248" t="s">
        <v>135</v>
      </c>
      <c r="R1248" t="s">
        <v>381</v>
      </c>
      <c r="S1248" t="s">
        <v>2121</v>
      </c>
      <c r="T1248">
        <v>30161</v>
      </c>
      <c r="U1248" s="1">
        <v>42050</v>
      </c>
      <c r="V1248" s="1" t="str">
        <f>TEXT(SuperStore_Data[[#This Row],[Order Date]],"mmm")</f>
        <v>Feb</v>
      </c>
      <c r="W1248" s="1">
        <v>42051</v>
      </c>
      <c r="X1248">
        <v>45.378</v>
      </c>
      <c r="Y1248">
        <v>9</v>
      </c>
      <c r="Z1248">
        <v>170.46</v>
      </c>
      <c r="AA1248">
        <v>89601</v>
      </c>
    </row>
    <row r="1249" spans="1:27" x14ac:dyDescent="0.3">
      <c r="A1249">
        <v>19569</v>
      </c>
      <c r="B1249" t="s">
        <v>25</v>
      </c>
      <c r="C1249">
        <v>0.08</v>
      </c>
      <c r="D1249">
        <v>4.9800000000000004</v>
      </c>
      <c r="E1249">
        <v>0.49</v>
      </c>
      <c r="F1249">
        <v>2260</v>
      </c>
      <c r="G1249">
        <f>IF(COUNTIF($F$2:F1249,F1249)=1,1,0)</f>
        <v>0</v>
      </c>
      <c r="H1249" t="s">
        <v>2120</v>
      </c>
      <c r="I1249" t="s">
        <v>49</v>
      </c>
      <c r="J1249" t="s">
        <v>28</v>
      </c>
      <c r="K1249" t="s">
        <v>29</v>
      </c>
      <c r="L1249" t="s">
        <v>133</v>
      </c>
      <c r="M1249" t="s">
        <v>59</v>
      </c>
      <c r="N1249" t="s">
        <v>1408</v>
      </c>
      <c r="O1249">
        <v>0.39</v>
      </c>
      <c r="P1249" t="s">
        <v>33</v>
      </c>
      <c r="Q1249" t="s">
        <v>135</v>
      </c>
      <c r="R1249" t="s">
        <v>381</v>
      </c>
      <c r="S1249" t="s">
        <v>2121</v>
      </c>
      <c r="T1249">
        <v>30161</v>
      </c>
      <c r="U1249" s="1">
        <v>42115</v>
      </c>
      <c r="V1249" s="1" t="str">
        <f>TEXT(SuperStore_Data[[#This Row],[Order Date]],"mmm")</f>
        <v>Apr</v>
      </c>
      <c r="W1249" s="1">
        <v>42116</v>
      </c>
      <c r="X1249">
        <v>4949.9160000000002</v>
      </c>
      <c r="Y1249">
        <v>1</v>
      </c>
      <c r="Z1249">
        <v>4.95</v>
      </c>
      <c r="AA1249">
        <v>89602</v>
      </c>
    </row>
    <row r="1250" spans="1:27" x14ac:dyDescent="0.3">
      <c r="A1250">
        <v>19570</v>
      </c>
      <c r="B1250" t="s">
        <v>25</v>
      </c>
      <c r="C1250">
        <v>0.09</v>
      </c>
      <c r="D1250">
        <v>119.99</v>
      </c>
      <c r="E1250">
        <v>14</v>
      </c>
      <c r="F1250">
        <v>2260</v>
      </c>
      <c r="G1250">
        <f>IF(COUNTIF($F$2:F1250,F1250)=1,1,0)</f>
        <v>0</v>
      </c>
      <c r="H1250" t="s">
        <v>2120</v>
      </c>
      <c r="I1250" t="s">
        <v>39</v>
      </c>
      <c r="J1250" t="s">
        <v>28</v>
      </c>
      <c r="K1250" t="s">
        <v>77</v>
      </c>
      <c r="L1250" t="s">
        <v>85</v>
      </c>
      <c r="M1250" t="s">
        <v>43</v>
      </c>
      <c r="N1250" t="s">
        <v>881</v>
      </c>
      <c r="O1250">
        <v>0.36</v>
      </c>
      <c r="P1250" t="s">
        <v>33</v>
      </c>
      <c r="Q1250" t="s">
        <v>135</v>
      </c>
      <c r="R1250" t="s">
        <v>381</v>
      </c>
      <c r="S1250" t="s">
        <v>2121</v>
      </c>
      <c r="T1250">
        <v>30161</v>
      </c>
      <c r="U1250" s="1">
        <v>42115</v>
      </c>
      <c r="V1250" s="1" t="str">
        <f>TEXT(SuperStore_Data[[#This Row],[Order Date]],"mmm")</f>
        <v>Apr</v>
      </c>
      <c r="W1250" s="1">
        <v>42117</v>
      </c>
      <c r="X1250">
        <v>1055.604</v>
      </c>
      <c r="Y1250">
        <v>4</v>
      </c>
      <c r="Z1250">
        <v>461.24</v>
      </c>
      <c r="AA1250">
        <v>89602</v>
      </c>
    </row>
    <row r="1251" spans="1:27" x14ac:dyDescent="0.3">
      <c r="A1251">
        <v>18142</v>
      </c>
      <c r="B1251" t="s">
        <v>37</v>
      </c>
      <c r="C1251">
        <v>0.09</v>
      </c>
      <c r="D1251">
        <v>207.48</v>
      </c>
      <c r="E1251">
        <v>0.99</v>
      </c>
      <c r="F1251">
        <v>2264</v>
      </c>
      <c r="G1251">
        <f>IF(COUNTIF($F$2:F1251,F1251)=1,1,0)</f>
        <v>1</v>
      </c>
      <c r="H1251" t="s">
        <v>2123</v>
      </c>
      <c r="I1251" t="s">
        <v>49</v>
      </c>
      <c r="J1251" t="s">
        <v>28</v>
      </c>
      <c r="K1251" t="s">
        <v>29</v>
      </c>
      <c r="L1251" t="s">
        <v>252</v>
      </c>
      <c r="M1251" t="s">
        <v>59</v>
      </c>
      <c r="N1251" t="s">
        <v>2124</v>
      </c>
      <c r="O1251">
        <v>0.55000000000000004</v>
      </c>
      <c r="P1251" t="s">
        <v>33</v>
      </c>
      <c r="Q1251" t="s">
        <v>61</v>
      </c>
      <c r="R1251" t="s">
        <v>499</v>
      </c>
      <c r="S1251" t="s">
        <v>2125</v>
      </c>
      <c r="T1251">
        <v>64804</v>
      </c>
      <c r="U1251" s="1">
        <v>42030</v>
      </c>
      <c r="V1251" s="1" t="str">
        <f>TEXT(SuperStore_Data[[#This Row],[Order Date]],"mmm")</f>
        <v>Jan</v>
      </c>
      <c r="W1251" s="1">
        <v>42033</v>
      </c>
      <c r="X1251">
        <v>359.83</v>
      </c>
      <c r="Y1251">
        <v>3</v>
      </c>
      <c r="Z1251">
        <v>577.75</v>
      </c>
      <c r="AA1251">
        <v>86611</v>
      </c>
    </row>
    <row r="1252" spans="1:27" x14ac:dyDescent="0.3">
      <c r="A1252">
        <v>19171</v>
      </c>
      <c r="B1252" t="s">
        <v>47</v>
      </c>
      <c r="C1252">
        <v>0.1</v>
      </c>
      <c r="D1252">
        <v>7.45</v>
      </c>
      <c r="E1252">
        <v>6.28</v>
      </c>
      <c r="F1252">
        <v>2265</v>
      </c>
      <c r="G1252">
        <f>IF(COUNTIF($F$2:F1252,F1252)=1,1,0)</f>
        <v>1</v>
      </c>
      <c r="H1252" t="s">
        <v>2126</v>
      </c>
      <c r="I1252" t="s">
        <v>49</v>
      </c>
      <c r="J1252" t="s">
        <v>28</v>
      </c>
      <c r="K1252" t="s">
        <v>29</v>
      </c>
      <c r="L1252" t="s">
        <v>109</v>
      </c>
      <c r="M1252" t="s">
        <v>59</v>
      </c>
      <c r="N1252" t="s">
        <v>2127</v>
      </c>
      <c r="O1252">
        <v>0.4</v>
      </c>
      <c r="P1252" t="s">
        <v>33</v>
      </c>
      <c r="Q1252" t="s">
        <v>61</v>
      </c>
      <c r="R1252" t="s">
        <v>499</v>
      </c>
      <c r="S1252" t="s">
        <v>2128</v>
      </c>
      <c r="T1252">
        <v>64130</v>
      </c>
      <c r="U1252" s="1">
        <v>42033</v>
      </c>
      <c r="V1252" s="1" t="str">
        <f>TEXT(SuperStore_Data[[#This Row],[Order Date]],"mmm")</f>
        <v>Jan</v>
      </c>
      <c r="W1252" s="1">
        <v>42036</v>
      </c>
      <c r="X1252">
        <v>-69.873999999999995</v>
      </c>
      <c r="Y1252">
        <v>8</v>
      </c>
      <c r="Z1252">
        <v>59.4</v>
      </c>
      <c r="AA1252">
        <v>86612</v>
      </c>
    </row>
    <row r="1253" spans="1:27" x14ac:dyDescent="0.3">
      <c r="A1253">
        <v>19172</v>
      </c>
      <c r="B1253" t="s">
        <v>47</v>
      </c>
      <c r="C1253">
        <v>0.01</v>
      </c>
      <c r="D1253">
        <v>6.48</v>
      </c>
      <c r="E1253">
        <v>7.86</v>
      </c>
      <c r="F1253">
        <v>2265</v>
      </c>
      <c r="G1253">
        <f>IF(COUNTIF($F$2:F1253,F1253)=1,1,0)</f>
        <v>0</v>
      </c>
      <c r="H1253" t="s">
        <v>2126</v>
      </c>
      <c r="I1253" t="s">
        <v>49</v>
      </c>
      <c r="J1253" t="s">
        <v>28</v>
      </c>
      <c r="K1253" t="s">
        <v>29</v>
      </c>
      <c r="L1253" t="s">
        <v>93</v>
      </c>
      <c r="M1253" t="s">
        <v>59</v>
      </c>
      <c r="N1253" t="s">
        <v>1109</v>
      </c>
      <c r="O1253">
        <v>0.37</v>
      </c>
      <c r="P1253" t="s">
        <v>33</v>
      </c>
      <c r="Q1253" t="s">
        <v>61</v>
      </c>
      <c r="R1253" t="s">
        <v>499</v>
      </c>
      <c r="S1253" t="s">
        <v>2128</v>
      </c>
      <c r="T1253">
        <v>64130</v>
      </c>
      <c r="U1253" s="1">
        <v>42033</v>
      </c>
      <c r="V1253" s="1" t="str">
        <f>TEXT(SuperStore_Data[[#This Row],[Order Date]],"mmm")</f>
        <v>Jan</v>
      </c>
      <c r="W1253" s="1">
        <v>42035</v>
      </c>
      <c r="X1253">
        <v>-135.74</v>
      </c>
      <c r="Y1253">
        <v>10</v>
      </c>
      <c r="Z1253">
        <v>66.459999999999994</v>
      </c>
      <c r="AA1253">
        <v>86612</v>
      </c>
    </row>
    <row r="1254" spans="1:27" x14ac:dyDescent="0.3">
      <c r="A1254">
        <v>25996</v>
      </c>
      <c r="B1254" t="s">
        <v>47</v>
      </c>
      <c r="C1254">
        <v>0.02</v>
      </c>
      <c r="D1254">
        <v>11.33</v>
      </c>
      <c r="E1254">
        <v>6.12</v>
      </c>
      <c r="F1254">
        <v>2266</v>
      </c>
      <c r="G1254">
        <f>IF(COUNTIF($F$2:F1254,F1254)=1,1,0)</f>
        <v>1</v>
      </c>
      <c r="H1254" t="s">
        <v>2129</v>
      </c>
      <c r="I1254" t="s">
        <v>49</v>
      </c>
      <c r="J1254" t="s">
        <v>28</v>
      </c>
      <c r="K1254" t="s">
        <v>29</v>
      </c>
      <c r="L1254" t="s">
        <v>252</v>
      </c>
      <c r="M1254" t="s">
        <v>86</v>
      </c>
      <c r="N1254" t="s">
        <v>2130</v>
      </c>
      <c r="O1254">
        <v>0.42</v>
      </c>
      <c r="P1254" t="s">
        <v>33</v>
      </c>
      <c r="Q1254" t="s">
        <v>61</v>
      </c>
      <c r="R1254" t="s">
        <v>499</v>
      </c>
      <c r="S1254" t="s">
        <v>2131</v>
      </c>
      <c r="T1254">
        <v>63122</v>
      </c>
      <c r="U1254" s="1">
        <v>42150</v>
      </c>
      <c r="V1254" s="1" t="str">
        <f>TEXT(SuperStore_Data[[#This Row],[Order Date]],"mmm")</f>
        <v>May</v>
      </c>
      <c r="W1254" s="1">
        <v>42152</v>
      </c>
      <c r="X1254">
        <v>-14.52</v>
      </c>
      <c r="Y1254">
        <v>3</v>
      </c>
      <c r="Z1254">
        <v>35.35</v>
      </c>
      <c r="AA1254">
        <v>86610</v>
      </c>
    </row>
    <row r="1255" spans="1:27" x14ac:dyDescent="0.3">
      <c r="A1255">
        <v>25997</v>
      </c>
      <c r="B1255" t="s">
        <v>47</v>
      </c>
      <c r="C1255">
        <v>0.01</v>
      </c>
      <c r="D1255">
        <v>15.67</v>
      </c>
      <c r="E1255">
        <v>1.39</v>
      </c>
      <c r="F1255">
        <v>2266</v>
      </c>
      <c r="G1255">
        <f>IF(COUNTIF($F$2:F1255,F1255)=1,1,0)</f>
        <v>0</v>
      </c>
      <c r="H1255" t="s">
        <v>2129</v>
      </c>
      <c r="I1255" t="s">
        <v>49</v>
      </c>
      <c r="J1255" t="s">
        <v>28</v>
      </c>
      <c r="K1255" t="s">
        <v>29</v>
      </c>
      <c r="L1255" t="s">
        <v>69</v>
      </c>
      <c r="M1255" t="s">
        <v>59</v>
      </c>
      <c r="N1255" t="s">
        <v>1685</v>
      </c>
      <c r="O1255">
        <v>0.38</v>
      </c>
      <c r="P1255" t="s">
        <v>33</v>
      </c>
      <c r="Q1255" t="s">
        <v>61</v>
      </c>
      <c r="R1255" t="s">
        <v>499</v>
      </c>
      <c r="S1255" t="s">
        <v>2131</v>
      </c>
      <c r="T1255">
        <v>63122</v>
      </c>
      <c r="U1255" s="1">
        <v>42150</v>
      </c>
      <c r="V1255" s="1" t="str">
        <f>TEXT(SuperStore_Data[[#This Row],[Order Date]],"mmm")</f>
        <v>May</v>
      </c>
      <c r="W1255" s="1">
        <v>42151</v>
      </c>
      <c r="X1255">
        <v>171.26490000000001</v>
      </c>
      <c r="Y1255">
        <v>16</v>
      </c>
      <c r="Z1255">
        <v>248.21</v>
      </c>
      <c r="AA1255">
        <v>86610</v>
      </c>
    </row>
    <row r="1256" spans="1:27" x14ac:dyDescent="0.3">
      <c r="A1256">
        <v>19072</v>
      </c>
      <c r="B1256" t="s">
        <v>106</v>
      </c>
      <c r="C1256">
        <v>0.08</v>
      </c>
      <c r="D1256">
        <v>259.70999999999998</v>
      </c>
      <c r="E1256">
        <v>66.67</v>
      </c>
      <c r="F1256">
        <v>2268</v>
      </c>
      <c r="G1256">
        <f>IF(COUNTIF($F$2:F1256,F1256)=1,1,0)</f>
        <v>1</v>
      </c>
      <c r="H1256" t="s">
        <v>2132</v>
      </c>
      <c r="I1256" t="s">
        <v>39</v>
      </c>
      <c r="J1256" t="s">
        <v>58</v>
      </c>
      <c r="K1256" t="s">
        <v>41</v>
      </c>
      <c r="L1256" t="s">
        <v>150</v>
      </c>
      <c r="M1256" t="s">
        <v>120</v>
      </c>
      <c r="N1256" t="s">
        <v>336</v>
      </c>
      <c r="O1256">
        <v>0.61</v>
      </c>
      <c r="P1256" t="s">
        <v>33</v>
      </c>
      <c r="Q1256" t="s">
        <v>135</v>
      </c>
      <c r="R1256" t="s">
        <v>356</v>
      </c>
      <c r="S1256" t="s">
        <v>2133</v>
      </c>
      <c r="T1256">
        <v>34639</v>
      </c>
      <c r="U1256" s="1">
        <v>42158</v>
      </c>
      <c r="V1256" s="1" t="str">
        <f>TEXT(SuperStore_Data[[#This Row],[Order Date]],"mmm")</f>
        <v>Jun</v>
      </c>
      <c r="W1256" s="1">
        <v>42162</v>
      </c>
      <c r="X1256">
        <v>138.22200000000001</v>
      </c>
      <c r="Y1256">
        <v>17</v>
      </c>
      <c r="Z1256">
        <v>4086.5</v>
      </c>
      <c r="AA1256">
        <v>89571</v>
      </c>
    </row>
    <row r="1257" spans="1:27" x14ac:dyDescent="0.3">
      <c r="A1257">
        <v>23963</v>
      </c>
      <c r="B1257" t="s">
        <v>106</v>
      </c>
      <c r="C1257">
        <v>0.01</v>
      </c>
      <c r="D1257">
        <v>20.48</v>
      </c>
      <c r="E1257">
        <v>6.32</v>
      </c>
      <c r="F1257">
        <v>2270</v>
      </c>
      <c r="G1257">
        <f>IF(COUNTIF($F$2:F1257,F1257)=1,1,0)</f>
        <v>1</v>
      </c>
      <c r="H1257" t="s">
        <v>2134</v>
      </c>
      <c r="I1257" t="s">
        <v>49</v>
      </c>
      <c r="J1257" t="s">
        <v>58</v>
      </c>
      <c r="K1257" t="s">
        <v>29</v>
      </c>
      <c r="L1257" t="s">
        <v>252</v>
      </c>
      <c r="M1257" t="s">
        <v>59</v>
      </c>
      <c r="N1257" t="s">
        <v>1904</v>
      </c>
      <c r="O1257">
        <v>0.57999999999999996</v>
      </c>
      <c r="P1257" t="s">
        <v>33</v>
      </c>
      <c r="Q1257" t="s">
        <v>135</v>
      </c>
      <c r="R1257" t="s">
        <v>923</v>
      </c>
      <c r="S1257" t="s">
        <v>2135</v>
      </c>
      <c r="T1257">
        <v>29662</v>
      </c>
      <c r="U1257" s="1">
        <v>42041</v>
      </c>
      <c r="V1257" s="1" t="str">
        <f>TEXT(SuperStore_Data[[#This Row],[Order Date]],"mmm")</f>
        <v>Feb</v>
      </c>
      <c r="W1257" s="1">
        <v>42043</v>
      </c>
      <c r="X1257">
        <v>711.24480000000005</v>
      </c>
      <c r="Y1257">
        <v>18</v>
      </c>
      <c r="Z1257">
        <v>375.03</v>
      </c>
      <c r="AA1257">
        <v>89572</v>
      </c>
    </row>
    <row r="1258" spans="1:27" x14ac:dyDescent="0.3">
      <c r="A1258">
        <v>23964</v>
      </c>
      <c r="B1258" t="s">
        <v>106</v>
      </c>
      <c r="C1258">
        <v>0.09</v>
      </c>
      <c r="D1258">
        <v>1.86</v>
      </c>
      <c r="E1258">
        <v>2.58</v>
      </c>
      <c r="F1258">
        <v>2270</v>
      </c>
      <c r="G1258">
        <f>IF(COUNTIF($F$2:F1258,F1258)=1,1,0)</f>
        <v>0</v>
      </c>
      <c r="H1258" t="s">
        <v>2134</v>
      </c>
      <c r="I1258" t="s">
        <v>49</v>
      </c>
      <c r="J1258" t="s">
        <v>58</v>
      </c>
      <c r="K1258" t="s">
        <v>29</v>
      </c>
      <c r="L1258" t="s">
        <v>66</v>
      </c>
      <c r="M1258" t="s">
        <v>31</v>
      </c>
      <c r="N1258" t="s">
        <v>303</v>
      </c>
      <c r="O1258">
        <v>0.82</v>
      </c>
      <c r="P1258" t="s">
        <v>33</v>
      </c>
      <c r="Q1258" t="s">
        <v>135</v>
      </c>
      <c r="R1258" t="s">
        <v>923</v>
      </c>
      <c r="S1258" t="s">
        <v>2135</v>
      </c>
      <c r="T1258">
        <v>29662</v>
      </c>
      <c r="U1258" s="1">
        <v>42041</v>
      </c>
      <c r="V1258" s="1" t="str">
        <f>TEXT(SuperStore_Data[[#This Row],[Order Date]],"mmm")</f>
        <v>Feb</v>
      </c>
      <c r="W1258" s="1">
        <v>42046</v>
      </c>
      <c r="X1258">
        <v>-1084.846963</v>
      </c>
      <c r="Y1258">
        <v>12</v>
      </c>
      <c r="Z1258">
        <v>22.11</v>
      </c>
      <c r="AA1258">
        <v>89572</v>
      </c>
    </row>
    <row r="1259" spans="1:27" x14ac:dyDescent="0.3">
      <c r="A1259">
        <v>23965</v>
      </c>
      <c r="B1259" t="s">
        <v>106</v>
      </c>
      <c r="C1259">
        <v>0.08</v>
      </c>
      <c r="D1259">
        <v>205.99</v>
      </c>
      <c r="E1259">
        <v>2.5</v>
      </c>
      <c r="F1259">
        <v>2270</v>
      </c>
      <c r="G1259">
        <f>IF(COUNTIF($F$2:F1259,F1259)=1,1,0)</f>
        <v>0</v>
      </c>
      <c r="H1259" t="s">
        <v>2134</v>
      </c>
      <c r="I1259" t="s">
        <v>49</v>
      </c>
      <c r="J1259" t="s">
        <v>58</v>
      </c>
      <c r="K1259" t="s">
        <v>77</v>
      </c>
      <c r="L1259" t="s">
        <v>78</v>
      </c>
      <c r="M1259" t="s">
        <v>59</v>
      </c>
      <c r="N1259" t="s">
        <v>2136</v>
      </c>
      <c r="O1259">
        <v>0.59</v>
      </c>
      <c r="P1259" t="s">
        <v>33</v>
      </c>
      <c r="Q1259" t="s">
        <v>135</v>
      </c>
      <c r="R1259" t="s">
        <v>923</v>
      </c>
      <c r="S1259" t="s">
        <v>2135</v>
      </c>
      <c r="T1259">
        <v>29662</v>
      </c>
      <c r="U1259" s="1">
        <v>42041</v>
      </c>
      <c r="V1259" s="1" t="str">
        <f>TEXT(SuperStore_Data[[#This Row],[Order Date]],"mmm")</f>
        <v>Feb</v>
      </c>
      <c r="W1259" s="1">
        <v>42046</v>
      </c>
      <c r="X1259">
        <v>-156.77199999999999</v>
      </c>
      <c r="Y1259">
        <v>17</v>
      </c>
      <c r="Z1259">
        <v>2875.35</v>
      </c>
      <c r="AA1259">
        <v>89572</v>
      </c>
    </row>
    <row r="1260" spans="1:27" x14ac:dyDescent="0.3">
      <c r="A1260">
        <v>19438</v>
      </c>
      <c r="B1260" t="s">
        <v>25</v>
      </c>
      <c r="C1260">
        <v>0.08</v>
      </c>
      <c r="D1260">
        <v>15.73</v>
      </c>
      <c r="E1260">
        <v>7.42</v>
      </c>
      <c r="F1260">
        <v>2272</v>
      </c>
      <c r="G1260">
        <f>IF(COUNTIF($F$2:F1260,F1260)=1,1,0)</f>
        <v>1</v>
      </c>
      <c r="H1260" t="s">
        <v>2137</v>
      </c>
      <c r="I1260" t="s">
        <v>27</v>
      </c>
      <c r="J1260" t="s">
        <v>28</v>
      </c>
      <c r="K1260" t="s">
        <v>29</v>
      </c>
      <c r="L1260" t="s">
        <v>171</v>
      </c>
      <c r="M1260" t="s">
        <v>51</v>
      </c>
      <c r="N1260" t="s">
        <v>2138</v>
      </c>
      <c r="O1260">
        <v>0.56000000000000005</v>
      </c>
      <c r="P1260" t="s">
        <v>33</v>
      </c>
      <c r="Q1260" t="s">
        <v>61</v>
      </c>
      <c r="R1260" t="s">
        <v>129</v>
      </c>
      <c r="S1260" t="s">
        <v>2139</v>
      </c>
      <c r="T1260">
        <v>76543</v>
      </c>
      <c r="U1260" s="1">
        <v>42079</v>
      </c>
      <c r="V1260" s="1" t="str">
        <f>TEXT(SuperStore_Data[[#This Row],[Order Date]],"mmm")</f>
        <v>Mar</v>
      </c>
      <c r="W1260" s="1">
        <v>42081</v>
      </c>
      <c r="X1260">
        <v>-37.6</v>
      </c>
      <c r="Y1260">
        <v>5</v>
      </c>
      <c r="Z1260">
        <v>78.08</v>
      </c>
      <c r="AA1260">
        <v>90110</v>
      </c>
    </row>
    <row r="1261" spans="1:27" x14ac:dyDescent="0.3">
      <c r="A1261">
        <v>23416</v>
      </c>
      <c r="B1261" t="s">
        <v>106</v>
      </c>
      <c r="C1261">
        <v>0.04</v>
      </c>
      <c r="D1261">
        <v>120.98</v>
      </c>
      <c r="E1261">
        <v>3.99</v>
      </c>
      <c r="F1261">
        <v>2273</v>
      </c>
      <c r="G1261">
        <f>IF(COUNTIF($F$2:F1261,F1261)=1,1,0)</f>
        <v>1</v>
      </c>
      <c r="H1261" t="s">
        <v>2140</v>
      </c>
      <c r="I1261" t="s">
        <v>49</v>
      </c>
      <c r="J1261" t="s">
        <v>28</v>
      </c>
      <c r="K1261" t="s">
        <v>29</v>
      </c>
      <c r="L1261" t="s">
        <v>252</v>
      </c>
      <c r="M1261" t="s">
        <v>59</v>
      </c>
      <c r="N1261" t="s">
        <v>2141</v>
      </c>
      <c r="O1261">
        <v>0.6</v>
      </c>
      <c r="P1261" t="s">
        <v>33</v>
      </c>
      <c r="Q1261" t="s">
        <v>61</v>
      </c>
      <c r="R1261" t="s">
        <v>129</v>
      </c>
      <c r="S1261" t="s">
        <v>2142</v>
      </c>
      <c r="T1261">
        <v>78550</v>
      </c>
      <c r="U1261" s="1">
        <v>42129</v>
      </c>
      <c r="V1261" s="1" t="str">
        <f>TEXT(SuperStore_Data[[#This Row],[Order Date]],"mmm")</f>
        <v>May</v>
      </c>
      <c r="W1261" s="1">
        <v>42129</v>
      </c>
      <c r="X1261">
        <v>1389.5771999999999</v>
      </c>
      <c r="Y1261">
        <v>17</v>
      </c>
      <c r="Z1261">
        <v>2013.88</v>
      </c>
      <c r="AA1261">
        <v>90109</v>
      </c>
    </row>
    <row r="1262" spans="1:27" x14ac:dyDescent="0.3">
      <c r="A1262">
        <v>23417</v>
      </c>
      <c r="B1262" t="s">
        <v>106</v>
      </c>
      <c r="C1262">
        <v>0.02</v>
      </c>
      <c r="D1262">
        <v>55.99</v>
      </c>
      <c r="E1262">
        <v>5</v>
      </c>
      <c r="F1262">
        <v>2273</v>
      </c>
      <c r="G1262">
        <f>IF(COUNTIF($F$2:F1262,F1262)=1,1,0)</f>
        <v>0</v>
      </c>
      <c r="H1262" t="s">
        <v>2140</v>
      </c>
      <c r="I1262" t="s">
        <v>49</v>
      </c>
      <c r="J1262" t="s">
        <v>28</v>
      </c>
      <c r="K1262" t="s">
        <v>77</v>
      </c>
      <c r="L1262" t="s">
        <v>78</v>
      </c>
      <c r="M1262" t="s">
        <v>51</v>
      </c>
      <c r="N1262" t="s">
        <v>392</v>
      </c>
      <c r="O1262">
        <v>0.83</v>
      </c>
      <c r="P1262" t="s">
        <v>33</v>
      </c>
      <c r="Q1262" t="s">
        <v>61</v>
      </c>
      <c r="R1262" t="s">
        <v>129</v>
      </c>
      <c r="S1262" t="s">
        <v>2142</v>
      </c>
      <c r="T1262">
        <v>78550</v>
      </c>
      <c r="U1262" s="1">
        <v>42129</v>
      </c>
      <c r="V1262" s="1" t="str">
        <f>TEXT(SuperStore_Data[[#This Row],[Order Date]],"mmm")</f>
        <v>May</v>
      </c>
      <c r="W1262" s="1">
        <v>42129</v>
      </c>
      <c r="X1262">
        <v>-222.816</v>
      </c>
      <c r="Y1262">
        <v>4</v>
      </c>
      <c r="Z1262">
        <v>201.32</v>
      </c>
      <c r="AA1262">
        <v>90109</v>
      </c>
    </row>
    <row r="1263" spans="1:27" x14ac:dyDescent="0.3">
      <c r="A1263">
        <v>23418</v>
      </c>
      <c r="B1263" t="s">
        <v>106</v>
      </c>
      <c r="C1263">
        <v>0.05</v>
      </c>
      <c r="D1263">
        <v>23.99</v>
      </c>
      <c r="E1263">
        <v>15.68</v>
      </c>
      <c r="F1263">
        <v>2274</v>
      </c>
      <c r="G1263">
        <f>IF(COUNTIF($F$2:F1263,F1263)=1,1,0)</f>
        <v>1</v>
      </c>
      <c r="H1263" t="s">
        <v>2143</v>
      </c>
      <c r="I1263" t="s">
        <v>39</v>
      </c>
      <c r="J1263" t="s">
        <v>28</v>
      </c>
      <c r="K1263" t="s">
        <v>41</v>
      </c>
      <c r="L1263" t="s">
        <v>50</v>
      </c>
      <c r="M1263" t="s">
        <v>43</v>
      </c>
      <c r="N1263" t="s">
        <v>2144</v>
      </c>
      <c r="O1263">
        <v>0.62</v>
      </c>
      <c r="P1263" t="s">
        <v>33</v>
      </c>
      <c r="Q1263" t="s">
        <v>61</v>
      </c>
      <c r="R1263" t="s">
        <v>129</v>
      </c>
      <c r="S1263" t="s">
        <v>2145</v>
      </c>
      <c r="T1263">
        <v>77036</v>
      </c>
      <c r="U1263" s="1">
        <v>42129</v>
      </c>
      <c r="V1263" s="1" t="str">
        <f>TEXT(SuperStore_Data[[#This Row],[Order Date]],"mmm")</f>
        <v>May</v>
      </c>
      <c r="W1263" s="1">
        <v>42133</v>
      </c>
      <c r="X1263">
        <v>-133.71</v>
      </c>
      <c r="Y1263">
        <v>12</v>
      </c>
      <c r="Z1263">
        <v>298.51</v>
      </c>
      <c r="AA1263">
        <v>90109</v>
      </c>
    </row>
    <row r="1264" spans="1:27" x14ac:dyDescent="0.3">
      <c r="A1264">
        <v>24552</v>
      </c>
      <c r="B1264" t="s">
        <v>37</v>
      </c>
      <c r="C1264">
        <v>0.01</v>
      </c>
      <c r="D1264">
        <v>195.99</v>
      </c>
      <c r="E1264">
        <v>8.99</v>
      </c>
      <c r="F1264">
        <v>2276</v>
      </c>
      <c r="G1264">
        <f>IF(COUNTIF($F$2:F1264,F1264)=1,1,0)</f>
        <v>1</v>
      </c>
      <c r="H1264" t="s">
        <v>2146</v>
      </c>
      <c r="I1264" t="s">
        <v>49</v>
      </c>
      <c r="J1264" t="s">
        <v>114</v>
      </c>
      <c r="K1264" t="s">
        <v>77</v>
      </c>
      <c r="L1264" t="s">
        <v>78</v>
      </c>
      <c r="M1264" t="s">
        <v>59</v>
      </c>
      <c r="N1264" t="s">
        <v>726</v>
      </c>
      <c r="O1264">
        <v>0.6</v>
      </c>
      <c r="P1264" t="s">
        <v>33</v>
      </c>
      <c r="Q1264" t="s">
        <v>53</v>
      </c>
      <c r="R1264" t="s">
        <v>71</v>
      </c>
      <c r="S1264" t="s">
        <v>2147</v>
      </c>
      <c r="T1264">
        <v>14304</v>
      </c>
      <c r="U1264" s="1">
        <v>42185</v>
      </c>
      <c r="V1264" s="1" t="str">
        <f>TEXT(SuperStore_Data[[#This Row],[Order Date]],"mmm")</f>
        <v>Jun</v>
      </c>
      <c r="W1264" s="1">
        <v>42185</v>
      </c>
      <c r="X1264">
        <v>2653.7813999999998</v>
      </c>
      <c r="Y1264">
        <v>22</v>
      </c>
      <c r="Z1264">
        <v>3846.06</v>
      </c>
      <c r="AA1264">
        <v>91502</v>
      </c>
    </row>
    <row r="1265" spans="1:27" x14ac:dyDescent="0.3">
      <c r="A1265">
        <v>23572</v>
      </c>
      <c r="B1265" t="s">
        <v>106</v>
      </c>
      <c r="C1265">
        <v>0.04</v>
      </c>
      <c r="D1265">
        <v>4.4800000000000004</v>
      </c>
      <c r="E1265">
        <v>2.5</v>
      </c>
      <c r="F1265">
        <v>2279</v>
      </c>
      <c r="G1265">
        <f>IF(COUNTIF($F$2:F1265,F1265)=1,1,0)</f>
        <v>1</v>
      </c>
      <c r="H1265" t="s">
        <v>2148</v>
      </c>
      <c r="I1265" t="s">
        <v>27</v>
      </c>
      <c r="J1265" t="s">
        <v>40</v>
      </c>
      <c r="K1265" t="s">
        <v>29</v>
      </c>
      <c r="L1265" t="s">
        <v>69</v>
      </c>
      <c r="M1265" t="s">
        <v>59</v>
      </c>
      <c r="N1265" t="s">
        <v>1118</v>
      </c>
      <c r="O1265">
        <v>0.37</v>
      </c>
      <c r="P1265" t="s">
        <v>33</v>
      </c>
      <c r="Q1265" t="s">
        <v>53</v>
      </c>
      <c r="R1265" t="s">
        <v>229</v>
      </c>
      <c r="S1265" t="s">
        <v>2149</v>
      </c>
      <c r="T1265">
        <v>15601</v>
      </c>
      <c r="U1265" s="1">
        <v>42177</v>
      </c>
      <c r="V1265" s="1" t="str">
        <f>TEXT(SuperStore_Data[[#This Row],[Order Date]],"mmm")</f>
        <v>Jun</v>
      </c>
      <c r="W1265" s="1">
        <v>42181</v>
      </c>
      <c r="X1265">
        <v>10.32</v>
      </c>
      <c r="Y1265">
        <v>7</v>
      </c>
      <c r="Z1265">
        <v>35.93</v>
      </c>
      <c r="AA1265">
        <v>85949</v>
      </c>
    </row>
    <row r="1266" spans="1:27" x14ac:dyDescent="0.3">
      <c r="A1266">
        <v>19615</v>
      </c>
      <c r="B1266" t="s">
        <v>37</v>
      </c>
      <c r="C1266">
        <v>0.08</v>
      </c>
      <c r="D1266">
        <v>205.99</v>
      </c>
      <c r="E1266">
        <v>2.5</v>
      </c>
      <c r="F1266">
        <v>2281</v>
      </c>
      <c r="G1266">
        <f>IF(COUNTIF($F$2:F1266,F1266)=1,1,0)</f>
        <v>1</v>
      </c>
      <c r="H1266" t="s">
        <v>2150</v>
      </c>
      <c r="I1266" t="s">
        <v>49</v>
      </c>
      <c r="J1266" t="s">
        <v>40</v>
      </c>
      <c r="K1266" t="s">
        <v>77</v>
      </c>
      <c r="L1266" t="s">
        <v>78</v>
      </c>
      <c r="M1266" t="s">
        <v>59</v>
      </c>
      <c r="N1266" t="s">
        <v>2136</v>
      </c>
      <c r="O1266">
        <v>0.59</v>
      </c>
      <c r="P1266" t="s">
        <v>33</v>
      </c>
      <c r="Q1266" t="s">
        <v>61</v>
      </c>
      <c r="R1266" t="s">
        <v>1842</v>
      </c>
      <c r="S1266" t="s">
        <v>2151</v>
      </c>
      <c r="T1266">
        <v>54703</v>
      </c>
      <c r="U1266" s="1">
        <v>42031</v>
      </c>
      <c r="V1266" s="1" t="str">
        <f>TEXT(SuperStore_Data[[#This Row],[Order Date]],"mmm")</f>
        <v>Jan</v>
      </c>
      <c r="W1266" s="1">
        <v>42032</v>
      </c>
      <c r="X1266">
        <v>997.38144</v>
      </c>
      <c r="Y1266">
        <v>10</v>
      </c>
      <c r="Z1266">
        <v>1610.84</v>
      </c>
      <c r="AA1266">
        <v>85948</v>
      </c>
    </row>
    <row r="1267" spans="1:27" x14ac:dyDescent="0.3">
      <c r="A1267">
        <v>21260</v>
      </c>
      <c r="B1267" t="s">
        <v>56</v>
      </c>
      <c r="C1267">
        <v>0.04</v>
      </c>
      <c r="D1267">
        <v>5.98</v>
      </c>
      <c r="E1267">
        <v>5.79</v>
      </c>
      <c r="F1267">
        <v>2282</v>
      </c>
      <c r="G1267">
        <f>IF(COUNTIF($F$2:F1267,F1267)=1,1,0)</f>
        <v>1</v>
      </c>
      <c r="H1267" t="s">
        <v>2152</v>
      </c>
      <c r="I1267" t="s">
        <v>49</v>
      </c>
      <c r="J1267" t="s">
        <v>40</v>
      </c>
      <c r="K1267" t="s">
        <v>29</v>
      </c>
      <c r="L1267" t="s">
        <v>93</v>
      </c>
      <c r="M1267" t="s">
        <v>59</v>
      </c>
      <c r="N1267" t="s">
        <v>122</v>
      </c>
      <c r="O1267">
        <v>0.36</v>
      </c>
      <c r="P1267" t="s">
        <v>33</v>
      </c>
      <c r="Q1267" t="s">
        <v>61</v>
      </c>
      <c r="R1267" t="s">
        <v>1842</v>
      </c>
      <c r="S1267" t="s">
        <v>2153</v>
      </c>
      <c r="T1267">
        <v>53713</v>
      </c>
      <c r="U1267" s="1">
        <v>42040</v>
      </c>
      <c r="V1267" s="1" t="str">
        <f>TEXT(SuperStore_Data[[#This Row],[Order Date]],"mmm")</f>
        <v>Feb</v>
      </c>
      <c r="W1267" s="1">
        <v>42042</v>
      </c>
      <c r="X1267">
        <v>-36.030799999999999</v>
      </c>
      <c r="Y1267">
        <v>14</v>
      </c>
      <c r="Z1267">
        <v>86.12</v>
      </c>
      <c r="AA1267">
        <v>85950</v>
      </c>
    </row>
    <row r="1268" spans="1:27" x14ac:dyDescent="0.3">
      <c r="A1268">
        <v>26148</v>
      </c>
      <c r="B1268" t="s">
        <v>56</v>
      </c>
      <c r="C1268">
        <v>0.01</v>
      </c>
      <c r="D1268">
        <v>11.7</v>
      </c>
      <c r="E1268">
        <v>6.96</v>
      </c>
      <c r="F1268">
        <v>2283</v>
      </c>
      <c r="G1268">
        <f>IF(COUNTIF($F$2:F1268,F1268)=1,1,0)</f>
        <v>1</v>
      </c>
      <c r="H1268" t="s">
        <v>2154</v>
      </c>
      <c r="I1268" t="s">
        <v>49</v>
      </c>
      <c r="J1268" t="s">
        <v>40</v>
      </c>
      <c r="K1268" t="s">
        <v>29</v>
      </c>
      <c r="L1268" t="s">
        <v>252</v>
      </c>
      <c r="M1268" t="s">
        <v>86</v>
      </c>
      <c r="N1268" t="s">
        <v>1267</v>
      </c>
      <c r="O1268">
        <v>0.5</v>
      </c>
      <c r="P1268" t="s">
        <v>33</v>
      </c>
      <c r="Q1268" t="s">
        <v>61</v>
      </c>
      <c r="R1268" t="s">
        <v>1842</v>
      </c>
      <c r="S1268" t="s">
        <v>2155</v>
      </c>
      <c r="T1268">
        <v>53132</v>
      </c>
      <c r="U1268" s="1">
        <v>42028</v>
      </c>
      <c r="V1268" s="1" t="str">
        <f>TEXT(SuperStore_Data[[#This Row],[Order Date]],"mmm")</f>
        <v>Jan</v>
      </c>
      <c r="W1268" s="1">
        <v>42030</v>
      </c>
      <c r="X1268">
        <v>-28.954000000000001</v>
      </c>
      <c r="Y1268">
        <v>6</v>
      </c>
      <c r="Z1268">
        <v>76.87</v>
      </c>
      <c r="AA1268">
        <v>85947</v>
      </c>
    </row>
    <row r="1269" spans="1:27" x14ac:dyDescent="0.3">
      <c r="A1269">
        <v>19460</v>
      </c>
      <c r="B1269" t="s">
        <v>56</v>
      </c>
      <c r="C1269">
        <v>0.02</v>
      </c>
      <c r="D1269">
        <v>17.7</v>
      </c>
      <c r="E1269">
        <v>9.4700000000000006</v>
      </c>
      <c r="F1269">
        <v>2285</v>
      </c>
      <c r="G1269">
        <f>IF(COUNTIF($F$2:F1269,F1269)=1,1,0)</f>
        <v>1</v>
      </c>
      <c r="H1269" t="s">
        <v>2156</v>
      </c>
      <c r="I1269" t="s">
        <v>27</v>
      </c>
      <c r="J1269" t="s">
        <v>28</v>
      </c>
      <c r="K1269" t="s">
        <v>29</v>
      </c>
      <c r="L1269" t="s">
        <v>139</v>
      </c>
      <c r="M1269" t="s">
        <v>59</v>
      </c>
      <c r="N1269" t="s">
        <v>1555</v>
      </c>
      <c r="O1269">
        <v>0.59</v>
      </c>
      <c r="P1269" t="s">
        <v>33</v>
      </c>
      <c r="Q1269" t="s">
        <v>135</v>
      </c>
      <c r="R1269" t="s">
        <v>923</v>
      </c>
      <c r="S1269" t="s">
        <v>2157</v>
      </c>
      <c r="T1269">
        <v>29730</v>
      </c>
      <c r="U1269" s="1">
        <v>42076</v>
      </c>
      <c r="V1269" s="1" t="str">
        <f>TEXT(SuperStore_Data[[#This Row],[Order Date]],"mmm")</f>
        <v>Mar</v>
      </c>
      <c r="W1269" s="1">
        <v>42078</v>
      </c>
      <c r="X1269">
        <v>-85.022000000000006</v>
      </c>
      <c r="Y1269">
        <v>21</v>
      </c>
      <c r="Z1269">
        <v>374.6</v>
      </c>
      <c r="AA1269">
        <v>90148</v>
      </c>
    </row>
    <row r="1270" spans="1:27" x14ac:dyDescent="0.3">
      <c r="A1270">
        <v>21529</v>
      </c>
      <c r="B1270" t="s">
        <v>56</v>
      </c>
      <c r="C1270">
        <v>0</v>
      </c>
      <c r="D1270">
        <v>4.91</v>
      </c>
      <c r="E1270">
        <v>0.5</v>
      </c>
      <c r="F1270">
        <v>2286</v>
      </c>
      <c r="G1270">
        <f>IF(COUNTIF($F$2:F1270,F1270)=1,1,0)</f>
        <v>1</v>
      </c>
      <c r="H1270" t="s">
        <v>2158</v>
      </c>
      <c r="I1270" t="s">
        <v>49</v>
      </c>
      <c r="J1270" t="s">
        <v>28</v>
      </c>
      <c r="K1270" t="s">
        <v>29</v>
      </c>
      <c r="L1270" t="s">
        <v>133</v>
      </c>
      <c r="M1270" t="s">
        <v>59</v>
      </c>
      <c r="N1270" t="s">
        <v>161</v>
      </c>
      <c r="O1270">
        <v>0.36</v>
      </c>
      <c r="P1270" t="s">
        <v>33</v>
      </c>
      <c r="Q1270" t="s">
        <v>135</v>
      </c>
      <c r="R1270" t="s">
        <v>923</v>
      </c>
      <c r="S1270" t="s">
        <v>2159</v>
      </c>
      <c r="T1270">
        <v>29301</v>
      </c>
      <c r="U1270" s="1">
        <v>42039</v>
      </c>
      <c r="V1270" s="1" t="str">
        <f>TEXT(SuperStore_Data[[#This Row],[Order Date]],"mmm")</f>
        <v>Feb</v>
      </c>
      <c r="W1270" s="1">
        <v>42041</v>
      </c>
      <c r="X1270">
        <v>99.197999999999993</v>
      </c>
      <c r="Y1270">
        <v>12</v>
      </c>
      <c r="Z1270">
        <v>61.87</v>
      </c>
      <c r="AA1270">
        <v>90145</v>
      </c>
    </row>
    <row r="1271" spans="1:27" x14ac:dyDescent="0.3">
      <c r="A1271">
        <v>21530</v>
      </c>
      <c r="B1271" t="s">
        <v>56</v>
      </c>
      <c r="C1271">
        <v>0.01</v>
      </c>
      <c r="D1271">
        <v>7.28</v>
      </c>
      <c r="E1271">
        <v>11.15</v>
      </c>
      <c r="F1271">
        <v>2286</v>
      </c>
      <c r="G1271">
        <f>IF(COUNTIF($F$2:F1271,F1271)=1,1,0)</f>
        <v>0</v>
      </c>
      <c r="H1271" t="s">
        <v>2158</v>
      </c>
      <c r="I1271" t="s">
        <v>49</v>
      </c>
      <c r="J1271" t="s">
        <v>28</v>
      </c>
      <c r="K1271" t="s">
        <v>29</v>
      </c>
      <c r="L1271" t="s">
        <v>93</v>
      </c>
      <c r="M1271" t="s">
        <v>59</v>
      </c>
      <c r="N1271" t="s">
        <v>845</v>
      </c>
      <c r="O1271">
        <v>0.37</v>
      </c>
      <c r="P1271" t="s">
        <v>33</v>
      </c>
      <c r="Q1271" t="s">
        <v>135</v>
      </c>
      <c r="R1271" t="s">
        <v>923</v>
      </c>
      <c r="S1271" t="s">
        <v>2159</v>
      </c>
      <c r="T1271">
        <v>29301</v>
      </c>
      <c r="U1271" s="1">
        <v>42039</v>
      </c>
      <c r="V1271" s="1" t="str">
        <f>TEXT(SuperStore_Data[[#This Row],[Order Date]],"mmm")</f>
        <v>Feb</v>
      </c>
      <c r="W1271" s="1">
        <v>42040</v>
      </c>
      <c r="X1271">
        <v>136.03139999999999</v>
      </c>
      <c r="Y1271">
        <v>6</v>
      </c>
      <c r="Z1271">
        <v>48.88</v>
      </c>
      <c r="AA1271">
        <v>90145</v>
      </c>
    </row>
    <row r="1272" spans="1:27" x14ac:dyDescent="0.3">
      <c r="A1272">
        <v>21531</v>
      </c>
      <c r="B1272" t="s">
        <v>56</v>
      </c>
      <c r="C1272">
        <v>0.1</v>
      </c>
      <c r="D1272">
        <v>6.68</v>
      </c>
      <c r="E1272">
        <v>6.93</v>
      </c>
      <c r="F1272">
        <v>2286</v>
      </c>
      <c r="G1272">
        <f>IF(COUNTIF($F$2:F1272,F1272)=1,1,0)</f>
        <v>0</v>
      </c>
      <c r="H1272" t="s">
        <v>2158</v>
      </c>
      <c r="I1272" t="s">
        <v>49</v>
      </c>
      <c r="J1272" t="s">
        <v>28</v>
      </c>
      <c r="K1272" t="s">
        <v>29</v>
      </c>
      <c r="L1272" t="s">
        <v>93</v>
      </c>
      <c r="M1272" t="s">
        <v>59</v>
      </c>
      <c r="N1272" t="s">
        <v>2116</v>
      </c>
      <c r="O1272">
        <v>0.37</v>
      </c>
      <c r="P1272" t="s">
        <v>33</v>
      </c>
      <c r="Q1272" t="s">
        <v>135</v>
      </c>
      <c r="R1272" t="s">
        <v>923</v>
      </c>
      <c r="S1272" t="s">
        <v>2159</v>
      </c>
      <c r="T1272">
        <v>29301</v>
      </c>
      <c r="U1272" s="1">
        <v>42039</v>
      </c>
      <c r="V1272" s="1" t="str">
        <f>TEXT(SuperStore_Data[[#This Row],[Order Date]],"mmm")</f>
        <v>Feb</v>
      </c>
      <c r="W1272" s="1">
        <v>42042</v>
      </c>
      <c r="X1272">
        <v>-100.072</v>
      </c>
      <c r="Y1272">
        <v>3</v>
      </c>
      <c r="Z1272">
        <v>21.56</v>
      </c>
      <c r="AA1272">
        <v>90145</v>
      </c>
    </row>
    <row r="1273" spans="1:27" x14ac:dyDescent="0.3">
      <c r="A1273">
        <v>25183</v>
      </c>
      <c r="B1273" t="s">
        <v>37</v>
      </c>
      <c r="C1273">
        <v>0.01</v>
      </c>
      <c r="D1273">
        <v>18.97</v>
      </c>
      <c r="E1273">
        <v>9.0299999999999994</v>
      </c>
      <c r="F1273">
        <v>2287</v>
      </c>
      <c r="G1273">
        <f>IF(COUNTIF($F$2:F1273,F1273)=1,1,0)</f>
        <v>1</v>
      </c>
      <c r="H1273" t="s">
        <v>2160</v>
      </c>
      <c r="I1273" t="s">
        <v>49</v>
      </c>
      <c r="J1273" t="s">
        <v>28</v>
      </c>
      <c r="K1273" t="s">
        <v>29</v>
      </c>
      <c r="L1273" t="s">
        <v>93</v>
      </c>
      <c r="M1273" t="s">
        <v>59</v>
      </c>
      <c r="N1273" t="s">
        <v>766</v>
      </c>
      <c r="O1273">
        <v>0.37</v>
      </c>
      <c r="P1273" t="s">
        <v>33</v>
      </c>
      <c r="Q1273" t="s">
        <v>135</v>
      </c>
      <c r="R1273" t="s">
        <v>923</v>
      </c>
      <c r="S1273" t="s">
        <v>2161</v>
      </c>
      <c r="T1273">
        <v>29483</v>
      </c>
      <c r="U1273" s="1">
        <v>42088</v>
      </c>
      <c r="V1273" s="1" t="str">
        <f>TEXT(SuperStore_Data[[#This Row],[Order Date]],"mmm")</f>
        <v>Mar</v>
      </c>
      <c r="W1273" s="1">
        <v>42088</v>
      </c>
      <c r="X1273">
        <v>-12.0267</v>
      </c>
      <c r="Y1273">
        <v>8</v>
      </c>
      <c r="Z1273">
        <v>164.67</v>
      </c>
      <c r="AA1273">
        <v>90146</v>
      </c>
    </row>
    <row r="1274" spans="1:27" x14ac:dyDescent="0.3">
      <c r="A1274">
        <v>25184</v>
      </c>
      <c r="B1274" t="s">
        <v>37</v>
      </c>
      <c r="C1274">
        <v>0.03</v>
      </c>
      <c r="D1274">
        <v>12.28</v>
      </c>
      <c r="E1274">
        <v>4.8600000000000003</v>
      </c>
      <c r="F1274">
        <v>2287</v>
      </c>
      <c r="G1274">
        <f>IF(COUNTIF($F$2:F1274,F1274)=1,1,0)</f>
        <v>0</v>
      </c>
      <c r="H1274" t="s">
        <v>2160</v>
      </c>
      <c r="I1274" t="s">
        <v>49</v>
      </c>
      <c r="J1274" t="s">
        <v>28</v>
      </c>
      <c r="K1274" t="s">
        <v>29</v>
      </c>
      <c r="L1274" t="s">
        <v>93</v>
      </c>
      <c r="M1274" t="s">
        <v>59</v>
      </c>
      <c r="N1274" t="s">
        <v>298</v>
      </c>
      <c r="O1274">
        <v>0.38</v>
      </c>
      <c r="P1274" t="s">
        <v>33</v>
      </c>
      <c r="Q1274" t="s">
        <v>135</v>
      </c>
      <c r="R1274" t="s">
        <v>923</v>
      </c>
      <c r="S1274" t="s">
        <v>2161</v>
      </c>
      <c r="T1274">
        <v>29483</v>
      </c>
      <c r="U1274" s="1">
        <v>42088</v>
      </c>
      <c r="V1274" s="1" t="str">
        <f>TEXT(SuperStore_Data[[#This Row],[Order Date]],"mmm")</f>
        <v>Mar</v>
      </c>
      <c r="W1274" s="1">
        <v>42089</v>
      </c>
      <c r="X1274">
        <v>122.508</v>
      </c>
      <c r="Y1274">
        <v>6</v>
      </c>
      <c r="Z1274">
        <v>72.739999999999995</v>
      </c>
      <c r="AA1274">
        <v>90146</v>
      </c>
    </row>
    <row r="1275" spans="1:27" x14ac:dyDescent="0.3">
      <c r="A1275">
        <v>25185</v>
      </c>
      <c r="B1275" t="s">
        <v>37</v>
      </c>
      <c r="C1275">
        <v>0.05</v>
      </c>
      <c r="D1275">
        <v>34.99</v>
      </c>
      <c r="E1275">
        <v>7.73</v>
      </c>
      <c r="F1275">
        <v>2287</v>
      </c>
      <c r="G1275">
        <f>IF(COUNTIF($F$2:F1275,F1275)=1,1,0)</f>
        <v>0</v>
      </c>
      <c r="H1275" t="s">
        <v>2160</v>
      </c>
      <c r="I1275" t="s">
        <v>27</v>
      </c>
      <c r="J1275" t="s">
        <v>28</v>
      </c>
      <c r="K1275" t="s">
        <v>29</v>
      </c>
      <c r="L1275" t="s">
        <v>30</v>
      </c>
      <c r="M1275" t="s">
        <v>59</v>
      </c>
      <c r="N1275" t="s">
        <v>101</v>
      </c>
      <c r="O1275">
        <v>0.59</v>
      </c>
      <c r="P1275" t="s">
        <v>33</v>
      </c>
      <c r="Q1275" t="s">
        <v>135</v>
      </c>
      <c r="R1275" t="s">
        <v>923</v>
      </c>
      <c r="S1275" t="s">
        <v>2161</v>
      </c>
      <c r="T1275">
        <v>29483</v>
      </c>
      <c r="U1275" s="1">
        <v>42088</v>
      </c>
      <c r="V1275" s="1" t="str">
        <f>TEXT(SuperStore_Data[[#This Row],[Order Date]],"mmm")</f>
        <v>Mar</v>
      </c>
      <c r="W1275" s="1">
        <v>42090</v>
      </c>
      <c r="X1275">
        <v>-12.0267</v>
      </c>
      <c r="Y1275">
        <v>12</v>
      </c>
      <c r="Z1275">
        <v>418.75</v>
      </c>
      <c r="AA1275">
        <v>90146</v>
      </c>
    </row>
    <row r="1276" spans="1:27" x14ac:dyDescent="0.3">
      <c r="A1276">
        <v>24396</v>
      </c>
      <c r="B1276" t="s">
        <v>106</v>
      </c>
      <c r="C1276">
        <v>0.1</v>
      </c>
      <c r="D1276">
        <v>54.1</v>
      </c>
      <c r="E1276">
        <v>19.989999999999998</v>
      </c>
      <c r="F1276">
        <v>2287</v>
      </c>
      <c r="G1276">
        <f>IF(COUNTIF($F$2:F1276,F1276)=1,1,0)</f>
        <v>0</v>
      </c>
      <c r="H1276" t="s">
        <v>2160</v>
      </c>
      <c r="I1276" t="s">
        <v>49</v>
      </c>
      <c r="J1276" t="s">
        <v>28</v>
      </c>
      <c r="K1276" t="s">
        <v>29</v>
      </c>
      <c r="L1276" t="s">
        <v>139</v>
      </c>
      <c r="M1276" t="s">
        <v>59</v>
      </c>
      <c r="N1276" t="s">
        <v>2162</v>
      </c>
      <c r="O1276">
        <v>0.59</v>
      </c>
      <c r="P1276" t="s">
        <v>33</v>
      </c>
      <c r="Q1276" t="s">
        <v>135</v>
      </c>
      <c r="R1276" t="s">
        <v>923</v>
      </c>
      <c r="S1276" t="s">
        <v>2161</v>
      </c>
      <c r="T1276">
        <v>29483</v>
      </c>
      <c r="U1276" s="1">
        <v>42054</v>
      </c>
      <c r="V1276" s="1" t="str">
        <f>TEXT(SuperStore_Data[[#This Row],[Order Date]],"mmm")</f>
        <v>Feb</v>
      </c>
      <c r="W1276" s="1">
        <v>42059</v>
      </c>
      <c r="X1276">
        <v>34.067999999999998</v>
      </c>
      <c r="Y1276">
        <v>9</v>
      </c>
      <c r="Z1276">
        <v>469.59</v>
      </c>
      <c r="AA1276">
        <v>90147</v>
      </c>
    </row>
    <row r="1277" spans="1:27" x14ac:dyDescent="0.3">
      <c r="A1277">
        <v>19243</v>
      </c>
      <c r="B1277" t="s">
        <v>47</v>
      </c>
      <c r="C1277">
        <v>0.01</v>
      </c>
      <c r="D1277">
        <v>7.59</v>
      </c>
      <c r="E1277">
        <v>4</v>
      </c>
      <c r="F1277">
        <v>2289</v>
      </c>
      <c r="G1277">
        <f>IF(COUNTIF($F$2:F1277,F1277)=1,1,0)</f>
        <v>1</v>
      </c>
      <c r="H1277" t="s">
        <v>2163</v>
      </c>
      <c r="I1277" t="s">
        <v>49</v>
      </c>
      <c r="J1277" t="s">
        <v>40</v>
      </c>
      <c r="K1277" t="s">
        <v>41</v>
      </c>
      <c r="L1277" t="s">
        <v>50</v>
      </c>
      <c r="M1277" t="s">
        <v>31</v>
      </c>
      <c r="N1277" t="s">
        <v>438</v>
      </c>
      <c r="O1277">
        <v>0.42</v>
      </c>
      <c r="P1277" t="s">
        <v>33</v>
      </c>
      <c r="Q1277" t="s">
        <v>61</v>
      </c>
      <c r="R1277" t="s">
        <v>62</v>
      </c>
      <c r="S1277" t="s">
        <v>2086</v>
      </c>
      <c r="T1277">
        <v>55337</v>
      </c>
      <c r="U1277" s="1">
        <v>42128</v>
      </c>
      <c r="V1277" s="1" t="str">
        <f>TEXT(SuperStore_Data[[#This Row],[Order Date]],"mmm")</f>
        <v>May</v>
      </c>
      <c r="W1277" s="1">
        <v>42128</v>
      </c>
      <c r="X1277">
        <v>2.97</v>
      </c>
      <c r="Y1277">
        <v>17</v>
      </c>
      <c r="Z1277">
        <v>136.25</v>
      </c>
      <c r="AA1277">
        <v>88165</v>
      </c>
    </row>
    <row r="1278" spans="1:27" x14ac:dyDescent="0.3">
      <c r="A1278">
        <v>21334</v>
      </c>
      <c r="B1278" t="s">
        <v>37</v>
      </c>
      <c r="C1278">
        <v>0</v>
      </c>
      <c r="D1278">
        <v>42.98</v>
      </c>
      <c r="E1278">
        <v>4.62</v>
      </c>
      <c r="F1278">
        <v>2290</v>
      </c>
      <c r="G1278">
        <f>IF(COUNTIF($F$2:F1278,F1278)=1,1,0)</f>
        <v>1</v>
      </c>
      <c r="H1278" t="s">
        <v>2164</v>
      </c>
      <c r="I1278" t="s">
        <v>49</v>
      </c>
      <c r="J1278" t="s">
        <v>40</v>
      </c>
      <c r="K1278" t="s">
        <v>29</v>
      </c>
      <c r="L1278" t="s">
        <v>252</v>
      </c>
      <c r="M1278" t="s">
        <v>59</v>
      </c>
      <c r="N1278" t="s">
        <v>1872</v>
      </c>
      <c r="O1278">
        <v>0.56000000000000005</v>
      </c>
      <c r="P1278" t="s">
        <v>33</v>
      </c>
      <c r="Q1278" t="s">
        <v>61</v>
      </c>
      <c r="R1278" t="s">
        <v>62</v>
      </c>
      <c r="S1278" t="s">
        <v>2165</v>
      </c>
      <c r="T1278">
        <v>55433</v>
      </c>
      <c r="U1278" s="1">
        <v>42010</v>
      </c>
      <c r="V1278" s="1" t="str">
        <f>TEXT(SuperStore_Data[[#This Row],[Order Date]],"mmm")</f>
        <v>Jan</v>
      </c>
      <c r="W1278" s="1">
        <v>42012</v>
      </c>
      <c r="X1278">
        <v>385.30290000000002</v>
      </c>
      <c r="Y1278">
        <v>12</v>
      </c>
      <c r="Z1278">
        <v>558.41</v>
      </c>
      <c r="AA1278">
        <v>88163</v>
      </c>
    </row>
    <row r="1279" spans="1:27" x14ac:dyDescent="0.3">
      <c r="A1279">
        <v>21335</v>
      </c>
      <c r="B1279" t="s">
        <v>37</v>
      </c>
      <c r="C1279">
        <v>0.03</v>
      </c>
      <c r="D1279">
        <v>21.78</v>
      </c>
      <c r="E1279">
        <v>5.94</v>
      </c>
      <c r="F1279">
        <v>2290</v>
      </c>
      <c r="G1279">
        <f>IF(COUNTIF($F$2:F1279,F1279)=1,1,0)</f>
        <v>0</v>
      </c>
      <c r="H1279" t="s">
        <v>2164</v>
      </c>
      <c r="I1279" t="s">
        <v>49</v>
      </c>
      <c r="J1279" t="s">
        <v>40</v>
      </c>
      <c r="K1279" t="s">
        <v>29</v>
      </c>
      <c r="L1279" t="s">
        <v>252</v>
      </c>
      <c r="M1279" t="s">
        <v>86</v>
      </c>
      <c r="N1279" t="s">
        <v>2166</v>
      </c>
      <c r="O1279">
        <v>0.5</v>
      </c>
      <c r="P1279" t="s">
        <v>33</v>
      </c>
      <c r="Q1279" t="s">
        <v>61</v>
      </c>
      <c r="R1279" t="s">
        <v>62</v>
      </c>
      <c r="S1279" t="s">
        <v>2165</v>
      </c>
      <c r="T1279">
        <v>55433</v>
      </c>
      <c r="U1279" s="1">
        <v>42010</v>
      </c>
      <c r="V1279" s="1" t="str">
        <f>TEXT(SuperStore_Data[[#This Row],[Order Date]],"mmm")</f>
        <v>Jan</v>
      </c>
      <c r="W1279" s="1">
        <v>42012</v>
      </c>
      <c r="X1279">
        <v>187.2</v>
      </c>
      <c r="Y1279">
        <v>13</v>
      </c>
      <c r="Z1279">
        <v>290.22000000000003</v>
      </c>
      <c r="AA1279">
        <v>88163</v>
      </c>
    </row>
    <row r="1280" spans="1:27" x14ac:dyDescent="0.3">
      <c r="A1280">
        <v>19723</v>
      </c>
      <c r="B1280" t="s">
        <v>56</v>
      </c>
      <c r="C1280">
        <v>7.0000000000000007E-2</v>
      </c>
      <c r="D1280">
        <v>80.98</v>
      </c>
      <c r="E1280">
        <v>7.18</v>
      </c>
      <c r="F1280">
        <v>2290</v>
      </c>
      <c r="G1280">
        <f>IF(COUNTIF($F$2:F1280,F1280)=1,1,0)</f>
        <v>0</v>
      </c>
      <c r="H1280" t="s">
        <v>2164</v>
      </c>
      <c r="I1280" t="s">
        <v>49</v>
      </c>
      <c r="J1280" t="s">
        <v>28</v>
      </c>
      <c r="K1280" t="s">
        <v>77</v>
      </c>
      <c r="L1280" t="s">
        <v>177</v>
      </c>
      <c r="M1280" t="s">
        <v>59</v>
      </c>
      <c r="N1280" t="s">
        <v>2167</v>
      </c>
      <c r="O1280">
        <v>0.48</v>
      </c>
      <c r="P1280" t="s">
        <v>33</v>
      </c>
      <c r="Q1280" t="s">
        <v>61</v>
      </c>
      <c r="R1280" t="s">
        <v>62</v>
      </c>
      <c r="S1280" t="s">
        <v>2165</v>
      </c>
      <c r="T1280">
        <v>55433</v>
      </c>
      <c r="U1280" s="1">
        <v>42039</v>
      </c>
      <c r="V1280" s="1" t="str">
        <f>TEXT(SuperStore_Data[[#This Row],[Order Date]],"mmm")</f>
        <v>Feb</v>
      </c>
      <c r="W1280" s="1">
        <v>42041</v>
      </c>
      <c r="X1280">
        <v>779.47230000000002</v>
      </c>
      <c r="Y1280">
        <v>15</v>
      </c>
      <c r="Z1280">
        <v>1129.67</v>
      </c>
      <c r="AA1280">
        <v>88164</v>
      </c>
    </row>
    <row r="1281" spans="1:27" x14ac:dyDescent="0.3">
      <c r="A1281">
        <v>24673</v>
      </c>
      <c r="B1281" t="s">
        <v>47</v>
      </c>
      <c r="C1281">
        <v>7.0000000000000007E-2</v>
      </c>
      <c r="D1281">
        <v>270.98</v>
      </c>
      <c r="E1281">
        <v>50</v>
      </c>
      <c r="F1281">
        <v>2302</v>
      </c>
      <c r="G1281">
        <f>IF(COUNTIF($F$2:F1281,F1281)=1,1,0)</f>
        <v>1</v>
      </c>
      <c r="H1281" t="s">
        <v>2168</v>
      </c>
      <c r="I1281" t="s">
        <v>39</v>
      </c>
      <c r="J1281" t="s">
        <v>28</v>
      </c>
      <c r="K1281" t="s">
        <v>41</v>
      </c>
      <c r="L1281" t="s">
        <v>42</v>
      </c>
      <c r="M1281" t="s">
        <v>43</v>
      </c>
      <c r="N1281" t="s">
        <v>2169</v>
      </c>
      <c r="O1281">
        <v>0.77</v>
      </c>
      <c r="P1281" t="s">
        <v>33</v>
      </c>
      <c r="Q1281" t="s">
        <v>135</v>
      </c>
      <c r="R1281" t="s">
        <v>356</v>
      </c>
      <c r="S1281" t="s">
        <v>2170</v>
      </c>
      <c r="T1281">
        <v>32404</v>
      </c>
      <c r="U1281" s="1">
        <v>42046</v>
      </c>
      <c r="V1281" s="1" t="str">
        <f>TEXT(SuperStore_Data[[#This Row],[Order Date]],"mmm")</f>
        <v>Feb</v>
      </c>
      <c r="W1281" s="1">
        <v>42048</v>
      </c>
      <c r="X1281">
        <v>27.725999999999999</v>
      </c>
      <c r="Y1281">
        <v>9</v>
      </c>
      <c r="Z1281">
        <v>2439.37</v>
      </c>
      <c r="AA1281">
        <v>87695</v>
      </c>
    </row>
    <row r="1282" spans="1:27" x14ac:dyDescent="0.3">
      <c r="A1282">
        <v>23344</v>
      </c>
      <c r="B1282" t="s">
        <v>25</v>
      </c>
      <c r="C1282">
        <v>0.1</v>
      </c>
      <c r="D1282">
        <v>12.53</v>
      </c>
      <c r="E1282">
        <v>0.49</v>
      </c>
      <c r="F1282">
        <v>2302</v>
      </c>
      <c r="G1282">
        <f>IF(COUNTIF($F$2:F1282,F1282)=1,1,0)</f>
        <v>0</v>
      </c>
      <c r="H1282" t="s">
        <v>2168</v>
      </c>
      <c r="I1282" t="s">
        <v>49</v>
      </c>
      <c r="J1282" t="s">
        <v>28</v>
      </c>
      <c r="K1282" t="s">
        <v>29</v>
      </c>
      <c r="L1282" t="s">
        <v>133</v>
      </c>
      <c r="M1282" t="s">
        <v>59</v>
      </c>
      <c r="N1282" t="s">
        <v>1006</v>
      </c>
      <c r="O1282">
        <v>0.38</v>
      </c>
      <c r="P1282" t="s">
        <v>33</v>
      </c>
      <c r="Q1282" t="s">
        <v>135</v>
      </c>
      <c r="R1282" t="s">
        <v>356</v>
      </c>
      <c r="S1282" t="s">
        <v>2170</v>
      </c>
      <c r="T1282">
        <v>32404</v>
      </c>
      <c r="U1282" s="1">
        <v>42007</v>
      </c>
      <c r="V1282" s="1" t="str">
        <f>TEXT(SuperStore_Data[[#This Row],[Order Date]],"mmm")</f>
        <v>Jan</v>
      </c>
      <c r="W1282" s="1">
        <v>42008</v>
      </c>
      <c r="X1282">
        <v>244.464</v>
      </c>
      <c r="Y1282">
        <v>8</v>
      </c>
      <c r="Z1282">
        <v>92.02</v>
      </c>
      <c r="AA1282">
        <v>87696</v>
      </c>
    </row>
    <row r="1283" spans="1:27" x14ac:dyDescent="0.3">
      <c r="A1283">
        <v>23345</v>
      </c>
      <c r="B1283" t="s">
        <v>25</v>
      </c>
      <c r="C1283">
        <v>0.1</v>
      </c>
      <c r="D1283">
        <v>146.34</v>
      </c>
      <c r="E1283">
        <v>43.75</v>
      </c>
      <c r="F1283">
        <v>2302</v>
      </c>
      <c r="G1283">
        <f>IF(COUNTIF($F$2:F1283,F1283)=1,1,0)</f>
        <v>0</v>
      </c>
      <c r="H1283" t="s">
        <v>2168</v>
      </c>
      <c r="I1283" t="s">
        <v>39</v>
      </c>
      <c r="J1283" t="s">
        <v>28</v>
      </c>
      <c r="K1283" t="s">
        <v>41</v>
      </c>
      <c r="L1283" t="s">
        <v>150</v>
      </c>
      <c r="M1283" t="s">
        <v>120</v>
      </c>
      <c r="N1283" t="s">
        <v>2171</v>
      </c>
      <c r="O1283">
        <v>0.64</v>
      </c>
      <c r="P1283" t="s">
        <v>33</v>
      </c>
      <c r="Q1283" t="s">
        <v>135</v>
      </c>
      <c r="R1283" t="s">
        <v>356</v>
      </c>
      <c r="S1283" t="s">
        <v>2170</v>
      </c>
      <c r="T1283">
        <v>32404</v>
      </c>
      <c r="U1283" s="1">
        <v>42007</v>
      </c>
      <c r="V1283" s="1" t="str">
        <f>TEXT(SuperStore_Data[[#This Row],[Order Date]],"mmm")</f>
        <v>Jan</v>
      </c>
      <c r="W1283" s="1">
        <v>42008</v>
      </c>
      <c r="X1283">
        <v>-473.57799999999997</v>
      </c>
      <c r="Y1283">
        <v>2</v>
      </c>
      <c r="Z1283">
        <v>283.55</v>
      </c>
      <c r="AA1283">
        <v>87696</v>
      </c>
    </row>
    <row r="1284" spans="1:27" x14ac:dyDescent="0.3">
      <c r="A1284">
        <v>6673</v>
      </c>
      <c r="B1284" t="s">
        <v>47</v>
      </c>
      <c r="C1284">
        <v>7.0000000000000007E-2</v>
      </c>
      <c r="D1284">
        <v>270.98</v>
      </c>
      <c r="E1284">
        <v>50</v>
      </c>
      <c r="F1284">
        <v>2303</v>
      </c>
      <c r="G1284">
        <f>IF(COUNTIF($F$2:F1284,F1284)=1,1,0)</f>
        <v>1</v>
      </c>
      <c r="H1284" t="s">
        <v>2172</v>
      </c>
      <c r="I1284" t="s">
        <v>39</v>
      </c>
      <c r="J1284" t="s">
        <v>28</v>
      </c>
      <c r="K1284" t="s">
        <v>41</v>
      </c>
      <c r="L1284" t="s">
        <v>42</v>
      </c>
      <c r="M1284" t="s">
        <v>43</v>
      </c>
      <c r="N1284" t="s">
        <v>2169</v>
      </c>
      <c r="O1284">
        <v>0.77</v>
      </c>
      <c r="P1284" t="s">
        <v>33</v>
      </c>
      <c r="Q1284" t="s">
        <v>53</v>
      </c>
      <c r="R1284" t="s">
        <v>71</v>
      </c>
      <c r="S1284" t="s">
        <v>90</v>
      </c>
      <c r="T1284">
        <v>10011</v>
      </c>
      <c r="U1284" s="1">
        <v>42046</v>
      </c>
      <c r="V1284" s="1" t="str">
        <f>TEXT(SuperStore_Data[[#This Row],[Order Date]],"mmm")</f>
        <v>Feb</v>
      </c>
      <c r="W1284" s="1">
        <v>42048</v>
      </c>
      <c r="X1284">
        <v>-96.05</v>
      </c>
      <c r="Y1284">
        <v>36</v>
      </c>
      <c r="Z1284">
        <v>9757.48</v>
      </c>
      <c r="AA1284">
        <v>47493</v>
      </c>
    </row>
    <row r="1285" spans="1:27" x14ac:dyDescent="0.3">
      <c r="A1285">
        <v>5345</v>
      </c>
      <c r="B1285" t="s">
        <v>25</v>
      </c>
      <c r="C1285">
        <v>0.1</v>
      </c>
      <c r="D1285">
        <v>146.34</v>
      </c>
      <c r="E1285">
        <v>43.75</v>
      </c>
      <c r="F1285">
        <v>2303</v>
      </c>
      <c r="G1285">
        <f>IF(COUNTIF($F$2:F1285,F1285)=1,1,0)</f>
        <v>0</v>
      </c>
      <c r="H1285" t="s">
        <v>2172</v>
      </c>
      <c r="I1285" t="s">
        <v>39</v>
      </c>
      <c r="J1285" t="s">
        <v>28</v>
      </c>
      <c r="K1285" t="s">
        <v>41</v>
      </c>
      <c r="L1285" t="s">
        <v>150</v>
      </c>
      <c r="M1285" t="s">
        <v>120</v>
      </c>
      <c r="N1285" t="s">
        <v>2171</v>
      </c>
      <c r="O1285">
        <v>0.64</v>
      </c>
      <c r="P1285" t="s">
        <v>33</v>
      </c>
      <c r="Q1285" t="s">
        <v>53</v>
      </c>
      <c r="R1285" t="s">
        <v>71</v>
      </c>
      <c r="S1285" t="s">
        <v>90</v>
      </c>
      <c r="T1285">
        <v>10011</v>
      </c>
      <c r="U1285" s="1">
        <v>42007</v>
      </c>
      <c r="V1285" s="1" t="str">
        <f>TEXT(SuperStore_Data[[#This Row],[Order Date]],"mmm")</f>
        <v>Jan</v>
      </c>
      <c r="W1285" s="1">
        <v>42008</v>
      </c>
      <c r="X1285">
        <v>-270.85000000000002</v>
      </c>
      <c r="Y1285">
        <v>6</v>
      </c>
      <c r="Z1285">
        <v>850.64</v>
      </c>
      <c r="AA1285">
        <v>37987</v>
      </c>
    </row>
    <row r="1286" spans="1:27" x14ac:dyDescent="0.3">
      <c r="A1286">
        <v>19934</v>
      </c>
      <c r="B1286" t="s">
        <v>25</v>
      </c>
      <c r="C1286">
        <v>0</v>
      </c>
      <c r="D1286">
        <v>90.48</v>
      </c>
      <c r="E1286">
        <v>19.989999999999998</v>
      </c>
      <c r="F1286">
        <v>2305</v>
      </c>
      <c r="G1286">
        <f>IF(COUNTIF($F$2:F1286,F1286)=1,1,0)</f>
        <v>1</v>
      </c>
      <c r="H1286" t="s">
        <v>2173</v>
      </c>
      <c r="I1286" t="s">
        <v>49</v>
      </c>
      <c r="J1286" t="s">
        <v>58</v>
      </c>
      <c r="K1286" t="s">
        <v>29</v>
      </c>
      <c r="L1286" t="s">
        <v>69</v>
      </c>
      <c r="M1286" t="s">
        <v>59</v>
      </c>
      <c r="N1286" t="s">
        <v>1824</v>
      </c>
      <c r="O1286">
        <v>0.4</v>
      </c>
      <c r="P1286" t="s">
        <v>33</v>
      </c>
      <c r="Q1286" t="s">
        <v>61</v>
      </c>
      <c r="R1286" t="s">
        <v>2174</v>
      </c>
      <c r="S1286" t="s">
        <v>450</v>
      </c>
      <c r="T1286">
        <v>57201</v>
      </c>
      <c r="U1286" s="1">
        <v>42176</v>
      </c>
      <c r="V1286" s="1" t="str">
        <f>TEXT(SuperStore_Data[[#This Row],[Order Date]],"mmm")</f>
        <v>Jun</v>
      </c>
      <c r="W1286" s="1">
        <v>42179</v>
      </c>
      <c r="X1286">
        <v>800.25509999999997</v>
      </c>
      <c r="Y1286">
        <v>12</v>
      </c>
      <c r="Z1286">
        <v>1159.79</v>
      </c>
      <c r="AA1286">
        <v>89869</v>
      </c>
    </row>
    <row r="1287" spans="1:27" x14ac:dyDescent="0.3">
      <c r="A1287">
        <v>23313</v>
      </c>
      <c r="B1287" t="s">
        <v>106</v>
      </c>
      <c r="C1287">
        <v>0.08</v>
      </c>
      <c r="D1287">
        <v>9.48</v>
      </c>
      <c r="E1287">
        <v>7.29</v>
      </c>
      <c r="F1287">
        <v>2308</v>
      </c>
      <c r="G1287">
        <f>IF(COUNTIF($F$2:F1287,F1287)=1,1,0)</f>
        <v>1</v>
      </c>
      <c r="H1287" t="s">
        <v>2175</v>
      </c>
      <c r="I1287" t="s">
        <v>49</v>
      </c>
      <c r="J1287" t="s">
        <v>58</v>
      </c>
      <c r="K1287" t="s">
        <v>41</v>
      </c>
      <c r="L1287" t="s">
        <v>50</v>
      </c>
      <c r="M1287" t="s">
        <v>51</v>
      </c>
      <c r="N1287" t="s">
        <v>52</v>
      </c>
      <c r="O1287">
        <v>0.45</v>
      </c>
      <c r="P1287" t="s">
        <v>33</v>
      </c>
      <c r="Q1287" t="s">
        <v>135</v>
      </c>
      <c r="R1287" t="s">
        <v>356</v>
      </c>
      <c r="S1287" t="s">
        <v>2176</v>
      </c>
      <c r="T1287">
        <v>33971</v>
      </c>
      <c r="U1287" s="1">
        <v>42087</v>
      </c>
      <c r="V1287" s="1" t="str">
        <f>TEXT(SuperStore_Data[[#This Row],[Order Date]],"mmm")</f>
        <v>Mar</v>
      </c>
      <c r="W1287" s="1">
        <v>42089</v>
      </c>
      <c r="X1287">
        <v>-50.4</v>
      </c>
      <c r="Y1287">
        <v>2</v>
      </c>
      <c r="Z1287">
        <v>20.22</v>
      </c>
      <c r="AA1287">
        <v>90557</v>
      </c>
    </row>
    <row r="1288" spans="1:27" x14ac:dyDescent="0.3">
      <c r="A1288">
        <v>23314</v>
      </c>
      <c r="B1288" t="s">
        <v>106</v>
      </c>
      <c r="C1288">
        <v>0.03</v>
      </c>
      <c r="D1288">
        <v>193.17</v>
      </c>
      <c r="E1288">
        <v>19.989999999999998</v>
      </c>
      <c r="F1288">
        <v>2308</v>
      </c>
      <c r="G1288">
        <f>IF(COUNTIF($F$2:F1288,F1288)=1,1,0)</f>
        <v>0</v>
      </c>
      <c r="H1288" t="s">
        <v>2175</v>
      </c>
      <c r="I1288" t="s">
        <v>49</v>
      </c>
      <c r="J1288" t="s">
        <v>58</v>
      </c>
      <c r="K1288" t="s">
        <v>29</v>
      </c>
      <c r="L1288" t="s">
        <v>139</v>
      </c>
      <c r="M1288" t="s">
        <v>59</v>
      </c>
      <c r="N1288" t="s">
        <v>1509</v>
      </c>
      <c r="O1288">
        <v>0.71</v>
      </c>
      <c r="P1288" t="s">
        <v>33</v>
      </c>
      <c r="Q1288" t="s">
        <v>135</v>
      </c>
      <c r="R1288" t="s">
        <v>356</v>
      </c>
      <c r="S1288" t="s">
        <v>2176</v>
      </c>
      <c r="T1288">
        <v>33971</v>
      </c>
      <c r="U1288" s="1">
        <v>42087</v>
      </c>
      <c r="V1288" s="1" t="str">
        <f>TEXT(SuperStore_Data[[#This Row],[Order Date]],"mmm")</f>
        <v>Mar</v>
      </c>
      <c r="W1288" s="1">
        <v>42091</v>
      </c>
      <c r="X1288">
        <v>-348.75400000000002</v>
      </c>
      <c r="Y1288">
        <v>8</v>
      </c>
      <c r="Z1288">
        <v>1548.97</v>
      </c>
      <c r="AA1288">
        <v>90557</v>
      </c>
    </row>
    <row r="1289" spans="1:27" x14ac:dyDescent="0.3">
      <c r="A1289">
        <v>26048</v>
      </c>
      <c r="B1289" t="s">
        <v>25</v>
      </c>
      <c r="C1289">
        <v>0.08</v>
      </c>
      <c r="D1289">
        <v>68.81</v>
      </c>
      <c r="E1289">
        <v>60</v>
      </c>
      <c r="F1289">
        <v>2323</v>
      </c>
      <c r="G1289">
        <f>IF(COUNTIF($F$2:F1289,F1289)=1,1,0)</f>
        <v>1</v>
      </c>
      <c r="H1289" t="s">
        <v>2177</v>
      </c>
      <c r="I1289" t="s">
        <v>39</v>
      </c>
      <c r="J1289" t="s">
        <v>58</v>
      </c>
      <c r="K1289" t="s">
        <v>29</v>
      </c>
      <c r="L1289" t="s">
        <v>252</v>
      </c>
      <c r="M1289" t="s">
        <v>43</v>
      </c>
      <c r="N1289" t="s">
        <v>2178</v>
      </c>
      <c r="O1289">
        <v>0.41</v>
      </c>
      <c r="P1289" t="s">
        <v>33</v>
      </c>
      <c r="Q1289" t="s">
        <v>34</v>
      </c>
      <c r="R1289" t="s">
        <v>45</v>
      </c>
      <c r="S1289" t="s">
        <v>2179</v>
      </c>
      <c r="T1289">
        <v>92236</v>
      </c>
      <c r="U1289" s="1">
        <v>42079</v>
      </c>
      <c r="V1289" s="1" t="str">
        <f>TEXT(SuperStore_Data[[#This Row],[Order Date]],"mmm")</f>
        <v>Mar</v>
      </c>
      <c r="W1289" s="1">
        <v>42080</v>
      </c>
      <c r="X1289">
        <v>-550.42999999999995</v>
      </c>
      <c r="Y1289">
        <v>5</v>
      </c>
      <c r="Z1289">
        <v>337.86</v>
      </c>
      <c r="AA1289">
        <v>88721</v>
      </c>
    </row>
    <row r="1290" spans="1:27" x14ac:dyDescent="0.3">
      <c r="A1290">
        <v>26049</v>
      </c>
      <c r="B1290" t="s">
        <v>25</v>
      </c>
      <c r="C1290">
        <v>0.04</v>
      </c>
      <c r="D1290">
        <v>21.38</v>
      </c>
      <c r="E1290">
        <v>8.99</v>
      </c>
      <c r="F1290">
        <v>2323</v>
      </c>
      <c r="G1290">
        <f>IF(COUNTIF($F$2:F1290,F1290)=1,1,0)</f>
        <v>0</v>
      </c>
      <c r="H1290" t="s">
        <v>2177</v>
      </c>
      <c r="I1290" t="s">
        <v>49</v>
      </c>
      <c r="J1290" t="s">
        <v>58</v>
      </c>
      <c r="K1290" t="s">
        <v>29</v>
      </c>
      <c r="L1290" t="s">
        <v>30</v>
      </c>
      <c r="M1290" t="s">
        <v>51</v>
      </c>
      <c r="N1290" t="s">
        <v>2180</v>
      </c>
      <c r="O1290">
        <v>0.59</v>
      </c>
      <c r="P1290" t="s">
        <v>33</v>
      </c>
      <c r="Q1290" t="s">
        <v>34</v>
      </c>
      <c r="R1290" t="s">
        <v>45</v>
      </c>
      <c r="S1290" t="s">
        <v>2179</v>
      </c>
      <c r="T1290">
        <v>92236</v>
      </c>
      <c r="U1290" s="1">
        <v>42079</v>
      </c>
      <c r="V1290" s="1" t="str">
        <f>TEXT(SuperStore_Data[[#This Row],[Order Date]],"mmm")</f>
        <v>Mar</v>
      </c>
      <c r="W1290" s="1">
        <v>42081</v>
      </c>
      <c r="X1290">
        <v>-52.12</v>
      </c>
      <c r="Y1290">
        <v>4</v>
      </c>
      <c r="Z1290">
        <v>84.21</v>
      </c>
      <c r="AA1290">
        <v>88721</v>
      </c>
    </row>
    <row r="1291" spans="1:27" x14ac:dyDescent="0.3">
      <c r="A1291">
        <v>23053</v>
      </c>
      <c r="B1291" t="s">
        <v>37</v>
      </c>
      <c r="C1291">
        <v>0.06</v>
      </c>
      <c r="D1291">
        <v>4.9800000000000004</v>
      </c>
      <c r="E1291">
        <v>4.62</v>
      </c>
      <c r="F1291">
        <v>2323</v>
      </c>
      <c r="G1291">
        <f>IF(COUNTIF($F$2:F1291,F1291)=1,1,0)</f>
        <v>0</v>
      </c>
      <c r="H1291" t="s">
        <v>2177</v>
      </c>
      <c r="I1291" t="s">
        <v>27</v>
      </c>
      <c r="J1291" t="s">
        <v>58</v>
      </c>
      <c r="K1291" t="s">
        <v>77</v>
      </c>
      <c r="L1291" t="s">
        <v>177</v>
      </c>
      <c r="M1291" t="s">
        <v>51</v>
      </c>
      <c r="N1291" t="s">
        <v>405</v>
      </c>
      <c r="O1291">
        <v>0.64</v>
      </c>
      <c r="P1291" t="s">
        <v>33</v>
      </c>
      <c r="Q1291" t="s">
        <v>34</v>
      </c>
      <c r="R1291" t="s">
        <v>45</v>
      </c>
      <c r="S1291" t="s">
        <v>2179</v>
      </c>
      <c r="T1291">
        <v>92236</v>
      </c>
      <c r="U1291" s="1">
        <v>42174</v>
      </c>
      <c r="V1291" s="1" t="str">
        <f>TEXT(SuperStore_Data[[#This Row],[Order Date]],"mmm")</f>
        <v>Jun</v>
      </c>
      <c r="W1291" s="1">
        <v>42174</v>
      </c>
      <c r="X1291">
        <v>-27.004999999999999</v>
      </c>
      <c r="Y1291">
        <v>7</v>
      </c>
      <c r="Z1291">
        <v>38.74</v>
      </c>
      <c r="AA1291">
        <v>88722</v>
      </c>
    </row>
    <row r="1292" spans="1:27" x14ac:dyDescent="0.3">
      <c r="A1292">
        <v>25456</v>
      </c>
      <c r="B1292" t="s">
        <v>56</v>
      </c>
      <c r="C1292">
        <v>0.06</v>
      </c>
      <c r="D1292">
        <v>28.53</v>
      </c>
      <c r="E1292">
        <v>1.49</v>
      </c>
      <c r="F1292">
        <v>2330</v>
      </c>
      <c r="G1292">
        <f>IF(COUNTIF($F$2:F1292,F1292)=1,1,0)</f>
        <v>1</v>
      </c>
      <c r="H1292" t="s">
        <v>2181</v>
      </c>
      <c r="I1292" t="s">
        <v>49</v>
      </c>
      <c r="J1292" t="s">
        <v>40</v>
      </c>
      <c r="K1292" t="s">
        <v>29</v>
      </c>
      <c r="L1292" t="s">
        <v>109</v>
      </c>
      <c r="M1292" t="s">
        <v>59</v>
      </c>
      <c r="N1292" t="s">
        <v>326</v>
      </c>
      <c r="O1292">
        <v>0.38</v>
      </c>
      <c r="P1292" t="s">
        <v>33</v>
      </c>
      <c r="Q1292" t="s">
        <v>61</v>
      </c>
      <c r="R1292" t="s">
        <v>324</v>
      </c>
      <c r="S1292" t="s">
        <v>2182</v>
      </c>
      <c r="T1292">
        <v>52302</v>
      </c>
      <c r="U1292" s="1">
        <v>42087</v>
      </c>
      <c r="V1292" s="1" t="str">
        <f>TEXT(SuperStore_Data[[#This Row],[Order Date]],"mmm")</f>
        <v>Mar</v>
      </c>
      <c r="W1292" s="1">
        <v>42090</v>
      </c>
      <c r="X1292">
        <v>74.638499999999993</v>
      </c>
      <c r="Y1292">
        <v>5</v>
      </c>
      <c r="Z1292">
        <v>134.09</v>
      </c>
      <c r="AA1292">
        <v>90964</v>
      </c>
    </row>
    <row r="1293" spans="1:27" x14ac:dyDescent="0.3">
      <c r="A1293">
        <v>19441</v>
      </c>
      <c r="B1293" t="s">
        <v>25</v>
      </c>
      <c r="C1293">
        <v>0.06</v>
      </c>
      <c r="D1293">
        <v>180.98</v>
      </c>
      <c r="E1293">
        <v>26.2</v>
      </c>
      <c r="F1293">
        <v>2333</v>
      </c>
      <c r="G1293">
        <f>IF(COUNTIF($F$2:F1293,F1293)=1,1,0)</f>
        <v>1</v>
      </c>
      <c r="H1293" t="s">
        <v>2183</v>
      </c>
      <c r="I1293" t="s">
        <v>39</v>
      </c>
      <c r="J1293" t="s">
        <v>58</v>
      </c>
      <c r="K1293" t="s">
        <v>41</v>
      </c>
      <c r="L1293" t="s">
        <v>42</v>
      </c>
      <c r="M1293" t="s">
        <v>43</v>
      </c>
      <c r="N1293" t="s">
        <v>236</v>
      </c>
      <c r="O1293">
        <v>0.59</v>
      </c>
      <c r="P1293" t="s">
        <v>33</v>
      </c>
      <c r="Q1293" t="s">
        <v>61</v>
      </c>
      <c r="R1293" t="s">
        <v>1842</v>
      </c>
      <c r="S1293" t="s">
        <v>2184</v>
      </c>
      <c r="T1293">
        <v>54302</v>
      </c>
      <c r="U1293" s="1">
        <v>42178</v>
      </c>
      <c r="V1293" s="1" t="str">
        <f>TEXT(SuperStore_Data[[#This Row],[Order Date]],"mmm")</f>
        <v>Jun</v>
      </c>
      <c r="W1293" s="1">
        <v>42179</v>
      </c>
      <c r="X1293">
        <v>-122.235</v>
      </c>
      <c r="Y1293">
        <v>1</v>
      </c>
      <c r="Z1293">
        <v>191.73</v>
      </c>
      <c r="AA1293">
        <v>89611</v>
      </c>
    </row>
    <row r="1294" spans="1:27" x14ac:dyDescent="0.3">
      <c r="A1294">
        <v>23721</v>
      </c>
      <c r="B1294" t="s">
        <v>106</v>
      </c>
      <c r="C1294">
        <v>0.06</v>
      </c>
      <c r="D1294">
        <v>60.65</v>
      </c>
      <c r="E1294">
        <v>12.23</v>
      </c>
      <c r="F1294">
        <v>2334</v>
      </c>
      <c r="G1294">
        <f>IF(COUNTIF($F$2:F1294,F1294)=1,1,0)</f>
        <v>1</v>
      </c>
      <c r="H1294" t="s">
        <v>2185</v>
      </c>
      <c r="I1294" t="s">
        <v>49</v>
      </c>
      <c r="J1294" t="s">
        <v>114</v>
      </c>
      <c r="K1294" t="s">
        <v>41</v>
      </c>
      <c r="L1294" t="s">
        <v>50</v>
      </c>
      <c r="M1294" t="s">
        <v>86</v>
      </c>
      <c r="N1294" t="s">
        <v>1746</v>
      </c>
      <c r="O1294">
        <v>0.64</v>
      </c>
      <c r="P1294" t="s">
        <v>33</v>
      </c>
      <c r="Q1294" t="s">
        <v>61</v>
      </c>
      <c r="R1294" t="s">
        <v>1842</v>
      </c>
      <c r="S1294" t="s">
        <v>2186</v>
      </c>
      <c r="T1294">
        <v>53220</v>
      </c>
      <c r="U1294" s="1">
        <v>42100</v>
      </c>
      <c r="V1294" s="1" t="str">
        <f>TEXT(SuperStore_Data[[#This Row],[Order Date]],"mmm")</f>
        <v>Apr</v>
      </c>
      <c r="W1294" s="1">
        <v>42102</v>
      </c>
      <c r="X1294">
        <v>427.00650000000002</v>
      </c>
      <c r="Y1294">
        <v>10</v>
      </c>
      <c r="Z1294">
        <v>618.85</v>
      </c>
      <c r="AA1294">
        <v>89608</v>
      </c>
    </row>
    <row r="1295" spans="1:27" x14ac:dyDescent="0.3">
      <c r="A1295">
        <v>23693</v>
      </c>
      <c r="B1295" t="s">
        <v>37</v>
      </c>
      <c r="C1295">
        <v>0.05</v>
      </c>
      <c r="D1295">
        <v>14.81</v>
      </c>
      <c r="E1295">
        <v>13.32</v>
      </c>
      <c r="F1295">
        <v>2334</v>
      </c>
      <c r="G1295">
        <f>IF(COUNTIF($F$2:F1295,F1295)=1,1,0)</f>
        <v>0</v>
      </c>
      <c r="H1295" t="s">
        <v>2185</v>
      </c>
      <c r="I1295" t="s">
        <v>49</v>
      </c>
      <c r="J1295" t="s">
        <v>58</v>
      </c>
      <c r="K1295" t="s">
        <v>29</v>
      </c>
      <c r="L1295" t="s">
        <v>252</v>
      </c>
      <c r="M1295" t="s">
        <v>59</v>
      </c>
      <c r="N1295" t="s">
        <v>824</v>
      </c>
      <c r="O1295">
        <v>0.43</v>
      </c>
      <c r="P1295" t="s">
        <v>33</v>
      </c>
      <c r="Q1295" t="s">
        <v>61</v>
      </c>
      <c r="R1295" t="s">
        <v>1842</v>
      </c>
      <c r="S1295" t="s">
        <v>2186</v>
      </c>
      <c r="T1295">
        <v>53220</v>
      </c>
      <c r="U1295" s="1">
        <v>42103</v>
      </c>
      <c r="V1295" s="1" t="str">
        <f>TEXT(SuperStore_Data[[#This Row],[Order Date]],"mmm")</f>
        <v>Apr</v>
      </c>
      <c r="W1295" s="1">
        <v>42105</v>
      </c>
      <c r="X1295">
        <v>-190.49</v>
      </c>
      <c r="Y1295">
        <v>8</v>
      </c>
      <c r="Z1295">
        <v>115.99</v>
      </c>
      <c r="AA1295">
        <v>89609</v>
      </c>
    </row>
    <row r="1296" spans="1:27" x14ac:dyDescent="0.3">
      <c r="A1296">
        <v>23694</v>
      </c>
      <c r="B1296" t="s">
        <v>37</v>
      </c>
      <c r="C1296">
        <v>0.08</v>
      </c>
      <c r="D1296">
        <v>2.78</v>
      </c>
      <c r="E1296">
        <v>1.25</v>
      </c>
      <c r="F1296">
        <v>2334</v>
      </c>
      <c r="G1296">
        <f>IF(COUNTIF($F$2:F1296,F1296)=1,1,0)</f>
        <v>0</v>
      </c>
      <c r="H1296" t="s">
        <v>2185</v>
      </c>
      <c r="I1296" t="s">
        <v>49</v>
      </c>
      <c r="J1296" t="s">
        <v>58</v>
      </c>
      <c r="K1296" t="s">
        <v>29</v>
      </c>
      <c r="L1296" t="s">
        <v>30</v>
      </c>
      <c r="M1296" t="s">
        <v>31</v>
      </c>
      <c r="N1296" t="s">
        <v>2187</v>
      </c>
      <c r="O1296">
        <v>0.59</v>
      </c>
      <c r="P1296" t="s">
        <v>33</v>
      </c>
      <c r="Q1296" t="s">
        <v>61</v>
      </c>
      <c r="R1296" t="s">
        <v>1842</v>
      </c>
      <c r="S1296" t="s">
        <v>2186</v>
      </c>
      <c r="T1296">
        <v>53220</v>
      </c>
      <c r="U1296" s="1">
        <v>42103</v>
      </c>
      <c r="V1296" s="1" t="str">
        <f>TEXT(SuperStore_Data[[#This Row],[Order Date]],"mmm")</f>
        <v>Apr</v>
      </c>
      <c r="W1296" s="1">
        <v>42104</v>
      </c>
      <c r="X1296">
        <v>-8.77</v>
      </c>
      <c r="Y1296">
        <v>7</v>
      </c>
      <c r="Z1296">
        <v>19.46</v>
      </c>
      <c r="AA1296">
        <v>89609</v>
      </c>
    </row>
    <row r="1297" spans="1:27" x14ac:dyDescent="0.3">
      <c r="A1297">
        <v>24952</v>
      </c>
      <c r="B1297" t="s">
        <v>106</v>
      </c>
      <c r="C1297">
        <v>0.06</v>
      </c>
      <c r="D1297">
        <v>3.74</v>
      </c>
      <c r="E1297">
        <v>0.94</v>
      </c>
      <c r="F1297">
        <v>2334</v>
      </c>
      <c r="G1297">
        <f>IF(COUNTIF($F$2:F1297,F1297)=1,1,0)</f>
        <v>0</v>
      </c>
      <c r="H1297" t="s">
        <v>2185</v>
      </c>
      <c r="I1297" t="s">
        <v>49</v>
      </c>
      <c r="J1297" t="s">
        <v>40</v>
      </c>
      <c r="K1297" t="s">
        <v>29</v>
      </c>
      <c r="L1297" t="s">
        <v>66</v>
      </c>
      <c r="M1297" t="s">
        <v>31</v>
      </c>
      <c r="N1297" t="s">
        <v>2188</v>
      </c>
      <c r="O1297">
        <v>0.83</v>
      </c>
      <c r="P1297" t="s">
        <v>33</v>
      </c>
      <c r="Q1297" t="s">
        <v>61</v>
      </c>
      <c r="R1297" t="s">
        <v>1842</v>
      </c>
      <c r="S1297" t="s">
        <v>2186</v>
      </c>
      <c r="T1297">
        <v>53220</v>
      </c>
      <c r="U1297" s="1">
        <v>42157</v>
      </c>
      <c r="V1297" s="1" t="str">
        <f>TEXT(SuperStore_Data[[#This Row],[Order Date]],"mmm")</f>
        <v>Jun</v>
      </c>
      <c r="W1297" s="1">
        <v>42164</v>
      </c>
      <c r="X1297">
        <v>-7.6849999999999996</v>
      </c>
      <c r="Y1297">
        <v>12</v>
      </c>
      <c r="Z1297">
        <v>44.75</v>
      </c>
      <c r="AA1297">
        <v>89610</v>
      </c>
    </row>
    <row r="1298" spans="1:27" x14ac:dyDescent="0.3">
      <c r="A1298">
        <v>25241</v>
      </c>
      <c r="B1298" t="s">
        <v>47</v>
      </c>
      <c r="C1298">
        <v>0.06</v>
      </c>
      <c r="D1298">
        <v>2.08</v>
      </c>
      <c r="E1298">
        <v>5.33</v>
      </c>
      <c r="F1298">
        <v>2338</v>
      </c>
      <c r="G1298">
        <f>IF(COUNTIF($F$2:F1298,F1298)=1,1,0)</f>
        <v>1</v>
      </c>
      <c r="H1298" t="s">
        <v>2189</v>
      </c>
      <c r="I1298" t="s">
        <v>49</v>
      </c>
      <c r="J1298" t="s">
        <v>40</v>
      </c>
      <c r="K1298" t="s">
        <v>41</v>
      </c>
      <c r="L1298" t="s">
        <v>50</v>
      </c>
      <c r="M1298" t="s">
        <v>59</v>
      </c>
      <c r="N1298" t="s">
        <v>736</v>
      </c>
      <c r="O1298">
        <v>0.43</v>
      </c>
      <c r="P1298" t="s">
        <v>33</v>
      </c>
      <c r="Q1298" t="s">
        <v>53</v>
      </c>
      <c r="R1298" t="s">
        <v>409</v>
      </c>
      <c r="S1298" t="s">
        <v>2090</v>
      </c>
      <c r="T1298">
        <v>20740</v>
      </c>
      <c r="U1298" s="1">
        <v>42017</v>
      </c>
      <c r="V1298" s="1" t="str">
        <f>TEXT(SuperStore_Data[[#This Row],[Order Date]],"mmm")</f>
        <v>Jan</v>
      </c>
      <c r="W1298" s="1">
        <v>42017</v>
      </c>
      <c r="X1298">
        <v>-82.559200000000004</v>
      </c>
      <c r="Y1298">
        <v>4</v>
      </c>
      <c r="Z1298">
        <v>9.23</v>
      </c>
      <c r="AA1298">
        <v>91480</v>
      </c>
    </row>
    <row r="1299" spans="1:27" x14ac:dyDescent="0.3">
      <c r="A1299">
        <v>26137</v>
      </c>
      <c r="B1299" t="s">
        <v>25</v>
      </c>
      <c r="C1299">
        <v>0.1</v>
      </c>
      <c r="D1299">
        <v>6.75</v>
      </c>
      <c r="E1299">
        <v>2.99</v>
      </c>
      <c r="F1299">
        <v>2338</v>
      </c>
      <c r="G1299">
        <f>IF(COUNTIF($F$2:F1299,F1299)=1,1,0)</f>
        <v>0</v>
      </c>
      <c r="H1299" t="s">
        <v>2189</v>
      </c>
      <c r="I1299" t="s">
        <v>49</v>
      </c>
      <c r="J1299" t="s">
        <v>40</v>
      </c>
      <c r="K1299" t="s">
        <v>29</v>
      </c>
      <c r="L1299" t="s">
        <v>109</v>
      </c>
      <c r="M1299" t="s">
        <v>59</v>
      </c>
      <c r="N1299" t="s">
        <v>2190</v>
      </c>
      <c r="O1299">
        <v>0.35</v>
      </c>
      <c r="P1299" t="s">
        <v>33</v>
      </c>
      <c r="Q1299" t="s">
        <v>53</v>
      </c>
      <c r="R1299" t="s">
        <v>409</v>
      </c>
      <c r="S1299" t="s">
        <v>2090</v>
      </c>
      <c r="T1299">
        <v>20740</v>
      </c>
      <c r="U1299" s="1">
        <v>42092</v>
      </c>
      <c r="V1299" s="1" t="str">
        <f>TEXT(SuperStore_Data[[#This Row],[Order Date]],"mmm")</f>
        <v>Mar</v>
      </c>
      <c r="W1299" s="1">
        <v>42092</v>
      </c>
      <c r="X1299">
        <v>18.147500000000001</v>
      </c>
      <c r="Y1299">
        <v>15</v>
      </c>
      <c r="Z1299">
        <v>96.13</v>
      </c>
      <c r="AA1299">
        <v>91481</v>
      </c>
    </row>
    <row r="1300" spans="1:27" x14ac:dyDescent="0.3">
      <c r="A1300">
        <v>22526</v>
      </c>
      <c r="B1300" t="s">
        <v>56</v>
      </c>
      <c r="C1300">
        <v>0.05</v>
      </c>
      <c r="D1300">
        <v>11.58</v>
      </c>
      <c r="E1300">
        <v>6.97</v>
      </c>
      <c r="F1300">
        <v>2339</v>
      </c>
      <c r="G1300">
        <f>IF(COUNTIF($F$2:F1300,F1300)=1,1,0)</f>
        <v>1</v>
      </c>
      <c r="H1300" t="s">
        <v>2191</v>
      </c>
      <c r="I1300" t="s">
        <v>49</v>
      </c>
      <c r="J1300" t="s">
        <v>40</v>
      </c>
      <c r="K1300" t="s">
        <v>29</v>
      </c>
      <c r="L1300" t="s">
        <v>69</v>
      </c>
      <c r="M1300" t="s">
        <v>59</v>
      </c>
      <c r="N1300" t="s">
        <v>678</v>
      </c>
      <c r="O1300">
        <v>0.35</v>
      </c>
      <c r="P1300" t="s">
        <v>33</v>
      </c>
      <c r="Q1300" t="s">
        <v>61</v>
      </c>
      <c r="R1300" t="s">
        <v>129</v>
      </c>
      <c r="S1300" t="s">
        <v>2192</v>
      </c>
      <c r="T1300">
        <v>77015</v>
      </c>
      <c r="U1300" s="1">
        <v>42149</v>
      </c>
      <c r="V1300" s="1" t="str">
        <f>TEXT(SuperStore_Data[[#This Row],[Order Date]],"mmm")</f>
        <v>May</v>
      </c>
      <c r="W1300" s="1">
        <v>42152</v>
      </c>
      <c r="X1300">
        <v>2.806</v>
      </c>
      <c r="Y1300">
        <v>6</v>
      </c>
      <c r="Z1300">
        <v>73.959999999999994</v>
      </c>
      <c r="AA1300">
        <v>91482</v>
      </c>
    </row>
    <row r="1301" spans="1:27" x14ac:dyDescent="0.3">
      <c r="A1301">
        <v>19052</v>
      </c>
      <c r="B1301" t="s">
        <v>56</v>
      </c>
      <c r="C1301">
        <v>7.0000000000000007E-2</v>
      </c>
      <c r="D1301">
        <v>200.98</v>
      </c>
      <c r="E1301">
        <v>23.76</v>
      </c>
      <c r="F1301">
        <v>2345</v>
      </c>
      <c r="G1301">
        <f>IF(COUNTIF($F$2:F1301,F1301)=1,1,0)</f>
        <v>1</v>
      </c>
      <c r="H1301" t="s">
        <v>2193</v>
      </c>
      <c r="I1301" t="s">
        <v>39</v>
      </c>
      <c r="J1301" t="s">
        <v>28</v>
      </c>
      <c r="K1301" t="s">
        <v>41</v>
      </c>
      <c r="L1301" t="s">
        <v>42</v>
      </c>
      <c r="M1301" t="s">
        <v>43</v>
      </c>
      <c r="N1301" t="s">
        <v>2194</v>
      </c>
      <c r="O1301">
        <v>0.57999999999999996</v>
      </c>
      <c r="P1301" t="s">
        <v>33</v>
      </c>
      <c r="Q1301" t="s">
        <v>135</v>
      </c>
      <c r="R1301" t="s">
        <v>606</v>
      </c>
      <c r="S1301" t="s">
        <v>2110</v>
      </c>
      <c r="T1301">
        <v>42003</v>
      </c>
      <c r="U1301" s="1">
        <v>42077</v>
      </c>
      <c r="V1301" s="1" t="str">
        <f>TEXT(SuperStore_Data[[#This Row],[Order Date]],"mmm")</f>
        <v>Mar</v>
      </c>
      <c r="W1301" s="1">
        <v>42078</v>
      </c>
      <c r="X1301">
        <v>-132.42599999999999</v>
      </c>
      <c r="Y1301">
        <v>9</v>
      </c>
      <c r="Z1301">
        <v>1805.9</v>
      </c>
      <c r="AA1301">
        <v>89504</v>
      </c>
    </row>
    <row r="1302" spans="1:27" x14ac:dyDescent="0.3">
      <c r="A1302">
        <v>19053</v>
      </c>
      <c r="B1302" t="s">
        <v>56</v>
      </c>
      <c r="C1302">
        <v>0.02</v>
      </c>
      <c r="D1302">
        <v>179.29</v>
      </c>
      <c r="E1302">
        <v>29.21</v>
      </c>
      <c r="F1302">
        <v>2345</v>
      </c>
      <c r="G1302">
        <f>IF(COUNTIF($F$2:F1302,F1302)=1,1,0)</f>
        <v>0</v>
      </c>
      <c r="H1302" t="s">
        <v>2193</v>
      </c>
      <c r="I1302" t="s">
        <v>39</v>
      </c>
      <c r="J1302" t="s">
        <v>28</v>
      </c>
      <c r="K1302" t="s">
        <v>41</v>
      </c>
      <c r="L1302" t="s">
        <v>150</v>
      </c>
      <c r="M1302" t="s">
        <v>120</v>
      </c>
      <c r="N1302" t="s">
        <v>622</v>
      </c>
      <c r="O1302">
        <v>0.76</v>
      </c>
      <c r="P1302" t="s">
        <v>33</v>
      </c>
      <c r="Q1302" t="s">
        <v>135</v>
      </c>
      <c r="R1302" t="s">
        <v>606</v>
      </c>
      <c r="S1302" t="s">
        <v>2110</v>
      </c>
      <c r="T1302">
        <v>42003</v>
      </c>
      <c r="U1302" s="1">
        <v>42077</v>
      </c>
      <c r="V1302" s="1" t="str">
        <f>TEXT(SuperStore_Data[[#This Row],[Order Date]],"mmm")</f>
        <v>Mar</v>
      </c>
      <c r="W1302" s="1">
        <v>42077</v>
      </c>
      <c r="X1302">
        <v>-411.23599999999999</v>
      </c>
      <c r="Y1302">
        <v>2</v>
      </c>
      <c r="Z1302">
        <v>311.41000000000003</v>
      </c>
      <c r="AA1302">
        <v>89504</v>
      </c>
    </row>
    <row r="1303" spans="1:27" x14ac:dyDescent="0.3">
      <c r="A1303">
        <v>20776</v>
      </c>
      <c r="B1303" t="s">
        <v>106</v>
      </c>
      <c r="C1303">
        <v>0.03</v>
      </c>
      <c r="D1303">
        <v>297.64</v>
      </c>
      <c r="E1303">
        <v>14.7</v>
      </c>
      <c r="F1303">
        <v>2346</v>
      </c>
      <c r="G1303">
        <f>IF(COUNTIF($F$2:F1303,F1303)=1,1,0)</f>
        <v>1</v>
      </c>
      <c r="H1303" t="s">
        <v>2195</v>
      </c>
      <c r="I1303" t="s">
        <v>39</v>
      </c>
      <c r="J1303" t="s">
        <v>28</v>
      </c>
      <c r="K1303" t="s">
        <v>77</v>
      </c>
      <c r="L1303" t="s">
        <v>85</v>
      </c>
      <c r="M1303" t="s">
        <v>43</v>
      </c>
      <c r="N1303" t="s">
        <v>558</v>
      </c>
      <c r="O1303">
        <v>0.56999999999999995</v>
      </c>
      <c r="P1303" t="s">
        <v>33</v>
      </c>
      <c r="Q1303" t="s">
        <v>135</v>
      </c>
      <c r="R1303" t="s">
        <v>606</v>
      </c>
      <c r="S1303" t="s">
        <v>2196</v>
      </c>
      <c r="T1303">
        <v>40258</v>
      </c>
      <c r="U1303" s="1">
        <v>42014</v>
      </c>
      <c r="V1303" s="1" t="str">
        <f>TEXT(SuperStore_Data[[#This Row],[Order Date]],"mmm")</f>
        <v>Jan</v>
      </c>
      <c r="W1303" s="1">
        <v>42019</v>
      </c>
      <c r="X1303">
        <v>-48.972000000000001</v>
      </c>
      <c r="Y1303">
        <v>12</v>
      </c>
      <c r="Z1303">
        <v>3707.05</v>
      </c>
      <c r="AA1303">
        <v>89503</v>
      </c>
    </row>
    <row r="1304" spans="1:27" x14ac:dyDescent="0.3">
      <c r="A1304">
        <v>21627</v>
      </c>
      <c r="B1304" t="s">
        <v>25</v>
      </c>
      <c r="C1304">
        <v>0.1</v>
      </c>
      <c r="D1304">
        <v>218.75</v>
      </c>
      <c r="E1304">
        <v>69.64</v>
      </c>
      <c r="F1304">
        <v>2346</v>
      </c>
      <c r="G1304">
        <f>IF(COUNTIF($F$2:F1304,F1304)=1,1,0)</f>
        <v>0</v>
      </c>
      <c r="H1304" t="s">
        <v>2195</v>
      </c>
      <c r="I1304" t="s">
        <v>39</v>
      </c>
      <c r="J1304" t="s">
        <v>28</v>
      </c>
      <c r="K1304" t="s">
        <v>41</v>
      </c>
      <c r="L1304" t="s">
        <v>150</v>
      </c>
      <c r="M1304" t="s">
        <v>120</v>
      </c>
      <c r="N1304" t="s">
        <v>648</v>
      </c>
      <c r="O1304">
        <v>0.77</v>
      </c>
      <c r="P1304" t="s">
        <v>33</v>
      </c>
      <c r="Q1304" t="s">
        <v>135</v>
      </c>
      <c r="R1304" t="s">
        <v>606</v>
      </c>
      <c r="S1304" t="s">
        <v>2196</v>
      </c>
      <c r="T1304">
        <v>40258</v>
      </c>
      <c r="U1304" s="1">
        <v>42144</v>
      </c>
      <c r="V1304" s="1" t="str">
        <f>TEXT(SuperStore_Data[[#This Row],[Order Date]],"mmm")</f>
        <v>May</v>
      </c>
      <c r="W1304" s="1">
        <v>42145</v>
      </c>
      <c r="X1304">
        <v>62.298000000000002</v>
      </c>
      <c r="Y1304">
        <v>17</v>
      </c>
      <c r="Z1304">
        <v>2805.18</v>
      </c>
      <c r="AA1304">
        <v>89505</v>
      </c>
    </row>
    <row r="1305" spans="1:27" x14ac:dyDescent="0.3">
      <c r="A1305">
        <v>18675</v>
      </c>
      <c r="B1305" t="s">
        <v>47</v>
      </c>
      <c r="C1305">
        <v>0.08</v>
      </c>
      <c r="D1305">
        <v>6.48</v>
      </c>
      <c r="E1305">
        <v>7.49</v>
      </c>
      <c r="F1305">
        <v>2351</v>
      </c>
      <c r="G1305">
        <f>IF(COUNTIF($F$2:F1305,F1305)=1,1,0)</f>
        <v>1</v>
      </c>
      <c r="H1305" t="s">
        <v>2197</v>
      </c>
      <c r="I1305" t="s">
        <v>49</v>
      </c>
      <c r="J1305" t="s">
        <v>28</v>
      </c>
      <c r="K1305" t="s">
        <v>29</v>
      </c>
      <c r="L1305" t="s">
        <v>93</v>
      </c>
      <c r="M1305" t="s">
        <v>59</v>
      </c>
      <c r="N1305" t="s">
        <v>1934</v>
      </c>
      <c r="O1305">
        <v>0.37</v>
      </c>
      <c r="P1305" t="s">
        <v>33</v>
      </c>
      <c r="Q1305" t="s">
        <v>53</v>
      </c>
      <c r="R1305" t="s">
        <v>409</v>
      </c>
      <c r="S1305" t="s">
        <v>2198</v>
      </c>
      <c r="T1305">
        <v>21114</v>
      </c>
      <c r="U1305" s="1">
        <v>42093</v>
      </c>
      <c r="V1305" s="1" t="str">
        <f>TEXT(SuperStore_Data[[#This Row],[Order Date]],"mmm")</f>
        <v>Mar</v>
      </c>
      <c r="W1305" s="1">
        <v>42096</v>
      </c>
      <c r="X1305">
        <v>-119.32</v>
      </c>
      <c r="Y1305">
        <v>13</v>
      </c>
      <c r="Z1305">
        <v>80.86</v>
      </c>
      <c r="AA1305">
        <v>86163</v>
      </c>
    </row>
    <row r="1306" spans="1:27" x14ac:dyDescent="0.3">
      <c r="A1306">
        <v>20904</v>
      </c>
      <c r="B1306" t="s">
        <v>47</v>
      </c>
      <c r="C1306">
        <v>0.06</v>
      </c>
      <c r="D1306">
        <v>59.76</v>
      </c>
      <c r="E1306">
        <v>9.7100000000000009</v>
      </c>
      <c r="F1306">
        <v>2352</v>
      </c>
      <c r="G1306">
        <f>IF(COUNTIF($F$2:F1306,F1306)=1,1,0)</f>
        <v>1</v>
      </c>
      <c r="H1306" t="s">
        <v>2199</v>
      </c>
      <c r="I1306" t="s">
        <v>49</v>
      </c>
      <c r="J1306" t="s">
        <v>114</v>
      </c>
      <c r="K1306" t="s">
        <v>29</v>
      </c>
      <c r="L1306" t="s">
        <v>139</v>
      </c>
      <c r="M1306" t="s">
        <v>59</v>
      </c>
      <c r="N1306" t="s">
        <v>1018</v>
      </c>
      <c r="O1306">
        <v>0.56999999999999995</v>
      </c>
      <c r="P1306" t="s">
        <v>33</v>
      </c>
      <c r="Q1306" t="s">
        <v>53</v>
      </c>
      <c r="R1306" t="s">
        <v>409</v>
      </c>
      <c r="S1306" t="s">
        <v>2200</v>
      </c>
      <c r="T1306">
        <v>21501</v>
      </c>
      <c r="U1306" s="1">
        <v>42175</v>
      </c>
      <c r="V1306" s="1" t="str">
        <f>TEXT(SuperStore_Data[[#This Row],[Order Date]],"mmm")</f>
        <v>Jun</v>
      </c>
      <c r="W1306" s="1">
        <v>42178</v>
      </c>
      <c r="X1306">
        <v>756.67470000000003</v>
      </c>
      <c r="Y1306">
        <v>18</v>
      </c>
      <c r="Z1306">
        <v>1096.6300000000001</v>
      </c>
      <c r="AA1306">
        <v>86165</v>
      </c>
    </row>
    <row r="1307" spans="1:27" x14ac:dyDescent="0.3">
      <c r="A1307">
        <v>20905</v>
      </c>
      <c r="B1307" t="s">
        <v>47</v>
      </c>
      <c r="C1307">
        <v>7.0000000000000007E-2</v>
      </c>
      <c r="D1307">
        <v>195.99</v>
      </c>
      <c r="E1307">
        <v>4.2</v>
      </c>
      <c r="F1307">
        <v>2352</v>
      </c>
      <c r="G1307">
        <f>IF(COUNTIF($F$2:F1307,F1307)=1,1,0)</f>
        <v>0</v>
      </c>
      <c r="H1307" t="s">
        <v>2199</v>
      </c>
      <c r="I1307" t="s">
        <v>49</v>
      </c>
      <c r="J1307" t="s">
        <v>114</v>
      </c>
      <c r="K1307" t="s">
        <v>77</v>
      </c>
      <c r="L1307" t="s">
        <v>78</v>
      </c>
      <c r="M1307" t="s">
        <v>59</v>
      </c>
      <c r="N1307" t="s">
        <v>2201</v>
      </c>
      <c r="O1307">
        <v>0.56000000000000005</v>
      </c>
      <c r="P1307" t="s">
        <v>33</v>
      </c>
      <c r="Q1307" t="s">
        <v>53</v>
      </c>
      <c r="R1307" t="s">
        <v>409</v>
      </c>
      <c r="S1307" t="s">
        <v>2200</v>
      </c>
      <c r="T1307">
        <v>21501</v>
      </c>
      <c r="U1307" s="1">
        <v>42175</v>
      </c>
      <c r="V1307" s="1" t="str">
        <f>TEXT(SuperStore_Data[[#This Row],[Order Date]],"mmm")</f>
        <v>Jun</v>
      </c>
      <c r="W1307" s="1">
        <v>42178</v>
      </c>
      <c r="X1307">
        <v>-222.34299999999999</v>
      </c>
      <c r="Y1307">
        <v>4</v>
      </c>
      <c r="Z1307">
        <v>632.12</v>
      </c>
      <c r="AA1307">
        <v>86165</v>
      </c>
    </row>
    <row r="1308" spans="1:27" x14ac:dyDescent="0.3">
      <c r="A1308">
        <v>19270</v>
      </c>
      <c r="B1308" t="s">
        <v>37</v>
      </c>
      <c r="C1308">
        <v>0.09</v>
      </c>
      <c r="D1308">
        <v>71.37</v>
      </c>
      <c r="E1308">
        <v>69</v>
      </c>
      <c r="F1308">
        <v>2352</v>
      </c>
      <c r="G1308">
        <f>IF(COUNTIF($F$2:F1308,F1308)=1,1,0)</f>
        <v>0</v>
      </c>
      <c r="H1308" t="s">
        <v>2199</v>
      </c>
      <c r="I1308" t="s">
        <v>49</v>
      </c>
      <c r="J1308" t="s">
        <v>40</v>
      </c>
      <c r="K1308" t="s">
        <v>41</v>
      </c>
      <c r="L1308" t="s">
        <v>150</v>
      </c>
      <c r="M1308" t="s">
        <v>231</v>
      </c>
      <c r="N1308" t="s">
        <v>2202</v>
      </c>
      <c r="O1308">
        <v>0.68</v>
      </c>
      <c r="P1308" t="s">
        <v>33</v>
      </c>
      <c r="Q1308" t="s">
        <v>53</v>
      </c>
      <c r="R1308" t="s">
        <v>409</v>
      </c>
      <c r="S1308" t="s">
        <v>2200</v>
      </c>
      <c r="T1308">
        <v>21501</v>
      </c>
      <c r="U1308" s="1">
        <v>42178</v>
      </c>
      <c r="V1308" s="1" t="str">
        <f>TEXT(SuperStore_Data[[#This Row],[Order Date]],"mmm")</f>
        <v>Jun</v>
      </c>
      <c r="W1308" s="1">
        <v>42179</v>
      </c>
      <c r="X1308">
        <v>-1537.1356000000001</v>
      </c>
      <c r="Y1308">
        <v>19</v>
      </c>
      <c r="Z1308">
        <v>1302.98</v>
      </c>
      <c r="AA1308">
        <v>86166</v>
      </c>
    </row>
    <row r="1309" spans="1:27" x14ac:dyDescent="0.3">
      <c r="A1309">
        <v>25338</v>
      </c>
      <c r="B1309" t="s">
        <v>47</v>
      </c>
      <c r="C1309">
        <v>0.04</v>
      </c>
      <c r="D1309">
        <v>5.98</v>
      </c>
      <c r="E1309">
        <v>0.96</v>
      </c>
      <c r="F1309">
        <v>2353</v>
      </c>
      <c r="G1309">
        <f>IF(COUNTIF($F$2:F1309,F1309)=1,1,0)</f>
        <v>1</v>
      </c>
      <c r="H1309" t="s">
        <v>2203</v>
      </c>
      <c r="I1309" t="s">
        <v>49</v>
      </c>
      <c r="J1309" t="s">
        <v>28</v>
      </c>
      <c r="K1309" t="s">
        <v>29</v>
      </c>
      <c r="L1309" t="s">
        <v>30</v>
      </c>
      <c r="M1309" t="s">
        <v>31</v>
      </c>
      <c r="N1309" t="s">
        <v>1803</v>
      </c>
      <c r="O1309">
        <v>0.6</v>
      </c>
      <c r="P1309" t="s">
        <v>33</v>
      </c>
      <c r="Q1309" t="s">
        <v>53</v>
      </c>
      <c r="R1309" t="s">
        <v>409</v>
      </c>
      <c r="S1309" t="s">
        <v>2204</v>
      </c>
      <c r="T1309">
        <v>21040</v>
      </c>
      <c r="U1309" s="1">
        <v>42123</v>
      </c>
      <c r="V1309" s="1" t="str">
        <f>TEXT(SuperStore_Data[[#This Row],[Order Date]],"mmm")</f>
        <v>Apr</v>
      </c>
      <c r="W1309" s="1">
        <v>42124</v>
      </c>
      <c r="X1309">
        <v>52.697600000000001</v>
      </c>
      <c r="Y1309">
        <v>22</v>
      </c>
      <c r="Z1309">
        <v>131.79</v>
      </c>
      <c r="AA1309">
        <v>86164</v>
      </c>
    </row>
    <row r="1310" spans="1:27" x14ac:dyDescent="0.3">
      <c r="A1310">
        <v>25339</v>
      </c>
      <c r="B1310" t="s">
        <v>47</v>
      </c>
      <c r="C1310">
        <v>0.01</v>
      </c>
      <c r="D1310">
        <v>20.99</v>
      </c>
      <c r="E1310">
        <v>0.99</v>
      </c>
      <c r="F1310">
        <v>2353</v>
      </c>
      <c r="G1310">
        <f>IF(COUNTIF($F$2:F1310,F1310)=1,1,0)</f>
        <v>0</v>
      </c>
      <c r="H1310" t="s">
        <v>2203</v>
      </c>
      <c r="I1310" t="s">
        <v>49</v>
      </c>
      <c r="J1310" t="s">
        <v>28</v>
      </c>
      <c r="K1310" t="s">
        <v>77</v>
      </c>
      <c r="L1310" t="s">
        <v>78</v>
      </c>
      <c r="M1310" t="s">
        <v>31</v>
      </c>
      <c r="N1310" t="s">
        <v>589</v>
      </c>
      <c r="O1310">
        <v>0.56999999999999995</v>
      </c>
      <c r="P1310" t="s">
        <v>33</v>
      </c>
      <c r="Q1310" t="s">
        <v>53</v>
      </c>
      <c r="R1310" t="s">
        <v>409</v>
      </c>
      <c r="S1310" t="s">
        <v>2204</v>
      </c>
      <c r="T1310">
        <v>21040</v>
      </c>
      <c r="U1310" s="1">
        <v>42123</v>
      </c>
      <c r="V1310" s="1" t="str">
        <f>TEXT(SuperStore_Data[[#This Row],[Order Date]],"mmm")</f>
        <v>Apr</v>
      </c>
      <c r="W1310" s="1">
        <v>42124</v>
      </c>
      <c r="X1310">
        <v>-78.194159999999997</v>
      </c>
      <c r="Y1310">
        <v>2</v>
      </c>
      <c r="Z1310">
        <v>35.33</v>
      </c>
      <c r="AA1310">
        <v>86164</v>
      </c>
    </row>
    <row r="1311" spans="1:27" x14ac:dyDescent="0.3">
      <c r="A1311">
        <v>22649</v>
      </c>
      <c r="B1311" t="s">
        <v>37</v>
      </c>
      <c r="C1311">
        <v>0.1</v>
      </c>
      <c r="D1311">
        <v>78.69</v>
      </c>
      <c r="E1311">
        <v>19.989999999999998</v>
      </c>
      <c r="F1311">
        <v>2355</v>
      </c>
      <c r="G1311">
        <f>IF(COUNTIF($F$2:F1311,F1311)=1,1,0)</f>
        <v>1</v>
      </c>
      <c r="H1311" t="s">
        <v>2205</v>
      </c>
      <c r="I1311" t="s">
        <v>49</v>
      </c>
      <c r="J1311" t="s">
        <v>114</v>
      </c>
      <c r="K1311" t="s">
        <v>41</v>
      </c>
      <c r="L1311" t="s">
        <v>50</v>
      </c>
      <c r="M1311" t="s">
        <v>59</v>
      </c>
      <c r="N1311" t="s">
        <v>60</v>
      </c>
      <c r="O1311">
        <v>0.43</v>
      </c>
      <c r="P1311" t="s">
        <v>33</v>
      </c>
      <c r="Q1311" t="s">
        <v>34</v>
      </c>
      <c r="R1311" t="s">
        <v>45</v>
      </c>
      <c r="S1311" t="s">
        <v>2179</v>
      </c>
      <c r="T1311">
        <v>92236</v>
      </c>
      <c r="U1311" s="1">
        <v>42050</v>
      </c>
      <c r="V1311" s="1" t="str">
        <f>TEXT(SuperStore_Data[[#This Row],[Order Date]],"mmm")</f>
        <v>Feb</v>
      </c>
      <c r="W1311" s="1">
        <v>42051</v>
      </c>
      <c r="X1311">
        <v>465.43950000000001</v>
      </c>
      <c r="Y1311">
        <v>9</v>
      </c>
      <c r="Z1311">
        <v>674.55</v>
      </c>
      <c r="AA1311">
        <v>91304</v>
      </c>
    </row>
    <row r="1312" spans="1:27" x14ac:dyDescent="0.3">
      <c r="A1312">
        <v>21511</v>
      </c>
      <c r="B1312" t="s">
        <v>56</v>
      </c>
      <c r="C1312">
        <v>0.06</v>
      </c>
      <c r="D1312">
        <v>146.34</v>
      </c>
      <c r="E1312">
        <v>43.75</v>
      </c>
      <c r="F1312">
        <v>2355</v>
      </c>
      <c r="G1312">
        <f>IF(COUNTIF($F$2:F1312,F1312)=1,1,0)</f>
        <v>0</v>
      </c>
      <c r="H1312" t="s">
        <v>2205</v>
      </c>
      <c r="I1312" t="s">
        <v>39</v>
      </c>
      <c r="J1312" t="s">
        <v>114</v>
      </c>
      <c r="K1312" t="s">
        <v>41</v>
      </c>
      <c r="L1312" t="s">
        <v>150</v>
      </c>
      <c r="M1312" t="s">
        <v>120</v>
      </c>
      <c r="N1312" t="s">
        <v>2171</v>
      </c>
      <c r="O1312">
        <v>0.65</v>
      </c>
      <c r="P1312" t="s">
        <v>33</v>
      </c>
      <c r="Q1312" t="s">
        <v>34</v>
      </c>
      <c r="R1312" t="s">
        <v>45</v>
      </c>
      <c r="S1312" t="s">
        <v>2179</v>
      </c>
      <c r="T1312">
        <v>92236</v>
      </c>
      <c r="U1312" s="1">
        <v>42171</v>
      </c>
      <c r="V1312" s="1" t="str">
        <f>TEXT(SuperStore_Data[[#This Row],[Order Date]],"mmm")</f>
        <v>Jun</v>
      </c>
      <c r="W1312" s="1">
        <v>42173</v>
      </c>
      <c r="X1312">
        <v>-89.27</v>
      </c>
      <c r="Y1312">
        <v>12</v>
      </c>
      <c r="Z1312">
        <v>1721.24</v>
      </c>
      <c r="AA1312">
        <v>91306</v>
      </c>
    </row>
    <row r="1313" spans="1:27" x14ac:dyDescent="0.3">
      <c r="A1313">
        <v>24526</v>
      </c>
      <c r="B1313" t="s">
        <v>56</v>
      </c>
      <c r="C1313">
        <v>0</v>
      </c>
      <c r="D1313">
        <v>29.34</v>
      </c>
      <c r="E1313">
        <v>7.87</v>
      </c>
      <c r="F1313">
        <v>2356</v>
      </c>
      <c r="G1313">
        <f>IF(COUNTIF($F$2:F1313,F1313)=1,1,0)</f>
        <v>1</v>
      </c>
      <c r="H1313" t="s">
        <v>2206</v>
      </c>
      <c r="I1313" t="s">
        <v>49</v>
      </c>
      <c r="J1313" t="s">
        <v>114</v>
      </c>
      <c r="K1313" t="s">
        <v>41</v>
      </c>
      <c r="L1313" t="s">
        <v>50</v>
      </c>
      <c r="M1313" t="s">
        <v>59</v>
      </c>
      <c r="N1313" t="s">
        <v>549</v>
      </c>
      <c r="O1313">
        <v>0.54</v>
      </c>
      <c r="P1313" t="s">
        <v>33</v>
      </c>
      <c r="Q1313" t="s">
        <v>34</v>
      </c>
      <c r="R1313" t="s">
        <v>2207</v>
      </c>
      <c r="S1313" t="s">
        <v>2208</v>
      </c>
      <c r="T1313">
        <v>82901</v>
      </c>
      <c r="U1313" s="1">
        <v>42078</v>
      </c>
      <c r="V1313" s="1" t="str">
        <f>TEXT(SuperStore_Data[[#This Row],[Order Date]],"mmm")</f>
        <v>Mar</v>
      </c>
      <c r="W1313" s="1">
        <v>42080</v>
      </c>
      <c r="X1313">
        <v>385.37</v>
      </c>
      <c r="Y1313">
        <v>22</v>
      </c>
      <c r="Z1313">
        <v>668.38</v>
      </c>
      <c r="AA1313">
        <v>91305</v>
      </c>
    </row>
    <row r="1314" spans="1:27" x14ac:dyDescent="0.3">
      <c r="A1314">
        <v>20798</v>
      </c>
      <c r="B1314" t="s">
        <v>106</v>
      </c>
      <c r="C1314">
        <v>0.1</v>
      </c>
      <c r="D1314">
        <v>205.99</v>
      </c>
      <c r="E1314">
        <v>8.99</v>
      </c>
      <c r="F1314">
        <v>2358</v>
      </c>
      <c r="G1314">
        <f>IF(COUNTIF($F$2:F1314,F1314)=1,1,0)</f>
        <v>1</v>
      </c>
      <c r="H1314" t="s">
        <v>2209</v>
      </c>
      <c r="I1314" t="s">
        <v>49</v>
      </c>
      <c r="J1314" t="s">
        <v>28</v>
      </c>
      <c r="K1314" t="s">
        <v>77</v>
      </c>
      <c r="L1314" t="s">
        <v>78</v>
      </c>
      <c r="M1314" t="s">
        <v>59</v>
      </c>
      <c r="N1314" t="s">
        <v>107</v>
      </c>
      <c r="O1314">
        <v>0.56000000000000005</v>
      </c>
      <c r="P1314" t="s">
        <v>33</v>
      </c>
      <c r="Q1314" t="s">
        <v>135</v>
      </c>
      <c r="R1314" t="s">
        <v>356</v>
      </c>
      <c r="S1314" t="s">
        <v>2039</v>
      </c>
      <c r="T1314">
        <v>33311</v>
      </c>
      <c r="U1314" s="1">
        <v>42067</v>
      </c>
      <c r="V1314" s="1" t="str">
        <f>TEXT(SuperStore_Data[[#This Row],[Order Date]],"mmm")</f>
        <v>Mar</v>
      </c>
      <c r="W1314" s="1">
        <v>42071</v>
      </c>
      <c r="X1314">
        <v>147</v>
      </c>
      <c r="Y1314">
        <v>2</v>
      </c>
      <c r="Z1314">
        <v>324.62</v>
      </c>
      <c r="AA1314">
        <v>88267</v>
      </c>
    </row>
    <row r="1315" spans="1:27" x14ac:dyDescent="0.3">
      <c r="A1315">
        <v>18892</v>
      </c>
      <c r="B1315" t="s">
        <v>47</v>
      </c>
      <c r="C1315">
        <v>0.05</v>
      </c>
      <c r="D1315">
        <v>2.08</v>
      </c>
      <c r="E1315">
        <v>2.56</v>
      </c>
      <c r="F1315">
        <v>2358</v>
      </c>
      <c r="G1315">
        <f>IF(COUNTIF($F$2:F1315,F1315)=1,1,0)</f>
        <v>0</v>
      </c>
      <c r="H1315" t="s">
        <v>2209</v>
      </c>
      <c r="I1315" t="s">
        <v>49</v>
      </c>
      <c r="J1315" t="s">
        <v>40</v>
      </c>
      <c r="K1315" t="s">
        <v>29</v>
      </c>
      <c r="L1315" t="s">
        <v>171</v>
      </c>
      <c r="M1315" t="s">
        <v>51</v>
      </c>
      <c r="N1315" t="s">
        <v>310</v>
      </c>
      <c r="O1315">
        <v>0.55000000000000004</v>
      </c>
      <c r="P1315" t="s">
        <v>33</v>
      </c>
      <c r="Q1315" t="s">
        <v>135</v>
      </c>
      <c r="R1315" t="s">
        <v>356</v>
      </c>
      <c r="S1315" t="s">
        <v>2039</v>
      </c>
      <c r="T1315">
        <v>33311</v>
      </c>
      <c r="U1315" s="1">
        <v>42049</v>
      </c>
      <c r="V1315" s="1" t="str">
        <f>TEXT(SuperStore_Data[[#This Row],[Order Date]],"mmm")</f>
        <v>Feb</v>
      </c>
      <c r="W1315" s="1">
        <v>42051</v>
      </c>
      <c r="X1315">
        <v>-1045.0160000000001</v>
      </c>
      <c r="Y1315">
        <v>19</v>
      </c>
      <c r="Z1315">
        <v>40.93</v>
      </c>
      <c r="AA1315">
        <v>88268</v>
      </c>
    </row>
    <row r="1316" spans="1:27" x14ac:dyDescent="0.3">
      <c r="A1316">
        <v>21772</v>
      </c>
      <c r="B1316" t="s">
        <v>47</v>
      </c>
      <c r="C1316">
        <v>0</v>
      </c>
      <c r="D1316">
        <v>7.28</v>
      </c>
      <c r="E1316">
        <v>1.77</v>
      </c>
      <c r="F1316">
        <v>2359</v>
      </c>
      <c r="G1316">
        <f>IF(COUNTIF($F$2:F1316,F1316)=1,1,0)</f>
        <v>1</v>
      </c>
      <c r="H1316" t="s">
        <v>2210</v>
      </c>
      <c r="I1316" t="s">
        <v>49</v>
      </c>
      <c r="J1316" t="s">
        <v>40</v>
      </c>
      <c r="K1316" t="s">
        <v>29</v>
      </c>
      <c r="L1316" t="s">
        <v>93</v>
      </c>
      <c r="M1316" t="s">
        <v>31</v>
      </c>
      <c r="N1316" t="s">
        <v>2211</v>
      </c>
      <c r="O1316">
        <v>0.37</v>
      </c>
      <c r="P1316" t="s">
        <v>33</v>
      </c>
      <c r="Q1316" t="s">
        <v>135</v>
      </c>
      <c r="R1316" t="s">
        <v>356</v>
      </c>
      <c r="S1316" t="s">
        <v>2212</v>
      </c>
      <c r="T1316">
        <v>33917</v>
      </c>
      <c r="U1316" s="1">
        <v>42040</v>
      </c>
      <c r="V1316" s="1" t="str">
        <f>TEXT(SuperStore_Data[[#This Row],[Order Date]],"mmm")</f>
        <v>Feb</v>
      </c>
      <c r="W1316" s="1">
        <v>42040</v>
      </c>
      <c r="X1316">
        <v>167.16</v>
      </c>
      <c r="Y1316">
        <v>7</v>
      </c>
      <c r="Z1316">
        <v>53.42</v>
      </c>
      <c r="AA1316">
        <v>88265</v>
      </c>
    </row>
    <row r="1317" spans="1:27" x14ac:dyDescent="0.3">
      <c r="A1317">
        <v>24890</v>
      </c>
      <c r="B1317" t="s">
        <v>25</v>
      </c>
      <c r="C1317">
        <v>0.06</v>
      </c>
      <c r="D1317">
        <v>8.33</v>
      </c>
      <c r="E1317">
        <v>1.99</v>
      </c>
      <c r="F1317">
        <v>2361</v>
      </c>
      <c r="G1317">
        <f>IF(COUNTIF($F$2:F1317,F1317)=1,1,0)</f>
        <v>1</v>
      </c>
      <c r="H1317" t="s">
        <v>2213</v>
      </c>
      <c r="I1317" t="s">
        <v>49</v>
      </c>
      <c r="J1317" t="s">
        <v>28</v>
      </c>
      <c r="K1317" t="s">
        <v>77</v>
      </c>
      <c r="L1317" t="s">
        <v>177</v>
      </c>
      <c r="M1317" t="s">
        <v>51</v>
      </c>
      <c r="N1317" t="s">
        <v>408</v>
      </c>
      <c r="O1317">
        <v>0.52</v>
      </c>
      <c r="P1317" t="s">
        <v>33</v>
      </c>
      <c r="Q1317" t="s">
        <v>135</v>
      </c>
      <c r="R1317" t="s">
        <v>356</v>
      </c>
      <c r="S1317" t="s">
        <v>2214</v>
      </c>
      <c r="T1317">
        <v>32259</v>
      </c>
      <c r="U1317" s="1">
        <v>42060</v>
      </c>
      <c r="V1317" s="1" t="str">
        <f>TEXT(SuperStore_Data[[#This Row],[Order Date]],"mmm")</f>
        <v>Feb</v>
      </c>
      <c r="W1317" s="1">
        <v>42061</v>
      </c>
      <c r="X1317">
        <v>-344.82</v>
      </c>
      <c r="Y1317">
        <v>1</v>
      </c>
      <c r="Z1317">
        <v>8.49</v>
      </c>
      <c r="AA1317">
        <v>88266</v>
      </c>
    </row>
    <row r="1318" spans="1:27" x14ac:dyDescent="0.3">
      <c r="A1318">
        <v>19369</v>
      </c>
      <c r="B1318" t="s">
        <v>25</v>
      </c>
      <c r="C1318">
        <v>0</v>
      </c>
      <c r="D1318">
        <v>5.77</v>
      </c>
      <c r="E1318">
        <v>5.92</v>
      </c>
      <c r="F1318">
        <v>2363</v>
      </c>
      <c r="G1318">
        <f>IF(COUNTIF($F$2:F1318,F1318)=1,1,0)</f>
        <v>1</v>
      </c>
      <c r="H1318" t="s">
        <v>2215</v>
      </c>
      <c r="I1318" t="s">
        <v>49</v>
      </c>
      <c r="J1318" t="s">
        <v>40</v>
      </c>
      <c r="K1318" t="s">
        <v>41</v>
      </c>
      <c r="L1318" t="s">
        <v>50</v>
      </c>
      <c r="M1318" t="s">
        <v>86</v>
      </c>
      <c r="N1318" t="s">
        <v>2216</v>
      </c>
      <c r="O1318">
        <v>0.55000000000000004</v>
      </c>
      <c r="P1318" t="s">
        <v>33</v>
      </c>
      <c r="Q1318" t="s">
        <v>53</v>
      </c>
      <c r="R1318" t="s">
        <v>152</v>
      </c>
      <c r="S1318" t="s">
        <v>2099</v>
      </c>
      <c r="T1318">
        <v>44256</v>
      </c>
      <c r="U1318" s="1">
        <v>42105</v>
      </c>
      <c r="V1318" s="1" t="str">
        <f>TEXT(SuperStore_Data[[#This Row],[Order Date]],"mmm")</f>
        <v>Apr</v>
      </c>
      <c r="W1318" s="1">
        <v>42107</v>
      </c>
      <c r="X1318">
        <v>-61.5276</v>
      </c>
      <c r="Y1318">
        <v>11</v>
      </c>
      <c r="Z1318">
        <v>69.89</v>
      </c>
      <c r="AA1318">
        <v>90040</v>
      </c>
    </row>
    <row r="1319" spans="1:27" x14ac:dyDescent="0.3">
      <c r="A1319">
        <v>21582</v>
      </c>
      <c r="B1319" t="s">
        <v>106</v>
      </c>
      <c r="C1319">
        <v>7.0000000000000007E-2</v>
      </c>
      <c r="D1319">
        <v>5.98</v>
      </c>
      <c r="E1319">
        <v>5.79</v>
      </c>
      <c r="F1319">
        <v>2369</v>
      </c>
      <c r="G1319">
        <f>IF(COUNTIF($F$2:F1319,F1319)=1,1,0)</f>
        <v>1</v>
      </c>
      <c r="H1319" t="s">
        <v>2217</v>
      </c>
      <c r="I1319" t="s">
        <v>49</v>
      </c>
      <c r="J1319" t="s">
        <v>114</v>
      </c>
      <c r="K1319" t="s">
        <v>29</v>
      </c>
      <c r="L1319" t="s">
        <v>93</v>
      </c>
      <c r="M1319" t="s">
        <v>59</v>
      </c>
      <c r="N1319" t="s">
        <v>122</v>
      </c>
      <c r="O1319">
        <v>0.36</v>
      </c>
      <c r="P1319" t="s">
        <v>33</v>
      </c>
      <c r="Q1319" t="s">
        <v>135</v>
      </c>
      <c r="R1319" t="s">
        <v>356</v>
      </c>
      <c r="S1319" t="s">
        <v>2218</v>
      </c>
      <c r="T1319">
        <v>33024</v>
      </c>
      <c r="U1319" s="1">
        <v>42017</v>
      </c>
      <c r="V1319" s="1" t="str">
        <f>TEXT(SuperStore_Data[[#This Row],[Order Date]],"mmm")</f>
        <v>Jan</v>
      </c>
      <c r="W1319" s="1">
        <v>42019</v>
      </c>
      <c r="X1319">
        <v>-41.972700000000003</v>
      </c>
      <c r="Y1319">
        <v>13</v>
      </c>
      <c r="Z1319">
        <v>77.42</v>
      </c>
      <c r="AA1319">
        <v>90408</v>
      </c>
    </row>
    <row r="1320" spans="1:27" x14ac:dyDescent="0.3">
      <c r="A1320">
        <v>21988</v>
      </c>
      <c r="B1320" t="s">
        <v>56</v>
      </c>
      <c r="C1320">
        <v>0.01</v>
      </c>
      <c r="D1320">
        <v>1.76</v>
      </c>
      <c r="E1320">
        <v>0.7</v>
      </c>
      <c r="F1320">
        <v>2372</v>
      </c>
      <c r="G1320">
        <f>IF(COUNTIF($F$2:F1320,F1320)=1,1,0)</f>
        <v>1</v>
      </c>
      <c r="H1320" t="s">
        <v>2219</v>
      </c>
      <c r="I1320" t="s">
        <v>49</v>
      </c>
      <c r="J1320" t="s">
        <v>28</v>
      </c>
      <c r="K1320" t="s">
        <v>29</v>
      </c>
      <c r="L1320" t="s">
        <v>30</v>
      </c>
      <c r="M1320" t="s">
        <v>31</v>
      </c>
      <c r="N1320" t="s">
        <v>126</v>
      </c>
      <c r="O1320">
        <v>0.56000000000000005</v>
      </c>
      <c r="P1320" t="s">
        <v>33</v>
      </c>
      <c r="Q1320" t="s">
        <v>61</v>
      </c>
      <c r="R1320" t="s">
        <v>62</v>
      </c>
      <c r="S1320" t="s">
        <v>2220</v>
      </c>
      <c r="T1320">
        <v>55803</v>
      </c>
      <c r="U1320" s="1">
        <v>42078</v>
      </c>
      <c r="V1320" s="1" t="str">
        <f>TEXT(SuperStore_Data[[#This Row],[Order Date]],"mmm")</f>
        <v>Mar</v>
      </c>
      <c r="W1320" s="1">
        <v>42079</v>
      </c>
      <c r="X1320">
        <v>-1.56</v>
      </c>
      <c r="Y1320">
        <v>4</v>
      </c>
      <c r="Z1320">
        <v>7.2</v>
      </c>
      <c r="AA1320">
        <v>90714</v>
      </c>
    </row>
    <row r="1321" spans="1:27" x14ac:dyDescent="0.3">
      <c r="A1321">
        <v>22827</v>
      </c>
      <c r="B1321" t="s">
        <v>25</v>
      </c>
      <c r="C1321">
        <v>0.05</v>
      </c>
      <c r="D1321">
        <v>3.28</v>
      </c>
      <c r="E1321">
        <v>3.97</v>
      </c>
      <c r="F1321">
        <v>2376</v>
      </c>
      <c r="G1321">
        <f>IF(COUNTIF($F$2:F1321,F1321)=1,1,0)</f>
        <v>1</v>
      </c>
      <c r="H1321" t="s">
        <v>2221</v>
      </c>
      <c r="I1321" t="s">
        <v>49</v>
      </c>
      <c r="J1321" t="s">
        <v>28</v>
      </c>
      <c r="K1321" t="s">
        <v>29</v>
      </c>
      <c r="L1321" t="s">
        <v>30</v>
      </c>
      <c r="M1321" t="s">
        <v>31</v>
      </c>
      <c r="N1321" t="s">
        <v>1777</v>
      </c>
      <c r="O1321">
        <v>0.56000000000000005</v>
      </c>
      <c r="P1321" t="s">
        <v>33</v>
      </c>
      <c r="Q1321" t="s">
        <v>34</v>
      </c>
      <c r="R1321" t="s">
        <v>1726</v>
      </c>
      <c r="S1321" t="s">
        <v>1727</v>
      </c>
      <c r="T1321">
        <v>83843</v>
      </c>
      <c r="U1321" s="1">
        <v>42068</v>
      </c>
      <c r="V1321" s="1" t="str">
        <f>TEXT(SuperStore_Data[[#This Row],[Order Date]],"mmm")</f>
        <v>Mar</v>
      </c>
      <c r="W1321" s="1">
        <v>42069</v>
      </c>
      <c r="X1321">
        <v>-100.24</v>
      </c>
      <c r="Y1321">
        <v>18</v>
      </c>
      <c r="Z1321">
        <v>61.29</v>
      </c>
      <c r="AA1321">
        <v>91321</v>
      </c>
    </row>
    <row r="1322" spans="1:27" x14ac:dyDescent="0.3">
      <c r="A1322">
        <v>22828</v>
      </c>
      <c r="B1322" t="s">
        <v>25</v>
      </c>
      <c r="C1322">
        <v>0.03</v>
      </c>
      <c r="D1322">
        <v>6.98</v>
      </c>
      <c r="E1322">
        <v>9.69</v>
      </c>
      <c r="F1322">
        <v>2376</v>
      </c>
      <c r="G1322">
        <f>IF(COUNTIF($F$2:F1322,F1322)=1,1,0)</f>
        <v>0</v>
      </c>
      <c r="H1322" t="s">
        <v>2221</v>
      </c>
      <c r="I1322" t="s">
        <v>49</v>
      </c>
      <c r="J1322" t="s">
        <v>28</v>
      </c>
      <c r="K1322" t="s">
        <v>29</v>
      </c>
      <c r="L1322" t="s">
        <v>139</v>
      </c>
      <c r="M1322" t="s">
        <v>59</v>
      </c>
      <c r="N1322" t="s">
        <v>2222</v>
      </c>
      <c r="O1322">
        <v>0.83</v>
      </c>
      <c r="P1322" t="s">
        <v>33</v>
      </c>
      <c r="Q1322" t="s">
        <v>34</v>
      </c>
      <c r="R1322" t="s">
        <v>1726</v>
      </c>
      <c r="S1322" t="s">
        <v>1727</v>
      </c>
      <c r="T1322">
        <v>83843</v>
      </c>
      <c r="U1322" s="1">
        <v>42068</v>
      </c>
      <c r="V1322" s="1" t="str">
        <f>TEXT(SuperStore_Data[[#This Row],[Order Date]],"mmm")</f>
        <v>Mar</v>
      </c>
      <c r="W1322" s="1">
        <v>42070</v>
      </c>
      <c r="X1322">
        <v>-262.62</v>
      </c>
      <c r="Y1322">
        <v>15</v>
      </c>
      <c r="Z1322">
        <v>109.15</v>
      </c>
      <c r="AA1322">
        <v>91321</v>
      </c>
    </row>
    <row r="1323" spans="1:27" x14ac:dyDescent="0.3">
      <c r="A1323">
        <v>18151</v>
      </c>
      <c r="B1323" t="s">
        <v>106</v>
      </c>
      <c r="C1323">
        <v>0.06</v>
      </c>
      <c r="D1323">
        <v>122.99</v>
      </c>
      <c r="E1323">
        <v>19.989999999999998</v>
      </c>
      <c r="F1323">
        <v>2379</v>
      </c>
      <c r="G1323">
        <f>IF(COUNTIF($F$2:F1323,F1323)=1,1,0)</f>
        <v>1</v>
      </c>
      <c r="H1323" t="s">
        <v>2223</v>
      </c>
      <c r="I1323" t="s">
        <v>49</v>
      </c>
      <c r="J1323" t="s">
        <v>58</v>
      </c>
      <c r="K1323" t="s">
        <v>29</v>
      </c>
      <c r="L1323" t="s">
        <v>109</v>
      </c>
      <c r="M1323" t="s">
        <v>59</v>
      </c>
      <c r="N1323" t="s">
        <v>2224</v>
      </c>
      <c r="O1323">
        <v>0.37</v>
      </c>
      <c r="P1323" t="s">
        <v>33</v>
      </c>
      <c r="Q1323" t="s">
        <v>61</v>
      </c>
      <c r="R1323" t="s">
        <v>295</v>
      </c>
      <c r="S1323" t="s">
        <v>1984</v>
      </c>
      <c r="T1323">
        <v>48135</v>
      </c>
      <c r="U1323" s="1">
        <v>42129</v>
      </c>
      <c r="V1323" s="1" t="str">
        <f>TEXT(SuperStore_Data[[#This Row],[Order Date]],"mmm")</f>
        <v>May</v>
      </c>
      <c r="W1323" s="1">
        <v>42131</v>
      </c>
      <c r="X1323">
        <v>1019.7096</v>
      </c>
      <c r="Y1323">
        <v>12</v>
      </c>
      <c r="Z1323">
        <v>1477.84</v>
      </c>
      <c r="AA1323">
        <v>86655</v>
      </c>
    </row>
    <row r="1324" spans="1:27" x14ac:dyDescent="0.3">
      <c r="A1324">
        <v>19898</v>
      </c>
      <c r="B1324" t="s">
        <v>37</v>
      </c>
      <c r="C1324">
        <v>7.0000000000000007E-2</v>
      </c>
      <c r="D1324">
        <v>3.38</v>
      </c>
      <c r="E1324">
        <v>0.85</v>
      </c>
      <c r="F1324">
        <v>2380</v>
      </c>
      <c r="G1324">
        <f>IF(COUNTIF($F$2:F1324,F1324)=1,1,0)</f>
        <v>1</v>
      </c>
      <c r="H1324" t="s">
        <v>2225</v>
      </c>
      <c r="I1324" t="s">
        <v>49</v>
      </c>
      <c r="J1324" t="s">
        <v>58</v>
      </c>
      <c r="K1324" t="s">
        <v>29</v>
      </c>
      <c r="L1324" t="s">
        <v>30</v>
      </c>
      <c r="M1324" t="s">
        <v>31</v>
      </c>
      <c r="N1324" t="s">
        <v>1455</v>
      </c>
      <c r="O1324">
        <v>0.48</v>
      </c>
      <c r="P1324" t="s">
        <v>33</v>
      </c>
      <c r="Q1324" t="s">
        <v>61</v>
      </c>
      <c r="R1324" t="s">
        <v>295</v>
      </c>
      <c r="S1324" t="s">
        <v>2226</v>
      </c>
      <c r="T1324">
        <v>49505</v>
      </c>
      <c r="U1324" s="1">
        <v>42120</v>
      </c>
      <c r="V1324" s="1" t="str">
        <f>TEXT(SuperStore_Data[[#This Row],[Order Date]],"mmm")</f>
        <v>Apr</v>
      </c>
      <c r="W1324" s="1">
        <v>42122</v>
      </c>
      <c r="X1324">
        <v>19.04</v>
      </c>
      <c r="Y1324">
        <v>9</v>
      </c>
      <c r="Z1324">
        <v>29.08</v>
      </c>
      <c r="AA1324">
        <v>86654</v>
      </c>
    </row>
    <row r="1325" spans="1:27" x14ac:dyDescent="0.3">
      <c r="A1325">
        <v>18152</v>
      </c>
      <c r="B1325" t="s">
        <v>106</v>
      </c>
      <c r="C1325">
        <v>0.08</v>
      </c>
      <c r="D1325">
        <v>68.81</v>
      </c>
      <c r="E1325">
        <v>60</v>
      </c>
      <c r="F1325">
        <v>2380</v>
      </c>
      <c r="G1325">
        <f>IF(COUNTIF($F$2:F1325,F1325)=1,1,0)</f>
        <v>0</v>
      </c>
      <c r="H1325" t="s">
        <v>2225</v>
      </c>
      <c r="I1325" t="s">
        <v>39</v>
      </c>
      <c r="J1325" t="s">
        <v>58</v>
      </c>
      <c r="K1325" t="s">
        <v>29</v>
      </c>
      <c r="L1325" t="s">
        <v>252</v>
      </c>
      <c r="M1325" t="s">
        <v>43</v>
      </c>
      <c r="N1325" t="s">
        <v>2178</v>
      </c>
      <c r="O1325">
        <v>0.41</v>
      </c>
      <c r="P1325" t="s">
        <v>33</v>
      </c>
      <c r="Q1325" t="s">
        <v>61</v>
      </c>
      <c r="R1325" t="s">
        <v>295</v>
      </c>
      <c r="S1325" t="s">
        <v>2226</v>
      </c>
      <c r="T1325">
        <v>49505</v>
      </c>
      <c r="U1325" s="1">
        <v>42129</v>
      </c>
      <c r="V1325" s="1" t="str">
        <f>TEXT(SuperStore_Data[[#This Row],[Order Date]],"mmm")</f>
        <v>May</v>
      </c>
      <c r="W1325" s="1">
        <v>42131</v>
      </c>
      <c r="X1325">
        <v>-1069.72</v>
      </c>
      <c r="Y1325">
        <v>17</v>
      </c>
      <c r="Z1325">
        <v>1162.46</v>
      </c>
      <c r="AA1325">
        <v>86655</v>
      </c>
    </row>
    <row r="1326" spans="1:27" x14ac:dyDescent="0.3">
      <c r="A1326">
        <v>1898</v>
      </c>
      <c r="B1326" t="s">
        <v>37</v>
      </c>
      <c r="C1326">
        <v>7.0000000000000007E-2</v>
      </c>
      <c r="D1326">
        <v>3.38</v>
      </c>
      <c r="E1326">
        <v>0.85</v>
      </c>
      <c r="F1326">
        <v>2382</v>
      </c>
      <c r="G1326">
        <f>IF(COUNTIF($F$2:F1326,F1326)=1,1,0)</f>
        <v>1</v>
      </c>
      <c r="H1326" t="s">
        <v>2227</v>
      </c>
      <c r="I1326" t="s">
        <v>49</v>
      </c>
      <c r="J1326" t="s">
        <v>58</v>
      </c>
      <c r="K1326" t="s">
        <v>29</v>
      </c>
      <c r="L1326" t="s">
        <v>30</v>
      </c>
      <c r="M1326" t="s">
        <v>31</v>
      </c>
      <c r="N1326" t="s">
        <v>1455</v>
      </c>
      <c r="O1326">
        <v>0.48</v>
      </c>
      <c r="P1326" t="s">
        <v>33</v>
      </c>
      <c r="Q1326" t="s">
        <v>53</v>
      </c>
      <c r="R1326" t="s">
        <v>71</v>
      </c>
      <c r="S1326" t="s">
        <v>90</v>
      </c>
      <c r="T1326">
        <v>10024</v>
      </c>
      <c r="U1326" s="1">
        <v>42120</v>
      </c>
      <c r="V1326" s="1" t="str">
        <f>TEXT(SuperStore_Data[[#This Row],[Order Date]],"mmm")</f>
        <v>Apr</v>
      </c>
      <c r="W1326" s="1">
        <v>42122</v>
      </c>
      <c r="X1326">
        <v>19.04</v>
      </c>
      <c r="Y1326">
        <v>34</v>
      </c>
      <c r="Z1326">
        <v>109.86</v>
      </c>
      <c r="AA1326">
        <v>13606</v>
      </c>
    </row>
    <row r="1327" spans="1:27" x14ac:dyDescent="0.3">
      <c r="A1327">
        <v>151</v>
      </c>
      <c r="B1327" t="s">
        <v>106</v>
      </c>
      <c r="C1327">
        <v>0.06</v>
      </c>
      <c r="D1327">
        <v>122.99</v>
      </c>
      <c r="E1327">
        <v>19.989999999999998</v>
      </c>
      <c r="F1327">
        <v>2382</v>
      </c>
      <c r="G1327">
        <f>IF(COUNTIF($F$2:F1327,F1327)=1,1,0)</f>
        <v>0</v>
      </c>
      <c r="H1327" t="s">
        <v>2227</v>
      </c>
      <c r="I1327" t="s">
        <v>49</v>
      </c>
      <c r="J1327" t="s">
        <v>58</v>
      </c>
      <c r="K1327" t="s">
        <v>29</v>
      </c>
      <c r="L1327" t="s">
        <v>109</v>
      </c>
      <c r="M1327" t="s">
        <v>59</v>
      </c>
      <c r="N1327" t="s">
        <v>2224</v>
      </c>
      <c r="O1327">
        <v>0.37</v>
      </c>
      <c r="P1327" t="s">
        <v>33</v>
      </c>
      <c r="Q1327" t="s">
        <v>53</v>
      </c>
      <c r="R1327" t="s">
        <v>71</v>
      </c>
      <c r="S1327" t="s">
        <v>90</v>
      </c>
      <c r="T1327">
        <v>10024</v>
      </c>
      <c r="U1327" s="1">
        <v>42129</v>
      </c>
      <c r="V1327" s="1" t="str">
        <f>TEXT(SuperStore_Data[[#This Row],[Order Date]],"mmm")</f>
        <v>May</v>
      </c>
      <c r="W1327" s="1">
        <v>42131</v>
      </c>
      <c r="X1327">
        <v>1408.1865</v>
      </c>
      <c r="Y1327">
        <v>48</v>
      </c>
      <c r="Z1327">
        <v>5911.35</v>
      </c>
      <c r="AA1327">
        <v>962</v>
      </c>
    </row>
    <row r="1328" spans="1:27" x14ac:dyDescent="0.3">
      <c r="A1328">
        <v>152</v>
      </c>
      <c r="B1328" t="s">
        <v>106</v>
      </c>
      <c r="C1328">
        <v>0.08</v>
      </c>
      <c r="D1328">
        <v>68.81</v>
      </c>
      <c r="E1328">
        <v>60</v>
      </c>
      <c r="F1328">
        <v>2382</v>
      </c>
      <c r="G1328">
        <f>IF(COUNTIF($F$2:F1328,F1328)=1,1,0)</f>
        <v>0</v>
      </c>
      <c r="H1328" t="s">
        <v>2227</v>
      </c>
      <c r="I1328" t="s">
        <v>39</v>
      </c>
      <c r="J1328" t="s">
        <v>58</v>
      </c>
      <c r="K1328" t="s">
        <v>29</v>
      </c>
      <c r="L1328" t="s">
        <v>252</v>
      </c>
      <c r="M1328" t="s">
        <v>43</v>
      </c>
      <c r="N1328" t="s">
        <v>2178</v>
      </c>
      <c r="O1328">
        <v>0.41</v>
      </c>
      <c r="P1328" t="s">
        <v>33</v>
      </c>
      <c r="Q1328" t="s">
        <v>53</v>
      </c>
      <c r="R1328" t="s">
        <v>71</v>
      </c>
      <c r="S1328" t="s">
        <v>90</v>
      </c>
      <c r="T1328">
        <v>10024</v>
      </c>
      <c r="U1328" s="1">
        <v>42129</v>
      </c>
      <c r="V1328" s="1" t="str">
        <f>TEXT(SuperStore_Data[[#This Row],[Order Date]],"mmm")</f>
        <v>May</v>
      </c>
      <c r="W1328" s="1">
        <v>42131</v>
      </c>
      <c r="X1328">
        <v>-1069.72</v>
      </c>
      <c r="Y1328">
        <v>68</v>
      </c>
      <c r="Z1328">
        <v>4649.8500000000004</v>
      </c>
      <c r="AA1328">
        <v>962</v>
      </c>
    </row>
    <row r="1329" spans="1:27" x14ac:dyDescent="0.3">
      <c r="A1329">
        <v>21171</v>
      </c>
      <c r="B1329" t="s">
        <v>47</v>
      </c>
      <c r="C1329">
        <v>0.1</v>
      </c>
      <c r="D1329">
        <v>130.97999999999999</v>
      </c>
      <c r="E1329">
        <v>30</v>
      </c>
      <c r="F1329">
        <v>2385</v>
      </c>
      <c r="G1329">
        <f>IF(COUNTIF($F$2:F1329,F1329)=1,1,0)</f>
        <v>1</v>
      </c>
      <c r="H1329" t="s">
        <v>2228</v>
      </c>
      <c r="I1329" t="s">
        <v>39</v>
      </c>
      <c r="J1329" t="s">
        <v>58</v>
      </c>
      <c r="K1329" t="s">
        <v>41</v>
      </c>
      <c r="L1329" t="s">
        <v>42</v>
      </c>
      <c r="M1329" t="s">
        <v>43</v>
      </c>
      <c r="N1329" t="s">
        <v>539</v>
      </c>
      <c r="O1329">
        <v>0.78</v>
      </c>
      <c r="P1329" t="s">
        <v>33</v>
      </c>
      <c r="Q1329" t="s">
        <v>34</v>
      </c>
      <c r="R1329" t="s">
        <v>360</v>
      </c>
      <c r="S1329" t="s">
        <v>2229</v>
      </c>
      <c r="T1329">
        <v>88001</v>
      </c>
      <c r="U1329" s="1">
        <v>42146</v>
      </c>
      <c r="V1329" s="1" t="str">
        <f>TEXT(SuperStore_Data[[#This Row],[Order Date]],"mmm")</f>
        <v>May</v>
      </c>
      <c r="W1329" s="1">
        <v>42148</v>
      </c>
      <c r="X1329">
        <v>2000.11</v>
      </c>
      <c r="Y1329">
        <v>18</v>
      </c>
      <c r="Z1329">
        <v>2259.9899999999998</v>
      </c>
      <c r="AA1329">
        <v>89184</v>
      </c>
    </row>
    <row r="1330" spans="1:27" x14ac:dyDescent="0.3">
      <c r="A1330">
        <v>23557</v>
      </c>
      <c r="B1330" t="s">
        <v>37</v>
      </c>
      <c r="C1330">
        <v>0.06</v>
      </c>
      <c r="D1330">
        <v>4.7699999999999996</v>
      </c>
      <c r="E1330">
        <v>2.39</v>
      </c>
      <c r="F1330">
        <v>2391</v>
      </c>
      <c r="G1330">
        <f>IF(COUNTIF($F$2:F1330,F1330)=1,1,0)</f>
        <v>1</v>
      </c>
      <c r="H1330" t="s">
        <v>2230</v>
      </c>
      <c r="I1330" t="s">
        <v>49</v>
      </c>
      <c r="J1330" t="s">
        <v>28</v>
      </c>
      <c r="K1330" t="s">
        <v>77</v>
      </c>
      <c r="L1330" t="s">
        <v>177</v>
      </c>
      <c r="M1330" t="s">
        <v>51</v>
      </c>
      <c r="N1330" t="s">
        <v>2231</v>
      </c>
      <c r="O1330">
        <v>0.72</v>
      </c>
      <c r="P1330" t="s">
        <v>33</v>
      </c>
      <c r="Q1330" t="s">
        <v>53</v>
      </c>
      <c r="R1330" t="s">
        <v>71</v>
      </c>
      <c r="S1330" t="s">
        <v>2232</v>
      </c>
      <c r="T1330">
        <v>11572</v>
      </c>
      <c r="U1330" s="1">
        <v>42149</v>
      </c>
      <c r="V1330" s="1" t="str">
        <f>TEXT(SuperStore_Data[[#This Row],[Order Date]],"mmm")</f>
        <v>May</v>
      </c>
      <c r="W1330" s="1">
        <v>42150</v>
      </c>
      <c r="X1330">
        <v>-45.64</v>
      </c>
      <c r="Y1330">
        <v>9</v>
      </c>
      <c r="Z1330">
        <v>42.46</v>
      </c>
      <c r="AA1330">
        <v>91122</v>
      </c>
    </row>
    <row r="1331" spans="1:27" x14ac:dyDescent="0.3">
      <c r="A1331">
        <v>23558</v>
      </c>
      <c r="B1331" t="s">
        <v>37</v>
      </c>
      <c r="C1331">
        <v>0.1</v>
      </c>
      <c r="D1331">
        <v>27.18</v>
      </c>
      <c r="E1331">
        <v>8.23</v>
      </c>
      <c r="F1331">
        <v>2391</v>
      </c>
      <c r="G1331">
        <f>IF(COUNTIF($F$2:F1331,F1331)=1,1,0)</f>
        <v>0</v>
      </c>
      <c r="H1331" t="s">
        <v>2230</v>
      </c>
      <c r="I1331" t="s">
        <v>49</v>
      </c>
      <c r="J1331" t="s">
        <v>28</v>
      </c>
      <c r="K1331" t="s">
        <v>29</v>
      </c>
      <c r="L1331" t="s">
        <v>69</v>
      </c>
      <c r="M1331" t="s">
        <v>59</v>
      </c>
      <c r="N1331" t="s">
        <v>2233</v>
      </c>
      <c r="O1331">
        <v>0.38</v>
      </c>
      <c r="P1331" t="s">
        <v>33</v>
      </c>
      <c r="Q1331" t="s">
        <v>53</v>
      </c>
      <c r="R1331" t="s">
        <v>71</v>
      </c>
      <c r="S1331" t="s">
        <v>2232</v>
      </c>
      <c r="T1331">
        <v>11572</v>
      </c>
      <c r="U1331" s="1">
        <v>42149</v>
      </c>
      <c r="V1331" s="1" t="str">
        <f>TEXT(SuperStore_Data[[#This Row],[Order Date]],"mmm")</f>
        <v>May</v>
      </c>
      <c r="W1331" s="1">
        <v>42151</v>
      </c>
      <c r="X1331">
        <v>204.49</v>
      </c>
      <c r="Y1331">
        <v>12</v>
      </c>
      <c r="Z1331">
        <v>314.06</v>
      </c>
      <c r="AA1331">
        <v>91122</v>
      </c>
    </row>
    <row r="1332" spans="1:27" x14ac:dyDescent="0.3">
      <c r="A1332">
        <v>21462</v>
      </c>
      <c r="B1332" t="s">
        <v>37</v>
      </c>
      <c r="C1332">
        <v>0</v>
      </c>
      <c r="D1332">
        <v>999.99</v>
      </c>
      <c r="E1332">
        <v>13.99</v>
      </c>
      <c r="F1332">
        <v>2391</v>
      </c>
      <c r="G1332">
        <f>IF(COUNTIF($F$2:F1332,F1332)=1,1,0)</f>
        <v>0</v>
      </c>
      <c r="H1332" t="s">
        <v>2230</v>
      </c>
      <c r="I1332" t="s">
        <v>49</v>
      </c>
      <c r="J1332" t="s">
        <v>28</v>
      </c>
      <c r="K1332" t="s">
        <v>77</v>
      </c>
      <c r="L1332" t="s">
        <v>85</v>
      </c>
      <c r="M1332" t="s">
        <v>86</v>
      </c>
      <c r="N1332" t="s">
        <v>523</v>
      </c>
      <c r="O1332">
        <v>0.36</v>
      </c>
      <c r="P1332" t="s">
        <v>33</v>
      </c>
      <c r="Q1332" t="s">
        <v>53</v>
      </c>
      <c r="R1332" t="s">
        <v>71</v>
      </c>
      <c r="S1332" t="s">
        <v>2232</v>
      </c>
      <c r="T1332">
        <v>11572</v>
      </c>
      <c r="U1332" s="1">
        <v>42159</v>
      </c>
      <c r="V1332" s="1" t="str">
        <f>TEXT(SuperStore_Data[[#This Row],[Order Date]],"mmm")</f>
        <v>Jun</v>
      </c>
      <c r="W1332" s="1">
        <v>42161</v>
      </c>
      <c r="X1332">
        <v>-1455.9972</v>
      </c>
      <c r="Y1332">
        <v>1</v>
      </c>
      <c r="Z1332">
        <v>1009.99</v>
      </c>
      <c r="AA1332">
        <v>91123</v>
      </c>
    </row>
    <row r="1333" spans="1:27" x14ac:dyDescent="0.3">
      <c r="A1333">
        <v>21463</v>
      </c>
      <c r="B1333" t="s">
        <v>37</v>
      </c>
      <c r="C1333">
        <v>0.05</v>
      </c>
      <c r="D1333">
        <v>6.48</v>
      </c>
      <c r="E1333">
        <v>5.14</v>
      </c>
      <c r="F1333">
        <v>2391</v>
      </c>
      <c r="G1333">
        <f>IF(COUNTIF($F$2:F1333,F1333)=1,1,0)</f>
        <v>0</v>
      </c>
      <c r="H1333" t="s">
        <v>2230</v>
      </c>
      <c r="I1333" t="s">
        <v>27</v>
      </c>
      <c r="J1333" t="s">
        <v>28</v>
      </c>
      <c r="K1333" t="s">
        <v>29</v>
      </c>
      <c r="L1333" t="s">
        <v>93</v>
      </c>
      <c r="M1333" t="s">
        <v>59</v>
      </c>
      <c r="N1333" t="s">
        <v>929</v>
      </c>
      <c r="O1333">
        <v>0.37</v>
      </c>
      <c r="P1333" t="s">
        <v>33</v>
      </c>
      <c r="Q1333" t="s">
        <v>53</v>
      </c>
      <c r="R1333" t="s">
        <v>71</v>
      </c>
      <c r="S1333" t="s">
        <v>2232</v>
      </c>
      <c r="T1333">
        <v>11572</v>
      </c>
      <c r="U1333" s="1">
        <v>42159</v>
      </c>
      <c r="V1333" s="1" t="str">
        <f>TEXT(SuperStore_Data[[#This Row],[Order Date]],"mmm")</f>
        <v>Jun</v>
      </c>
      <c r="W1333" s="1">
        <v>42160</v>
      </c>
      <c r="X1333">
        <v>-22.56</v>
      </c>
      <c r="Y1333">
        <v>13</v>
      </c>
      <c r="Z1333">
        <v>92.16</v>
      </c>
      <c r="AA1333">
        <v>91123</v>
      </c>
    </row>
    <row r="1334" spans="1:27" x14ac:dyDescent="0.3">
      <c r="A1334">
        <v>18277</v>
      </c>
      <c r="B1334" t="s">
        <v>56</v>
      </c>
      <c r="C1334">
        <v>0.02</v>
      </c>
      <c r="D1334">
        <v>6.48</v>
      </c>
      <c r="E1334">
        <v>7.91</v>
      </c>
      <c r="F1334">
        <v>2393</v>
      </c>
      <c r="G1334">
        <f>IF(COUNTIF($F$2:F1334,F1334)=1,1,0)</f>
        <v>1</v>
      </c>
      <c r="H1334" t="s">
        <v>2234</v>
      </c>
      <c r="I1334" t="s">
        <v>49</v>
      </c>
      <c r="J1334" t="s">
        <v>28</v>
      </c>
      <c r="K1334" t="s">
        <v>29</v>
      </c>
      <c r="L1334" t="s">
        <v>93</v>
      </c>
      <c r="M1334" t="s">
        <v>59</v>
      </c>
      <c r="N1334" t="s">
        <v>2235</v>
      </c>
      <c r="O1334">
        <v>0.37</v>
      </c>
      <c r="P1334" t="s">
        <v>33</v>
      </c>
      <c r="Q1334" t="s">
        <v>135</v>
      </c>
      <c r="R1334" t="s">
        <v>381</v>
      </c>
      <c r="S1334" t="s">
        <v>645</v>
      </c>
      <c r="T1334">
        <v>30076</v>
      </c>
      <c r="U1334" s="1">
        <v>42153</v>
      </c>
      <c r="V1334" s="1" t="str">
        <f>TEXT(SuperStore_Data[[#This Row],[Order Date]],"mmm")</f>
        <v>May</v>
      </c>
      <c r="W1334" s="1">
        <v>42155</v>
      </c>
      <c r="X1334">
        <v>-1191.5260000000001</v>
      </c>
      <c r="Y1334">
        <v>2</v>
      </c>
      <c r="Z1334">
        <v>16.5</v>
      </c>
      <c r="AA1334">
        <v>86950</v>
      </c>
    </row>
    <row r="1335" spans="1:27" x14ac:dyDescent="0.3">
      <c r="A1335">
        <v>18197</v>
      </c>
      <c r="B1335" t="s">
        <v>25</v>
      </c>
      <c r="C1335">
        <v>0.06</v>
      </c>
      <c r="D1335">
        <v>105.29</v>
      </c>
      <c r="E1335">
        <v>10.119999999999999</v>
      </c>
      <c r="F1335">
        <v>2393</v>
      </c>
      <c r="G1335">
        <f>IF(COUNTIF($F$2:F1335,F1335)=1,1,0)</f>
        <v>0</v>
      </c>
      <c r="H1335" t="s">
        <v>2234</v>
      </c>
      <c r="I1335" t="s">
        <v>49</v>
      </c>
      <c r="J1335" t="s">
        <v>28</v>
      </c>
      <c r="K1335" t="s">
        <v>41</v>
      </c>
      <c r="L1335" t="s">
        <v>50</v>
      </c>
      <c r="M1335" t="s">
        <v>231</v>
      </c>
      <c r="N1335" t="s">
        <v>1493</v>
      </c>
      <c r="O1335">
        <v>0.79</v>
      </c>
      <c r="P1335" t="s">
        <v>33</v>
      </c>
      <c r="Q1335" t="s">
        <v>135</v>
      </c>
      <c r="R1335" t="s">
        <v>381</v>
      </c>
      <c r="S1335" t="s">
        <v>645</v>
      </c>
      <c r="T1335">
        <v>30076</v>
      </c>
      <c r="U1335" s="1">
        <v>42008</v>
      </c>
      <c r="V1335" s="1" t="str">
        <f>TEXT(SuperStore_Data[[#This Row],[Order Date]],"mmm")</f>
        <v>Jan</v>
      </c>
      <c r="W1335" s="1">
        <v>42010</v>
      </c>
      <c r="X1335">
        <v>-45.01</v>
      </c>
      <c r="Y1335">
        <v>12</v>
      </c>
      <c r="Z1335">
        <v>1202.6600000000001</v>
      </c>
      <c r="AA1335">
        <v>86951</v>
      </c>
    </row>
    <row r="1336" spans="1:27" x14ac:dyDescent="0.3">
      <c r="A1336">
        <v>20197</v>
      </c>
      <c r="B1336" t="s">
        <v>47</v>
      </c>
      <c r="C1336">
        <v>0.01</v>
      </c>
      <c r="D1336">
        <v>11.7</v>
      </c>
      <c r="E1336">
        <v>5.63</v>
      </c>
      <c r="F1336">
        <v>2394</v>
      </c>
      <c r="G1336">
        <f>IF(COUNTIF($F$2:F1336,F1336)=1,1,0)</f>
        <v>1</v>
      </c>
      <c r="H1336" t="s">
        <v>2236</v>
      </c>
      <c r="I1336" t="s">
        <v>49</v>
      </c>
      <c r="J1336" t="s">
        <v>28</v>
      </c>
      <c r="K1336" t="s">
        <v>29</v>
      </c>
      <c r="L1336" t="s">
        <v>109</v>
      </c>
      <c r="M1336" t="s">
        <v>59</v>
      </c>
      <c r="N1336" t="s">
        <v>2237</v>
      </c>
      <c r="O1336">
        <v>0.4</v>
      </c>
      <c r="P1336" t="s">
        <v>33</v>
      </c>
      <c r="Q1336" t="s">
        <v>135</v>
      </c>
      <c r="R1336" t="s">
        <v>381</v>
      </c>
      <c r="S1336" t="s">
        <v>2238</v>
      </c>
      <c r="T1336">
        <v>30328</v>
      </c>
      <c r="U1336" s="1">
        <v>42125</v>
      </c>
      <c r="V1336" s="1" t="str">
        <f>TEXT(SuperStore_Data[[#This Row],[Order Date]],"mmm")</f>
        <v>May</v>
      </c>
      <c r="W1336" s="1">
        <v>42127</v>
      </c>
      <c r="X1336">
        <v>39.21</v>
      </c>
      <c r="Y1336">
        <v>16</v>
      </c>
      <c r="Z1336">
        <v>196.69</v>
      </c>
      <c r="AA1336">
        <v>86949</v>
      </c>
    </row>
    <row r="1337" spans="1:27" x14ac:dyDescent="0.3">
      <c r="A1337">
        <v>20198</v>
      </c>
      <c r="B1337" t="s">
        <v>47</v>
      </c>
      <c r="C1337">
        <v>0.03</v>
      </c>
      <c r="D1337">
        <v>4.55</v>
      </c>
      <c r="E1337">
        <v>1.49</v>
      </c>
      <c r="F1337">
        <v>2394</v>
      </c>
      <c r="G1337">
        <f>IF(COUNTIF($F$2:F1337,F1337)=1,1,0)</f>
        <v>0</v>
      </c>
      <c r="H1337" t="s">
        <v>2236</v>
      </c>
      <c r="I1337" t="s">
        <v>49</v>
      </c>
      <c r="J1337" t="s">
        <v>28</v>
      </c>
      <c r="K1337" t="s">
        <v>29</v>
      </c>
      <c r="L1337" t="s">
        <v>109</v>
      </c>
      <c r="M1337" t="s">
        <v>59</v>
      </c>
      <c r="N1337" t="s">
        <v>1427</v>
      </c>
      <c r="O1337">
        <v>0.35</v>
      </c>
      <c r="P1337" t="s">
        <v>33</v>
      </c>
      <c r="Q1337" t="s">
        <v>135</v>
      </c>
      <c r="R1337" t="s">
        <v>381</v>
      </c>
      <c r="S1337" t="s">
        <v>2238</v>
      </c>
      <c r="T1337">
        <v>30328</v>
      </c>
      <c r="U1337" s="1">
        <v>42125</v>
      </c>
      <c r="V1337" s="1" t="str">
        <f>TEXT(SuperStore_Data[[#This Row],[Order Date]],"mmm")</f>
        <v>May</v>
      </c>
      <c r="W1337" s="1">
        <v>42125</v>
      </c>
      <c r="X1337">
        <v>100.38</v>
      </c>
      <c r="Y1337">
        <v>9</v>
      </c>
      <c r="Z1337">
        <v>40.28</v>
      </c>
      <c r="AA1337">
        <v>86949</v>
      </c>
    </row>
    <row r="1338" spans="1:27" x14ac:dyDescent="0.3">
      <c r="A1338">
        <v>24954</v>
      </c>
      <c r="B1338" t="s">
        <v>37</v>
      </c>
      <c r="C1338">
        <v>0.04</v>
      </c>
      <c r="D1338">
        <v>60.97</v>
      </c>
      <c r="E1338">
        <v>4.5</v>
      </c>
      <c r="F1338">
        <v>2395</v>
      </c>
      <c r="G1338">
        <f>IF(COUNTIF($F$2:F1338,F1338)=1,1,0)</f>
        <v>1</v>
      </c>
      <c r="H1338" t="s">
        <v>2239</v>
      </c>
      <c r="I1338" t="s">
        <v>49</v>
      </c>
      <c r="J1338" t="s">
        <v>28</v>
      </c>
      <c r="K1338" t="s">
        <v>29</v>
      </c>
      <c r="L1338" t="s">
        <v>252</v>
      </c>
      <c r="M1338" t="s">
        <v>59</v>
      </c>
      <c r="N1338" t="s">
        <v>2113</v>
      </c>
      <c r="O1338">
        <v>0.56000000000000005</v>
      </c>
      <c r="P1338" t="s">
        <v>33</v>
      </c>
      <c r="Q1338" t="s">
        <v>135</v>
      </c>
      <c r="R1338" t="s">
        <v>381</v>
      </c>
      <c r="S1338" t="s">
        <v>2240</v>
      </c>
      <c r="T1338">
        <v>31401</v>
      </c>
      <c r="U1338" s="1">
        <v>42086</v>
      </c>
      <c r="V1338" s="1" t="str">
        <f>TEXT(SuperStore_Data[[#This Row],[Order Date]],"mmm")</f>
        <v>Mar</v>
      </c>
      <c r="W1338" s="1">
        <v>42087</v>
      </c>
      <c r="X1338">
        <v>79.423199999999994</v>
      </c>
      <c r="Y1338">
        <v>15</v>
      </c>
      <c r="Z1338">
        <v>904.31</v>
      </c>
      <c r="AA1338">
        <v>86952</v>
      </c>
    </row>
    <row r="1339" spans="1:27" x14ac:dyDescent="0.3">
      <c r="A1339">
        <v>22369</v>
      </c>
      <c r="B1339" t="s">
        <v>37</v>
      </c>
      <c r="C1339">
        <v>0.03</v>
      </c>
      <c r="D1339">
        <v>7.64</v>
      </c>
      <c r="E1339">
        <v>5.83</v>
      </c>
      <c r="F1339">
        <v>2398</v>
      </c>
      <c r="G1339">
        <f>IF(COUNTIF($F$2:F1339,F1339)=1,1,0)</f>
        <v>1</v>
      </c>
      <c r="H1339" t="s">
        <v>2241</v>
      </c>
      <c r="I1339" t="s">
        <v>49</v>
      </c>
      <c r="J1339" t="s">
        <v>28</v>
      </c>
      <c r="K1339" t="s">
        <v>29</v>
      </c>
      <c r="L1339" t="s">
        <v>93</v>
      </c>
      <c r="M1339" t="s">
        <v>31</v>
      </c>
      <c r="N1339" t="s">
        <v>1016</v>
      </c>
      <c r="O1339">
        <v>0.36</v>
      </c>
      <c r="P1339" t="s">
        <v>33</v>
      </c>
      <c r="Q1339" t="s">
        <v>61</v>
      </c>
      <c r="R1339" t="s">
        <v>175</v>
      </c>
      <c r="S1339" t="s">
        <v>2242</v>
      </c>
      <c r="T1339">
        <v>60103</v>
      </c>
      <c r="U1339" s="1">
        <v>42059</v>
      </c>
      <c r="V1339" s="1" t="str">
        <f>TEXT(SuperStore_Data[[#This Row],[Order Date]],"mmm")</f>
        <v>Feb</v>
      </c>
      <c r="W1339" s="1">
        <v>42061</v>
      </c>
      <c r="X1339">
        <v>-15.090400000000001</v>
      </c>
      <c r="Y1339">
        <v>12</v>
      </c>
      <c r="Z1339">
        <v>96.86</v>
      </c>
      <c r="AA1339">
        <v>86373</v>
      </c>
    </row>
    <row r="1340" spans="1:27" x14ac:dyDescent="0.3">
      <c r="A1340">
        <v>19001</v>
      </c>
      <c r="B1340" t="s">
        <v>56</v>
      </c>
      <c r="C1340">
        <v>0</v>
      </c>
      <c r="D1340">
        <v>65.989999999999995</v>
      </c>
      <c r="E1340">
        <v>3.99</v>
      </c>
      <c r="F1340">
        <v>2417</v>
      </c>
      <c r="G1340">
        <f>IF(COUNTIF($F$2:F1340,F1340)=1,1,0)</f>
        <v>1</v>
      </c>
      <c r="H1340" t="s">
        <v>2243</v>
      </c>
      <c r="I1340" t="s">
        <v>49</v>
      </c>
      <c r="J1340" t="s">
        <v>114</v>
      </c>
      <c r="K1340" t="s">
        <v>77</v>
      </c>
      <c r="L1340" t="s">
        <v>78</v>
      </c>
      <c r="M1340" t="s">
        <v>59</v>
      </c>
      <c r="N1340" t="s">
        <v>1042</v>
      </c>
      <c r="O1340">
        <v>0.59</v>
      </c>
      <c r="P1340" t="s">
        <v>33</v>
      </c>
      <c r="Q1340" t="s">
        <v>135</v>
      </c>
      <c r="R1340" t="s">
        <v>136</v>
      </c>
      <c r="S1340" t="s">
        <v>2010</v>
      </c>
      <c r="T1340">
        <v>22124</v>
      </c>
      <c r="U1340" s="1">
        <v>42077</v>
      </c>
      <c r="V1340" s="1" t="str">
        <f>TEXT(SuperStore_Data[[#This Row],[Order Date]],"mmm")</f>
        <v>Mar</v>
      </c>
      <c r="W1340" s="1">
        <v>42078</v>
      </c>
      <c r="X1340">
        <v>-60.564</v>
      </c>
      <c r="Y1340">
        <v>13</v>
      </c>
      <c r="Z1340">
        <v>765.65</v>
      </c>
      <c r="AA1340">
        <v>86754</v>
      </c>
    </row>
    <row r="1341" spans="1:27" x14ac:dyDescent="0.3">
      <c r="A1341">
        <v>20325</v>
      </c>
      <c r="B1341" t="s">
        <v>47</v>
      </c>
      <c r="C1341">
        <v>0.03</v>
      </c>
      <c r="D1341">
        <v>2.1</v>
      </c>
      <c r="E1341">
        <v>0.7</v>
      </c>
      <c r="F1341">
        <v>2418</v>
      </c>
      <c r="G1341">
        <f>IF(COUNTIF($F$2:F1341,F1341)=1,1,0)</f>
        <v>1</v>
      </c>
      <c r="H1341" t="s">
        <v>2244</v>
      </c>
      <c r="I1341" t="s">
        <v>49</v>
      </c>
      <c r="J1341" t="s">
        <v>114</v>
      </c>
      <c r="K1341" t="s">
        <v>29</v>
      </c>
      <c r="L1341" t="s">
        <v>30</v>
      </c>
      <c r="M1341" t="s">
        <v>31</v>
      </c>
      <c r="N1341" t="s">
        <v>2245</v>
      </c>
      <c r="O1341">
        <v>0.56999999999999995</v>
      </c>
      <c r="P1341" t="s">
        <v>33</v>
      </c>
      <c r="Q1341" t="s">
        <v>135</v>
      </c>
      <c r="R1341" t="s">
        <v>136</v>
      </c>
      <c r="S1341" t="s">
        <v>2246</v>
      </c>
      <c r="T1341">
        <v>23805</v>
      </c>
      <c r="U1341" s="1">
        <v>42010</v>
      </c>
      <c r="V1341" s="1" t="str">
        <f>TEXT(SuperStore_Data[[#This Row],[Order Date]],"mmm")</f>
        <v>Jan</v>
      </c>
      <c r="W1341" s="1">
        <v>42011</v>
      </c>
      <c r="X1341">
        <v>-1473.9059999999999</v>
      </c>
      <c r="Y1341">
        <v>4</v>
      </c>
      <c r="Z1341">
        <v>8.7200000000000006</v>
      </c>
      <c r="AA1341">
        <v>86750</v>
      </c>
    </row>
    <row r="1342" spans="1:27" x14ac:dyDescent="0.3">
      <c r="A1342">
        <v>21724</v>
      </c>
      <c r="B1342" t="s">
        <v>25</v>
      </c>
      <c r="C1342">
        <v>0.1</v>
      </c>
      <c r="D1342">
        <v>599.99</v>
      </c>
      <c r="E1342">
        <v>24.49</v>
      </c>
      <c r="F1342">
        <v>2418</v>
      </c>
      <c r="G1342">
        <f>IF(COUNTIF($F$2:F1342,F1342)=1,1,0)</f>
        <v>0</v>
      </c>
      <c r="H1342" t="s">
        <v>2244</v>
      </c>
      <c r="I1342" t="s">
        <v>49</v>
      </c>
      <c r="J1342" t="s">
        <v>114</v>
      </c>
      <c r="K1342" t="s">
        <v>77</v>
      </c>
      <c r="L1342" t="s">
        <v>580</v>
      </c>
      <c r="M1342" t="s">
        <v>231</v>
      </c>
      <c r="N1342" t="s">
        <v>2247</v>
      </c>
      <c r="O1342">
        <v>0.5</v>
      </c>
      <c r="P1342" t="s">
        <v>33</v>
      </c>
      <c r="Q1342" t="s">
        <v>135</v>
      </c>
      <c r="R1342" t="s">
        <v>136</v>
      </c>
      <c r="S1342" t="s">
        <v>2246</v>
      </c>
      <c r="T1342">
        <v>23805</v>
      </c>
      <c r="U1342" s="1">
        <v>42014</v>
      </c>
      <c r="V1342" s="1" t="str">
        <f>TEXT(SuperStore_Data[[#This Row],[Order Date]],"mmm")</f>
        <v>Jan</v>
      </c>
      <c r="W1342" s="1">
        <v>42015</v>
      </c>
      <c r="X1342">
        <v>-343.12599999999998</v>
      </c>
      <c r="Y1342">
        <v>11</v>
      </c>
      <c r="Z1342">
        <v>6355.69</v>
      </c>
      <c r="AA1342">
        <v>86753</v>
      </c>
    </row>
    <row r="1343" spans="1:27" x14ac:dyDescent="0.3">
      <c r="A1343">
        <v>21725</v>
      </c>
      <c r="B1343" t="s">
        <v>25</v>
      </c>
      <c r="C1343">
        <v>0.06</v>
      </c>
      <c r="D1343">
        <v>2.78</v>
      </c>
      <c r="E1343">
        <v>1.25</v>
      </c>
      <c r="F1343">
        <v>2418</v>
      </c>
      <c r="G1343">
        <f>IF(COUNTIF($F$2:F1343,F1343)=1,1,0)</f>
        <v>0</v>
      </c>
      <c r="H1343" t="s">
        <v>2244</v>
      </c>
      <c r="I1343" t="s">
        <v>49</v>
      </c>
      <c r="J1343" t="s">
        <v>114</v>
      </c>
      <c r="K1343" t="s">
        <v>29</v>
      </c>
      <c r="L1343" t="s">
        <v>30</v>
      </c>
      <c r="M1343" t="s">
        <v>31</v>
      </c>
      <c r="N1343" t="s">
        <v>2187</v>
      </c>
      <c r="O1343">
        <v>0.59</v>
      </c>
      <c r="P1343" t="s">
        <v>33</v>
      </c>
      <c r="Q1343" t="s">
        <v>135</v>
      </c>
      <c r="R1343" t="s">
        <v>136</v>
      </c>
      <c r="S1343" t="s">
        <v>2246</v>
      </c>
      <c r="T1343">
        <v>23805</v>
      </c>
      <c r="U1343" s="1">
        <v>42014</v>
      </c>
      <c r="V1343" s="1" t="str">
        <f>TEXT(SuperStore_Data[[#This Row],[Order Date]],"mmm")</f>
        <v>Jan</v>
      </c>
      <c r="W1343" s="1">
        <v>42016</v>
      </c>
      <c r="X1343">
        <v>66.36</v>
      </c>
      <c r="Y1343">
        <v>10</v>
      </c>
      <c r="Z1343">
        <v>28.09</v>
      </c>
      <c r="AA1343">
        <v>86753</v>
      </c>
    </row>
    <row r="1344" spans="1:27" x14ac:dyDescent="0.3">
      <c r="A1344">
        <v>22376</v>
      </c>
      <c r="B1344" t="s">
        <v>37</v>
      </c>
      <c r="C1344">
        <v>7.0000000000000007E-2</v>
      </c>
      <c r="D1344">
        <v>225.04</v>
      </c>
      <c r="E1344">
        <v>11.79</v>
      </c>
      <c r="F1344">
        <v>2419</v>
      </c>
      <c r="G1344">
        <f>IF(COUNTIF($F$2:F1344,F1344)=1,1,0)</f>
        <v>1</v>
      </c>
      <c r="H1344" t="s">
        <v>2248</v>
      </c>
      <c r="I1344" t="s">
        <v>49</v>
      </c>
      <c r="J1344" t="s">
        <v>114</v>
      </c>
      <c r="K1344" t="s">
        <v>29</v>
      </c>
      <c r="L1344" t="s">
        <v>252</v>
      </c>
      <c r="M1344" t="s">
        <v>86</v>
      </c>
      <c r="N1344" t="s">
        <v>2249</v>
      </c>
      <c r="O1344">
        <v>0.42</v>
      </c>
      <c r="P1344" t="s">
        <v>33</v>
      </c>
      <c r="Q1344" t="s">
        <v>135</v>
      </c>
      <c r="R1344" t="s">
        <v>136</v>
      </c>
      <c r="S1344" t="s">
        <v>1435</v>
      </c>
      <c r="T1344">
        <v>23701</v>
      </c>
      <c r="U1344" s="1">
        <v>42089</v>
      </c>
      <c r="V1344" s="1" t="str">
        <f>TEXT(SuperStore_Data[[#This Row],[Order Date]],"mmm")</f>
        <v>Mar</v>
      </c>
      <c r="W1344" s="1">
        <v>42089</v>
      </c>
      <c r="X1344">
        <v>-162.91800000000001</v>
      </c>
      <c r="Y1344">
        <v>5</v>
      </c>
      <c r="Z1344">
        <v>1130.1500000000001</v>
      </c>
      <c r="AA1344">
        <v>86751</v>
      </c>
    </row>
    <row r="1345" spans="1:27" x14ac:dyDescent="0.3">
      <c r="A1345">
        <v>22377</v>
      </c>
      <c r="B1345" t="s">
        <v>37</v>
      </c>
      <c r="C1345">
        <v>0.03</v>
      </c>
      <c r="D1345">
        <v>7.84</v>
      </c>
      <c r="E1345">
        <v>4.71</v>
      </c>
      <c r="F1345">
        <v>2419</v>
      </c>
      <c r="G1345">
        <f>IF(COUNTIF($F$2:F1345,F1345)=1,1,0)</f>
        <v>0</v>
      </c>
      <c r="H1345" t="s">
        <v>2248</v>
      </c>
      <c r="I1345" t="s">
        <v>49</v>
      </c>
      <c r="J1345" t="s">
        <v>114</v>
      </c>
      <c r="K1345" t="s">
        <v>29</v>
      </c>
      <c r="L1345" t="s">
        <v>109</v>
      </c>
      <c r="M1345" t="s">
        <v>59</v>
      </c>
      <c r="N1345" t="s">
        <v>2250</v>
      </c>
      <c r="O1345">
        <v>0.35</v>
      </c>
      <c r="P1345" t="s">
        <v>33</v>
      </c>
      <c r="Q1345" t="s">
        <v>135</v>
      </c>
      <c r="R1345" t="s">
        <v>136</v>
      </c>
      <c r="S1345" t="s">
        <v>1435</v>
      </c>
      <c r="T1345">
        <v>23701</v>
      </c>
      <c r="U1345" s="1">
        <v>42089</v>
      </c>
      <c r="V1345" s="1" t="str">
        <f>TEXT(SuperStore_Data[[#This Row],[Order Date]],"mmm")</f>
        <v>Mar</v>
      </c>
      <c r="W1345" s="1">
        <v>42092</v>
      </c>
      <c r="X1345">
        <v>859.71780000000001</v>
      </c>
      <c r="Y1345">
        <v>7</v>
      </c>
      <c r="Z1345">
        <v>54.37</v>
      </c>
      <c r="AA1345">
        <v>86751</v>
      </c>
    </row>
    <row r="1346" spans="1:27" x14ac:dyDescent="0.3">
      <c r="A1346">
        <v>25271</v>
      </c>
      <c r="B1346" t="s">
        <v>25</v>
      </c>
      <c r="C1346">
        <v>0.04</v>
      </c>
      <c r="D1346">
        <v>9.11</v>
      </c>
      <c r="E1346">
        <v>2.15</v>
      </c>
      <c r="F1346">
        <v>2420</v>
      </c>
      <c r="G1346">
        <f>IF(COUNTIF($F$2:F1346,F1346)=1,1,0)</f>
        <v>1</v>
      </c>
      <c r="H1346" t="s">
        <v>2251</v>
      </c>
      <c r="I1346" t="s">
        <v>49</v>
      </c>
      <c r="J1346" t="s">
        <v>114</v>
      </c>
      <c r="K1346" t="s">
        <v>29</v>
      </c>
      <c r="L1346" t="s">
        <v>93</v>
      </c>
      <c r="M1346" t="s">
        <v>31</v>
      </c>
      <c r="N1346" t="s">
        <v>1246</v>
      </c>
      <c r="O1346">
        <v>0.4</v>
      </c>
      <c r="P1346" t="s">
        <v>33</v>
      </c>
      <c r="Q1346" t="s">
        <v>135</v>
      </c>
      <c r="R1346" t="s">
        <v>136</v>
      </c>
      <c r="S1346" t="s">
        <v>1553</v>
      </c>
      <c r="T1346">
        <v>23223</v>
      </c>
      <c r="U1346" s="1">
        <v>42130</v>
      </c>
      <c r="V1346" s="1" t="str">
        <f>TEXT(SuperStore_Data[[#This Row],[Order Date]],"mmm")</f>
        <v>May</v>
      </c>
      <c r="W1346" s="1">
        <v>42130</v>
      </c>
      <c r="X1346">
        <v>-23.071999999999999</v>
      </c>
      <c r="Y1346">
        <v>11</v>
      </c>
      <c r="Z1346">
        <v>100.87</v>
      </c>
      <c r="AA1346">
        <v>86752</v>
      </c>
    </row>
    <row r="1347" spans="1:27" x14ac:dyDescent="0.3">
      <c r="A1347">
        <v>18802</v>
      </c>
      <c r="B1347" t="s">
        <v>37</v>
      </c>
      <c r="C1347">
        <v>0.05</v>
      </c>
      <c r="D1347">
        <v>150.97999999999999</v>
      </c>
      <c r="E1347">
        <v>43.71</v>
      </c>
      <c r="F1347">
        <v>2422</v>
      </c>
      <c r="G1347">
        <f>IF(COUNTIF($F$2:F1347,F1347)=1,1,0)</f>
        <v>1</v>
      </c>
      <c r="H1347" t="s">
        <v>2252</v>
      </c>
      <c r="I1347" t="s">
        <v>39</v>
      </c>
      <c r="J1347" t="s">
        <v>40</v>
      </c>
      <c r="K1347" t="s">
        <v>41</v>
      </c>
      <c r="L1347" t="s">
        <v>42</v>
      </c>
      <c r="M1347" t="s">
        <v>43</v>
      </c>
      <c r="N1347" t="s">
        <v>2253</v>
      </c>
      <c r="O1347">
        <v>0.55000000000000004</v>
      </c>
      <c r="P1347" t="s">
        <v>33</v>
      </c>
      <c r="Q1347" t="s">
        <v>61</v>
      </c>
      <c r="R1347" t="s">
        <v>129</v>
      </c>
      <c r="S1347" t="s">
        <v>2254</v>
      </c>
      <c r="T1347">
        <v>77340</v>
      </c>
      <c r="U1347" s="1">
        <v>42148</v>
      </c>
      <c r="V1347" s="1" t="str">
        <f>TEXT(SuperStore_Data[[#This Row],[Order Date]],"mmm")</f>
        <v>May</v>
      </c>
      <c r="W1347" s="1">
        <v>42149</v>
      </c>
      <c r="X1347">
        <v>650.29999999999995</v>
      </c>
      <c r="Y1347">
        <v>12</v>
      </c>
      <c r="Z1347">
        <v>1857.08</v>
      </c>
      <c r="AA1347">
        <v>89053</v>
      </c>
    </row>
    <row r="1348" spans="1:27" x14ac:dyDescent="0.3">
      <c r="A1348">
        <v>19817</v>
      </c>
      <c r="B1348" t="s">
        <v>56</v>
      </c>
      <c r="C1348">
        <v>0.09</v>
      </c>
      <c r="D1348">
        <v>3.89</v>
      </c>
      <c r="E1348">
        <v>7.01</v>
      </c>
      <c r="F1348">
        <v>2422</v>
      </c>
      <c r="G1348">
        <f>IF(COUNTIF($F$2:F1348,F1348)=1,1,0)</f>
        <v>0</v>
      </c>
      <c r="H1348" t="s">
        <v>2252</v>
      </c>
      <c r="I1348" t="s">
        <v>27</v>
      </c>
      <c r="J1348" t="s">
        <v>40</v>
      </c>
      <c r="K1348" t="s">
        <v>29</v>
      </c>
      <c r="L1348" t="s">
        <v>109</v>
      </c>
      <c r="M1348" t="s">
        <v>59</v>
      </c>
      <c r="N1348" t="s">
        <v>1327</v>
      </c>
      <c r="O1348">
        <v>0.37</v>
      </c>
      <c r="P1348" t="s">
        <v>33</v>
      </c>
      <c r="Q1348" t="s">
        <v>61</v>
      </c>
      <c r="R1348" t="s">
        <v>129</v>
      </c>
      <c r="S1348" t="s">
        <v>2254</v>
      </c>
      <c r="T1348">
        <v>77340</v>
      </c>
      <c r="U1348" s="1">
        <v>42026</v>
      </c>
      <c r="V1348" s="1" t="str">
        <f>TEXT(SuperStore_Data[[#This Row],[Order Date]],"mmm")</f>
        <v>Jan</v>
      </c>
      <c r="W1348" s="1">
        <v>42028</v>
      </c>
      <c r="X1348">
        <v>-154.30699999999999</v>
      </c>
      <c r="Y1348">
        <v>10</v>
      </c>
      <c r="Z1348">
        <v>42.56</v>
      </c>
      <c r="AA1348">
        <v>89055</v>
      </c>
    </row>
    <row r="1349" spans="1:27" x14ac:dyDescent="0.3">
      <c r="A1349">
        <v>25126</v>
      </c>
      <c r="B1349" t="s">
        <v>106</v>
      </c>
      <c r="C1349">
        <v>0.04</v>
      </c>
      <c r="D1349">
        <v>100.98</v>
      </c>
      <c r="E1349">
        <v>7.18</v>
      </c>
      <c r="F1349">
        <v>2423</v>
      </c>
      <c r="G1349">
        <f>IF(COUNTIF($F$2:F1349,F1349)=1,1,0)</f>
        <v>1</v>
      </c>
      <c r="H1349" t="s">
        <v>2255</v>
      </c>
      <c r="I1349" t="s">
        <v>49</v>
      </c>
      <c r="J1349" t="s">
        <v>40</v>
      </c>
      <c r="K1349" t="s">
        <v>77</v>
      </c>
      <c r="L1349" t="s">
        <v>177</v>
      </c>
      <c r="M1349" t="s">
        <v>59</v>
      </c>
      <c r="N1349" t="s">
        <v>2256</v>
      </c>
      <c r="O1349">
        <v>0.4</v>
      </c>
      <c r="P1349" t="s">
        <v>33</v>
      </c>
      <c r="Q1349" t="s">
        <v>61</v>
      </c>
      <c r="R1349" t="s">
        <v>129</v>
      </c>
      <c r="S1349" t="s">
        <v>2257</v>
      </c>
      <c r="T1349">
        <v>76053</v>
      </c>
      <c r="U1349" s="1">
        <v>42025</v>
      </c>
      <c r="V1349" s="1" t="str">
        <f>TEXT(SuperStore_Data[[#This Row],[Order Date]],"mmm")</f>
        <v>Jan</v>
      </c>
      <c r="W1349" s="1">
        <v>42030</v>
      </c>
      <c r="X1349">
        <v>269.94</v>
      </c>
      <c r="Y1349">
        <v>4</v>
      </c>
      <c r="Z1349">
        <v>414.91</v>
      </c>
      <c r="AA1349">
        <v>89054</v>
      </c>
    </row>
    <row r="1350" spans="1:27" x14ac:dyDescent="0.3">
      <c r="A1350">
        <v>21761</v>
      </c>
      <c r="B1350" t="s">
        <v>25</v>
      </c>
      <c r="C1350">
        <v>0.08</v>
      </c>
      <c r="D1350">
        <v>30.93</v>
      </c>
      <c r="E1350">
        <v>3.92</v>
      </c>
      <c r="F1350">
        <v>2426</v>
      </c>
      <c r="G1350">
        <f>IF(COUNTIF($F$2:F1350,F1350)=1,1,0)</f>
        <v>1</v>
      </c>
      <c r="H1350" t="s">
        <v>2258</v>
      </c>
      <c r="I1350" t="s">
        <v>49</v>
      </c>
      <c r="J1350" t="s">
        <v>58</v>
      </c>
      <c r="K1350" t="s">
        <v>41</v>
      </c>
      <c r="L1350" t="s">
        <v>50</v>
      </c>
      <c r="M1350" t="s">
        <v>51</v>
      </c>
      <c r="N1350" t="s">
        <v>1735</v>
      </c>
      <c r="O1350">
        <v>0.44</v>
      </c>
      <c r="P1350" t="s">
        <v>33</v>
      </c>
      <c r="Q1350" t="s">
        <v>61</v>
      </c>
      <c r="R1350" t="s">
        <v>129</v>
      </c>
      <c r="S1350" t="s">
        <v>2259</v>
      </c>
      <c r="T1350">
        <v>75061</v>
      </c>
      <c r="U1350" s="1">
        <v>42078</v>
      </c>
      <c r="V1350" s="1" t="str">
        <f>TEXT(SuperStore_Data[[#This Row],[Order Date]],"mmm")</f>
        <v>Mar</v>
      </c>
      <c r="W1350" s="1">
        <v>42079</v>
      </c>
      <c r="X1350">
        <v>63.059100000000001</v>
      </c>
      <c r="Y1350">
        <v>3</v>
      </c>
      <c r="Z1350">
        <v>91.39</v>
      </c>
      <c r="AA1350">
        <v>90859</v>
      </c>
    </row>
    <row r="1351" spans="1:27" x14ac:dyDescent="0.3">
      <c r="A1351">
        <v>20496</v>
      </c>
      <c r="B1351" t="s">
        <v>106</v>
      </c>
      <c r="C1351">
        <v>0.08</v>
      </c>
      <c r="D1351">
        <v>4.4800000000000004</v>
      </c>
      <c r="E1351">
        <v>49</v>
      </c>
      <c r="F1351">
        <v>2426</v>
      </c>
      <c r="G1351">
        <f>IF(COUNTIF($F$2:F1351,F1351)=1,1,0)</f>
        <v>0</v>
      </c>
      <c r="H1351" t="s">
        <v>2258</v>
      </c>
      <c r="I1351" t="s">
        <v>49</v>
      </c>
      <c r="J1351" t="s">
        <v>58</v>
      </c>
      <c r="K1351" t="s">
        <v>29</v>
      </c>
      <c r="L1351" t="s">
        <v>252</v>
      </c>
      <c r="M1351" t="s">
        <v>231</v>
      </c>
      <c r="N1351" t="s">
        <v>672</v>
      </c>
      <c r="O1351">
        <v>0.6</v>
      </c>
      <c r="P1351" t="s">
        <v>33</v>
      </c>
      <c r="Q1351" t="s">
        <v>61</v>
      </c>
      <c r="R1351" t="s">
        <v>129</v>
      </c>
      <c r="S1351" t="s">
        <v>2259</v>
      </c>
      <c r="T1351">
        <v>75061</v>
      </c>
      <c r="U1351" s="1">
        <v>42126</v>
      </c>
      <c r="V1351" s="1" t="str">
        <f>TEXT(SuperStore_Data[[#This Row],[Order Date]],"mmm")</f>
        <v>May</v>
      </c>
      <c r="W1351" s="1">
        <v>42126</v>
      </c>
      <c r="X1351">
        <v>139.58009999999999</v>
      </c>
      <c r="Y1351">
        <v>37</v>
      </c>
      <c r="Z1351">
        <v>202.29</v>
      </c>
      <c r="AA1351">
        <v>90861</v>
      </c>
    </row>
    <row r="1352" spans="1:27" x14ac:dyDescent="0.3">
      <c r="A1352">
        <v>20497</v>
      </c>
      <c r="B1352" t="s">
        <v>106</v>
      </c>
      <c r="C1352">
        <v>0</v>
      </c>
      <c r="D1352">
        <v>17.670000000000002</v>
      </c>
      <c r="E1352">
        <v>8.99</v>
      </c>
      <c r="F1352">
        <v>2426</v>
      </c>
      <c r="G1352">
        <f>IF(COUNTIF($F$2:F1352,F1352)=1,1,0)</f>
        <v>0</v>
      </c>
      <c r="H1352" t="s">
        <v>2258</v>
      </c>
      <c r="I1352" t="s">
        <v>49</v>
      </c>
      <c r="J1352" t="s">
        <v>58</v>
      </c>
      <c r="K1352" t="s">
        <v>41</v>
      </c>
      <c r="L1352" t="s">
        <v>50</v>
      </c>
      <c r="M1352" t="s">
        <v>51</v>
      </c>
      <c r="N1352" t="s">
        <v>798</v>
      </c>
      <c r="O1352">
        <v>0.47</v>
      </c>
      <c r="P1352" t="s">
        <v>33</v>
      </c>
      <c r="Q1352" t="s">
        <v>61</v>
      </c>
      <c r="R1352" t="s">
        <v>129</v>
      </c>
      <c r="S1352" t="s">
        <v>2259</v>
      </c>
      <c r="T1352">
        <v>75061</v>
      </c>
      <c r="U1352" s="1">
        <v>42126</v>
      </c>
      <c r="V1352" s="1" t="str">
        <f>TEXT(SuperStore_Data[[#This Row],[Order Date]],"mmm")</f>
        <v>May</v>
      </c>
      <c r="W1352" s="1">
        <v>42133</v>
      </c>
      <c r="X1352">
        <v>109.67</v>
      </c>
      <c r="Y1352">
        <v>9</v>
      </c>
      <c r="Z1352">
        <v>168.71</v>
      </c>
      <c r="AA1352">
        <v>90861</v>
      </c>
    </row>
    <row r="1353" spans="1:27" x14ac:dyDescent="0.3">
      <c r="A1353">
        <v>23729</v>
      </c>
      <c r="B1353" t="s">
        <v>25</v>
      </c>
      <c r="C1353">
        <v>0.03</v>
      </c>
      <c r="D1353">
        <v>40.99</v>
      </c>
      <c r="E1353">
        <v>19.989999999999998</v>
      </c>
      <c r="F1353">
        <v>2427</v>
      </c>
      <c r="G1353">
        <f>IF(COUNTIF($F$2:F1353,F1353)=1,1,0)</f>
        <v>1</v>
      </c>
      <c r="H1353" t="s">
        <v>2260</v>
      </c>
      <c r="I1353" t="s">
        <v>49</v>
      </c>
      <c r="J1353" t="s">
        <v>28</v>
      </c>
      <c r="K1353" t="s">
        <v>29</v>
      </c>
      <c r="L1353" t="s">
        <v>93</v>
      </c>
      <c r="M1353" t="s">
        <v>59</v>
      </c>
      <c r="N1353" t="s">
        <v>1918</v>
      </c>
      <c r="O1353">
        <v>0.36</v>
      </c>
      <c r="P1353" t="s">
        <v>33</v>
      </c>
      <c r="Q1353" t="s">
        <v>61</v>
      </c>
      <c r="R1353" t="s">
        <v>129</v>
      </c>
      <c r="S1353" t="s">
        <v>2261</v>
      </c>
      <c r="T1353">
        <v>76248</v>
      </c>
      <c r="U1353" s="1">
        <v>42052</v>
      </c>
      <c r="V1353" s="1" t="str">
        <f>TEXT(SuperStore_Data[[#This Row],[Order Date]],"mmm")</f>
        <v>Feb</v>
      </c>
      <c r="W1353" s="1">
        <v>42053</v>
      </c>
      <c r="X1353">
        <v>395.30799999999999</v>
      </c>
      <c r="Y1353">
        <v>21</v>
      </c>
      <c r="Z1353">
        <v>885.65</v>
      </c>
      <c r="AA1353">
        <v>90860</v>
      </c>
    </row>
    <row r="1354" spans="1:27" x14ac:dyDescent="0.3">
      <c r="A1354">
        <v>22562</v>
      </c>
      <c r="B1354" t="s">
        <v>37</v>
      </c>
      <c r="C1354">
        <v>0.1</v>
      </c>
      <c r="D1354">
        <v>14.28</v>
      </c>
      <c r="E1354">
        <v>2.99</v>
      </c>
      <c r="F1354">
        <v>2430</v>
      </c>
      <c r="G1354">
        <f>IF(COUNTIF($F$2:F1354,F1354)=1,1,0)</f>
        <v>1</v>
      </c>
      <c r="H1354" t="s">
        <v>2262</v>
      </c>
      <c r="I1354" t="s">
        <v>49</v>
      </c>
      <c r="J1354" t="s">
        <v>40</v>
      </c>
      <c r="K1354" t="s">
        <v>29</v>
      </c>
      <c r="L1354" t="s">
        <v>109</v>
      </c>
      <c r="M1354" t="s">
        <v>59</v>
      </c>
      <c r="N1354" t="s">
        <v>1698</v>
      </c>
      <c r="O1354">
        <v>0.39</v>
      </c>
      <c r="P1354" t="s">
        <v>33</v>
      </c>
      <c r="Q1354" t="s">
        <v>61</v>
      </c>
      <c r="R1354" t="s">
        <v>129</v>
      </c>
      <c r="S1354" t="s">
        <v>2263</v>
      </c>
      <c r="T1354">
        <v>76541</v>
      </c>
      <c r="U1354" s="1">
        <v>42087</v>
      </c>
      <c r="V1354" s="1" t="str">
        <f>TEXT(SuperStore_Data[[#This Row],[Order Date]],"mmm")</f>
        <v>Mar</v>
      </c>
      <c r="W1354" s="1">
        <v>42088</v>
      </c>
      <c r="X1354">
        <v>104.9145</v>
      </c>
      <c r="Y1354">
        <v>11</v>
      </c>
      <c r="Z1354">
        <v>152.05000000000001</v>
      </c>
      <c r="AA1354">
        <v>91108</v>
      </c>
    </row>
    <row r="1355" spans="1:27" x14ac:dyDescent="0.3">
      <c r="A1355">
        <v>22105</v>
      </c>
      <c r="B1355" t="s">
        <v>37</v>
      </c>
      <c r="C1355">
        <v>0.04</v>
      </c>
      <c r="D1355">
        <v>7.08</v>
      </c>
      <c r="E1355">
        <v>2.35</v>
      </c>
      <c r="F1355">
        <v>2430</v>
      </c>
      <c r="G1355">
        <f>IF(COUNTIF($F$2:F1355,F1355)=1,1,0)</f>
        <v>0</v>
      </c>
      <c r="H1355" t="s">
        <v>2262</v>
      </c>
      <c r="I1355" t="s">
        <v>49</v>
      </c>
      <c r="J1355" t="s">
        <v>40</v>
      </c>
      <c r="K1355" t="s">
        <v>29</v>
      </c>
      <c r="L1355" t="s">
        <v>30</v>
      </c>
      <c r="M1355" t="s">
        <v>31</v>
      </c>
      <c r="N1355" t="s">
        <v>1132</v>
      </c>
      <c r="O1355">
        <v>0.47</v>
      </c>
      <c r="P1355" t="s">
        <v>33</v>
      </c>
      <c r="Q1355" t="s">
        <v>61</v>
      </c>
      <c r="R1355" t="s">
        <v>129</v>
      </c>
      <c r="S1355" t="s">
        <v>2263</v>
      </c>
      <c r="T1355">
        <v>76541</v>
      </c>
      <c r="U1355" s="1">
        <v>42104</v>
      </c>
      <c r="V1355" s="1" t="str">
        <f>TEXT(SuperStore_Data[[#This Row],[Order Date]],"mmm")</f>
        <v>Apr</v>
      </c>
      <c r="W1355" s="1">
        <v>42105</v>
      </c>
      <c r="X1355">
        <v>24.59</v>
      </c>
      <c r="Y1355">
        <v>7</v>
      </c>
      <c r="Z1355">
        <v>49.1</v>
      </c>
      <c r="AA1355">
        <v>91109</v>
      </c>
    </row>
    <row r="1356" spans="1:27" x14ac:dyDescent="0.3">
      <c r="A1356">
        <v>20731</v>
      </c>
      <c r="B1356" t="s">
        <v>106</v>
      </c>
      <c r="C1356">
        <v>0.03</v>
      </c>
      <c r="D1356">
        <v>140.99</v>
      </c>
      <c r="E1356">
        <v>4.2</v>
      </c>
      <c r="F1356">
        <v>2430</v>
      </c>
      <c r="G1356">
        <f>IF(COUNTIF($F$2:F1356,F1356)=1,1,0)</f>
        <v>0</v>
      </c>
      <c r="H1356" t="s">
        <v>2262</v>
      </c>
      <c r="I1356" t="s">
        <v>49</v>
      </c>
      <c r="J1356" t="s">
        <v>40</v>
      </c>
      <c r="K1356" t="s">
        <v>77</v>
      </c>
      <c r="L1356" t="s">
        <v>78</v>
      </c>
      <c r="M1356" t="s">
        <v>59</v>
      </c>
      <c r="N1356">
        <v>7160</v>
      </c>
      <c r="O1356">
        <v>0.59</v>
      </c>
      <c r="P1356" t="s">
        <v>33</v>
      </c>
      <c r="Q1356" t="s">
        <v>61</v>
      </c>
      <c r="R1356" t="s">
        <v>129</v>
      </c>
      <c r="S1356" t="s">
        <v>2263</v>
      </c>
      <c r="T1356">
        <v>76541</v>
      </c>
      <c r="U1356" s="1">
        <v>42092</v>
      </c>
      <c r="V1356" s="1" t="str">
        <f>TEXT(SuperStore_Data[[#This Row],[Order Date]],"mmm")</f>
        <v>Mar</v>
      </c>
      <c r="W1356" s="1">
        <v>42100</v>
      </c>
      <c r="X1356">
        <v>-458.74400000000003</v>
      </c>
      <c r="Y1356">
        <v>2</v>
      </c>
      <c r="Z1356">
        <v>246.44</v>
      </c>
      <c r="AA1356">
        <v>91110</v>
      </c>
    </row>
    <row r="1357" spans="1:27" x14ac:dyDescent="0.3">
      <c r="A1357">
        <v>3490</v>
      </c>
      <c r="B1357" t="s">
        <v>37</v>
      </c>
      <c r="C1357">
        <v>0.05</v>
      </c>
      <c r="D1357">
        <v>8.85</v>
      </c>
      <c r="E1357">
        <v>5.6</v>
      </c>
      <c r="F1357">
        <v>2431</v>
      </c>
      <c r="G1357">
        <f>IF(COUNTIF($F$2:F1357,F1357)=1,1,0)</f>
        <v>1</v>
      </c>
      <c r="H1357" t="s">
        <v>2264</v>
      </c>
      <c r="I1357" t="s">
        <v>49</v>
      </c>
      <c r="J1357" t="s">
        <v>114</v>
      </c>
      <c r="K1357" t="s">
        <v>29</v>
      </c>
      <c r="L1357" t="s">
        <v>109</v>
      </c>
      <c r="M1357" t="s">
        <v>59</v>
      </c>
      <c r="N1357" t="s">
        <v>2265</v>
      </c>
      <c r="O1357">
        <v>0.36</v>
      </c>
      <c r="P1357" t="s">
        <v>33</v>
      </c>
      <c r="Q1357" t="s">
        <v>34</v>
      </c>
      <c r="R1357" t="s">
        <v>45</v>
      </c>
      <c r="S1357" t="s">
        <v>655</v>
      </c>
      <c r="T1357">
        <v>90004</v>
      </c>
      <c r="U1357" s="1">
        <v>42165</v>
      </c>
      <c r="V1357" s="1" t="str">
        <f>TEXT(SuperStore_Data[[#This Row],[Order Date]],"mmm")</f>
        <v>Jun</v>
      </c>
      <c r="W1357" s="1">
        <v>42166</v>
      </c>
      <c r="X1357">
        <v>-9.1769999999999996</v>
      </c>
      <c r="Y1357">
        <v>21</v>
      </c>
      <c r="Z1357">
        <v>199.08</v>
      </c>
      <c r="AA1357">
        <v>24869</v>
      </c>
    </row>
    <row r="1358" spans="1:27" x14ac:dyDescent="0.3">
      <c r="A1358">
        <v>819</v>
      </c>
      <c r="B1358" t="s">
        <v>25</v>
      </c>
      <c r="C1358">
        <v>7.0000000000000007E-2</v>
      </c>
      <c r="D1358">
        <v>155.06</v>
      </c>
      <c r="E1358">
        <v>7.07</v>
      </c>
      <c r="F1358">
        <v>2431</v>
      </c>
      <c r="G1358">
        <f>IF(COUNTIF($F$2:F1358,F1358)=1,1,0)</f>
        <v>0</v>
      </c>
      <c r="H1358" t="s">
        <v>2264</v>
      </c>
      <c r="I1358" t="s">
        <v>49</v>
      </c>
      <c r="J1358" t="s">
        <v>114</v>
      </c>
      <c r="K1358" t="s">
        <v>29</v>
      </c>
      <c r="L1358" t="s">
        <v>139</v>
      </c>
      <c r="M1358" t="s">
        <v>59</v>
      </c>
      <c r="N1358" t="s">
        <v>140</v>
      </c>
      <c r="O1358">
        <v>0.59</v>
      </c>
      <c r="P1358" t="s">
        <v>33</v>
      </c>
      <c r="Q1358" t="s">
        <v>34</v>
      </c>
      <c r="R1358" t="s">
        <v>45</v>
      </c>
      <c r="S1358" t="s">
        <v>655</v>
      </c>
      <c r="T1358">
        <v>90004</v>
      </c>
      <c r="U1358" s="1">
        <v>42143</v>
      </c>
      <c r="V1358" s="1" t="str">
        <f>TEXT(SuperStore_Data[[#This Row],[Order Date]],"mmm")</f>
        <v>May</v>
      </c>
      <c r="W1358" s="1">
        <v>42143</v>
      </c>
      <c r="X1358">
        <v>-121.75</v>
      </c>
      <c r="Y1358">
        <v>14</v>
      </c>
      <c r="Z1358">
        <v>2039.07</v>
      </c>
      <c r="AA1358">
        <v>5920</v>
      </c>
    </row>
    <row r="1359" spans="1:27" x14ac:dyDescent="0.3">
      <c r="A1359">
        <v>18819</v>
      </c>
      <c r="B1359" t="s">
        <v>25</v>
      </c>
      <c r="C1359">
        <v>7.0000000000000007E-2</v>
      </c>
      <c r="D1359">
        <v>155.06</v>
      </c>
      <c r="E1359">
        <v>7.07</v>
      </c>
      <c r="F1359">
        <v>2432</v>
      </c>
      <c r="G1359">
        <f>IF(COUNTIF($F$2:F1359,F1359)=1,1,0)</f>
        <v>1</v>
      </c>
      <c r="H1359" t="s">
        <v>2266</v>
      </c>
      <c r="I1359" t="s">
        <v>49</v>
      </c>
      <c r="J1359" t="s">
        <v>114</v>
      </c>
      <c r="K1359" t="s">
        <v>29</v>
      </c>
      <c r="L1359" t="s">
        <v>139</v>
      </c>
      <c r="M1359" t="s">
        <v>59</v>
      </c>
      <c r="N1359" t="s">
        <v>140</v>
      </c>
      <c r="O1359">
        <v>0.59</v>
      </c>
      <c r="P1359" t="s">
        <v>33</v>
      </c>
      <c r="Q1359" t="s">
        <v>61</v>
      </c>
      <c r="R1359" t="s">
        <v>299</v>
      </c>
      <c r="S1359" t="s">
        <v>2267</v>
      </c>
      <c r="T1359">
        <v>73110</v>
      </c>
      <c r="U1359" s="1">
        <v>42143</v>
      </c>
      <c r="V1359" s="1" t="str">
        <f>TEXT(SuperStore_Data[[#This Row],[Order Date]],"mmm")</f>
        <v>May</v>
      </c>
      <c r="W1359" s="1">
        <v>42143</v>
      </c>
      <c r="X1359">
        <v>24.35</v>
      </c>
      <c r="Y1359">
        <v>3</v>
      </c>
      <c r="Z1359">
        <v>436.94</v>
      </c>
      <c r="AA1359">
        <v>89096</v>
      </c>
    </row>
    <row r="1360" spans="1:27" x14ac:dyDescent="0.3">
      <c r="A1360">
        <v>20286</v>
      </c>
      <c r="B1360" t="s">
        <v>37</v>
      </c>
      <c r="C1360">
        <v>0.09</v>
      </c>
      <c r="D1360">
        <v>5.4</v>
      </c>
      <c r="E1360">
        <v>7.78</v>
      </c>
      <c r="F1360">
        <v>2432</v>
      </c>
      <c r="G1360">
        <f>IF(COUNTIF($F$2:F1360,F1360)=1,1,0)</f>
        <v>0</v>
      </c>
      <c r="H1360" t="s">
        <v>2266</v>
      </c>
      <c r="I1360" t="s">
        <v>27</v>
      </c>
      <c r="J1360" t="s">
        <v>114</v>
      </c>
      <c r="K1360" t="s">
        <v>29</v>
      </c>
      <c r="L1360" t="s">
        <v>109</v>
      </c>
      <c r="M1360" t="s">
        <v>59</v>
      </c>
      <c r="N1360" t="s">
        <v>305</v>
      </c>
      <c r="O1360">
        <v>0.37</v>
      </c>
      <c r="P1360" t="s">
        <v>33</v>
      </c>
      <c r="Q1360" t="s">
        <v>61</v>
      </c>
      <c r="R1360" t="s">
        <v>299</v>
      </c>
      <c r="S1360" t="s">
        <v>2267</v>
      </c>
      <c r="T1360">
        <v>73110</v>
      </c>
      <c r="U1360" s="1">
        <v>42161</v>
      </c>
      <c r="V1360" s="1" t="str">
        <f>TEXT(SuperStore_Data[[#This Row],[Order Date]],"mmm")</f>
        <v>Jun</v>
      </c>
      <c r="W1360" s="1">
        <v>42163</v>
      </c>
      <c r="X1360">
        <v>-34.764499999999998</v>
      </c>
      <c r="Y1360">
        <v>6</v>
      </c>
      <c r="Z1360">
        <v>37.380000000000003</v>
      </c>
      <c r="AA1360">
        <v>89097</v>
      </c>
    </row>
    <row r="1361" spans="1:27" x14ac:dyDescent="0.3">
      <c r="A1361">
        <v>21490</v>
      </c>
      <c r="B1361" t="s">
        <v>37</v>
      </c>
      <c r="C1361">
        <v>0.05</v>
      </c>
      <c r="D1361">
        <v>8.85</v>
      </c>
      <c r="E1361">
        <v>5.6</v>
      </c>
      <c r="F1361">
        <v>2433</v>
      </c>
      <c r="G1361">
        <f>IF(COUNTIF($F$2:F1361,F1361)=1,1,0)</f>
        <v>1</v>
      </c>
      <c r="H1361" t="s">
        <v>2268</v>
      </c>
      <c r="I1361" t="s">
        <v>49</v>
      </c>
      <c r="J1361" t="s">
        <v>114</v>
      </c>
      <c r="K1361" t="s">
        <v>29</v>
      </c>
      <c r="L1361" t="s">
        <v>109</v>
      </c>
      <c r="M1361" t="s">
        <v>59</v>
      </c>
      <c r="N1361" t="s">
        <v>2265</v>
      </c>
      <c r="O1361">
        <v>0.36</v>
      </c>
      <c r="P1361" t="s">
        <v>33</v>
      </c>
      <c r="Q1361" t="s">
        <v>61</v>
      </c>
      <c r="R1361" t="s">
        <v>299</v>
      </c>
      <c r="S1361" t="s">
        <v>2269</v>
      </c>
      <c r="T1361">
        <v>73160</v>
      </c>
      <c r="U1361" s="1">
        <v>42165</v>
      </c>
      <c r="V1361" s="1" t="str">
        <f>TEXT(SuperStore_Data[[#This Row],[Order Date]],"mmm")</f>
        <v>Jun</v>
      </c>
      <c r="W1361" s="1">
        <v>42166</v>
      </c>
      <c r="X1361">
        <v>-7.3415999999999997</v>
      </c>
      <c r="Y1361">
        <v>5</v>
      </c>
      <c r="Z1361">
        <v>47.4</v>
      </c>
      <c r="AA1361">
        <v>89095</v>
      </c>
    </row>
    <row r="1362" spans="1:27" x14ac:dyDescent="0.3">
      <c r="A1362">
        <v>19566</v>
      </c>
      <c r="B1362" t="s">
        <v>106</v>
      </c>
      <c r="C1362">
        <v>0.09</v>
      </c>
      <c r="D1362">
        <v>90.97</v>
      </c>
      <c r="E1362">
        <v>14</v>
      </c>
      <c r="F1362">
        <v>2437</v>
      </c>
      <c r="G1362">
        <f>IF(COUNTIF($F$2:F1362,F1362)=1,1,0)</f>
        <v>1</v>
      </c>
      <c r="H1362" t="s">
        <v>2270</v>
      </c>
      <c r="I1362" t="s">
        <v>39</v>
      </c>
      <c r="J1362" t="s">
        <v>40</v>
      </c>
      <c r="K1362" t="s">
        <v>77</v>
      </c>
      <c r="L1362" t="s">
        <v>85</v>
      </c>
      <c r="M1362" t="s">
        <v>43</v>
      </c>
      <c r="N1362" t="s">
        <v>1789</v>
      </c>
      <c r="O1362">
        <v>0.36</v>
      </c>
      <c r="P1362" t="s">
        <v>33</v>
      </c>
      <c r="Q1362" t="s">
        <v>61</v>
      </c>
      <c r="R1362" t="s">
        <v>1842</v>
      </c>
      <c r="S1362" t="s">
        <v>2271</v>
      </c>
      <c r="T1362">
        <v>53150</v>
      </c>
      <c r="U1362" s="1">
        <v>42064</v>
      </c>
      <c r="V1362" s="1" t="str">
        <f>TEXT(SuperStore_Data[[#This Row],[Order Date]],"mmm")</f>
        <v>Mar</v>
      </c>
      <c r="W1362" s="1">
        <v>42066</v>
      </c>
      <c r="X1362">
        <v>35.29</v>
      </c>
      <c r="Y1362">
        <v>3</v>
      </c>
      <c r="Z1362">
        <v>260</v>
      </c>
      <c r="AA1362">
        <v>90301</v>
      </c>
    </row>
    <row r="1363" spans="1:27" x14ac:dyDescent="0.3">
      <c r="A1363">
        <v>20157</v>
      </c>
      <c r="B1363" t="s">
        <v>56</v>
      </c>
      <c r="C1363">
        <v>0.02</v>
      </c>
      <c r="D1363">
        <v>63.94</v>
      </c>
      <c r="E1363">
        <v>14.48</v>
      </c>
      <c r="F1363">
        <v>2441</v>
      </c>
      <c r="G1363">
        <f>IF(COUNTIF($F$2:F1363,F1363)=1,1,0)</f>
        <v>1</v>
      </c>
      <c r="H1363" t="s">
        <v>2272</v>
      </c>
      <c r="I1363" t="s">
        <v>49</v>
      </c>
      <c r="J1363" t="s">
        <v>114</v>
      </c>
      <c r="K1363" t="s">
        <v>41</v>
      </c>
      <c r="L1363" t="s">
        <v>50</v>
      </c>
      <c r="M1363" t="s">
        <v>59</v>
      </c>
      <c r="N1363" t="s">
        <v>512</v>
      </c>
      <c r="O1363">
        <v>0.46</v>
      </c>
      <c r="P1363" t="s">
        <v>33</v>
      </c>
      <c r="Q1363" t="s">
        <v>135</v>
      </c>
      <c r="R1363" t="s">
        <v>356</v>
      </c>
      <c r="S1363" t="s">
        <v>2273</v>
      </c>
      <c r="T1363">
        <v>32935</v>
      </c>
      <c r="U1363" s="1">
        <v>42098</v>
      </c>
      <c r="V1363" s="1" t="str">
        <f>TEXT(SuperStore_Data[[#This Row],[Order Date]],"mmm")</f>
        <v>Apr</v>
      </c>
      <c r="W1363" s="1">
        <v>42098</v>
      </c>
      <c r="X1363">
        <v>-100.17</v>
      </c>
      <c r="Y1363">
        <v>11</v>
      </c>
      <c r="Z1363">
        <v>709.7</v>
      </c>
      <c r="AA1363">
        <v>89300</v>
      </c>
    </row>
    <row r="1364" spans="1:27" x14ac:dyDescent="0.3">
      <c r="A1364">
        <v>20158</v>
      </c>
      <c r="B1364" t="s">
        <v>56</v>
      </c>
      <c r="C1364">
        <v>0.01</v>
      </c>
      <c r="D1364">
        <v>5.0199999999999996</v>
      </c>
      <c r="E1364">
        <v>5.14</v>
      </c>
      <c r="F1364">
        <v>2442</v>
      </c>
      <c r="G1364">
        <f>IF(COUNTIF($F$2:F1364,F1364)=1,1,0)</f>
        <v>1</v>
      </c>
      <c r="H1364" t="s">
        <v>2274</v>
      </c>
      <c r="I1364" t="s">
        <v>49</v>
      </c>
      <c r="J1364" t="s">
        <v>114</v>
      </c>
      <c r="K1364" t="s">
        <v>77</v>
      </c>
      <c r="L1364" t="s">
        <v>177</v>
      </c>
      <c r="M1364" t="s">
        <v>51</v>
      </c>
      <c r="N1364" t="s">
        <v>831</v>
      </c>
      <c r="O1364">
        <v>0.79</v>
      </c>
      <c r="P1364" t="s">
        <v>33</v>
      </c>
      <c r="Q1364" t="s">
        <v>135</v>
      </c>
      <c r="R1364" t="s">
        <v>356</v>
      </c>
      <c r="S1364" t="s">
        <v>2275</v>
      </c>
      <c r="T1364">
        <v>32953</v>
      </c>
      <c r="U1364" s="1">
        <v>42098</v>
      </c>
      <c r="V1364" s="1" t="str">
        <f>TEXT(SuperStore_Data[[#This Row],[Order Date]],"mmm")</f>
        <v>Apr</v>
      </c>
      <c r="W1364" s="1">
        <v>42100</v>
      </c>
      <c r="X1364">
        <v>-3.948</v>
      </c>
      <c r="Y1364">
        <v>5</v>
      </c>
      <c r="Z1364">
        <v>27.42</v>
      </c>
      <c r="AA1364">
        <v>89300</v>
      </c>
    </row>
    <row r="1365" spans="1:27" x14ac:dyDescent="0.3">
      <c r="A1365">
        <v>21084</v>
      </c>
      <c r="B1365" t="s">
        <v>25</v>
      </c>
      <c r="C1365">
        <v>0.05</v>
      </c>
      <c r="D1365">
        <v>58.1</v>
      </c>
      <c r="E1365">
        <v>1.49</v>
      </c>
      <c r="F1365">
        <v>2443</v>
      </c>
      <c r="G1365">
        <f>IF(COUNTIF($F$2:F1365,F1365)=1,1,0)</f>
        <v>1</v>
      </c>
      <c r="H1365" t="s">
        <v>2276</v>
      </c>
      <c r="I1365" t="s">
        <v>49</v>
      </c>
      <c r="J1365" t="s">
        <v>28</v>
      </c>
      <c r="K1365" t="s">
        <v>29</v>
      </c>
      <c r="L1365" t="s">
        <v>109</v>
      </c>
      <c r="M1365" t="s">
        <v>59</v>
      </c>
      <c r="N1365" t="s">
        <v>278</v>
      </c>
      <c r="O1365">
        <v>0.38</v>
      </c>
      <c r="P1365" t="s">
        <v>33</v>
      </c>
      <c r="Q1365" t="s">
        <v>135</v>
      </c>
      <c r="R1365" t="s">
        <v>356</v>
      </c>
      <c r="S1365" t="s">
        <v>441</v>
      </c>
      <c r="T1365">
        <v>33142</v>
      </c>
      <c r="U1365" s="1">
        <v>42022</v>
      </c>
      <c r="V1365" s="1" t="str">
        <f>TEXT(SuperStore_Data[[#This Row],[Order Date]],"mmm")</f>
        <v>Jan</v>
      </c>
      <c r="W1365" s="1">
        <v>42022</v>
      </c>
      <c r="X1365">
        <v>1633.9860000000001</v>
      </c>
      <c r="Y1365">
        <v>13</v>
      </c>
      <c r="Z1365">
        <v>739.06</v>
      </c>
      <c r="AA1365">
        <v>89299</v>
      </c>
    </row>
    <row r="1366" spans="1:27" x14ac:dyDescent="0.3">
      <c r="A1366">
        <v>25304</v>
      </c>
      <c r="B1366" t="s">
        <v>37</v>
      </c>
      <c r="C1366">
        <v>0.06</v>
      </c>
      <c r="D1366">
        <v>2.2799999999999998</v>
      </c>
      <c r="E1366">
        <v>5.2</v>
      </c>
      <c r="F1366">
        <v>2443</v>
      </c>
      <c r="G1366">
        <f>IF(COUNTIF($F$2:F1366,F1366)=1,1,0)</f>
        <v>0</v>
      </c>
      <c r="H1366" t="s">
        <v>2276</v>
      </c>
      <c r="I1366" t="s">
        <v>49</v>
      </c>
      <c r="J1366" t="s">
        <v>28</v>
      </c>
      <c r="K1366" t="s">
        <v>29</v>
      </c>
      <c r="L1366" t="s">
        <v>30</v>
      </c>
      <c r="M1366" t="s">
        <v>31</v>
      </c>
      <c r="N1366" t="s">
        <v>2277</v>
      </c>
      <c r="O1366">
        <v>0.41</v>
      </c>
      <c r="P1366" t="s">
        <v>33</v>
      </c>
      <c r="Q1366" t="s">
        <v>135</v>
      </c>
      <c r="R1366" t="s">
        <v>356</v>
      </c>
      <c r="S1366" t="s">
        <v>441</v>
      </c>
      <c r="T1366">
        <v>33142</v>
      </c>
      <c r="U1366" s="1">
        <v>42156</v>
      </c>
      <c r="V1366" s="1" t="str">
        <f>TEXT(SuperStore_Data[[#This Row],[Order Date]],"mmm")</f>
        <v>Jun</v>
      </c>
      <c r="W1366" s="1">
        <v>42158</v>
      </c>
      <c r="X1366">
        <v>-2002.6314</v>
      </c>
      <c r="Y1366">
        <v>13</v>
      </c>
      <c r="Z1366">
        <v>30.47</v>
      </c>
      <c r="AA1366">
        <v>89301</v>
      </c>
    </row>
    <row r="1367" spans="1:27" x14ac:dyDescent="0.3">
      <c r="A1367">
        <v>25742</v>
      </c>
      <c r="B1367" t="s">
        <v>25</v>
      </c>
      <c r="C1367">
        <v>0.09</v>
      </c>
      <c r="D1367">
        <v>6.48</v>
      </c>
      <c r="E1367">
        <v>7.03</v>
      </c>
      <c r="F1367">
        <v>2448</v>
      </c>
      <c r="G1367">
        <f>IF(COUNTIF($F$2:F1367,F1367)=1,1,0)</f>
        <v>1</v>
      </c>
      <c r="H1367" t="s">
        <v>2278</v>
      </c>
      <c r="I1367" t="s">
        <v>49</v>
      </c>
      <c r="J1367" t="s">
        <v>114</v>
      </c>
      <c r="K1367" t="s">
        <v>29</v>
      </c>
      <c r="L1367" t="s">
        <v>93</v>
      </c>
      <c r="M1367" t="s">
        <v>59</v>
      </c>
      <c r="N1367" t="s">
        <v>368</v>
      </c>
      <c r="O1367">
        <v>0.37</v>
      </c>
      <c r="P1367" t="s">
        <v>33</v>
      </c>
      <c r="Q1367" t="s">
        <v>61</v>
      </c>
      <c r="R1367" t="s">
        <v>62</v>
      </c>
      <c r="S1367" t="s">
        <v>2279</v>
      </c>
      <c r="T1367">
        <v>55410</v>
      </c>
      <c r="U1367" s="1">
        <v>42184</v>
      </c>
      <c r="V1367" s="1" t="str">
        <f>TEXT(SuperStore_Data[[#This Row],[Order Date]],"mmm")</f>
        <v>Jun</v>
      </c>
      <c r="W1367" s="1">
        <v>42186</v>
      </c>
      <c r="X1367">
        <v>-126.208</v>
      </c>
      <c r="Y1367">
        <v>16</v>
      </c>
      <c r="Z1367">
        <v>96.96</v>
      </c>
      <c r="AA1367">
        <v>87790</v>
      </c>
    </row>
    <row r="1368" spans="1:27" x14ac:dyDescent="0.3">
      <c r="A1368">
        <v>20687</v>
      </c>
      <c r="B1368" t="s">
        <v>37</v>
      </c>
      <c r="C1368">
        <v>0.08</v>
      </c>
      <c r="D1368">
        <v>4.13</v>
      </c>
      <c r="E1368">
        <v>1.17</v>
      </c>
      <c r="F1368">
        <v>2450</v>
      </c>
      <c r="G1368">
        <f>IF(COUNTIF($F$2:F1368,F1368)=1,1,0)</f>
        <v>1</v>
      </c>
      <c r="H1368" t="s">
        <v>2280</v>
      </c>
      <c r="I1368" t="s">
        <v>49</v>
      </c>
      <c r="J1368" t="s">
        <v>40</v>
      </c>
      <c r="K1368" t="s">
        <v>29</v>
      </c>
      <c r="L1368" t="s">
        <v>30</v>
      </c>
      <c r="M1368" t="s">
        <v>31</v>
      </c>
      <c r="N1368" t="s">
        <v>2281</v>
      </c>
      <c r="O1368">
        <v>0.56999999999999995</v>
      </c>
      <c r="P1368" t="s">
        <v>33</v>
      </c>
      <c r="Q1368" t="s">
        <v>61</v>
      </c>
      <c r="R1368" t="s">
        <v>1842</v>
      </c>
      <c r="S1368" t="s">
        <v>2282</v>
      </c>
      <c r="T1368">
        <v>53545</v>
      </c>
      <c r="U1368" s="1">
        <v>42147</v>
      </c>
      <c r="V1368" s="1" t="str">
        <f>TEXT(SuperStore_Data[[#This Row],[Order Date]],"mmm")</f>
        <v>May</v>
      </c>
      <c r="W1368" s="1">
        <v>42149</v>
      </c>
      <c r="X1368">
        <v>-5.54</v>
      </c>
      <c r="Y1368">
        <v>1</v>
      </c>
      <c r="Z1368">
        <v>4.21</v>
      </c>
      <c r="AA1368">
        <v>90322</v>
      </c>
    </row>
    <row r="1369" spans="1:27" x14ac:dyDescent="0.3">
      <c r="A1369">
        <v>21198</v>
      </c>
      <c r="B1369" t="s">
        <v>56</v>
      </c>
      <c r="C1369">
        <v>0.06</v>
      </c>
      <c r="D1369">
        <v>3499.99</v>
      </c>
      <c r="E1369">
        <v>24.49</v>
      </c>
      <c r="F1369">
        <v>2454</v>
      </c>
      <c r="G1369">
        <f>IF(COUNTIF($F$2:F1369,F1369)=1,1,0)</f>
        <v>1</v>
      </c>
      <c r="H1369" t="s">
        <v>2283</v>
      </c>
      <c r="I1369" t="s">
        <v>27</v>
      </c>
      <c r="J1369" t="s">
        <v>28</v>
      </c>
      <c r="K1369" t="s">
        <v>77</v>
      </c>
      <c r="L1369" t="s">
        <v>580</v>
      </c>
      <c r="M1369" t="s">
        <v>231</v>
      </c>
      <c r="N1369" t="s">
        <v>1296</v>
      </c>
      <c r="O1369">
        <v>0.37</v>
      </c>
      <c r="P1369" t="s">
        <v>33</v>
      </c>
      <c r="Q1369" t="s">
        <v>135</v>
      </c>
      <c r="R1369" t="s">
        <v>1265</v>
      </c>
      <c r="S1369" t="s">
        <v>2284</v>
      </c>
      <c r="T1369">
        <v>35244</v>
      </c>
      <c r="U1369" s="1">
        <v>42064</v>
      </c>
      <c r="V1369" s="1" t="str">
        <f>TEXT(SuperStore_Data[[#This Row],[Order Date]],"mmm")</f>
        <v>Mar</v>
      </c>
      <c r="W1369" s="1">
        <v>42067</v>
      </c>
      <c r="X1369">
        <v>-68.432000000000002</v>
      </c>
      <c r="Y1369">
        <v>1</v>
      </c>
      <c r="Z1369">
        <v>3550.28</v>
      </c>
      <c r="AA1369">
        <v>89219</v>
      </c>
    </row>
    <row r="1370" spans="1:27" x14ac:dyDescent="0.3">
      <c r="A1370">
        <v>25536</v>
      </c>
      <c r="B1370" t="s">
        <v>25</v>
      </c>
      <c r="C1370">
        <v>7.0000000000000007E-2</v>
      </c>
      <c r="D1370">
        <v>179.99</v>
      </c>
      <c r="E1370">
        <v>19.989999999999998</v>
      </c>
      <c r="F1370">
        <v>2456</v>
      </c>
      <c r="G1370">
        <f>IF(COUNTIF($F$2:F1370,F1370)=1,1,0)</f>
        <v>1</v>
      </c>
      <c r="H1370" t="s">
        <v>2285</v>
      </c>
      <c r="I1370" t="s">
        <v>49</v>
      </c>
      <c r="J1370" t="s">
        <v>40</v>
      </c>
      <c r="K1370" t="s">
        <v>77</v>
      </c>
      <c r="L1370" t="s">
        <v>177</v>
      </c>
      <c r="M1370" t="s">
        <v>59</v>
      </c>
      <c r="N1370" t="s">
        <v>572</v>
      </c>
      <c r="O1370">
        <v>0.48</v>
      </c>
      <c r="P1370" t="s">
        <v>33</v>
      </c>
      <c r="Q1370" t="s">
        <v>135</v>
      </c>
      <c r="R1370" t="s">
        <v>1265</v>
      </c>
      <c r="S1370" t="s">
        <v>2286</v>
      </c>
      <c r="T1370">
        <v>36608</v>
      </c>
      <c r="U1370" s="1">
        <v>42026</v>
      </c>
      <c r="V1370" s="1" t="str">
        <f>TEXT(SuperStore_Data[[#This Row],[Order Date]],"mmm")</f>
        <v>Jan</v>
      </c>
      <c r="W1370" s="1">
        <v>42027</v>
      </c>
      <c r="X1370">
        <v>733.28219999999999</v>
      </c>
      <c r="Y1370">
        <v>7</v>
      </c>
      <c r="Z1370">
        <v>1188.6300000000001</v>
      </c>
      <c r="AA1370">
        <v>89218</v>
      </c>
    </row>
    <row r="1371" spans="1:27" x14ac:dyDescent="0.3">
      <c r="A1371">
        <v>25537</v>
      </c>
      <c r="B1371" t="s">
        <v>25</v>
      </c>
      <c r="C1371">
        <v>0.02</v>
      </c>
      <c r="D1371">
        <v>92.23</v>
      </c>
      <c r="E1371">
        <v>39.61</v>
      </c>
      <c r="F1371">
        <v>2456</v>
      </c>
      <c r="G1371">
        <f>IF(COUNTIF($F$2:F1371,F1371)=1,1,0)</f>
        <v>0</v>
      </c>
      <c r="H1371" t="s">
        <v>2285</v>
      </c>
      <c r="I1371" t="s">
        <v>27</v>
      </c>
      <c r="J1371" t="s">
        <v>40</v>
      </c>
      <c r="K1371" t="s">
        <v>41</v>
      </c>
      <c r="L1371" t="s">
        <v>50</v>
      </c>
      <c r="M1371" t="s">
        <v>86</v>
      </c>
      <c r="N1371" t="s">
        <v>2287</v>
      </c>
      <c r="O1371">
        <v>0.67</v>
      </c>
      <c r="P1371" t="s">
        <v>33</v>
      </c>
      <c r="Q1371" t="s">
        <v>135</v>
      </c>
      <c r="R1371" t="s">
        <v>1265</v>
      </c>
      <c r="S1371" t="s">
        <v>2286</v>
      </c>
      <c r="T1371">
        <v>36608</v>
      </c>
      <c r="U1371" s="1">
        <v>42026</v>
      </c>
      <c r="V1371" s="1" t="str">
        <f>TEXT(SuperStore_Data[[#This Row],[Order Date]],"mmm")</f>
        <v>Jan</v>
      </c>
      <c r="W1371" s="1">
        <v>42027</v>
      </c>
      <c r="X1371">
        <v>-905.99040000000002</v>
      </c>
      <c r="Y1371">
        <v>11</v>
      </c>
      <c r="Z1371">
        <v>1009.93</v>
      </c>
      <c r="AA1371">
        <v>89218</v>
      </c>
    </row>
    <row r="1372" spans="1:27" x14ac:dyDescent="0.3">
      <c r="A1372">
        <v>25535</v>
      </c>
      <c r="B1372" t="s">
        <v>25</v>
      </c>
      <c r="C1372">
        <v>0.02</v>
      </c>
      <c r="D1372">
        <v>15.22</v>
      </c>
      <c r="E1372">
        <v>9.73</v>
      </c>
      <c r="F1372">
        <v>2457</v>
      </c>
      <c r="G1372">
        <f>IF(COUNTIF($F$2:F1372,F1372)=1,1,0)</f>
        <v>1</v>
      </c>
      <c r="H1372" t="s">
        <v>2288</v>
      </c>
      <c r="I1372" t="s">
        <v>49</v>
      </c>
      <c r="J1372" t="s">
        <v>40</v>
      </c>
      <c r="K1372" t="s">
        <v>29</v>
      </c>
      <c r="L1372" t="s">
        <v>109</v>
      </c>
      <c r="M1372" t="s">
        <v>59</v>
      </c>
      <c r="N1372" t="s">
        <v>2289</v>
      </c>
      <c r="O1372">
        <v>0.36</v>
      </c>
      <c r="P1372" t="s">
        <v>33</v>
      </c>
      <c r="Q1372" t="s">
        <v>61</v>
      </c>
      <c r="R1372" t="s">
        <v>62</v>
      </c>
      <c r="S1372" t="s">
        <v>2290</v>
      </c>
      <c r="T1372">
        <v>55014</v>
      </c>
      <c r="U1372" s="1">
        <v>42026</v>
      </c>
      <c r="V1372" s="1" t="str">
        <f>TEXT(SuperStore_Data[[#This Row],[Order Date]],"mmm")</f>
        <v>Jan</v>
      </c>
      <c r="W1372" s="1">
        <v>42026</v>
      </c>
      <c r="X1372">
        <v>-21.63242</v>
      </c>
      <c r="Y1372">
        <v>9</v>
      </c>
      <c r="Z1372">
        <v>140.69999999999999</v>
      </c>
      <c r="AA1372">
        <v>89218</v>
      </c>
    </row>
    <row r="1373" spans="1:27" x14ac:dyDescent="0.3">
      <c r="A1373">
        <v>22321</v>
      </c>
      <c r="B1373" t="s">
        <v>25</v>
      </c>
      <c r="C1373">
        <v>0.03</v>
      </c>
      <c r="D1373">
        <v>6.48</v>
      </c>
      <c r="E1373">
        <v>8.73</v>
      </c>
      <c r="F1373">
        <v>2458</v>
      </c>
      <c r="G1373">
        <f>IF(COUNTIF($F$2:F1373,F1373)=1,1,0)</f>
        <v>1</v>
      </c>
      <c r="H1373" t="s">
        <v>2291</v>
      </c>
      <c r="I1373" t="s">
        <v>49</v>
      </c>
      <c r="J1373" t="s">
        <v>40</v>
      </c>
      <c r="K1373" t="s">
        <v>29</v>
      </c>
      <c r="L1373" t="s">
        <v>93</v>
      </c>
      <c r="M1373" t="s">
        <v>59</v>
      </c>
      <c r="N1373" t="s">
        <v>2292</v>
      </c>
      <c r="O1373">
        <v>0.37</v>
      </c>
      <c r="P1373" t="s">
        <v>33</v>
      </c>
      <c r="Q1373" t="s">
        <v>61</v>
      </c>
      <c r="R1373" t="s">
        <v>62</v>
      </c>
      <c r="S1373" t="s">
        <v>2279</v>
      </c>
      <c r="T1373">
        <v>55410</v>
      </c>
      <c r="U1373" s="1">
        <v>42007</v>
      </c>
      <c r="V1373" s="1" t="str">
        <f>TEXT(SuperStore_Data[[#This Row],[Order Date]],"mmm")</f>
        <v>Jan</v>
      </c>
      <c r="W1373" s="1">
        <v>42009</v>
      </c>
      <c r="X1373">
        <v>-35.04</v>
      </c>
      <c r="Y1373">
        <v>2</v>
      </c>
      <c r="Z1373">
        <v>15.95</v>
      </c>
      <c r="AA1373">
        <v>91285</v>
      </c>
    </row>
    <row r="1374" spans="1:27" x14ac:dyDescent="0.3">
      <c r="A1374">
        <v>21190</v>
      </c>
      <c r="B1374" t="s">
        <v>56</v>
      </c>
      <c r="C1374">
        <v>0.05</v>
      </c>
      <c r="D1374">
        <v>12.88</v>
      </c>
      <c r="E1374">
        <v>4.59</v>
      </c>
      <c r="F1374">
        <v>2458</v>
      </c>
      <c r="G1374">
        <f>IF(COUNTIF($F$2:F1374,F1374)=1,1,0)</f>
        <v>0</v>
      </c>
      <c r="H1374" t="s">
        <v>2291</v>
      </c>
      <c r="I1374" t="s">
        <v>49</v>
      </c>
      <c r="J1374" t="s">
        <v>40</v>
      </c>
      <c r="K1374" t="s">
        <v>29</v>
      </c>
      <c r="L1374" t="s">
        <v>171</v>
      </c>
      <c r="M1374" t="s">
        <v>31</v>
      </c>
      <c r="N1374" t="s">
        <v>1608</v>
      </c>
      <c r="O1374">
        <v>0.82</v>
      </c>
      <c r="P1374" t="s">
        <v>33</v>
      </c>
      <c r="Q1374" t="s">
        <v>61</v>
      </c>
      <c r="R1374" t="s">
        <v>62</v>
      </c>
      <c r="S1374" t="s">
        <v>2279</v>
      </c>
      <c r="T1374">
        <v>55410</v>
      </c>
      <c r="U1374" s="1">
        <v>42147</v>
      </c>
      <c r="V1374" s="1" t="str">
        <f>TEXT(SuperStore_Data[[#This Row],[Order Date]],"mmm")</f>
        <v>May</v>
      </c>
      <c r="W1374" s="1">
        <v>42149</v>
      </c>
      <c r="X1374">
        <v>5.98</v>
      </c>
      <c r="Y1374">
        <v>3</v>
      </c>
      <c r="Z1374">
        <v>42.35</v>
      </c>
      <c r="AA1374">
        <v>91286</v>
      </c>
    </row>
    <row r="1375" spans="1:27" x14ac:dyDescent="0.3">
      <c r="A1375">
        <v>4321</v>
      </c>
      <c r="B1375" t="s">
        <v>25</v>
      </c>
      <c r="C1375">
        <v>0.03</v>
      </c>
      <c r="D1375">
        <v>6.48</v>
      </c>
      <c r="E1375">
        <v>8.73</v>
      </c>
      <c r="F1375">
        <v>2460</v>
      </c>
      <c r="G1375">
        <f>IF(COUNTIF($F$2:F1375,F1375)=1,1,0)</f>
        <v>1</v>
      </c>
      <c r="H1375" t="s">
        <v>2293</v>
      </c>
      <c r="I1375" t="s">
        <v>49</v>
      </c>
      <c r="J1375" t="s">
        <v>40</v>
      </c>
      <c r="K1375" t="s">
        <v>29</v>
      </c>
      <c r="L1375" t="s">
        <v>93</v>
      </c>
      <c r="M1375" t="s">
        <v>59</v>
      </c>
      <c r="N1375" t="s">
        <v>2292</v>
      </c>
      <c r="O1375">
        <v>0.37</v>
      </c>
      <c r="P1375" t="s">
        <v>33</v>
      </c>
      <c r="Q1375" t="s">
        <v>53</v>
      </c>
      <c r="R1375" t="s">
        <v>71</v>
      </c>
      <c r="S1375" t="s">
        <v>90</v>
      </c>
      <c r="T1375">
        <v>10035</v>
      </c>
      <c r="U1375" s="1">
        <v>42007</v>
      </c>
      <c r="V1375" s="1" t="str">
        <f>TEXT(SuperStore_Data[[#This Row],[Order Date]],"mmm")</f>
        <v>Jan</v>
      </c>
      <c r="W1375" s="1">
        <v>42009</v>
      </c>
      <c r="X1375">
        <v>-35.04</v>
      </c>
      <c r="Y1375">
        <v>8</v>
      </c>
      <c r="Z1375">
        <v>63.78</v>
      </c>
      <c r="AA1375">
        <v>30785</v>
      </c>
    </row>
    <row r="1376" spans="1:27" x14ac:dyDescent="0.3">
      <c r="A1376">
        <v>4322</v>
      </c>
      <c r="B1376" t="s">
        <v>25</v>
      </c>
      <c r="C1376">
        <v>7.0000000000000007E-2</v>
      </c>
      <c r="D1376">
        <v>9.93</v>
      </c>
      <c r="E1376">
        <v>1.0900000000000001</v>
      </c>
      <c r="F1376">
        <v>2460</v>
      </c>
      <c r="G1376">
        <f>IF(COUNTIF($F$2:F1376,F1376)=1,1,0)</f>
        <v>0</v>
      </c>
      <c r="H1376" t="s">
        <v>2293</v>
      </c>
      <c r="I1376" t="s">
        <v>49</v>
      </c>
      <c r="J1376" t="s">
        <v>40</v>
      </c>
      <c r="K1376" t="s">
        <v>29</v>
      </c>
      <c r="L1376" t="s">
        <v>30</v>
      </c>
      <c r="M1376" t="s">
        <v>31</v>
      </c>
      <c r="N1376" t="s">
        <v>2294</v>
      </c>
      <c r="O1376">
        <v>0.43</v>
      </c>
      <c r="P1376" t="s">
        <v>33</v>
      </c>
      <c r="Q1376" t="s">
        <v>53</v>
      </c>
      <c r="R1376" t="s">
        <v>71</v>
      </c>
      <c r="S1376" t="s">
        <v>90</v>
      </c>
      <c r="T1376">
        <v>10035</v>
      </c>
      <c r="U1376" s="1">
        <v>42007</v>
      </c>
      <c r="V1376" s="1" t="str">
        <f>TEXT(SuperStore_Data[[#This Row],[Order Date]],"mmm")</f>
        <v>Jan</v>
      </c>
      <c r="W1376" s="1">
        <v>42010</v>
      </c>
      <c r="X1376">
        <v>149.53</v>
      </c>
      <c r="Y1376">
        <v>46</v>
      </c>
      <c r="Z1376">
        <v>451.61</v>
      </c>
      <c r="AA1376">
        <v>30785</v>
      </c>
    </row>
    <row r="1377" spans="1:27" x14ac:dyDescent="0.3">
      <c r="A1377">
        <v>25859</v>
      </c>
      <c r="B1377" t="s">
        <v>25</v>
      </c>
      <c r="C1377">
        <v>0.09</v>
      </c>
      <c r="D1377">
        <v>1.74</v>
      </c>
      <c r="E1377">
        <v>4.08</v>
      </c>
      <c r="F1377">
        <v>2464</v>
      </c>
      <c r="G1377">
        <f>IF(COUNTIF($F$2:F1377,F1377)=1,1,0)</f>
        <v>1</v>
      </c>
      <c r="H1377" t="s">
        <v>2295</v>
      </c>
      <c r="I1377" t="s">
        <v>27</v>
      </c>
      <c r="J1377" t="s">
        <v>114</v>
      </c>
      <c r="K1377" t="s">
        <v>41</v>
      </c>
      <c r="L1377" t="s">
        <v>50</v>
      </c>
      <c r="M1377" t="s">
        <v>51</v>
      </c>
      <c r="N1377" t="s">
        <v>214</v>
      </c>
      <c r="O1377">
        <v>0.53</v>
      </c>
      <c r="P1377" t="s">
        <v>33</v>
      </c>
      <c r="Q1377" t="s">
        <v>135</v>
      </c>
      <c r="R1377" t="s">
        <v>168</v>
      </c>
      <c r="S1377" t="s">
        <v>2296</v>
      </c>
      <c r="T1377">
        <v>71111</v>
      </c>
      <c r="U1377" s="1">
        <v>42135</v>
      </c>
      <c r="V1377" s="1" t="str">
        <f>TEXT(SuperStore_Data[[#This Row],[Order Date]],"mmm")</f>
        <v>May</v>
      </c>
      <c r="W1377" s="1">
        <v>42137</v>
      </c>
      <c r="X1377">
        <v>608.26199999999994</v>
      </c>
      <c r="Y1377">
        <v>4</v>
      </c>
      <c r="Z1377">
        <v>10.41</v>
      </c>
      <c r="AA1377">
        <v>88713</v>
      </c>
    </row>
    <row r="1378" spans="1:27" x14ac:dyDescent="0.3">
      <c r="A1378">
        <v>25860</v>
      </c>
      <c r="B1378" t="s">
        <v>25</v>
      </c>
      <c r="C1378">
        <v>0.08</v>
      </c>
      <c r="D1378">
        <v>227.55</v>
      </c>
      <c r="E1378">
        <v>32.479999999999997</v>
      </c>
      <c r="F1378">
        <v>2464</v>
      </c>
      <c r="G1378">
        <f>IF(COUNTIF($F$2:F1378,F1378)=1,1,0)</f>
        <v>0</v>
      </c>
      <c r="H1378" t="s">
        <v>2295</v>
      </c>
      <c r="I1378" t="s">
        <v>39</v>
      </c>
      <c r="J1378" t="s">
        <v>114</v>
      </c>
      <c r="K1378" t="s">
        <v>41</v>
      </c>
      <c r="L1378" t="s">
        <v>150</v>
      </c>
      <c r="M1378" t="s">
        <v>120</v>
      </c>
      <c r="N1378" t="s">
        <v>2297</v>
      </c>
      <c r="O1378">
        <v>0.68</v>
      </c>
      <c r="P1378" t="s">
        <v>33</v>
      </c>
      <c r="Q1378" t="s">
        <v>135</v>
      </c>
      <c r="R1378" t="s">
        <v>168</v>
      </c>
      <c r="S1378" t="s">
        <v>2296</v>
      </c>
      <c r="T1378">
        <v>71111</v>
      </c>
      <c r="U1378" s="1">
        <v>42135</v>
      </c>
      <c r="V1378" s="1" t="str">
        <f>TEXT(SuperStore_Data[[#This Row],[Order Date]],"mmm")</f>
        <v>May</v>
      </c>
      <c r="W1378" s="1">
        <v>42135</v>
      </c>
      <c r="X1378">
        <v>-570.16959999999995</v>
      </c>
      <c r="Y1378">
        <v>16</v>
      </c>
      <c r="Z1378">
        <v>2849.64</v>
      </c>
      <c r="AA1378">
        <v>88713</v>
      </c>
    </row>
    <row r="1379" spans="1:27" x14ac:dyDescent="0.3">
      <c r="A1379">
        <v>25807</v>
      </c>
      <c r="B1379" t="s">
        <v>37</v>
      </c>
      <c r="C1379">
        <v>0.05</v>
      </c>
      <c r="D1379">
        <v>6.28</v>
      </c>
      <c r="E1379">
        <v>5.36</v>
      </c>
      <c r="F1379">
        <v>2464</v>
      </c>
      <c r="G1379">
        <f>IF(COUNTIF($F$2:F1379,F1379)=1,1,0)</f>
        <v>0</v>
      </c>
      <c r="H1379" t="s">
        <v>2295</v>
      </c>
      <c r="I1379" t="s">
        <v>49</v>
      </c>
      <c r="J1379" t="s">
        <v>114</v>
      </c>
      <c r="K1379" t="s">
        <v>29</v>
      </c>
      <c r="L1379" t="s">
        <v>109</v>
      </c>
      <c r="M1379" t="s">
        <v>59</v>
      </c>
      <c r="N1379" t="s">
        <v>2298</v>
      </c>
      <c r="O1379">
        <v>0.4</v>
      </c>
      <c r="P1379" t="s">
        <v>33</v>
      </c>
      <c r="Q1379" t="s">
        <v>135</v>
      </c>
      <c r="R1379" t="s">
        <v>168</v>
      </c>
      <c r="S1379" t="s">
        <v>2296</v>
      </c>
      <c r="T1379">
        <v>71111</v>
      </c>
      <c r="U1379" s="1">
        <v>42024</v>
      </c>
      <c r="V1379" s="1" t="str">
        <f>TEXT(SuperStore_Data[[#This Row],[Order Date]],"mmm")</f>
        <v>Jan</v>
      </c>
      <c r="W1379" s="1">
        <v>42027</v>
      </c>
      <c r="X1379">
        <v>1.278</v>
      </c>
      <c r="Y1379">
        <v>6</v>
      </c>
      <c r="Z1379">
        <v>38.04</v>
      </c>
      <c r="AA1379">
        <v>88714</v>
      </c>
    </row>
    <row r="1380" spans="1:27" x14ac:dyDescent="0.3">
      <c r="A1380">
        <v>25808</v>
      </c>
      <c r="B1380" t="s">
        <v>37</v>
      </c>
      <c r="C1380">
        <v>0.04</v>
      </c>
      <c r="D1380">
        <v>3.08</v>
      </c>
      <c r="E1380">
        <v>0.99</v>
      </c>
      <c r="F1380">
        <v>2464</v>
      </c>
      <c r="G1380">
        <f>IF(COUNTIF($F$2:F1380,F1380)=1,1,0)</f>
        <v>0</v>
      </c>
      <c r="H1380" t="s">
        <v>2295</v>
      </c>
      <c r="I1380" t="s">
        <v>49</v>
      </c>
      <c r="J1380" t="s">
        <v>114</v>
      </c>
      <c r="K1380" t="s">
        <v>29</v>
      </c>
      <c r="L1380" t="s">
        <v>133</v>
      </c>
      <c r="M1380" t="s">
        <v>59</v>
      </c>
      <c r="N1380" t="s">
        <v>1977</v>
      </c>
      <c r="O1380">
        <v>0.37</v>
      </c>
      <c r="P1380" t="s">
        <v>33</v>
      </c>
      <c r="Q1380" t="s">
        <v>135</v>
      </c>
      <c r="R1380" t="s">
        <v>168</v>
      </c>
      <c r="S1380" t="s">
        <v>2296</v>
      </c>
      <c r="T1380">
        <v>71111</v>
      </c>
      <c r="U1380" s="1">
        <v>42024</v>
      </c>
      <c r="V1380" s="1" t="str">
        <f>TEXT(SuperStore_Data[[#This Row],[Order Date]],"mmm")</f>
        <v>Jan</v>
      </c>
      <c r="W1380" s="1">
        <v>42025</v>
      </c>
      <c r="X1380">
        <v>424.29</v>
      </c>
      <c r="Y1380">
        <v>14</v>
      </c>
      <c r="Z1380">
        <v>42.53</v>
      </c>
      <c r="AA1380">
        <v>88714</v>
      </c>
    </row>
    <row r="1381" spans="1:27" x14ac:dyDescent="0.3">
      <c r="A1381">
        <v>22580</v>
      </c>
      <c r="B1381" t="s">
        <v>56</v>
      </c>
      <c r="C1381">
        <v>0.04</v>
      </c>
      <c r="D1381">
        <v>2.08</v>
      </c>
      <c r="E1381">
        <v>1.49</v>
      </c>
      <c r="F1381">
        <v>2466</v>
      </c>
      <c r="G1381">
        <f>IF(COUNTIF($F$2:F1381,F1381)=1,1,0)</f>
        <v>1</v>
      </c>
      <c r="H1381" t="s">
        <v>2299</v>
      </c>
      <c r="I1381" t="s">
        <v>49</v>
      </c>
      <c r="J1381" t="s">
        <v>28</v>
      </c>
      <c r="K1381" t="s">
        <v>29</v>
      </c>
      <c r="L1381" t="s">
        <v>109</v>
      </c>
      <c r="M1381" t="s">
        <v>59</v>
      </c>
      <c r="N1381" t="s">
        <v>1337</v>
      </c>
      <c r="O1381">
        <v>0.36</v>
      </c>
      <c r="P1381" t="s">
        <v>33</v>
      </c>
      <c r="Q1381" t="s">
        <v>61</v>
      </c>
      <c r="R1381" t="s">
        <v>295</v>
      </c>
      <c r="S1381" t="s">
        <v>2300</v>
      </c>
      <c r="T1381">
        <v>49783</v>
      </c>
      <c r="U1381" s="1">
        <v>42062</v>
      </c>
      <c r="V1381" s="1" t="str">
        <f>TEXT(SuperStore_Data[[#This Row],[Order Date]],"mmm")</f>
        <v>Feb</v>
      </c>
      <c r="W1381" s="1">
        <v>42063</v>
      </c>
      <c r="X1381">
        <v>-3.71956</v>
      </c>
      <c r="Y1381">
        <v>7</v>
      </c>
      <c r="Z1381">
        <v>14.77</v>
      </c>
      <c r="AA1381">
        <v>88136</v>
      </c>
    </row>
    <row r="1382" spans="1:27" x14ac:dyDescent="0.3">
      <c r="A1382">
        <v>22582</v>
      </c>
      <c r="B1382" t="s">
        <v>56</v>
      </c>
      <c r="C1382">
        <v>0.02</v>
      </c>
      <c r="D1382">
        <v>53.98</v>
      </c>
      <c r="E1382">
        <v>5.5</v>
      </c>
      <c r="F1382">
        <v>2466</v>
      </c>
      <c r="G1382">
        <f>IF(COUNTIF($F$2:F1382,F1382)=1,1,0)</f>
        <v>0</v>
      </c>
      <c r="H1382" t="s">
        <v>2299</v>
      </c>
      <c r="I1382" t="s">
        <v>27</v>
      </c>
      <c r="J1382" t="s">
        <v>28</v>
      </c>
      <c r="K1382" t="s">
        <v>77</v>
      </c>
      <c r="L1382" t="s">
        <v>177</v>
      </c>
      <c r="M1382" t="s">
        <v>59</v>
      </c>
      <c r="N1382" t="s">
        <v>2301</v>
      </c>
      <c r="O1382">
        <v>0.62</v>
      </c>
      <c r="P1382" t="s">
        <v>33</v>
      </c>
      <c r="Q1382" t="s">
        <v>61</v>
      </c>
      <c r="R1382" t="s">
        <v>295</v>
      </c>
      <c r="S1382" t="s">
        <v>2300</v>
      </c>
      <c r="T1382">
        <v>49783</v>
      </c>
      <c r="U1382" s="1">
        <v>42062</v>
      </c>
      <c r="V1382" s="1" t="str">
        <f>TEXT(SuperStore_Data[[#This Row],[Order Date]],"mmm")</f>
        <v>Feb</v>
      </c>
      <c r="W1382" s="1">
        <v>42063</v>
      </c>
      <c r="X1382">
        <v>101.97199999999999</v>
      </c>
      <c r="Y1382">
        <v>8</v>
      </c>
      <c r="Z1382">
        <v>438.33</v>
      </c>
      <c r="AA1382">
        <v>88136</v>
      </c>
    </row>
    <row r="1383" spans="1:27" x14ac:dyDescent="0.3">
      <c r="A1383">
        <v>22583</v>
      </c>
      <c r="B1383" t="s">
        <v>56</v>
      </c>
      <c r="C1383">
        <v>0.05</v>
      </c>
      <c r="D1383">
        <v>4.9800000000000004</v>
      </c>
      <c r="E1383">
        <v>5.0199999999999996</v>
      </c>
      <c r="F1383">
        <v>2466</v>
      </c>
      <c r="G1383">
        <f>IF(COUNTIF($F$2:F1383,F1383)=1,1,0)</f>
        <v>0</v>
      </c>
      <c r="H1383" t="s">
        <v>2299</v>
      </c>
      <c r="I1383" t="s">
        <v>49</v>
      </c>
      <c r="J1383" t="s">
        <v>28</v>
      </c>
      <c r="K1383" t="s">
        <v>29</v>
      </c>
      <c r="L1383" t="s">
        <v>93</v>
      </c>
      <c r="M1383" t="s">
        <v>59</v>
      </c>
      <c r="N1383" t="s">
        <v>2302</v>
      </c>
      <c r="O1383">
        <v>0.38</v>
      </c>
      <c r="P1383" t="s">
        <v>33</v>
      </c>
      <c r="Q1383" t="s">
        <v>61</v>
      </c>
      <c r="R1383" t="s">
        <v>295</v>
      </c>
      <c r="S1383" t="s">
        <v>2300</v>
      </c>
      <c r="T1383">
        <v>49783</v>
      </c>
      <c r="U1383" s="1">
        <v>42062</v>
      </c>
      <c r="V1383" s="1" t="str">
        <f>TEXT(SuperStore_Data[[#This Row],[Order Date]],"mmm")</f>
        <v>Feb</v>
      </c>
      <c r="W1383" s="1">
        <v>42062</v>
      </c>
      <c r="X1383">
        <v>-16.634799999999998</v>
      </c>
      <c r="Y1383">
        <v>7</v>
      </c>
      <c r="Z1383">
        <v>38.11</v>
      </c>
      <c r="AA1383">
        <v>88136</v>
      </c>
    </row>
    <row r="1384" spans="1:27" x14ac:dyDescent="0.3">
      <c r="A1384">
        <v>19766</v>
      </c>
      <c r="B1384" t="s">
        <v>47</v>
      </c>
      <c r="C1384">
        <v>0.09</v>
      </c>
      <c r="D1384">
        <v>58.1</v>
      </c>
      <c r="E1384">
        <v>1.49</v>
      </c>
      <c r="F1384">
        <v>2468</v>
      </c>
      <c r="G1384">
        <f>IF(COUNTIF($F$2:F1384,F1384)=1,1,0)</f>
        <v>1</v>
      </c>
      <c r="H1384" t="s">
        <v>2303</v>
      </c>
      <c r="I1384" t="s">
        <v>27</v>
      </c>
      <c r="J1384" t="s">
        <v>40</v>
      </c>
      <c r="K1384" t="s">
        <v>29</v>
      </c>
      <c r="L1384" t="s">
        <v>109</v>
      </c>
      <c r="M1384" t="s">
        <v>59</v>
      </c>
      <c r="N1384" t="s">
        <v>278</v>
      </c>
      <c r="O1384">
        <v>0.38</v>
      </c>
      <c r="P1384" t="s">
        <v>33</v>
      </c>
      <c r="Q1384" t="s">
        <v>135</v>
      </c>
      <c r="R1384" t="s">
        <v>316</v>
      </c>
      <c r="S1384" t="s">
        <v>2304</v>
      </c>
      <c r="T1384">
        <v>28144</v>
      </c>
      <c r="U1384" s="1">
        <v>42121</v>
      </c>
      <c r="V1384" s="1" t="str">
        <f>TEXT(SuperStore_Data[[#This Row],[Order Date]],"mmm")</f>
        <v>Apr</v>
      </c>
      <c r="W1384" s="1">
        <v>42123</v>
      </c>
      <c r="X1384">
        <v>765.75</v>
      </c>
      <c r="Y1384">
        <v>3</v>
      </c>
      <c r="Z1384">
        <v>169.46</v>
      </c>
      <c r="AA1384">
        <v>88135</v>
      </c>
    </row>
    <row r="1385" spans="1:27" x14ac:dyDescent="0.3">
      <c r="A1385">
        <v>18684</v>
      </c>
      <c r="B1385" t="s">
        <v>47</v>
      </c>
      <c r="C1385">
        <v>0.04</v>
      </c>
      <c r="D1385">
        <v>65.989999999999995</v>
      </c>
      <c r="E1385">
        <v>8.99</v>
      </c>
      <c r="F1385">
        <v>2468</v>
      </c>
      <c r="G1385">
        <f>IF(COUNTIF($F$2:F1385,F1385)=1,1,0)</f>
        <v>0</v>
      </c>
      <c r="H1385" t="s">
        <v>2303</v>
      </c>
      <c r="I1385" t="s">
        <v>49</v>
      </c>
      <c r="J1385" t="s">
        <v>28</v>
      </c>
      <c r="K1385" t="s">
        <v>77</v>
      </c>
      <c r="L1385" t="s">
        <v>78</v>
      </c>
      <c r="M1385" t="s">
        <v>59</v>
      </c>
      <c r="N1385" t="s">
        <v>1651</v>
      </c>
      <c r="O1385">
        <v>0.55000000000000004</v>
      </c>
      <c r="P1385" t="s">
        <v>33</v>
      </c>
      <c r="Q1385" t="s">
        <v>135</v>
      </c>
      <c r="R1385" t="s">
        <v>316</v>
      </c>
      <c r="S1385" t="s">
        <v>2304</v>
      </c>
      <c r="T1385">
        <v>28144</v>
      </c>
      <c r="U1385" s="1">
        <v>42076</v>
      </c>
      <c r="V1385" s="1" t="str">
        <f>TEXT(SuperStore_Data[[#This Row],[Order Date]],"mmm")</f>
        <v>Mar</v>
      </c>
      <c r="W1385" s="1">
        <v>42077</v>
      </c>
      <c r="X1385">
        <v>-335.041</v>
      </c>
      <c r="Y1385">
        <v>13</v>
      </c>
      <c r="Z1385">
        <v>724.57</v>
      </c>
      <c r="AA1385">
        <v>88137</v>
      </c>
    </row>
    <row r="1386" spans="1:27" x14ac:dyDescent="0.3">
      <c r="A1386">
        <v>26057</v>
      </c>
      <c r="B1386" t="s">
        <v>106</v>
      </c>
      <c r="C1386">
        <v>0.1</v>
      </c>
      <c r="D1386">
        <v>4.91</v>
      </c>
      <c r="E1386">
        <v>0.5</v>
      </c>
      <c r="F1386">
        <v>2472</v>
      </c>
      <c r="G1386">
        <f>IF(COUNTIF($F$2:F1386,F1386)=1,1,0)</f>
        <v>1</v>
      </c>
      <c r="H1386" t="s">
        <v>2305</v>
      </c>
      <c r="I1386" t="s">
        <v>27</v>
      </c>
      <c r="J1386" t="s">
        <v>40</v>
      </c>
      <c r="K1386" t="s">
        <v>29</v>
      </c>
      <c r="L1386" t="s">
        <v>133</v>
      </c>
      <c r="M1386" t="s">
        <v>59</v>
      </c>
      <c r="N1386" t="s">
        <v>161</v>
      </c>
      <c r="O1386">
        <v>0.36</v>
      </c>
      <c r="P1386" t="s">
        <v>33</v>
      </c>
      <c r="Q1386" t="s">
        <v>61</v>
      </c>
      <c r="R1386" t="s">
        <v>175</v>
      </c>
      <c r="S1386" t="s">
        <v>2306</v>
      </c>
      <c r="T1386">
        <v>60432</v>
      </c>
      <c r="U1386" s="1">
        <v>42056</v>
      </c>
      <c r="V1386" s="1" t="str">
        <f>TEXT(SuperStore_Data[[#This Row],[Order Date]],"mmm")</f>
        <v>Feb</v>
      </c>
      <c r="W1386" s="1">
        <v>42056</v>
      </c>
      <c r="X1386">
        <v>35.279699999999998</v>
      </c>
      <c r="Y1386">
        <v>10</v>
      </c>
      <c r="Z1386">
        <v>51.13</v>
      </c>
      <c r="AA1386">
        <v>86514</v>
      </c>
    </row>
    <row r="1387" spans="1:27" x14ac:dyDescent="0.3">
      <c r="A1387">
        <v>24584</v>
      </c>
      <c r="B1387" t="s">
        <v>47</v>
      </c>
      <c r="C1387">
        <v>7.0000000000000007E-2</v>
      </c>
      <c r="D1387">
        <v>5.18</v>
      </c>
      <c r="E1387">
        <v>5.74</v>
      </c>
      <c r="F1387">
        <v>2481</v>
      </c>
      <c r="G1387">
        <f>IF(COUNTIF($F$2:F1387,F1387)=1,1,0)</f>
        <v>1</v>
      </c>
      <c r="H1387" t="s">
        <v>2307</v>
      </c>
      <c r="I1387" t="s">
        <v>27</v>
      </c>
      <c r="J1387" t="s">
        <v>28</v>
      </c>
      <c r="K1387" t="s">
        <v>29</v>
      </c>
      <c r="L1387" t="s">
        <v>109</v>
      </c>
      <c r="M1387" t="s">
        <v>59</v>
      </c>
      <c r="N1387" t="s">
        <v>866</v>
      </c>
      <c r="O1387">
        <v>0.36</v>
      </c>
      <c r="P1387" t="s">
        <v>33</v>
      </c>
      <c r="Q1387" t="s">
        <v>135</v>
      </c>
      <c r="R1387" t="s">
        <v>168</v>
      </c>
      <c r="S1387" t="s">
        <v>1465</v>
      </c>
      <c r="T1387">
        <v>70506</v>
      </c>
      <c r="U1387" s="1">
        <v>42100</v>
      </c>
      <c r="V1387" s="1" t="str">
        <f>TEXT(SuperStore_Data[[#This Row],[Order Date]],"mmm")</f>
        <v>Apr</v>
      </c>
      <c r="W1387" s="1">
        <v>42102</v>
      </c>
      <c r="X1387">
        <v>-188.03399999999999</v>
      </c>
      <c r="Y1387">
        <v>14</v>
      </c>
      <c r="Z1387">
        <v>79.61</v>
      </c>
      <c r="AA1387">
        <v>91000</v>
      </c>
    </row>
    <row r="1388" spans="1:27" x14ac:dyDescent="0.3">
      <c r="A1388">
        <v>24568</v>
      </c>
      <c r="B1388" t="s">
        <v>56</v>
      </c>
      <c r="C1388">
        <v>0.05</v>
      </c>
      <c r="D1388">
        <v>6.48</v>
      </c>
      <c r="E1388">
        <v>7.91</v>
      </c>
      <c r="F1388">
        <v>2484</v>
      </c>
      <c r="G1388">
        <f>IF(COUNTIF($F$2:F1388,F1388)=1,1,0)</f>
        <v>1</v>
      </c>
      <c r="H1388" t="s">
        <v>2308</v>
      </c>
      <c r="I1388" t="s">
        <v>49</v>
      </c>
      <c r="J1388" t="s">
        <v>28</v>
      </c>
      <c r="K1388" t="s">
        <v>29</v>
      </c>
      <c r="L1388" t="s">
        <v>93</v>
      </c>
      <c r="M1388" t="s">
        <v>59</v>
      </c>
      <c r="N1388" t="s">
        <v>2235</v>
      </c>
      <c r="O1388">
        <v>0.37</v>
      </c>
      <c r="P1388" t="s">
        <v>33</v>
      </c>
      <c r="Q1388" t="s">
        <v>135</v>
      </c>
      <c r="R1388" t="s">
        <v>356</v>
      </c>
      <c r="S1388" t="s">
        <v>2309</v>
      </c>
      <c r="T1388">
        <v>33881</v>
      </c>
      <c r="U1388" s="1">
        <v>42076</v>
      </c>
      <c r="V1388" s="1" t="str">
        <f>TEXT(SuperStore_Data[[#This Row],[Order Date]],"mmm")</f>
        <v>Mar</v>
      </c>
      <c r="W1388" s="1">
        <v>42077</v>
      </c>
      <c r="X1388">
        <v>322.12200000000001</v>
      </c>
      <c r="Y1388">
        <v>16</v>
      </c>
      <c r="Z1388">
        <v>109.99</v>
      </c>
      <c r="AA1388">
        <v>88998</v>
      </c>
    </row>
    <row r="1389" spans="1:27" x14ac:dyDescent="0.3">
      <c r="A1389">
        <v>24569</v>
      </c>
      <c r="B1389" t="s">
        <v>56</v>
      </c>
      <c r="C1389">
        <v>0.03</v>
      </c>
      <c r="D1389">
        <v>111.03</v>
      </c>
      <c r="E1389">
        <v>8.64</v>
      </c>
      <c r="F1389">
        <v>2484</v>
      </c>
      <c r="G1389">
        <f>IF(COUNTIF($F$2:F1389,F1389)=1,1,0)</f>
        <v>0</v>
      </c>
      <c r="H1389" t="s">
        <v>2308</v>
      </c>
      <c r="I1389" t="s">
        <v>49</v>
      </c>
      <c r="J1389" t="s">
        <v>28</v>
      </c>
      <c r="K1389" t="s">
        <v>29</v>
      </c>
      <c r="L1389" t="s">
        <v>139</v>
      </c>
      <c r="M1389" t="s">
        <v>59</v>
      </c>
      <c r="N1389" t="s">
        <v>2310</v>
      </c>
      <c r="O1389">
        <v>0.78</v>
      </c>
      <c r="P1389" t="s">
        <v>33</v>
      </c>
      <c r="Q1389" t="s">
        <v>135</v>
      </c>
      <c r="R1389" t="s">
        <v>356</v>
      </c>
      <c r="S1389" t="s">
        <v>2309</v>
      </c>
      <c r="T1389">
        <v>33881</v>
      </c>
      <c r="U1389" s="1">
        <v>42076</v>
      </c>
      <c r="V1389" s="1" t="str">
        <f>TEXT(SuperStore_Data[[#This Row],[Order Date]],"mmm")</f>
        <v>Mar</v>
      </c>
      <c r="W1389" s="1">
        <v>42077</v>
      </c>
      <c r="X1389">
        <v>366.54</v>
      </c>
      <c r="Y1389">
        <v>8</v>
      </c>
      <c r="Z1389">
        <v>900.12</v>
      </c>
      <c r="AA1389">
        <v>88998</v>
      </c>
    </row>
    <row r="1390" spans="1:27" x14ac:dyDescent="0.3">
      <c r="A1390">
        <v>22028</v>
      </c>
      <c r="B1390" t="s">
        <v>25</v>
      </c>
      <c r="C1390">
        <v>0.02</v>
      </c>
      <c r="D1390">
        <v>71.37</v>
      </c>
      <c r="E1390">
        <v>69</v>
      </c>
      <c r="F1390">
        <v>2486</v>
      </c>
      <c r="G1390">
        <f>IF(COUNTIF($F$2:F1390,F1390)=1,1,0)</f>
        <v>1</v>
      </c>
      <c r="H1390" t="s">
        <v>2311</v>
      </c>
      <c r="I1390" t="s">
        <v>49</v>
      </c>
      <c r="J1390" t="s">
        <v>58</v>
      </c>
      <c r="K1390" t="s">
        <v>41</v>
      </c>
      <c r="L1390" t="s">
        <v>150</v>
      </c>
      <c r="M1390" t="s">
        <v>231</v>
      </c>
      <c r="N1390" t="s">
        <v>2202</v>
      </c>
      <c r="O1390">
        <v>0.68</v>
      </c>
      <c r="P1390" t="s">
        <v>33</v>
      </c>
      <c r="Q1390" t="s">
        <v>135</v>
      </c>
      <c r="R1390" t="s">
        <v>381</v>
      </c>
      <c r="S1390" t="s">
        <v>2312</v>
      </c>
      <c r="T1390">
        <v>30458</v>
      </c>
      <c r="U1390" s="1">
        <v>42041</v>
      </c>
      <c r="V1390" s="1" t="str">
        <f>TEXT(SuperStore_Data[[#This Row],[Order Date]],"mmm")</f>
        <v>Feb</v>
      </c>
      <c r="W1390" s="1">
        <v>42042</v>
      </c>
      <c r="X1390">
        <v>-439.90800000000002</v>
      </c>
      <c r="Y1390">
        <v>4</v>
      </c>
      <c r="Z1390">
        <v>237.62</v>
      </c>
      <c r="AA1390">
        <v>91414</v>
      </c>
    </row>
    <row r="1391" spans="1:27" x14ac:dyDescent="0.3">
      <c r="A1391">
        <v>22029</v>
      </c>
      <c r="B1391" t="s">
        <v>25</v>
      </c>
      <c r="C1391">
        <v>0.03</v>
      </c>
      <c r="D1391">
        <v>205.99</v>
      </c>
      <c r="E1391">
        <v>8.99</v>
      </c>
      <c r="F1391">
        <v>2486</v>
      </c>
      <c r="G1391">
        <f>IF(COUNTIF($F$2:F1391,F1391)=1,1,0)</f>
        <v>0</v>
      </c>
      <c r="H1391" t="s">
        <v>2311</v>
      </c>
      <c r="I1391" t="s">
        <v>27</v>
      </c>
      <c r="J1391" t="s">
        <v>58</v>
      </c>
      <c r="K1391" t="s">
        <v>77</v>
      </c>
      <c r="L1391" t="s">
        <v>78</v>
      </c>
      <c r="M1391" t="s">
        <v>59</v>
      </c>
      <c r="N1391" t="s">
        <v>1528</v>
      </c>
      <c r="O1391">
        <v>0.6</v>
      </c>
      <c r="P1391" t="s">
        <v>33</v>
      </c>
      <c r="Q1391" t="s">
        <v>135</v>
      </c>
      <c r="R1391" t="s">
        <v>381</v>
      </c>
      <c r="S1391" t="s">
        <v>2312</v>
      </c>
      <c r="T1391">
        <v>30458</v>
      </c>
      <c r="U1391" s="1">
        <v>42041</v>
      </c>
      <c r="V1391" s="1" t="str">
        <f>TEXT(SuperStore_Data[[#This Row],[Order Date]],"mmm")</f>
        <v>Feb</v>
      </c>
      <c r="W1391" s="1">
        <v>42043</v>
      </c>
      <c r="X1391">
        <v>1087.7159999999999</v>
      </c>
      <c r="Y1391">
        <v>1</v>
      </c>
      <c r="Z1391">
        <v>176.42</v>
      </c>
      <c r="AA1391">
        <v>91414</v>
      </c>
    </row>
    <row r="1392" spans="1:27" x14ac:dyDescent="0.3">
      <c r="A1392">
        <v>23495</v>
      </c>
      <c r="B1392" t="s">
        <v>106</v>
      </c>
      <c r="C1392">
        <v>0</v>
      </c>
      <c r="D1392">
        <v>180.98</v>
      </c>
      <c r="E1392">
        <v>30</v>
      </c>
      <c r="F1392">
        <v>2486</v>
      </c>
      <c r="G1392">
        <f>IF(COUNTIF($F$2:F1392,F1392)=1,1,0)</f>
        <v>0</v>
      </c>
      <c r="H1392" t="s">
        <v>2311</v>
      </c>
      <c r="I1392" t="s">
        <v>39</v>
      </c>
      <c r="J1392" t="s">
        <v>58</v>
      </c>
      <c r="K1392" t="s">
        <v>41</v>
      </c>
      <c r="L1392" t="s">
        <v>42</v>
      </c>
      <c r="M1392" t="s">
        <v>43</v>
      </c>
      <c r="N1392" t="s">
        <v>1870</v>
      </c>
      <c r="O1392">
        <v>0.69</v>
      </c>
      <c r="P1392" t="s">
        <v>33</v>
      </c>
      <c r="Q1392" t="s">
        <v>135</v>
      </c>
      <c r="R1392" t="s">
        <v>381</v>
      </c>
      <c r="S1392" t="s">
        <v>2312</v>
      </c>
      <c r="T1392">
        <v>30458</v>
      </c>
      <c r="U1392" s="1">
        <v>42038</v>
      </c>
      <c r="V1392" s="1" t="str">
        <f>TEXT(SuperStore_Data[[#This Row],[Order Date]],"mmm")</f>
        <v>Feb</v>
      </c>
      <c r="W1392" s="1">
        <v>42040</v>
      </c>
      <c r="X1392">
        <v>9.2040000000000006</v>
      </c>
      <c r="Y1392">
        <v>11</v>
      </c>
      <c r="Z1392">
        <v>2084.16</v>
      </c>
      <c r="AA1392">
        <v>91416</v>
      </c>
    </row>
    <row r="1393" spans="1:27" x14ac:dyDescent="0.3">
      <c r="A1393">
        <v>23983</v>
      </c>
      <c r="B1393" t="s">
        <v>37</v>
      </c>
      <c r="C1393">
        <v>0.04</v>
      </c>
      <c r="D1393">
        <v>3.08</v>
      </c>
      <c r="E1393">
        <v>0.99</v>
      </c>
      <c r="F1393">
        <v>2487</v>
      </c>
      <c r="G1393">
        <f>IF(COUNTIF($F$2:F1393,F1393)=1,1,0)</f>
        <v>1</v>
      </c>
      <c r="H1393" t="s">
        <v>2313</v>
      </c>
      <c r="I1393" t="s">
        <v>49</v>
      </c>
      <c r="J1393" t="s">
        <v>58</v>
      </c>
      <c r="K1393" t="s">
        <v>29</v>
      </c>
      <c r="L1393" t="s">
        <v>133</v>
      </c>
      <c r="M1393" t="s">
        <v>59</v>
      </c>
      <c r="N1393" t="s">
        <v>1977</v>
      </c>
      <c r="O1393">
        <v>0.37</v>
      </c>
      <c r="P1393" t="s">
        <v>33</v>
      </c>
      <c r="Q1393" t="s">
        <v>135</v>
      </c>
      <c r="R1393" t="s">
        <v>381</v>
      </c>
      <c r="S1393" t="s">
        <v>2314</v>
      </c>
      <c r="T1393">
        <v>30084</v>
      </c>
      <c r="U1393" s="1">
        <v>42175</v>
      </c>
      <c r="V1393" s="1" t="str">
        <f>TEXT(SuperStore_Data[[#This Row],[Order Date]],"mmm")</f>
        <v>Jun</v>
      </c>
      <c r="W1393" s="1">
        <v>42176</v>
      </c>
      <c r="X1393">
        <v>257.08319999999998</v>
      </c>
      <c r="Y1393">
        <v>14</v>
      </c>
      <c r="Z1393">
        <v>43.41</v>
      </c>
      <c r="AA1393">
        <v>91415</v>
      </c>
    </row>
    <row r="1394" spans="1:27" x14ac:dyDescent="0.3">
      <c r="A1394">
        <v>23984</v>
      </c>
      <c r="B1394" t="s">
        <v>37</v>
      </c>
      <c r="C1394">
        <v>0.1</v>
      </c>
      <c r="D1394">
        <v>2.78</v>
      </c>
      <c r="E1394">
        <v>1.25</v>
      </c>
      <c r="F1394">
        <v>2487</v>
      </c>
      <c r="G1394">
        <f>IF(COUNTIF($F$2:F1394,F1394)=1,1,0)</f>
        <v>0</v>
      </c>
      <c r="H1394" t="s">
        <v>2313</v>
      </c>
      <c r="I1394" t="s">
        <v>49</v>
      </c>
      <c r="J1394" t="s">
        <v>58</v>
      </c>
      <c r="K1394" t="s">
        <v>29</v>
      </c>
      <c r="L1394" t="s">
        <v>30</v>
      </c>
      <c r="M1394" t="s">
        <v>31</v>
      </c>
      <c r="N1394" t="s">
        <v>2187</v>
      </c>
      <c r="O1394">
        <v>0.59</v>
      </c>
      <c r="P1394" t="s">
        <v>33</v>
      </c>
      <c r="Q1394" t="s">
        <v>135</v>
      </c>
      <c r="R1394" t="s">
        <v>381</v>
      </c>
      <c r="S1394" t="s">
        <v>2314</v>
      </c>
      <c r="T1394">
        <v>30084</v>
      </c>
      <c r="U1394" s="1">
        <v>42175</v>
      </c>
      <c r="V1394" s="1" t="str">
        <f>TEXT(SuperStore_Data[[#This Row],[Order Date]],"mmm")</f>
        <v>Jun</v>
      </c>
      <c r="W1394" s="1">
        <v>42176</v>
      </c>
      <c r="X1394">
        <v>0.78539999999999999</v>
      </c>
      <c r="Y1394">
        <v>18</v>
      </c>
      <c r="Z1394">
        <v>46.42</v>
      </c>
      <c r="AA1394">
        <v>91415</v>
      </c>
    </row>
    <row r="1395" spans="1:27" x14ac:dyDescent="0.3">
      <c r="A1395">
        <v>24476</v>
      </c>
      <c r="B1395" t="s">
        <v>37</v>
      </c>
      <c r="C1395">
        <v>0.02</v>
      </c>
      <c r="D1395">
        <v>136.97999999999999</v>
      </c>
      <c r="E1395">
        <v>24.49</v>
      </c>
      <c r="F1395">
        <v>2487</v>
      </c>
      <c r="G1395">
        <f>IF(COUNTIF($F$2:F1395,F1395)=1,1,0)</f>
        <v>0</v>
      </c>
      <c r="H1395" t="s">
        <v>2313</v>
      </c>
      <c r="I1395" t="s">
        <v>27</v>
      </c>
      <c r="J1395" t="s">
        <v>58</v>
      </c>
      <c r="K1395" t="s">
        <v>41</v>
      </c>
      <c r="L1395" t="s">
        <v>50</v>
      </c>
      <c r="M1395" t="s">
        <v>231</v>
      </c>
      <c r="N1395" t="s">
        <v>1634</v>
      </c>
      <c r="O1395">
        <v>0.59</v>
      </c>
      <c r="P1395" t="s">
        <v>33</v>
      </c>
      <c r="Q1395" t="s">
        <v>135</v>
      </c>
      <c r="R1395" t="s">
        <v>381</v>
      </c>
      <c r="S1395" t="s">
        <v>2314</v>
      </c>
      <c r="T1395">
        <v>30084</v>
      </c>
      <c r="U1395" s="1">
        <v>42157</v>
      </c>
      <c r="V1395" s="1" t="str">
        <f>TEXT(SuperStore_Data[[#This Row],[Order Date]],"mmm")</f>
        <v>Jun</v>
      </c>
      <c r="W1395" s="1">
        <v>42158</v>
      </c>
      <c r="X1395">
        <v>88.56</v>
      </c>
      <c r="Y1395">
        <v>8</v>
      </c>
      <c r="Z1395">
        <v>1140.95</v>
      </c>
      <c r="AA1395">
        <v>91417</v>
      </c>
    </row>
    <row r="1396" spans="1:27" x14ac:dyDescent="0.3">
      <c r="A1396">
        <v>20065</v>
      </c>
      <c r="B1396" t="s">
        <v>25</v>
      </c>
      <c r="C1396">
        <v>0.08</v>
      </c>
      <c r="D1396">
        <v>4.91</v>
      </c>
      <c r="E1396">
        <v>0.5</v>
      </c>
      <c r="F1396">
        <v>2488</v>
      </c>
      <c r="G1396">
        <f>IF(COUNTIF($F$2:F1396,F1396)=1,1,0)</f>
        <v>1</v>
      </c>
      <c r="H1396" t="s">
        <v>2315</v>
      </c>
      <c r="I1396" t="s">
        <v>49</v>
      </c>
      <c r="J1396" t="s">
        <v>114</v>
      </c>
      <c r="K1396" t="s">
        <v>29</v>
      </c>
      <c r="L1396" t="s">
        <v>133</v>
      </c>
      <c r="M1396" t="s">
        <v>59</v>
      </c>
      <c r="N1396" t="s">
        <v>161</v>
      </c>
      <c r="O1396">
        <v>0.36</v>
      </c>
      <c r="P1396" t="s">
        <v>33</v>
      </c>
      <c r="Q1396" t="s">
        <v>135</v>
      </c>
      <c r="R1396" t="s">
        <v>949</v>
      </c>
      <c r="S1396" t="s">
        <v>2316</v>
      </c>
      <c r="T1396">
        <v>72023</v>
      </c>
      <c r="U1396" s="1">
        <v>42103</v>
      </c>
      <c r="V1396" s="1" t="str">
        <f>TEXT(SuperStore_Data[[#This Row],[Order Date]],"mmm")</f>
        <v>Apr</v>
      </c>
      <c r="W1396" s="1">
        <v>42103</v>
      </c>
      <c r="X1396">
        <v>12.726000000000001</v>
      </c>
      <c r="Y1396">
        <v>9</v>
      </c>
      <c r="Z1396">
        <v>42.69</v>
      </c>
      <c r="AA1396">
        <v>86887</v>
      </c>
    </row>
    <row r="1397" spans="1:27" x14ac:dyDescent="0.3">
      <c r="A1397">
        <v>20066</v>
      </c>
      <c r="B1397" t="s">
        <v>25</v>
      </c>
      <c r="C1397">
        <v>0.02</v>
      </c>
      <c r="D1397">
        <v>28.15</v>
      </c>
      <c r="E1397">
        <v>6.17</v>
      </c>
      <c r="F1397">
        <v>2488</v>
      </c>
      <c r="G1397">
        <f>IF(COUNTIF($F$2:F1397,F1397)=1,1,0)</f>
        <v>0</v>
      </c>
      <c r="H1397" t="s">
        <v>2315</v>
      </c>
      <c r="I1397" t="s">
        <v>49</v>
      </c>
      <c r="J1397" t="s">
        <v>114</v>
      </c>
      <c r="K1397" t="s">
        <v>29</v>
      </c>
      <c r="L1397" t="s">
        <v>30</v>
      </c>
      <c r="M1397" t="s">
        <v>51</v>
      </c>
      <c r="N1397" t="s">
        <v>2317</v>
      </c>
      <c r="O1397">
        <v>0.55000000000000004</v>
      </c>
      <c r="P1397" t="s">
        <v>33</v>
      </c>
      <c r="Q1397" t="s">
        <v>135</v>
      </c>
      <c r="R1397" t="s">
        <v>949</v>
      </c>
      <c r="S1397" t="s">
        <v>2316</v>
      </c>
      <c r="T1397">
        <v>72023</v>
      </c>
      <c r="U1397" s="1">
        <v>42103</v>
      </c>
      <c r="V1397" s="1" t="str">
        <f>TEXT(SuperStore_Data[[#This Row],[Order Date]],"mmm")</f>
        <v>Apr</v>
      </c>
      <c r="W1397" s="1">
        <v>42104</v>
      </c>
      <c r="X1397">
        <v>160.8066</v>
      </c>
      <c r="Y1397">
        <v>11</v>
      </c>
      <c r="Z1397">
        <v>327.41000000000003</v>
      </c>
      <c r="AA1397">
        <v>86887</v>
      </c>
    </row>
    <row r="1398" spans="1:27" x14ac:dyDescent="0.3">
      <c r="A1398">
        <v>20602</v>
      </c>
      <c r="B1398" t="s">
        <v>25</v>
      </c>
      <c r="C1398">
        <v>0.01</v>
      </c>
      <c r="D1398">
        <v>2036.48</v>
      </c>
      <c r="E1398">
        <v>14.7</v>
      </c>
      <c r="F1398">
        <v>2489</v>
      </c>
      <c r="G1398">
        <f>IF(COUNTIF($F$2:F1398,F1398)=1,1,0)</f>
        <v>1</v>
      </c>
      <c r="H1398" t="s">
        <v>2318</v>
      </c>
      <c r="I1398" t="s">
        <v>39</v>
      </c>
      <c r="J1398" t="s">
        <v>114</v>
      </c>
      <c r="K1398" t="s">
        <v>77</v>
      </c>
      <c r="L1398" t="s">
        <v>85</v>
      </c>
      <c r="M1398" t="s">
        <v>43</v>
      </c>
      <c r="N1398" t="s">
        <v>626</v>
      </c>
      <c r="O1398">
        <v>0.55000000000000004</v>
      </c>
      <c r="P1398" t="s">
        <v>33</v>
      </c>
      <c r="Q1398" t="s">
        <v>34</v>
      </c>
      <c r="R1398" t="s">
        <v>45</v>
      </c>
      <c r="S1398" t="s">
        <v>687</v>
      </c>
      <c r="T1398">
        <v>94521</v>
      </c>
      <c r="U1398" s="1">
        <v>42046</v>
      </c>
      <c r="V1398" s="1" t="str">
        <f>TEXT(SuperStore_Data[[#This Row],[Order Date]],"mmm")</f>
        <v>Feb</v>
      </c>
      <c r="W1398" s="1">
        <v>42048</v>
      </c>
      <c r="X1398">
        <v>-1596.7457999999999</v>
      </c>
      <c r="Y1398">
        <v>2</v>
      </c>
      <c r="Z1398">
        <v>3786.84</v>
      </c>
      <c r="AA1398">
        <v>86883</v>
      </c>
    </row>
    <row r="1399" spans="1:27" x14ac:dyDescent="0.3">
      <c r="A1399">
        <v>21212</v>
      </c>
      <c r="B1399" t="s">
        <v>56</v>
      </c>
      <c r="C1399">
        <v>0.04</v>
      </c>
      <c r="D1399">
        <v>419.19</v>
      </c>
      <c r="E1399">
        <v>19.989999999999998</v>
      </c>
      <c r="F1399">
        <v>2489</v>
      </c>
      <c r="G1399">
        <f>IF(COUNTIF($F$2:F1399,F1399)=1,1,0)</f>
        <v>0</v>
      </c>
      <c r="H1399" t="s">
        <v>2318</v>
      </c>
      <c r="I1399" t="s">
        <v>49</v>
      </c>
      <c r="J1399" t="s">
        <v>40</v>
      </c>
      <c r="K1399" t="s">
        <v>29</v>
      </c>
      <c r="L1399" t="s">
        <v>139</v>
      </c>
      <c r="M1399" t="s">
        <v>59</v>
      </c>
      <c r="N1399" t="s">
        <v>733</v>
      </c>
      <c r="O1399">
        <v>0.57999999999999996</v>
      </c>
      <c r="P1399" t="s">
        <v>33</v>
      </c>
      <c r="Q1399" t="s">
        <v>34</v>
      </c>
      <c r="R1399" t="s">
        <v>45</v>
      </c>
      <c r="S1399" t="s">
        <v>687</v>
      </c>
      <c r="T1399">
        <v>94521</v>
      </c>
      <c r="U1399" s="1">
        <v>42120</v>
      </c>
      <c r="V1399" s="1" t="str">
        <f>TEXT(SuperStore_Data[[#This Row],[Order Date]],"mmm")</f>
        <v>Apr</v>
      </c>
      <c r="W1399" s="1">
        <v>42121</v>
      </c>
      <c r="X1399">
        <v>1388.3559</v>
      </c>
      <c r="Y1399">
        <v>5</v>
      </c>
      <c r="Z1399">
        <v>2012.11</v>
      </c>
      <c r="AA1399">
        <v>86885</v>
      </c>
    </row>
    <row r="1400" spans="1:27" x14ac:dyDescent="0.3">
      <c r="A1400">
        <v>21338</v>
      </c>
      <c r="B1400" t="s">
        <v>37</v>
      </c>
      <c r="C1400">
        <v>7.0000000000000007E-2</v>
      </c>
      <c r="D1400">
        <v>65.989999999999995</v>
      </c>
      <c r="E1400">
        <v>8.8000000000000007</v>
      </c>
      <c r="F1400">
        <v>2489</v>
      </c>
      <c r="G1400">
        <f>IF(COUNTIF($F$2:F1400,F1400)=1,1,0)</f>
        <v>0</v>
      </c>
      <c r="H1400" t="s">
        <v>2318</v>
      </c>
      <c r="I1400" t="s">
        <v>49</v>
      </c>
      <c r="J1400" t="s">
        <v>40</v>
      </c>
      <c r="K1400" t="s">
        <v>77</v>
      </c>
      <c r="L1400" t="s">
        <v>78</v>
      </c>
      <c r="M1400" t="s">
        <v>59</v>
      </c>
      <c r="N1400">
        <v>6120</v>
      </c>
      <c r="O1400">
        <v>0.57999999999999996</v>
      </c>
      <c r="P1400" t="s">
        <v>33</v>
      </c>
      <c r="Q1400" t="s">
        <v>34</v>
      </c>
      <c r="R1400" t="s">
        <v>45</v>
      </c>
      <c r="S1400" t="s">
        <v>687</v>
      </c>
      <c r="T1400">
        <v>94521</v>
      </c>
      <c r="U1400" s="1">
        <v>42016</v>
      </c>
      <c r="V1400" s="1" t="str">
        <f>TEXT(SuperStore_Data[[#This Row],[Order Date]],"mmm")</f>
        <v>Jan</v>
      </c>
      <c r="W1400" s="1">
        <v>42016</v>
      </c>
      <c r="X1400">
        <v>109.836</v>
      </c>
      <c r="Y1400">
        <v>9</v>
      </c>
      <c r="Z1400">
        <v>471.66</v>
      </c>
      <c r="AA1400">
        <v>86886</v>
      </c>
    </row>
    <row r="1401" spans="1:27" x14ac:dyDescent="0.3">
      <c r="A1401">
        <v>24856</v>
      </c>
      <c r="B1401" t="s">
        <v>47</v>
      </c>
      <c r="C1401">
        <v>0.09</v>
      </c>
      <c r="D1401">
        <v>348.21</v>
      </c>
      <c r="E1401">
        <v>40.19</v>
      </c>
      <c r="F1401">
        <v>2490</v>
      </c>
      <c r="G1401">
        <f>IF(COUNTIF($F$2:F1401,F1401)=1,1,0)</f>
        <v>1</v>
      </c>
      <c r="H1401" t="s">
        <v>2319</v>
      </c>
      <c r="I1401" t="s">
        <v>39</v>
      </c>
      <c r="J1401" t="s">
        <v>40</v>
      </c>
      <c r="K1401" t="s">
        <v>41</v>
      </c>
      <c r="L1401" t="s">
        <v>150</v>
      </c>
      <c r="M1401" t="s">
        <v>120</v>
      </c>
      <c r="N1401" t="s">
        <v>1558</v>
      </c>
      <c r="O1401">
        <v>0.62</v>
      </c>
      <c r="P1401" t="s">
        <v>33</v>
      </c>
      <c r="Q1401" t="s">
        <v>34</v>
      </c>
      <c r="R1401" t="s">
        <v>45</v>
      </c>
      <c r="S1401" t="s">
        <v>2320</v>
      </c>
      <c r="T1401">
        <v>92627</v>
      </c>
      <c r="U1401" s="1">
        <v>42049</v>
      </c>
      <c r="V1401" s="1" t="str">
        <f>TEXT(SuperStore_Data[[#This Row],[Order Date]],"mmm")</f>
        <v>Feb</v>
      </c>
      <c r="W1401" s="1">
        <v>42051</v>
      </c>
      <c r="X1401">
        <v>-93.85</v>
      </c>
      <c r="Y1401">
        <v>2</v>
      </c>
      <c r="Z1401">
        <v>662.8</v>
      </c>
      <c r="AA1401">
        <v>86884</v>
      </c>
    </row>
    <row r="1402" spans="1:27" x14ac:dyDescent="0.3">
      <c r="A1402">
        <v>21339</v>
      </c>
      <c r="B1402" t="s">
        <v>37</v>
      </c>
      <c r="C1402">
        <v>0</v>
      </c>
      <c r="D1402">
        <v>10.01</v>
      </c>
      <c r="E1402">
        <v>1.99</v>
      </c>
      <c r="F1402">
        <v>2490</v>
      </c>
      <c r="G1402">
        <f>IF(COUNTIF($F$2:F1402,F1402)=1,1,0)</f>
        <v>0</v>
      </c>
      <c r="H1402" t="s">
        <v>2319</v>
      </c>
      <c r="I1402" t="s">
        <v>27</v>
      </c>
      <c r="J1402" t="s">
        <v>40</v>
      </c>
      <c r="K1402" t="s">
        <v>77</v>
      </c>
      <c r="L1402" t="s">
        <v>177</v>
      </c>
      <c r="M1402" t="s">
        <v>51</v>
      </c>
      <c r="N1402" t="s">
        <v>2321</v>
      </c>
      <c r="O1402">
        <v>0.41</v>
      </c>
      <c r="P1402" t="s">
        <v>33</v>
      </c>
      <c r="Q1402" t="s">
        <v>34</v>
      </c>
      <c r="R1402" t="s">
        <v>45</v>
      </c>
      <c r="S1402" t="s">
        <v>2320</v>
      </c>
      <c r="T1402">
        <v>92627</v>
      </c>
      <c r="U1402" s="1">
        <v>42016</v>
      </c>
      <c r="V1402" s="1" t="str">
        <f>TEXT(SuperStore_Data[[#This Row],[Order Date]],"mmm")</f>
        <v>Jan</v>
      </c>
      <c r="W1402" s="1">
        <v>42018</v>
      </c>
      <c r="X1402">
        <v>82.703400000000002</v>
      </c>
      <c r="Y1402">
        <v>11</v>
      </c>
      <c r="Z1402">
        <v>119.86</v>
      </c>
      <c r="AA1402">
        <v>86886</v>
      </c>
    </row>
    <row r="1403" spans="1:27" x14ac:dyDescent="0.3">
      <c r="A1403">
        <v>6856</v>
      </c>
      <c r="B1403" t="s">
        <v>47</v>
      </c>
      <c r="C1403">
        <v>0.09</v>
      </c>
      <c r="D1403">
        <v>348.21</v>
      </c>
      <c r="E1403">
        <v>40.19</v>
      </c>
      <c r="F1403">
        <v>2491</v>
      </c>
      <c r="G1403">
        <f>IF(COUNTIF($F$2:F1403,F1403)=1,1,0)</f>
        <v>1</v>
      </c>
      <c r="H1403" t="s">
        <v>2322</v>
      </c>
      <c r="I1403" t="s">
        <v>39</v>
      </c>
      <c r="J1403" t="s">
        <v>40</v>
      </c>
      <c r="K1403" t="s">
        <v>41</v>
      </c>
      <c r="L1403" t="s">
        <v>150</v>
      </c>
      <c r="M1403" t="s">
        <v>120</v>
      </c>
      <c r="N1403" t="s">
        <v>1558</v>
      </c>
      <c r="O1403">
        <v>0.62</v>
      </c>
      <c r="P1403" t="s">
        <v>33</v>
      </c>
      <c r="Q1403" t="s">
        <v>34</v>
      </c>
      <c r="R1403" t="s">
        <v>45</v>
      </c>
      <c r="S1403" t="s">
        <v>655</v>
      </c>
      <c r="T1403">
        <v>90045</v>
      </c>
      <c r="U1403" s="1">
        <v>42049</v>
      </c>
      <c r="V1403" s="1" t="str">
        <f>TEXT(SuperStore_Data[[#This Row],[Order Date]],"mmm")</f>
        <v>Feb</v>
      </c>
      <c r="W1403" s="1">
        <v>42051</v>
      </c>
      <c r="X1403">
        <v>-93.85</v>
      </c>
      <c r="Y1403">
        <v>8</v>
      </c>
      <c r="Z1403">
        <v>2651.21</v>
      </c>
      <c r="AA1403">
        <v>48836</v>
      </c>
    </row>
    <row r="1404" spans="1:27" x14ac:dyDescent="0.3">
      <c r="A1404">
        <v>1617</v>
      </c>
      <c r="B1404" t="s">
        <v>106</v>
      </c>
      <c r="C1404">
        <v>0.06</v>
      </c>
      <c r="D1404">
        <v>4.28</v>
      </c>
      <c r="E1404">
        <v>0.94</v>
      </c>
      <c r="F1404">
        <v>2491</v>
      </c>
      <c r="G1404">
        <f>IF(COUNTIF($F$2:F1404,F1404)=1,1,0)</f>
        <v>0</v>
      </c>
      <c r="H1404" t="s">
        <v>2322</v>
      </c>
      <c r="I1404" t="s">
        <v>49</v>
      </c>
      <c r="J1404" t="s">
        <v>114</v>
      </c>
      <c r="K1404" t="s">
        <v>29</v>
      </c>
      <c r="L1404" t="s">
        <v>30</v>
      </c>
      <c r="M1404" t="s">
        <v>31</v>
      </c>
      <c r="N1404" t="s">
        <v>1633</v>
      </c>
      <c r="O1404">
        <v>0.56000000000000005</v>
      </c>
      <c r="P1404" t="s">
        <v>33</v>
      </c>
      <c r="Q1404" t="s">
        <v>34</v>
      </c>
      <c r="R1404" t="s">
        <v>45</v>
      </c>
      <c r="S1404" t="s">
        <v>655</v>
      </c>
      <c r="T1404">
        <v>90045</v>
      </c>
      <c r="U1404" s="1">
        <v>42120</v>
      </c>
      <c r="V1404" s="1" t="str">
        <f>TEXT(SuperStore_Data[[#This Row],[Order Date]],"mmm")</f>
        <v>Apr</v>
      </c>
      <c r="W1404" s="1">
        <v>42122</v>
      </c>
      <c r="X1404">
        <v>0.37</v>
      </c>
      <c r="Y1404">
        <v>9</v>
      </c>
      <c r="Z1404">
        <v>38.96</v>
      </c>
      <c r="AA1404">
        <v>11712</v>
      </c>
    </row>
    <row r="1405" spans="1:27" x14ac:dyDescent="0.3">
      <c r="A1405">
        <v>3212</v>
      </c>
      <c r="B1405" t="s">
        <v>56</v>
      </c>
      <c r="C1405">
        <v>0.04</v>
      </c>
      <c r="D1405">
        <v>419.19</v>
      </c>
      <c r="E1405">
        <v>19.989999999999998</v>
      </c>
      <c r="F1405">
        <v>2491</v>
      </c>
      <c r="G1405">
        <f>IF(COUNTIF($F$2:F1405,F1405)=1,1,0)</f>
        <v>0</v>
      </c>
      <c r="H1405" t="s">
        <v>2322</v>
      </c>
      <c r="I1405" t="s">
        <v>49</v>
      </c>
      <c r="J1405" t="s">
        <v>40</v>
      </c>
      <c r="K1405" t="s">
        <v>29</v>
      </c>
      <c r="L1405" t="s">
        <v>139</v>
      </c>
      <c r="M1405" t="s">
        <v>59</v>
      </c>
      <c r="N1405" t="s">
        <v>733</v>
      </c>
      <c r="O1405">
        <v>0.57999999999999996</v>
      </c>
      <c r="P1405" t="s">
        <v>33</v>
      </c>
      <c r="Q1405" t="s">
        <v>34</v>
      </c>
      <c r="R1405" t="s">
        <v>45</v>
      </c>
      <c r="S1405" t="s">
        <v>655</v>
      </c>
      <c r="T1405">
        <v>90045</v>
      </c>
      <c r="U1405" s="1">
        <v>42120</v>
      </c>
      <c r="V1405" s="1" t="str">
        <f>TEXT(SuperStore_Data[[#This Row],[Order Date]],"mmm")</f>
        <v>Apr</v>
      </c>
      <c r="W1405" s="1">
        <v>42121</v>
      </c>
      <c r="X1405">
        <v>1947.67</v>
      </c>
      <c r="Y1405">
        <v>20</v>
      </c>
      <c r="Z1405">
        <v>8048.45</v>
      </c>
      <c r="AA1405">
        <v>23042</v>
      </c>
    </row>
    <row r="1406" spans="1:27" x14ac:dyDescent="0.3">
      <c r="A1406">
        <v>3338</v>
      </c>
      <c r="B1406" t="s">
        <v>37</v>
      </c>
      <c r="C1406">
        <v>7.0000000000000007E-2</v>
      </c>
      <c r="D1406">
        <v>65.989999999999995</v>
      </c>
      <c r="E1406">
        <v>8.8000000000000007</v>
      </c>
      <c r="F1406">
        <v>2491</v>
      </c>
      <c r="G1406">
        <f>IF(COUNTIF($F$2:F1406,F1406)=1,1,0)</f>
        <v>0</v>
      </c>
      <c r="H1406" t="s">
        <v>2322</v>
      </c>
      <c r="I1406" t="s">
        <v>49</v>
      </c>
      <c r="J1406" t="s">
        <v>40</v>
      </c>
      <c r="K1406" t="s">
        <v>77</v>
      </c>
      <c r="L1406" t="s">
        <v>78</v>
      </c>
      <c r="M1406" t="s">
        <v>59</v>
      </c>
      <c r="N1406">
        <v>6120</v>
      </c>
      <c r="O1406">
        <v>0.57999999999999996</v>
      </c>
      <c r="P1406" t="s">
        <v>33</v>
      </c>
      <c r="Q1406" t="s">
        <v>34</v>
      </c>
      <c r="R1406" t="s">
        <v>45</v>
      </c>
      <c r="S1406" t="s">
        <v>655</v>
      </c>
      <c r="T1406">
        <v>90045</v>
      </c>
      <c r="U1406" s="1">
        <v>42016</v>
      </c>
      <c r="V1406" s="1" t="str">
        <f>TEXT(SuperStore_Data[[#This Row],[Order Date]],"mmm")</f>
        <v>Jan</v>
      </c>
      <c r="W1406" s="1">
        <v>42016</v>
      </c>
      <c r="X1406">
        <v>109.836</v>
      </c>
      <c r="Y1406">
        <v>37</v>
      </c>
      <c r="Z1406">
        <v>1939.03</v>
      </c>
      <c r="AA1406">
        <v>23877</v>
      </c>
    </row>
    <row r="1407" spans="1:27" x14ac:dyDescent="0.3">
      <c r="A1407">
        <v>3339</v>
      </c>
      <c r="B1407" t="s">
        <v>37</v>
      </c>
      <c r="C1407">
        <v>0</v>
      </c>
      <c r="D1407">
        <v>10.01</v>
      </c>
      <c r="E1407">
        <v>1.99</v>
      </c>
      <c r="F1407">
        <v>2491</v>
      </c>
      <c r="G1407">
        <f>IF(COUNTIF($F$2:F1407,F1407)=1,1,0)</f>
        <v>0</v>
      </c>
      <c r="H1407" t="s">
        <v>2322</v>
      </c>
      <c r="I1407" t="s">
        <v>27</v>
      </c>
      <c r="J1407" t="s">
        <v>40</v>
      </c>
      <c r="K1407" t="s">
        <v>77</v>
      </c>
      <c r="L1407" t="s">
        <v>177</v>
      </c>
      <c r="M1407" t="s">
        <v>51</v>
      </c>
      <c r="N1407" t="s">
        <v>2321</v>
      </c>
      <c r="O1407">
        <v>0.41</v>
      </c>
      <c r="P1407" t="s">
        <v>33</v>
      </c>
      <c r="Q1407" t="s">
        <v>34</v>
      </c>
      <c r="R1407" t="s">
        <v>45</v>
      </c>
      <c r="S1407" t="s">
        <v>655</v>
      </c>
      <c r="T1407">
        <v>90045</v>
      </c>
      <c r="U1407" s="1">
        <v>42016</v>
      </c>
      <c r="V1407" s="1" t="str">
        <f>TEXT(SuperStore_Data[[#This Row],[Order Date]],"mmm")</f>
        <v>Jan</v>
      </c>
      <c r="W1407" s="1">
        <v>42018</v>
      </c>
      <c r="X1407">
        <v>128.03</v>
      </c>
      <c r="Y1407">
        <v>42</v>
      </c>
      <c r="Z1407">
        <v>457.63</v>
      </c>
      <c r="AA1407">
        <v>23877</v>
      </c>
    </row>
    <row r="1408" spans="1:27" x14ac:dyDescent="0.3">
      <c r="A1408">
        <v>2065</v>
      </c>
      <c r="B1408" t="s">
        <v>25</v>
      </c>
      <c r="C1408">
        <v>0.08</v>
      </c>
      <c r="D1408">
        <v>4.91</v>
      </c>
      <c r="E1408">
        <v>0.5</v>
      </c>
      <c r="F1408">
        <v>2491</v>
      </c>
      <c r="G1408">
        <f>IF(COUNTIF($F$2:F1408,F1408)=1,1,0)</f>
        <v>0</v>
      </c>
      <c r="H1408" t="s">
        <v>2322</v>
      </c>
      <c r="I1408" t="s">
        <v>49</v>
      </c>
      <c r="J1408" t="s">
        <v>114</v>
      </c>
      <c r="K1408" t="s">
        <v>29</v>
      </c>
      <c r="L1408" t="s">
        <v>133</v>
      </c>
      <c r="M1408" t="s">
        <v>59</v>
      </c>
      <c r="N1408" t="s">
        <v>161</v>
      </c>
      <c r="O1408">
        <v>0.36</v>
      </c>
      <c r="P1408" t="s">
        <v>33</v>
      </c>
      <c r="Q1408" t="s">
        <v>34</v>
      </c>
      <c r="R1408" t="s">
        <v>45</v>
      </c>
      <c r="S1408" t="s">
        <v>655</v>
      </c>
      <c r="T1408">
        <v>90045</v>
      </c>
      <c r="U1408" s="1">
        <v>42103</v>
      </c>
      <c r="V1408" s="1" t="str">
        <f>TEXT(SuperStore_Data[[#This Row],[Order Date]],"mmm")</f>
        <v>Apr</v>
      </c>
      <c r="W1408" s="1">
        <v>42103</v>
      </c>
      <c r="X1408">
        <v>31.751999999999999</v>
      </c>
      <c r="Y1408">
        <v>36</v>
      </c>
      <c r="Z1408">
        <v>170.75</v>
      </c>
      <c r="AA1408">
        <v>14785</v>
      </c>
    </row>
    <row r="1409" spans="1:27" x14ac:dyDescent="0.3">
      <c r="A1409">
        <v>2066</v>
      </c>
      <c r="B1409" t="s">
        <v>25</v>
      </c>
      <c r="C1409">
        <v>0.02</v>
      </c>
      <c r="D1409">
        <v>28.15</v>
      </c>
      <c r="E1409">
        <v>6.17</v>
      </c>
      <c r="F1409">
        <v>2491</v>
      </c>
      <c r="G1409">
        <f>IF(COUNTIF($F$2:F1409,F1409)=1,1,0)</f>
        <v>0</v>
      </c>
      <c r="H1409" t="s">
        <v>2322</v>
      </c>
      <c r="I1409" t="s">
        <v>49</v>
      </c>
      <c r="J1409" t="s">
        <v>114</v>
      </c>
      <c r="K1409" t="s">
        <v>29</v>
      </c>
      <c r="L1409" t="s">
        <v>30</v>
      </c>
      <c r="M1409" t="s">
        <v>51</v>
      </c>
      <c r="N1409" t="s">
        <v>2317</v>
      </c>
      <c r="O1409">
        <v>0.55000000000000004</v>
      </c>
      <c r="P1409" t="s">
        <v>33</v>
      </c>
      <c r="Q1409" t="s">
        <v>34</v>
      </c>
      <c r="R1409" t="s">
        <v>45</v>
      </c>
      <c r="S1409" t="s">
        <v>655</v>
      </c>
      <c r="T1409">
        <v>90045</v>
      </c>
      <c r="U1409" s="1">
        <v>42103</v>
      </c>
      <c r="V1409" s="1" t="str">
        <f>TEXT(SuperStore_Data[[#This Row],[Order Date]],"mmm")</f>
        <v>Apr</v>
      </c>
      <c r="W1409" s="1">
        <v>42104</v>
      </c>
      <c r="X1409">
        <v>117.208</v>
      </c>
      <c r="Y1409">
        <v>45</v>
      </c>
      <c r="Z1409">
        <v>1339.42</v>
      </c>
      <c r="AA1409">
        <v>14785</v>
      </c>
    </row>
    <row r="1410" spans="1:27" x14ac:dyDescent="0.3">
      <c r="A1410">
        <v>19617</v>
      </c>
      <c r="B1410" t="s">
        <v>106</v>
      </c>
      <c r="C1410">
        <v>0.06</v>
      </c>
      <c r="D1410">
        <v>4.28</v>
      </c>
      <c r="E1410">
        <v>0.94</v>
      </c>
      <c r="F1410">
        <v>2495</v>
      </c>
      <c r="G1410">
        <f>IF(COUNTIF($F$2:F1410,F1410)=1,1,0)</f>
        <v>1</v>
      </c>
      <c r="H1410" t="s">
        <v>2323</v>
      </c>
      <c r="I1410" t="s">
        <v>49</v>
      </c>
      <c r="J1410" t="s">
        <v>114</v>
      </c>
      <c r="K1410" t="s">
        <v>29</v>
      </c>
      <c r="L1410" t="s">
        <v>30</v>
      </c>
      <c r="M1410" t="s">
        <v>31</v>
      </c>
      <c r="N1410" t="s">
        <v>1633</v>
      </c>
      <c r="O1410">
        <v>0.56000000000000005</v>
      </c>
      <c r="P1410" t="s">
        <v>33</v>
      </c>
      <c r="Q1410" t="s">
        <v>34</v>
      </c>
      <c r="R1410" t="s">
        <v>2207</v>
      </c>
      <c r="S1410" t="s">
        <v>2208</v>
      </c>
      <c r="T1410">
        <v>82901</v>
      </c>
      <c r="U1410" s="1">
        <v>42120</v>
      </c>
      <c r="V1410" s="1" t="str">
        <f>TEXT(SuperStore_Data[[#This Row],[Order Date]],"mmm")</f>
        <v>Apr</v>
      </c>
      <c r="W1410" s="1">
        <v>42122</v>
      </c>
      <c r="X1410">
        <v>0.37</v>
      </c>
      <c r="Y1410">
        <v>2</v>
      </c>
      <c r="Z1410">
        <v>8.66</v>
      </c>
      <c r="AA1410">
        <v>86885</v>
      </c>
    </row>
    <row r="1411" spans="1:27" x14ac:dyDescent="0.3">
      <c r="A1411">
        <v>2296</v>
      </c>
      <c r="B1411" t="s">
        <v>37</v>
      </c>
      <c r="C1411">
        <v>0.09</v>
      </c>
      <c r="D1411">
        <v>355.98</v>
      </c>
      <c r="E1411">
        <v>58.92</v>
      </c>
      <c r="F1411">
        <v>2498</v>
      </c>
      <c r="G1411">
        <f>IF(COUNTIF($F$2:F1411,F1411)=1,1,0)</f>
        <v>1</v>
      </c>
      <c r="H1411" t="s">
        <v>2324</v>
      </c>
      <c r="I1411" t="s">
        <v>39</v>
      </c>
      <c r="J1411" t="s">
        <v>28</v>
      </c>
      <c r="K1411" t="s">
        <v>41</v>
      </c>
      <c r="L1411" t="s">
        <v>42</v>
      </c>
      <c r="M1411" t="s">
        <v>43</v>
      </c>
      <c r="N1411" t="s">
        <v>1281</v>
      </c>
      <c r="O1411">
        <v>0.64</v>
      </c>
      <c r="P1411" t="s">
        <v>33</v>
      </c>
      <c r="Q1411" t="s">
        <v>34</v>
      </c>
      <c r="R1411" t="s">
        <v>45</v>
      </c>
      <c r="S1411" t="s">
        <v>1717</v>
      </c>
      <c r="T1411">
        <v>92024</v>
      </c>
      <c r="U1411" s="1">
        <v>42053</v>
      </c>
      <c r="V1411" s="1" t="str">
        <f>TEXT(SuperStore_Data[[#This Row],[Order Date]],"mmm")</f>
        <v>Feb</v>
      </c>
      <c r="W1411" s="1">
        <v>42055</v>
      </c>
      <c r="X1411">
        <v>1240.25</v>
      </c>
      <c r="Y1411">
        <v>30</v>
      </c>
      <c r="Z1411">
        <v>10554.63</v>
      </c>
      <c r="AA1411">
        <v>16547</v>
      </c>
    </row>
    <row r="1412" spans="1:27" x14ac:dyDescent="0.3">
      <c r="A1412">
        <v>2297</v>
      </c>
      <c r="B1412" t="s">
        <v>37</v>
      </c>
      <c r="C1412">
        <v>0.04</v>
      </c>
      <c r="D1412">
        <v>218.75</v>
      </c>
      <c r="E1412">
        <v>69.64</v>
      </c>
      <c r="F1412">
        <v>2498</v>
      </c>
      <c r="G1412">
        <f>IF(COUNTIF($F$2:F1412,F1412)=1,1,0)</f>
        <v>0</v>
      </c>
      <c r="H1412" t="s">
        <v>2324</v>
      </c>
      <c r="I1412" t="s">
        <v>39</v>
      </c>
      <c r="J1412" t="s">
        <v>28</v>
      </c>
      <c r="K1412" t="s">
        <v>41</v>
      </c>
      <c r="L1412" t="s">
        <v>150</v>
      </c>
      <c r="M1412" t="s">
        <v>120</v>
      </c>
      <c r="N1412" t="s">
        <v>648</v>
      </c>
      <c r="O1412">
        <v>0.77</v>
      </c>
      <c r="P1412" t="s">
        <v>33</v>
      </c>
      <c r="Q1412" t="s">
        <v>34</v>
      </c>
      <c r="R1412" t="s">
        <v>45</v>
      </c>
      <c r="S1412" t="s">
        <v>1717</v>
      </c>
      <c r="T1412">
        <v>92024</v>
      </c>
      <c r="U1412" s="1">
        <v>42053</v>
      </c>
      <c r="V1412" s="1" t="str">
        <f>TEXT(SuperStore_Data[[#This Row],[Order Date]],"mmm")</f>
        <v>Feb</v>
      </c>
      <c r="W1412" s="1">
        <v>42053</v>
      </c>
      <c r="X1412">
        <v>-533.23199999999997</v>
      </c>
      <c r="Y1412">
        <v>8</v>
      </c>
      <c r="Z1412">
        <v>1749.64</v>
      </c>
      <c r="AA1412">
        <v>16547</v>
      </c>
    </row>
    <row r="1413" spans="1:27" x14ac:dyDescent="0.3">
      <c r="A1413">
        <v>7628</v>
      </c>
      <c r="B1413" t="s">
        <v>56</v>
      </c>
      <c r="C1413">
        <v>0.09</v>
      </c>
      <c r="D1413">
        <v>6.28</v>
      </c>
      <c r="E1413">
        <v>5.41</v>
      </c>
      <c r="F1413">
        <v>2498</v>
      </c>
      <c r="G1413">
        <f>IF(COUNTIF($F$2:F1413,F1413)=1,1,0)</f>
        <v>0</v>
      </c>
      <c r="H1413" t="s">
        <v>2324</v>
      </c>
      <c r="I1413" t="s">
        <v>49</v>
      </c>
      <c r="J1413" t="s">
        <v>58</v>
      </c>
      <c r="K1413" t="s">
        <v>41</v>
      </c>
      <c r="L1413" t="s">
        <v>50</v>
      </c>
      <c r="M1413" t="s">
        <v>59</v>
      </c>
      <c r="N1413" t="s">
        <v>1671</v>
      </c>
      <c r="O1413">
        <v>0.53</v>
      </c>
      <c r="P1413" t="s">
        <v>33</v>
      </c>
      <c r="Q1413" t="s">
        <v>34</v>
      </c>
      <c r="R1413" t="s">
        <v>45</v>
      </c>
      <c r="S1413" t="s">
        <v>1717</v>
      </c>
      <c r="T1413">
        <v>92024</v>
      </c>
      <c r="U1413" s="1">
        <v>42037</v>
      </c>
      <c r="V1413" s="1" t="str">
        <f>TEXT(SuperStore_Data[[#This Row],[Order Date]],"mmm")</f>
        <v>Feb</v>
      </c>
      <c r="W1413" s="1">
        <v>42039</v>
      </c>
      <c r="X1413">
        <v>-61.59</v>
      </c>
      <c r="Y1413">
        <v>56</v>
      </c>
      <c r="Z1413">
        <v>355.4</v>
      </c>
      <c r="AA1413">
        <v>54567</v>
      </c>
    </row>
    <row r="1414" spans="1:27" x14ac:dyDescent="0.3">
      <c r="A1414">
        <v>2768</v>
      </c>
      <c r="B1414" t="s">
        <v>37</v>
      </c>
      <c r="C1414">
        <v>0.08</v>
      </c>
      <c r="D1414">
        <v>1.68</v>
      </c>
      <c r="E1414">
        <v>1.57</v>
      </c>
      <c r="F1414">
        <v>2498</v>
      </c>
      <c r="G1414">
        <f>IF(COUNTIF($F$2:F1414,F1414)=1,1,0)</f>
        <v>0</v>
      </c>
      <c r="H1414" t="s">
        <v>2324</v>
      </c>
      <c r="I1414" t="s">
        <v>49</v>
      </c>
      <c r="J1414" t="s">
        <v>58</v>
      </c>
      <c r="K1414" t="s">
        <v>29</v>
      </c>
      <c r="L1414" t="s">
        <v>30</v>
      </c>
      <c r="M1414" t="s">
        <v>31</v>
      </c>
      <c r="N1414" t="s">
        <v>96</v>
      </c>
      <c r="O1414">
        <v>0.59</v>
      </c>
      <c r="P1414" t="s">
        <v>33</v>
      </c>
      <c r="Q1414" t="s">
        <v>34</v>
      </c>
      <c r="R1414" t="s">
        <v>45</v>
      </c>
      <c r="S1414" t="s">
        <v>1717</v>
      </c>
      <c r="T1414">
        <v>92024</v>
      </c>
      <c r="U1414" s="1">
        <v>42040</v>
      </c>
      <c r="V1414" s="1" t="str">
        <f>TEXT(SuperStore_Data[[#This Row],[Order Date]],"mmm")</f>
        <v>Feb</v>
      </c>
      <c r="W1414" s="1">
        <v>42041</v>
      </c>
      <c r="X1414">
        <v>-46.25</v>
      </c>
      <c r="Y1414">
        <v>88</v>
      </c>
      <c r="Z1414">
        <v>148.36000000000001</v>
      </c>
      <c r="AA1414">
        <v>20007</v>
      </c>
    </row>
    <row r="1415" spans="1:27" x14ac:dyDescent="0.3">
      <c r="A1415">
        <v>20296</v>
      </c>
      <c r="B1415" t="s">
        <v>37</v>
      </c>
      <c r="C1415">
        <v>0.09</v>
      </c>
      <c r="D1415">
        <v>355.98</v>
      </c>
      <c r="E1415">
        <v>58.92</v>
      </c>
      <c r="F1415">
        <v>2499</v>
      </c>
      <c r="G1415">
        <f>IF(COUNTIF($F$2:F1415,F1415)=1,1,0)</f>
        <v>1</v>
      </c>
      <c r="H1415" t="s">
        <v>2325</v>
      </c>
      <c r="I1415" t="s">
        <v>39</v>
      </c>
      <c r="J1415" t="s">
        <v>28</v>
      </c>
      <c r="K1415" t="s">
        <v>41</v>
      </c>
      <c r="L1415" t="s">
        <v>42</v>
      </c>
      <c r="M1415" t="s">
        <v>43</v>
      </c>
      <c r="N1415" t="s">
        <v>1281</v>
      </c>
      <c r="O1415">
        <v>0.64</v>
      </c>
      <c r="P1415" t="s">
        <v>33</v>
      </c>
      <c r="Q1415" t="s">
        <v>61</v>
      </c>
      <c r="R1415" t="s">
        <v>175</v>
      </c>
      <c r="S1415" t="s">
        <v>2326</v>
      </c>
      <c r="T1415">
        <v>60901</v>
      </c>
      <c r="U1415" s="1">
        <v>42053</v>
      </c>
      <c r="V1415" s="1" t="str">
        <f>TEXT(SuperStore_Data[[#This Row],[Order Date]],"mmm")</f>
        <v>Feb</v>
      </c>
      <c r="W1415" s="1">
        <v>42055</v>
      </c>
      <c r="X1415">
        <v>1240.25</v>
      </c>
      <c r="Y1415">
        <v>8</v>
      </c>
      <c r="Z1415">
        <v>2814.57</v>
      </c>
      <c r="AA1415">
        <v>88319</v>
      </c>
    </row>
    <row r="1416" spans="1:27" x14ac:dyDescent="0.3">
      <c r="A1416">
        <v>25628</v>
      </c>
      <c r="B1416" t="s">
        <v>56</v>
      </c>
      <c r="C1416">
        <v>0.09</v>
      </c>
      <c r="D1416">
        <v>6.28</v>
      </c>
      <c r="E1416">
        <v>5.41</v>
      </c>
      <c r="F1416">
        <v>2500</v>
      </c>
      <c r="G1416">
        <f>IF(COUNTIF($F$2:F1416,F1416)=1,1,0)</f>
        <v>1</v>
      </c>
      <c r="H1416" t="s">
        <v>2327</v>
      </c>
      <c r="I1416" t="s">
        <v>49</v>
      </c>
      <c r="J1416" t="s">
        <v>58</v>
      </c>
      <c r="K1416" t="s">
        <v>41</v>
      </c>
      <c r="L1416" t="s">
        <v>50</v>
      </c>
      <c r="M1416" t="s">
        <v>59</v>
      </c>
      <c r="N1416" t="s">
        <v>1671</v>
      </c>
      <c r="O1416">
        <v>0.53</v>
      </c>
      <c r="P1416" t="s">
        <v>33</v>
      </c>
      <c r="Q1416" t="s">
        <v>61</v>
      </c>
      <c r="R1416" t="s">
        <v>175</v>
      </c>
      <c r="S1416" t="s">
        <v>2328</v>
      </c>
      <c r="T1416">
        <v>60102</v>
      </c>
      <c r="U1416" s="1">
        <v>42037</v>
      </c>
      <c r="V1416" s="1" t="str">
        <f>TEXT(SuperStore_Data[[#This Row],[Order Date]],"mmm")</f>
        <v>Feb</v>
      </c>
      <c r="W1416" s="1">
        <v>42039</v>
      </c>
      <c r="X1416">
        <v>-32.026800000000001</v>
      </c>
      <c r="Y1416">
        <v>14</v>
      </c>
      <c r="Z1416">
        <v>88.85</v>
      </c>
      <c r="AA1416">
        <v>88320</v>
      </c>
    </row>
    <row r="1417" spans="1:27" x14ac:dyDescent="0.3">
      <c r="A1417">
        <v>24899</v>
      </c>
      <c r="B1417" t="s">
        <v>25</v>
      </c>
      <c r="C1417">
        <v>0.1</v>
      </c>
      <c r="D1417">
        <v>24.92</v>
      </c>
      <c r="E1417">
        <v>12.98</v>
      </c>
      <c r="F1417">
        <v>2502</v>
      </c>
      <c r="G1417">
        <f>IF(COUNTIF($F$2:F1417,F1417)=1,1,0)</f>
        <v>1</v>
      </c>
      <c r="H1417" t="s">
        <v>2329</v>
      </c>
      <c r="I1417" t="s">
        <v>49</v>
      </c>
      <c r="J1417" t="s">
        <v>40</v>
      </c>
      <c r="K1417" t="s">
        <v>29</v>
      </c>
      <c r="L1417" t="s">
        <v>109</v>
      </c>
      <c r="M1417" t="s">
        <v>59</v>
      </c>
      <c r="N1417" t="s">
        <v>1924</v>
      </c>
      <c r="O1417">
        <v>0.39</v>
      </c>
      <c r="P1417" t="s">
        <v>33</v>
      </c>
      <c r="Q1417" t="s">
        <v>61</v>
      </c>
      <c r="R1417" t="s">
        <v>695</v>
      </c>
      <c r="S1417" t="s">
        <v>2330</v>
      </c>
      <c r="T1417">
        <v>46321</v>
      </c>
      <c r="U1417" s="1">
        <v>42082</v>
      </c>
      <c r="V1417" s="1" t="str">
        <f>TEXT(SuperStore_Data[[#This Row],[Order Date]],"mmm")</f>
        <v>Mar</v>
      </c>
      <c r="W1417" s="1">
        <v>42082</v>
      </c>
      <c r="X1417">
        <v>-45.816000000000003</v>
      </c>
      <c r="Y1417">
        <v>3</v>
      </c>
      <c r="Z1417">
        <v>70.819999999999993</v>
      </c>
      <c r="AA1417">
        <v>91310</v>
      </c>
    </row>
    <row r="1418" spans="1:27" x14ac:dyDescent="0.3">
      <c r="A1418">
        <v>24901</v>
      </c>
      <c r="B1418" t="s">
        <v>25</v>
      </c>
      <c r="C1418">
        <v>0</v>
      </c>
      <c r="D1418">
        <v>12.28</v>
      </c>
      <c r="E1418">
        <v>6.35</v>
      </c>
      <c r="F1418">
        <v>2502</v>
      </c>
      <c r="G1418">
        <f>IF(COUNTIF($F$2:F1418,F1418)=1,1,0)</f>
        <v>0</v>
      </c>
      <c r="H1418" t="s">
        <v>2329</v>
      </c>
      <c r="I1418" t="s">
        <v>27</v>
      </c>
      <c r="J1418" t="s">
        <v>40</v>
      </c>
      <c r="K1418" t="s">
        <v>29</v>
      </c>
      <c r="L1418" t="s">
        <v>93</v>
      </c>
      <c r="M1418" t="s">
        <v>59</v>
      </c>
      <c r="N1418" t="s">
        <v>1561</v>
      </c>
      <c r="O1418">
        <v>0.38</v>
      </c>
      <c r="P1418" t="s">
        <v>33</v>
      </c>
      <c r="Q1418" t="s">
        <v>61</v>
      </c>
      <c r="R1418" t="s">
        <v>695</v>
      </c>
      <c r="S1418" t="s">
        <v>2330</v>
      </c>
      <c r="T1418">
        <v>46321</v>
      </c>
      <c r="U1418" s="1">
        <v>42082</v>
      </c>
      <c r="V1418" s="1" t="str">
        <f>TEXT(SuperStore_Data[[#This Row],[Order Date]],"mmm")</f>
        <v>Mar</v>
      </c>
      <c r="W1418" s="1">
        <v>42083</v>
      </c>
      <c r="X1418">
        <v>30.63</v>
      </c>
      <c r="Y1418">
        <v>7</v>
      </c>
      <c r="Z1418">
        <v>90.44</v>
      </c>
      <c r="AA1418">
        <v>91310</v>
      </c>
    </row>
    <row r="1419" spans="1:27" x14ac:dyDescent="0.3">
      <c r="A1419">
        <v>18219</v>
      </c>
      <c r="B1419" t="s">
        <v>56</v>
      </c>
      <c r="C1419">
        <v>0.02</v>
      </c>
      <c r="D1419">
        <v>6.48</v>
      </c>
      <c r="E1419">
        <v>8.74</v>
      </c>
      <c r="F1419">
        <v>2506</v>
      </c>
      <c r="G1419">
        <f>IF(COUNTIF($F$2:F1419,F1419)=1,1,0)</f>
        <v>1</v>
      </c>
      <c r="H1419" t="s">
        <v>2331</v>
      </c>
      <c r="I1419" t="s">
        <v>49</v>
      </c>
      <c r="J1419" t="s">
        <v>40</v>
      </c>
      <c r="K1419" t="s">
        <v>29</v>
      </c>
      <c r="L1419" t="s">
        <v>93</v>
      </c>
      <c r="M1419" t="s">
        <v>59</v>
      </c>
      <c r="N1419" t="s">
        <v>2332</v>
      </c>
      <c r="O1419">
        <v>0.36</v>
      </c>
      <c r="P1419" t="s">
        <v>33</v>
      </c>
      <c r="Q1419" t="s">
        <v>53</v>
      </c>
      <c r="R1419" t="s">
        <v>223</v>
      </c>
      <c r="S1419" t="s">
        <v>2333</v>
      </c>
      <c r="T1419">
        <v>6408</v>
      </c>
      <c r="U1419" s="1">
        <v>42160</v>
      </c>
      <c r="V1419" s="1" t="str">
        <f>TEXT(SuperStore_Data[[#This Row],[Order Date]],"mmm")</f>
        <v>Jun</v>
      </c>
      <c r="W1419" s="1">
        <v>42162</v>
      </c>
      <c r="X1419">
        <v>-6.835</v>
      </c>
      <c r="Y1419">
        <v>1</v>
      </c>
      <c r="Z1419">
        <v>10.72</v>
      </c>
      <c r="AA1419">
        <v>87033</v>
      </c>
    </row>
    <row r="1420" spans="1:27" x14ac:dyDescent="0.3">
      <c r="A1420">
        <v>18217</v>
      </c>
      <c r="B1420" t="s">
        <v>56</v>
      </c>
      <c r="C1420">
        <v>0.06</v>
      </c>
      <c r="D1420">
        <v>699.99</v>
      </c>
      <c r="E1420">
        <v>24.49</v>
      </c>
      <c r="F1420">
        <v>2507</v>
      </c>
      <c r="G1420">
        <f>IF(COUNTIF($F$2:F1420,F1420)=1,1,0)</f>
        <v>1</v>
      </c>
      <c r="H1420" t="s">
        <v>2334</v>
      </c>
      <c r="I1420" t="s">
        <v>27</v>
      </c>
      <c r="J1420" t="s">
        <v>40</v>
      </c>
      <c r="K1420" t="s">
        <v>77</v>
      </c>
      <c r="L1420" t="s">
        <v>580</v>
      </c>
      <c r="M1420" t="s">
        <v>231</v>
      </c>
      <c r="N1420" t="s">
        <v>581</v>
      </c>
      <c r="O1420">
        <v>0.41</v>
      </c>
      <c r="P1420" t="s">
        <v>33</v>
      </c>
      <c r="Q1420" t="s">
        <v>53</v>
      </c>
      <c r="R1420" t="s">
        <v>184</v>
      </c>
      <c r="S1420" t="s">
        <v>444</v>
      </c>
      <c r="T1420">
        <v>4401</v>
      </c>
      <c r="U1420" s="1">
        <v>42160</v>
      </c>
      <c r="V1420" s="1" t="str">
        <f>TEXT(SuperStore_Data[[#This Row],[Order Date]],"mmm")</f>
        <v>Jun</v>
      </c>
      <c r="W1420" s="1">
        <v>42162</v>
      </c>
      <c r="X1420">
        <v>7024.2069000000001</v>
      </c>
      <c r="Y1420">
        <v>15</v>
      </c>
      <c r="Z1420">
        <v>10180.01</v>
      </c>
      <c r="AA1420">
        <v>87033</v>
      </c>
    </row>
    <row r="1421" spans="1:27" x14ac:dyDescent="0.3">
      <c r="A1421">
        <v>23265</v>
      </c>
      <c r="B1421" t="s">
        <v>106</v>
      </c>
      <c r="C1421">
        <v>0.02</v>
      </c>
      <c r="D1421">
        <v>5.81</v>
      </c>
      <c r="E1421">
        <v>8.49</v>
      </c>
      <c r="F1421">
        <v>2508</v>
      </c>
      <c r="G1421">
        <f>IF(COUNTIF($F$2:F1421,F1421)=1,1,0)</f>
        <v>1</v>
      </c>
      <c r="H1421" t="s">
        <v>2335</v>
      </c>
      <c r="I1421" t="s">
        <v>49</v>
      </c>
      <c r="J1421" t="s">
        <v>40</v>
      </c>
      <c r="K1421" t="s">
        <v>29</v>
      </c>
      <c r="L1421" t="s">
        <v>109</v>
      </c>
      <c r="M1421" t="s">
        <v>59</v>
      </c>
      <c r="N1421" t="s">
        <v>319</v>
      </c>
      <c r="O1421">
        <v>0.39</v>
      </c>
      <c r="P1421" t="s">
        <v>33</v>
      </c>
      <c r="Q1421" t="s">
        <v>53</v>
      </c>
      <c r="R1421" t="s">
        <v>184</v>
      </c>
      <c r="S1421" t="s">
        <v>427</v>
      </c>
      <c r="T1421">
        <v>4073</v>
      </c>
      <c r="U1421" s="1">
        <v>42012</v>
      </c>
      <c r="V1421" s="1" t="str">
        <f>TEXT(SuperStore_Data[[#This Row],[Order Date]],"mmm")</f>
        <v>Jan</v>
      </c>
      <c r="W1421" s="1">
        <v>42016</v>
      </c>
      <c r="X1421">
        <v>-137.494</v>
      </c>
      <c r="Y1421">
        <v>7</v>
      </c>
      <c r="Z1421">
        <v>42.44</v>
      </c>
      <c r="AA1421">
        <v>87031</v>
      </c>
    </row>
    <row r="1422" spans="1:27" x14ac:dyDescent="0.3">
      <c r="A1422">
        <v>21918</v>
      </c>
      <c r="B1422" t="s">
        <v>56</v>
      </c>
      <c r="C1422">
        <v>0.05</v>
      </c>
      <c r="D1422">
        <v>30.98</v>
      </c>
      <c r="E1422">
        <v>9.18</v>
      </c>
      <c r="F1422">
        <v>2509</v>
      </c>
      <c r="G1422">
        <f>IF(COUNTIF($F$2:F1422,F1422)=1,1,0)</f>
        <v>1</v>
      </c>
      <c r="H1422" t="s">
        <v>2336</v>
      </c>
      <c r="I1422" t="s">
        <v>49</v>
      </c>
      <c r="J1422" t="s">
        <v>40</v>
      </c>
      <c r="K1422" t="s">
        <v>29</v>
      </c>
      <c r="L1422" t="s">
        <v>93</v>
      </c>
      <c r="M1422" t="s">
        <v>59</v>
      </c>
      <c r="N1422" t="s">
        <v>2337</v>
      </c>
      <c r="O1422">
        <v>0.4</v>
      </c>
      <c r="P1422" t="s">
        <v>33</v>
      </c>
      <c r="Q1422" t="s">
        <v>53</v>
      </c>
      <c r="R1422" t="s">
        <v>184</v>
      </c>
      <c r="S1422" t="s">
        <v>587</v>
      </c>
      <c r="T1422">
        <v>4106</v>
      </c>
      <c r="U1422" s="1">
        <v>42129</v>
      </c>
      <c r="V1422" s="1" t="str">
        <f>TEXT(SuperStore_Data[[#This Row],[Order Date]],"mmm")</f>
        <v>May</v>
      </c>
      <c r="W1422" s="1">
        <v>42129</v>
      </c>
      <c r="X1422">
        <v>308.67</v>
      </c>
      <c r="Y1422">
        <v>15</v>
      </c>
      <c r="Z1422">
        <v>462.57</v>
      </c>
      <c r="AA1422">
        <v>87029</v>
      </c>
    </row>
    <row r="1423" spans="1:27" x14ac:dyDescent="0.3">
      <c r="A1423">
        <v>21102</v>
      </c>
      <c r="B1423" t="s">
        <v>37</v>
      </c>
      <c r="C1423">
        <v>0.04</v>
      </c>
      <c r="D1423">
        <v>6.48</v>
      </c>
      <c r="E1423">
        <v>9.5399999999999991</v>
      </c>
      <c r="F1423">
        <v>2512</v>
      </c>
      <c r="G1423">
        <f>IF(COUNTIF($F$2:F1423,F1423)=1,1,0)</f>
        <v>1</v>
      </c>
      <c r="H1423" t="s">
        <v>2338</v>
      </c>
      <c r="I1423" t="s">
        <v>49</v>
      </c>
      <c r="J1423" t="s">
        <v>40</v>
      </c>
      <c r="K1423" t="s">
        <v>29</v>
      </c>
      <c r="L1423" t="s">
        <v>93</v>
      </c>
      <c r="M1423" t="s">
        <v>59</v>
      </c>
      <c r="N1423" t="s">
        <v>2339</v>
      </c>
      <c r="O1423">
        <v>0.37</v>
      </c>
      <c r="P1423" t="s">
        <v>33</v>
      </c>
      <c r="Q1423" t="s">
        <v>53</v>
      </c>
      <c r="R1423" t="s">
        <v>189</v>
      </c>
      <c r="S1423" t="s">
        <v>2340</v>
      </c>
      <c r="T1423">
        <v>2138</v>
      </c>
      <c r="U1423" s="1">
        <v>42170</v>
      </c>
      <c r="V1423" s="1" t="str">
        <f>TEXT(SuperStore_Data[[#This Row],[Order Date]],"mmm")</f>
        <v>Jun</v>
      </c>
      <c r="W1423" s="1">
        <v>42172</v>
      </c>
      <c r="X1423">
        <v>-223.94399999999999</v>
      </c>
      <c r="Y1423">
        <v>19</v>
      </c>
      <c r="Z1423">
        <v>125.37</v>
      </c>
      <c r="AA1423">
        <v>87030</v>
      </c>
    </row>
    <row r="1424" spans="1:27" x14ac:dyDescent="0.3">
      <c r="A1424">
        <v>18220</v>
      </c>
      <c r="B1424" t="s">
        <v>56</v>
      </c>
      <c r="C1424">
        <v>0.02</v>
      </c>
      <c r="D1424">
        <v>17.149999999999999</v>
      </c>
      <c r="E1424">
        <v>4.96</v>
      </c>
      <c r="F1424">
        <v>2516</v>
      </c>
      <c r="G1424">
        <f>IF(COUNTIF($F$2:F1424,F1424)=1,1,0)</f>
        <v>1</v>
      </c>
      <c r="H1424" t="s">
        <v>2341</v>
      </c>
      <c r="I1424" t="s">
        <v>49</v>
      </c>
      <c r="J1424" t="s">
        <v>40</v>
      </c>
      <c r="K1424" t="s">
        <v>29</v>
      </c>
      <c r="L1424" t="s">
        <v>139</v>
      </c>
      <c r="M1424" t="s">
        <v>59</v>
      </c>
      <c r="N1424" t="s">
        <v>598</v>
      </c>
      <c r="O1424">
        <v>0.57999999999999996</v>
      </c>
      <c r="P1424" t="s">
        <v>33</v>
      </c>
      <c r="Q1424" t="s">
        <v>53</v>
      </c>
      <c r="R1424" t="s">
        <v>54</v>
      </c>
      <c r="S1424" t="s">
        <v>1467</v>
      </c>
      <c r="T1424">
        <v>7631</v>
      </c>
      <c r="U1424" s="1">
        <v>42160</v>
      </c>
      <c r="V1424" s="1" t="str">
        <f>TEXT(SuperStore_Data[[#This Row],[Order Date]],"mmm")</f>
        <v>Jun</v>
      </c>
      <c r="W1424" s="1">
        <v>42162</v>
      </c>
      <c r="X1424">
        <v>36.494999999999997</v>
      </c>
      <c r="Y1424">
        <v>11</v>
      </c>
      <c r="Z1424">
        <v>190.85</v>
      </c>
      <c r="AA1424">
        <v>87033</v>
      </c>
    </row>
    <row r="1425" spans="1:27" x14ac:dyDescent="0.3">
      <c r="A1425">
        <v>18221</v>
      </c>
      <c r="B1425" t="s">
        <v>56</v>
      </c>
      <c r="C1425">
        <v>7.0000000000000007E-2</v>
      </c>
      <c r="D1425">
        <v>30.98</v>
      </c>
      <c r="E1425">
        <v>8.74</v>
      </c>
      <c r="F1425">
        <v>2520</v>
      </c>
      <c r="G1425">
        <f>IF(COUNTIF($F$2:F1425,F1425)=1,1,0)</f>
        <v>1</v>
      </c>
      <c r="H1425" t="s">
        <v>2342</v>
      </c>
      <c r="I1425" t="s">
        <v>49</v>
      </c>
      <c r="J1425" t="s">
        <v>40</v>
      </c>
      <c r="K1425" t="s">
        <v>29</v>
      </c>
      <c r="L1425" t="s">
        <v>93</v>
      </c>
      <c r="M1425" t="s">
        <v>59</v>
      </c>
      <c r="N1425" t="s">
        <v>2049</v>
      </c>
      <c r="O1425">
        <v>0.4</v>
      </c>
      <c r="P1425" t="s">
        <v>33</v>
      </c>
      <c r="Q1425" t="s">
        <v>53</v>
      </c>
      <c r="R1425" t="s">
        <v>463</v>
      </c>
      <c r="S1425" t="s">
        <v>2343</v>
      </c>
      <c r="T1425">
        <v>2908</v>
      </c>
      <c r="U1425" s="1">
        <v>42160</v>
      </c>
      <c r="V1425" s="1" t="str">
        <f>TEXT(SuperStore_Data[[#This Row],[Order Date]],"mmm")</f>
        <v>Jun</v>
      </c>
      <c r="W1425" s="1">
        <v>42161</v>
      </c>
      <c r="X1425">
        <v>255.76920000000001</v>
      </c>
      <c r="Y1425">
        <v>12</v>
      </c>
      <c r="Z1425">
        <v>370.68</v>
      </c>
      <c r="AA1425">
        <v>87033</v>
      </c>
    </row>
    <row r="1426" spans="1:27" x14ac:dyDescent="0.3">
      <c r="A1426">
        <v>25463</v>
      </c>
      <c r="B1426" t="s">
        <v>56</v>
      </c>
      <c r="C1426">
        <v>0</v>
      </c>
      <c r="D1426">
        <v>175.99</v>
      </c>
      <c r="E1426">
        <v>4.99</v>
      </c>
      <c r="F1426">
        <v>2521</v>
      </c>
      <c r="G1426">
        <f>IF(COUNTIF($F$2:F1426,F1426)=1,1,0)</f>
        <v>1</v>
      </c>
      <c r="H1426" t="s">
        <v>2344</v>
      </c>
      <c r="I1426" t="s">
        <v>49</v>
      </c>
      <c r="J1426" t="s">
        <v>40</v>
      </c>
      <c r="K1426" t="s">
        <v>77</v>
      </c>
      <c r="L1426" t="s">
        <v>78</v>
      </c>
      <c r="M1426" t="s">
        <v>59</v>
      </c>
      <c r="N1426">
        <v>5165</v>
      </c>
      <c r="O1426">
        <v>0.59</v>
      </c>
      <c r="P1426" t="s">
        <v>33</v>
      </c>
      <c r="Q1426" t="s">
        <v>61</v>
      </c>
      <c r="R1426" t="s">
        <v>129</v>
      </c>
      <c r="S1426" t="s">
        <v>2345</v>
      </c>
      <c r="T1426">
        <v>75109</v>
      </c>
      <c r="U1426" s="1">
        <v>42053</v>
      </c>
      <c r="V1426" s="1" t="str">
        <f>TEXT(SuperStore_Data[[#This Row],[Order Date]],"mmm")</f>
        <v>Feb</v>
      </c>
      <c r="W1426" s="1">
        <v>42056</v>
      </c>
      <c r="X1426">
        <v>1656.6555000000001</v>
      </c>
      <c r="Y1426">
        <v>15</v>
      </c>
      <c r="Z1426">
        <v>2400.9499999999998</v>
      </c>
      <c r="AA1426">
        <v>87032</v>
      </c>
    </row>
    <row r="1427" spans="1:27" x14ac:dyDescent="0.3">
      <c r="A1427">
        <v>18218</v>
      </c>
      <c r="B1427" t="s">
        <v>56</v>
      </c>
      <c r="C1427">
        <v>0.04</v>
      </c>
      <c r="D1427">
        <v>1360.14</v>
      </c>
      <c r="E1427">
        <v>14.7</v>
      </c>
      <c r="F1427">
        <v>2522</v>
      </c>
      <c r="G1427">
        <f>IF(COUNTIF($F$2:F1427,F1427)=1,1,0)</f>
        <v>1</v>
      </c>
      <c r="H1427" t="s">
        <v>2346</v>
      </c>
      <c r="I1427" t="s">
        <v>39</v>
      </c>
      <c r="J1427" t="s">
        <v>40</v>
      </c>
      <c r="K1427" t="s">
        <v>77</v>
      </c>
      <c r="L1427" t="s">
        <v>85</v>
      </c>
      <c r="M1427" t="s">
        <v>43</v>
      </c>
      <c r="N1427" t="s">
        <v>593</v>
      </c>
      <c r="O1427">
        <v>0.59</v>
      </c>
      <c r="P1427" t="s">
        <v>33</v>
      </c>
      <c r="Q1427" t="s">
        <v>53</v>
      </c>
      <c r="R1427" t="s">
        <v>147</v>
      </c>
      <c r="S1427" t="s">
        <v>148</v>
      </c>
      <c r="T1427">
        <v>5401</v>
      </c>
      <c r="U1427" s="1">
        <v>42160</v>
      </c>
      <c r="V1427" s="1" t="str">
        <f>TEXT(SuperStore_Data[[#This Row],[Order Date]],"mmm")</f>
        <v>Jun</v>
      </c>
      <c r="W1427" s="1">
        <v>42163</v>
      </c>
      <c r="X1427">
        <v>2639.01</v>
      </c>
      <c r="Y1427">
        <v>6</v>
      </c>
      <c r="Z1427">
        <v>7303.05</v>
      </c>
      <c r="AA1427">
        <v>87033</v>
      </c>
    </row>
    <row r="1428" spans="1:27" x14ac:dyDescent="0.3">
      <c r="A1428">
        <v>18866</v>
      </c>
      <c r="B1428" t="s">
        <v>47</v>
      </c>
      <c r="C1428">
        <v>0.01</v>
      </c>
      <c r="D1428">
        <v>2.16</v>
      </c>
      <c r="E1428">
        <v>6.05</v>
      </c>
      <c r="F1428">
        <v>2526</v>
      </c>
      <c r="G1428">
        <f>IF(COUNTIF($F$2:F1428,F1428)=1,1,0)</f>
        <v>1</v>
      </c>
      <c r="H1428" t="s">
        <v>2347</v>
      </c>
      <c r="I1428" t="s">
        <v>49</v>
      </c>
      <c r="J1428" t="s">
        <v>28</v>
      </c>
      <c r="K1428" t="s">
        <v>29</v>
      </c>
      <c r="L1428" t="s">
        <v>109</v>
      </c>
      <c r="M1428" t="s">
        <v>59</v>
      </c>
      <c r="N1428" t="s">
        <v>1522</v>
      </c>
      <c r="O1428">
        <v>0.37</v>
      </c>
      <c r="P1428" t="s">
        <v>33</v>
      </c>
      <c r="Q1428" t="s">
        <v>135</v>
      </c>
      <c r="R1428" t="s">
        <v>168</v>
      </c>
      <c r="S1428" t="s">
        <v>1465</v>
      </c>
      <c r="T1428">
        <v>70506</v>
      </c>
      <c r="U1428" s="1">
        <v>42147</v>
      </c>
      <c r="V1428" s="1" t="str">
        <f>TEXT(SuperStore_Data[[#This Row],[Order Date]],"mmm")</f>
        <v>May</v>
      </c>
      <c r="W1428" s="1">
        <v>42149</v>
      </c>
      <c r="X1428">
        <v>395.76</v>
      </c>
      <c r="Y1428">
        <v>24</v>
      </c>
      <c r="Z1428">
        <v>58.05</v>
      </c>
      <c r="AA1428">
        <v>87208</v>
      </c>
    </row>
    <row r="1429" spans="1:27" x14ac:dyDescent="0.3">
      <c r="A1429">
        <v>18867</v>
      </c>
      <c r="B1429" t="s">
        <v>47</v>
      </c>
      <c r="C1429">
        <v>7.0000000000000007E-2</v>
      </c>
      <c r="D1429">
        <v>21.38</v>
      </c>
      <c r="E1429">
        <v>8.99</v>
      </c>
      <c r="F1429">
        <v>2527</v>
      </c>
      <c r="G1429">
        <f>IF(COUNTIF($F$2:F1429,F1429)=1,1,0)</f>
        <v>1</v>
      </c>
      <c r="H1429" t="s">
        <v>2348</v>
      </c>
      <c r="I1429" t="s">
        <v>49</v>
      </c>
      <c r="J1429" t="s">
        <v>28</v>
      </c>
      <c r="K1429" t="s">
        <v>29</v>
      </c>
      <c r="L1429" t="s">
        <v>30</v>
      </c>
      <c r="M1429" t="s">
        <v>51</v>
      </c>
      <c r="N1429" t="s">
        <v>2180</v>
      </c>
      <c r="O1429">
        <v>0.59</v>
      </c>
      <c r="P1429" t="s">
        <v>33</v>
      </c>
      <c r="Q1429" t="s">
        <v>135</v>
      </c>
      <c r="R1429" t="s">
        <v>168</v>
      </c>
      <c r="S1429" t="s">
        <v>2349</v>
      </c>
      <c r="T1429">
        <v>70601</v>
      </c>
      <c r="U1429" s="1">
        <v>42147</v>
      </c>
      <c r="V1429" s="1" t="str">
        <f>TEXT(SuperStore_Data[[#This Row],[Order Date]],"mmm")</f>
        <v>May</v>
      </c>
      <c r="W1429" s="1">
        <v>42149</v>
      </c>
      <c r="X1429">
        <v>-39.396000000000001</v>
      </c>
      <c r="Y1429">
        <v>3</v>
      </c>
      <c r="Z1429">
        <v>68.64</v>
      </c>
      <c r="AA1429">
        <v>87208</v>
      </c>
    </row>
    <row r="1430" spans="1:27" x14ac:dyDescent="0.3">
      <c r="A1430">
        <v>20254</v>
      </c>
      <c r="B1430" t="s">
        <v>25</v>
      </c>
      <c r="C1430">
        <v>0.04</v>
      </c>
      <c r="D1430">
        <v>40.98</v>
      </c>
      <c r="E1430">
        <v>6.5</v>
      </c>
      <c r="F1430">
        <v>2530</v>
      </c>
      <c r="G1430">
        <f>IF(COUNTIF($F$2:F1430,F1430)=1,1,0)</f>
        <v>1</v>
      </c>
      <c r="H1430" t="s">
        <v>2350</v>
      </c>
      <c r="I1430" t="s">
        <v>49</v>
      </c>
      <c r="J1430" t="s">
        <v>58</v>
      </c>
      <c r="K1430" t="s">
        <v>77</v>
      </c>
      <c r="L1430" t="s">
        <v>177</v>
      </c>
      <c r="M1430" t="s">
        <v>59</v>
      </c>
      <c r="N1430" t="s">
        <v>1257</v>
      </c>
      <c r="O1430">
        <v>0.74</v>
      </c>
      <c r="P1430" t="s">
        <v>33</v>
      </c>
      <c r="Q1430" t="s">
        <v>34</v>
      </c>
      <c r="R1430" t="s">
        <v>45</v>
      </c>
      <c r="S1430" t="s">
        <v>2351</v>
      </c>
      <c r="T1430">
        <v>92307</v>
      </c>
      <c r="U1430" s="1">
        <v>42092</v>
      </c>
      <c r="V1430" s="1" t="str">
        <f>TEXT(SuperStore_Data[[#This Row],[Order Date]],"mmm")</f>
        <v>Mar</v>
      </c>
      <c r="W1430" s="1">
        <v>42093</v>
      </c>
      <c r="X1430">
        <v>-89.5</v>
      </c>
      <c r="Y1430">
        <v>7</v>
      </c>
      <c r="Z1430">
        <v>277.07</v>
      </c>
      <c r="AA1430">
        <v>87451</v>
      </c>
    </row>
    <row r="1431" spans="1:27" x14ac:dyDescent="0.3">
      <c r="A1431">
        <v>23782</v>
      </c>
      <c r="B1431" t="s">
        <v>56</v>
      </c>
      <c r="C1431">
        <v>0.08</v>
      </c>
      <c r="D1431">
        <v>4</v>
      </c>
      <c r="E1431">
        <v>1.3</v>
      </c>
      <c r="F1431">
        <v>2531</v>
      </c>
      <c r="G1431">
        <f>IF(COUNTIF($F$2:F1431,F1431)=1,1,0)</f>
        <v>1</v>
      </c>
      <c r="H1431" t="s">
        <v>2352</v>
      </c>
      <c r="I1431" t="s">
        <v>49</v>
      </c>
      <c r="J1431" t="s">
        <v>58</v>
      </c>
      <c r="K1431" t="s">
        <v>29</v>
      </c>
      <c r="L1431" t="s">
        <v>93</v>
      </c>
      <c r="M1431" t="s">
        <v>31</v>
      </c>
      <c r="N1431" t="s">
        <v>200</v>
      </c>
      <c r="O1431">
        <v>0.37</v>
      </c>
      <c r="P1431" t="s">
        <v>33</v>
      </c>
      <c r="Q1431" t="s">
        <v>34</v>
      </c>
      <c r="R1431" t="s">
        <v>45</v>
      </c>
      <c r="S1431" t="s">
        <v>2353</v>
      </c>
      <c r="T1431">
        <v>93422</v>
      </c>
      <c r="U1431" s="1">
        <v>42126</v>
      </c>
      <c r="V1431" s="1" t="str">
        <f>TEXT(SuperStore_Data[[#This Row],[Order Date]],"mmm")</f>
        <v>May</v>
      </c>
      <c r="W1431" s="1">
        <v>42128</v>
      </c>
      <c r="X1431">
        <v>28.4</v>
      </c>
      <c r="Y1431">
        <v>14</v>
      </c>
      <c r="Z1431">
        <v>51.99</v>
      </c>
      <c r="AA1431">
        <v>87452</v>
      </c>
    </row>
    <row r="1432" spans="1:27" x14ac:dyDescent="0.3">
      <c r="A1432">
        <v>20255</v>
      </c>
      <c r="B1432" t="s">
        <v>25</v>
      </c>
      <c r="C1432">
        <v>0.05</v>
      </c>
      <c r="D1432">
        <v>35.99</v>
      </c>
      <c r="E1432">
        <v>3.3</v>
      </c>
      <c r="F1432">
        <v>2534</v>
      </c>
      <c r="G1432">
        <f>IF(COUNTIF($F$2:F1432,F1432)=1,1,0)</f>
        <v>1</v>
      </c>
      <c r="H1432" t="s">
        <v>2354</v>
      </c>
      <c r="I1432" t="s">
        <v>49</v>
      </c>
      <c r="J1432" t="s">
        <v>58</v>
      </c>
      <c r="K1432" t="s">
        <v>77</v>
      </c>
      <c r="L1432" t="s">
        <v>78</v>
      </c>
      <c r="M1432" t="s">
        <v>51</v>
      </c>
      <c r="N1432" t="s">
        <v>1261</v>
      </c>
      <c r="O1432">
        <v>0.39</v>
      </c>
      <c r="P1432" t="s">
        <v>33</v>
      </c>
      <c r="Q1432" t="s">
        <v>53</v>
      </c>
      <c r="R1432" t="s">
        <v>184</v>
      </c>
      <c r="S1432" t="s">
        <v>444</v>
      </c>
      <c r="T1432">
        <v>4401</v>
      </c>
      <c r="U1432" s="1">
        <v>42092</v>
      </c>
      <c r="V1432" s="1" t="str">
        <f>TEXT(SuperStore_Data[[#This Row],[Order Date]],"mmm")</f>
        <v>Mar</v>
      </c>
      <c r="W1432" s="1">
        <v>42094</v>
      </c>
      <c r="X1432">
        <v>103.2723</v>
      </c>
      <c r="Y1432">
        <v>5</v>
      </c>
      <c r="Z1432">
        <v>149.66999999999999</v>
      </c>
      <c r="AA1432">
        <v>87451</v>
      </c>
    </row>
    <row r="1433" spans="1:27" x14ac:dyDescent="0.3">
      <c r="A1433">
        <v>22839</v>
      </c>
      <c r="B1433" t="s">
        <v>37</v>
      </c>
      <c r="C1433">
        <v>0.08</v>
      </c>
      <c r="D1433">
        <v>12.53</v>
      </c>
      <c r="E1433">
        <v>0.5</v>
      </c>
      <c r="F1433">
        <v>2539</v>
      </c>
      <c r="G1433">
        <f>IF(COUNTIF($F$2:F1433,F1433)=1,1,0)</f>
        <v>1</v>
      </c>
      <c r="H1433" t="s">
        <v>2355</v>
      </c>
      <c r="I1433" t="s">
        <v>49</v>
      </c>
      <c r="J1433" t="s">
        <v>40</v>
      </c>
      <c r="K1433" t="s">
        <v>29</v>
      </c>
      <c r="L1433" t="s">
        <v>133</v>
      </c>
      <c r="M1433" t="s">
        <v>59</v>
      </c>
      <c r="N1433" t="s">
        <v>1650</v>
      </c>
      <c r="O1433">
        <v>0.38</v>
      </c>
      <c r="P1433" t="s">
        <v>33</v>
      </c>
      <c r="Q1433" t="s">
        <v>135</v>
      </c>
      <c r="R1433" t="s">
        <v>356</v>
      </c>
      <c r="S1433" t="s">
        <v>2356</v>
      </c>
      <c r="T1433">
        <v>32789</v>
      </c>
      <c r="U1433" s="1">
        <v>42101</v>
      </c>
      <c r="V1433" s="1" t="str">
        <f>TEXT(SuperStore_Data[[#This Row],[Order Date]],"mmm")</f>
        <v>Apr</v>
      </c>
      <c r="W1433" s="1">
        <v>42102</v>
      </c>
      <c r="X1433">
        <v>215.71799999999999</v>
      </c>
      <c r="Y1433">
        <v>5</v>
      </c>
      <c r="Z1433">
        <v>61.1</v>
      </c>
      <c r="AA1433">
        <v>91017</v>
      </c>
    </row>
    <row r="1434" spans="1:27" x14ac:dyDescent="0.3">
      <c r="A1434">
        <v>22840</v>
      </c>
      <c r="B1434" t="s">
        <v>37</v>
      </c>
      <c r="C1434">
        <v>0.02</v>
      </c>
      <c r="D1434">
        <v>178.47</v>
      </c>
      <c r="E1434">
        <v>19.989999999999998</v>
      </c>
      <c r="F1434">
        <v>2540</v>
      </c>
      <c r="G1434">
        <f>IF(COUNTIF($F$2:F1434,F1434)=1,1,0)</f>
        <v>1</v>
      </c>
      <c r="H1434" t="s">
        <v>2357</v>
      </c>
      <c r="I1434" t="s">
        <v>49</v>
      </c>
      <c r="J1434" t="s">
        <v>40</v>
      </c>
      <c r="K1434" t="s">
        <v>29</v>
      </c>
      <c r="L1434" t="s">
        <v>139</v>
      </c>
      <c r="M1434" t="s">
        <v>59</v>
      </c>
      <c r="N1434" t="s">
        <v>521</v>
      </c>
      <c r="O1434">
        <v>0.55000000000000004</v>
      </c>
      <c r="P1434" t="s">
        <v>33</v>
      </c>
      <c r="Q1434" t="s">
        <v>135</v>
      </c>
      <c r="R1434" t="s">
        <v>356</v>
      </c>
      <c r="S1434" t="s">
        <v>2358</v>
      </c>
      <c r="T1434">
        <v>32708</v>
      </c>
      <c r="U1434" s="1">
        <v>42101</v>
      </c>
      <c r="V1434" s="1" t="str">
        <f>TEXT(SuperStore_Data[[#This Row],[Order Date]],"mmm")</f>
        <v>Apr</v>
      </c>
      <c r="W1434" s="1">
        <v>42102</v>
      </c>
      <c r="X1434">
        <v>106.98480000000001</v>
      </c>
      <c r="Y1434">
        <v>1</v>
      </c>
      <c r="Z1434">
        <v>193.81</v>
      </c>
      <c r="AA1434">
        <v>91017</v>
      </c>
    </row>
    <row r="1435" spans="1:27" x14ac:dyDescent="0.3">
      <c r="A1435">
        <v>19031</v>
      </c>
      <c r="B1435" t="s">
        <v>56</v>
      </c>
      <c r="C1435">
        <v>0.05</v>
      </c>
      <c r="D1435">
        <v>15.68</v>
      </c>
      <c r="E1435">
        <v>3.73</v>
      </c>
      <c r="F1435">
        <v>2543</v>
      </c>
      <c r="G1435">
        <f>IF(COUNTIF($F$2:F1435,F1435)=1,1,0)</f>
        <v>1</v>
      </c>
      <c r="H1435" t="s">
        <v>2359</v>
      </c>
      <c r="I1435" t="s">
        <v>49</v>
      </c>
      <c r="J1435" t="s">
        <v>58</v>
      </c>
      <c r="K1435" t="s">
        <v>41</v>
      </c>
      <c r="L1435" t="s">
        <v>50</v>
      </c>
      <c r="M1435" t="s">
        <v>51</v>
      </c>
      <c r="N1435" t="s">
        <v>2360</v>
      </c>
      <c r="O1435">
        <v>0.46</v>
      </c>
      <c r="P1435" t="s">
        <v>33</v>
      </c>
      <c r="Q1435" t="s">
        <v>135</v>
      </c>
      <c r="R1435" t="s">
        <v>136</v>
      </c>
      <c r="S1435" t="s">
        <v>1553</v>
      </c>
      <c r="T1435">
        <v>23223</v>
      </c>
      <c r="U1435" s="1">
        <v>42166</v>
      </c>
      <c r="V1435" s="1" t="str">
        <f>TEXT(SuperStore_Data[[#This Row],[Order Date]],"mmm")</f>
        <v>Jun</v>
      </c>
      <c r="W1435" s="1">
        <v>42167</v>
      </c>
      <c r="X1435">
        <v>3.54</v>
      </c>
      <c r="Y1435">
        <v>17</v>
      </c>
      <c r="Z1435">
        <v>257.48</v>
      </c>
      <c r="AA1435">
        <v>87917</v>
      </c>
    </row>
    <row r="1436" spans="1:27" x14ac:dyDescent="0.3">
      <c r="A1436">
        <v>19032</v>
      </c>
      <c r="B1436" t="s">
        <v>56</v>
      </c>
      <c r="C1436">
        <v>0.02</v>
      </c>
      <c r="D1436">
        <v>195.99</v>
      </c>
      <c r="E1436">
        <v>4.2</v>
      </c>
      <c r="F1436">
        <v>2543</v>
      </c>
      <c r="G1436">
        <f>IF(COUNTIF($F$2:F1436,F1436)=1,1,0)</f>
        <v>0</v>
      </c>
      <c r="H1436" t="s">
        <v>2359</v>
      </c>
      <c r="I1436" t="s">
        <v>49</v>
      </c>
      <c r="J1436" t="s">
        <v>58</v>
      </c>
      <c r="K1436" t="s">
        <v>77</v>
      </c>
      <c r="L1436" t="s">
        <v>78</v>
      </c>
      <c r="M1436" t="s">
        <v>59</v>
      </c>
      <c r="N1436" t="s">
        <v>2201</v>
      </c>
      <c r="O1436">
        <v>0.56000000000000005</v>
      </c>
      <c r="P1436" t="s">
        <v>33</v>
      </c>
      <c r="Q1436" t="s">
        <v>135</v>
      </c>
      <c r="R1436" t="s">
        <v>136</v>
      </c>
      <c r="S1436" t="s">
        <v>1553</v>
      </c>
      <c r="T1436">
        <v>23223</v>
      </c>
      <c r="U1436" s="1">
        <v>42166</v>
      </c>
      <c r="V1436" s="1" t="str">
        <f>TEXT(SuperStore_Data[[#This Row],[Order Date]],"mmm")</f>
        <v>Jun</v>
      </c>
      <c r="W1436" s="1">
        <v>42167</v>
      </c>
      <c r="X1436">
        <v>40.283999999999999</v>
      </c>
      <c r="Y1436">
        <v>19</v>
      </c>
      <c r="Z1436">
        <v>3194.99</v>
      </c>
      <c r="AA1436">
        <v>87917</v>
      </c>
    </row>
    <row r="1437" spans="1:27" x14ac:dyDescent="0.3">
      <c r="A1437">
        <v>19902</v>
      </c>
      <c r="B1437" t="s">
        <v>56</v>
      </c>
      <c r="C1437">
        <v>0.01</v>
      </c>
      <c r="D1437">
        <v>99.99</v>
      </c>
      <c r="E1437">
        <v>19.989999999999998</v>
      </c>
      <c r="F1437">
        <v>2545</v>
      </c>
      <c r="G1437">
        <f>IF(COUNTIF($F$2:F1437,F1437)=1,1,0)</f>
        <v>1</v>
      </c>
      <c r="H1437" t="s">
        <v>2361</v>
      </c>
      <c r="I1437" t="s">
        <v>27</v>
      </c>
      <c r="J1437" t="s">
        <v>40</v>
      </c>
      <c r="K1437" t="s">
        <v>77</v>
      </c>
      <c r="L1437" t="s">
        <v>85</v>
      </c>
      <c r="M1437" t="s">
        <v>59</v>
      </c>
      <c r="N1437" t="s">
        <v>115</v>
      </c>
      <c r="O1437">
        <v>0.52</v>
      </c>
      <c r="P1437" t="s">
        <v>33</v>
      </c>
      <c r="Q1437" t="s">
        <v>135</v>
      </c>
      <c r="R1437" t="s">
        <v>136</v>
      </c>
      <c r="S1437" t="s">
        <v>1181</v>
      </c>
      <c r="T1437">
        <v>22153</v>
      </c>
      <c r="U1437" s="1">
        <v>42073</v>
      </c>
      <c r="V1437" s="1" t="str">
        <f>TEXT(SuperStore_Data[[#This Row],[Order Date]],"mmm")</f>
        <v>Mar</v>
      </c>
      <c r="W1437" s="1">
        <v>42075</v>
      </c>
      <c r="X1437">
        <v>90.024000000000001</v>
      </c>
      <c r="Y1437">
        <v>2</v>
      </c>
      <c r="Z1437">
        <v>202.98</v>
      </c>
      <c r="AA1437">
        <v>87915</v>
      </c>
    </row>
    <row r="1438" spans="1:27" x14ac:dyDescent="0.3">
      <c r="A1438">
        <v>25460</v>
      </c>
      <c r="B1438" t="s">
        <v>106</v>
      </c>
      <c r="C1438">
        <v>7.0000000000000007E-2</v>
      </c>
      <c r="D1438">
        <v>6.48</v>
      </c>
      <c r="E1438">
        <v>9.5399999999999991</v>
      </c>
      <c r="F1438">
        <v>2547</v>
      </c>
      <c r="G1438">
        <f>IF(COUNTIF($F$2:F1438,F1438)=1,1,0)</f>
        <v>1</v>
      </c>
      <c r="H1438" t="s">
        <v>2362</v>
      </c>
      <c r="I1438" t="s">
        <v>49</v>
      </c>
      <c r="J1438" t="s">
        <v>58</v>
      </c>
      <c r="K1438" t="s">
        <v>29</v>
      </c>
      <c r="L1438" t="s">
        <v>93</v>
      </c>
      <c r="M1438" t="s">
        <v>59</v>
      </c>
      <c r="N1438" t="s">
        <v>2339</v>
      </c>
      <c r="O1438">
        <v>0.37</v>
      </c>
      <c r="P1438" t="s">
        <v>33</v>
      </c>
      <c r="Q1438" t="s">
        <v>135</v>
      </c>
      <c r="R1438" t="s">
        <v>136</v>
      </c>
      <c r="S1438" t="s">
        <v>2363</v>
      </c>
      <c r="T1438">
        <v>23464</v>
      </c>
      <c r="U1438" s="1">
        <v>42113</v>
      </c>
      <c r="V1438" s="1" t="str">
        <f>TEXT(SuperStore_Data[[#This Row],[Order Date]],"mmm")</f>
        <v>Apr</v>
      </c>
      <c r="W1438" s="1">
        <v>42113</v>
      </c>
      <c r="X1438">
        <v>2.2320000000000002</v>
      </c>
      <c r="Y1438">
        <v>1</v>
      </c>
      <c r="Z1438">
        <v>10.86</v>
      </c>
      <c r="AA1438">
        <v>87916</v>
      </c>
    </row>
    <row r="1439" spans="1:27" x14ac:dyDescent="0.3">
      <c r="A1439">
        <v>6525</v>
      </c>
      <c r="B1439" t="s">
        <v>106</v>
      </c>
      <c r="C1439">
        <v>0</v>
      </c>
      <c r="D1439">
        <v>35.99</v>
      </c>
      <c r="E1439">
        <v>0.99</v>
      </c>
      <c r="F1439">
        <v>2548</v>
      </c>
      <c r="G1439">
        <f>IF(COUNTIF($F$2:F1439,F1439)=1,1,0)</f>
        <v>1</v>
      </c>
      <c r="H1439" t="s">
        <v>2364</v>
      </c>
      <c r="I1439" t="s">
        <v>49</v>
      </c>
      <c r="J1439" t="s">
        <v>58</v>
      </c>
      <c r="K1439" t="s">
        <v>77</v>
      </c>
      <c r="L1439" t="s">
        <v>78</v>
      </c>
      <c r="M1439" t="s">
        <v>51</v>
      </c>
      <c r="N1439" t="s">
        <v>2365</v>
      </c>
      <c r="O1439">
        <v>0.35</v>
      </c>
      <c r="P1439" t="s">
        <v>33</v>
      </c>
      <c r="Q1439" t="s">
        <v>34</v>
      </c>
      <c r="R1439" t="s">
        <v>45</v>
      </c>
      <c r="S1439" t="s">
        <v>655</v>
      </c>
      <c r="T1439">
        <v>90068</v>
      </c>
      <c r="U1439" s="1">
        <v>42098</v>
      </c>
      <c r="V1439" s="1" t="str">
        <f>TEXT(SuperStore_Data[[#This Row],[Order Date]],"mmm")</f>
        <v>Apr</v>
      </c>
      <c r="W1439" s="1">
        <v>42105</v>
      </c>
      <c r="X1439">
        <v>840.05100000000004</v>
      </c>
      <c r="Y1439">
        <v>46</v>
      </c>
      <c r="Z1439">
        <v>1477.57</v>
      </c>
      <c r="AA1439">
        <v>46436</v>
      </c>
    </row>
    <row r="1440" spans="1:27" x14ac:dyDescent="0.3">
      <c r="A1440">
        <v>5777</v>
      </c>
      <c r="B1440" t="s">
        <v>106</v>
      </c>
      <c r="C1440">
        <v>0.05</v>
      </c>
      <c r="D1440">
        <v>30.98</v>
      </c>
      <c r="E1440">
        <v>9.18</v>
      </c>
      <c r="F1440">
        <v>2548</v>
      </c>
      <c r="G1440">
        <f>IF(COUNTIF($F$2:F1440,F1440)=1,1,0)</f>
        <v>0</v>
      </c>
      <c r="H1440" t="s">
        <v>2364</v>
      </c>
      <c r="I1440" t="s">
        <v>27</v>
      </c>
      <c r="J1440" t="s">
        <v>58</v>
      </c>
      <c r="K1440" t="s">
        <v>29</v>
      </c>
      <c r="L1440" t="s">
        <v>93</v>
      </c>
      <c r="M1440" t="s">
        <v>59</v>
      </c>
      <c r="N1440" t="s">
        <v>2337</v>
      </c>
      <c r="O1440">
        <v>0.4</v>
      </c>
      <c r="P1440" t="s">
        <v>33</v>
      </c>
      <c r="Q1440" t="s">
        <v>34</v>
      </c>
      <c r="R1440" t="s">
        <v>45</v>
      </c>
      <c r="S1440" t="s">
        <v>655</v>
      </c>
      <c r="T1440">
        <v>90068</v>
      </c>
      <c r="U1440" s="1">
        <v>42115</v>
      </c>
      <c r="V1440" s="1" t="str">
        <f>TEXT(SuperStore_Data[[#This Row],[Order Date]],"mmm")</f>
        <v>Apr</v>
      </c>
      <c r="W1440" s="1">
        <v>42115</v>
      </c>
      <c r="X1440">
        <v>61.47</v>
      </c>
      <c r="Y1440">
        <v>12</v>
      </c>
      <c r="Z1440">
        <v>382.29</v>
      </c>
      <c r="AA1440">
        <v>40997</v>
      </c>
    </row>
    <row r="1441" spans="1:27" x14ac:dyDescent="0.3">
      <c r="A1441">
        <v>5778</v>
      </c>
      <c r="B1441" t="s">
        <v>106</v>
      </c>
      <c r="C1441">
        <v>0.05</v>
      </c>
      <c r="D1441">
        <v>22.99</v>
      </c>
      <c r="E1441">
        <v>8.99</v>
      </c>
      <c r="F1441">
        <v>2548</v>
      </c>
      <c r="G1441">
        <f>IF(COUNTIF($F$2:F1441,F1441)=1,1,0)</f>
        <v>0</v>
      </c>
      <c r="H1441" t="s">
        <v>2364</v>
      </c>
      <c r="I1441" t="s">
        <v>49</v>
      </c>
      <c r="J1441" t="s">
        <v>58</v>
      </c>
      <c r="K1441" t="s">
        <v>29</v>
      </c>
      <c r="L1441" t="s">
        <v>30</v>
      </c>
      <c r="M1441" t="s">
        <v>51</v>
      </c>
      <c r="N1441" t="s">
        <v>2366</v>
      </c>
      <c r="O1441">
        <v>0.56999999999999995</v>
      </c>
      <c r="P1441" t="s">
        <v>33</v>
      </c>
      <c r="Q1441" t="s">
        <v>34</v>
      </c>
      <c r="R1441" t="s">
        <v>45</v>
      </c>
      <c r="S1441" t="s">
        <v>655</v>
      </c>
      <c r="T1441">
        <v>90068</v>
      </c>
      <c r="U1441" s="1">
        <v>42115</v>
      </c>
      <c r="V1441" s="1" t="str">
        <f>TEXT(SuperStore_Data[[#This Row],[Order Date]],"mmm")</f>
        <v>Apr</v>
      </c>
      <c r="W1441" s="1">
        <v>42122</v>
      </c>
      <c r="X1441">
        <v>18.27</v>
      </c>
      <c r="Y1441">
        <v>37</v>
      </c>
      <c r="Z1441">
        <v>881.74</v>
      </c>
      <c r="AA1441">
        <v>40997</v>
      </c>
    </row>
    <row r="1442" spans="1:27" x14ac:dyDescent="0.3">
      <c r="A1442">
        <v>5780</v>
      </c>
      <c r="B1442" t="s">
        <v>106</v>
      </c>
      <c r="C1442">
        <v>0.04</v>
      </c>
      <c r="D1442">
        <v>212.6</v>
      </c>
      <c r="E1442">
        <v>110.2</v>
      </c>
      <c r="F1442">
        <v>2548</v>
      </c>
      <c r="G1442">
        <f>IF(COUNTIF($F$2:F1442,F1442)=1,1,0)</f>
        <v>0</v>
      </c>
      <c r="H1442" t="s">
        <v>2364</v>
      </c>
      <c r="I1442" t="s">
        <v>39</v>
      </c>
      <c r="J1442" t="s">
        <v>58</v>
      </c>
      <c r="K1442" t="s">
        <v>41</v>
      </c>
      <c r="L1442" t="s">
        <v>150</v>
      </c>
      <c r="M1442" t="s">
        <v>120</v>
      </c>
      <c r="N1442" t="s">
        <v>1335</v>
      </c>
      <c r="O1442">
        <v>0.73</v>
      </c>
      <c r="P1442" t="s">
        <v>33</v>
      </c>
      <c r="Q1442" t="s">
        <v>34</v>
      </c>
      <c r="R1442" t="s">
        <v>45</v>
      </c>
      <c r="S1442" t="s">
        <v>655</v>
      </c>
      <c r="T1442">
        <v>90068</v>
      </c>
      <c r="U1442" s="1">
        <v>42115</v>
      </c>
      <c r="V1442" s="1" t="str">
        <f>TEXT(SuperStore_Data[[#This Row],[Order Date]],"mmm")</f>
        <v>Apr</v>
      </c>
      <c r="W1442" s="1">
        <v>42119</v>
      </c>
      <c r="X1442">
        <v>-513.79042000000004</v>
      </c>
      <c r="Y1442">
        <v>33</v>
      </c>
      <c r="Z1442">
        <v>7384.18</v>
      </c>
      <c r="AA1442">
        <v>40997</v>
      </c>
    </row>
    <row r="1443" spans="1:27" x14ac:dyDescent="0.3">
      <c r="A1443">
        <v>4204</v>
      </c>
      <c r="B1443" t="s">
        <v>37</v>
      </c>
      <c r="C1443">
        <v>0.09</v>
      </c>
      <c r="D1443">
        <v>5.98</v>
      </c>
      <c r="E1443">
        <v>1.67</v>
      </c>
      <c r="F1443">
        <v>2548</v>
      </c>
      <c r="G1443">
        <f>IF(COUNTIF($F$2:F1443,F1443)=1,1,0)</f>
        <v>0</v>
      </c>
      <c r="H1443" t="s">
        <v>2364</v>
      </c>
      <c r="I1443" t="s">
        <v>49</v>
      </c>
      <c r="J1443" t="s">
        <v>58</v>
      </c>
      <c r="K1443" t="s">
        <v>29</v>
      </c>
      <c r="L1443" t="s">
        <v>30</v>
      </c>
      <c r="M1443" t="s">
        <v>31</v>
      </c>
      <c r="N1443" t="s">
        <v>2367</v>
      </c>
      <c r="O1443">
        <v>0.51</v>
      </c>
      <c r="P1443" t="s">
        <v>33</v>
      </c>
      <c r="Q1443" t="s">
        <v>34</v>
      </c>
      <c r="R1443" t="s">
        <v>45</v>
      </c>
      <c r="S1443" t="s">
        <v>655</v>
      </c>
      <c r="T1443">
        <v>90068</v>
      </c>
      <c r="U1443" s="1">
        <v>42159</v>
      </c>
      <c r="V1443" s="1" t="str">
        <f>TEXT(SuperStore_Data[[#This Row],[Order Date]],"mmm")</f>
        <v>Jun</v>
      </c>
      <c r="W1443" s="1">
        <v>42162</v>
      </c>
      <c r="X1443">
        <v>23.87</v>
      </c>
      <c r="Y1443">
        <v>81</v>
      </c>
      <c r="Z1443">
        <v>448.26</v>
      </c>
      <c r="AA1443">
        <v>29889</v>
      </c>
    </row>
    <row r="1444" spans="1:27" x14ac:dyDescent="0.3">
      <c r="A1444">
        <v>23777</v>
      </c>
      <c r="B1444" t="s">
        <v>106</v>
      </c>
      <c r="C1444">
        <v>0.05</v>
      </c>
      <c r="D1444">
        <v>30.98</v>
      </c>
      <c r="E1444">
        <v>9.18</v>
      </c>
      <c r="F1444">
        <v>2549</v>
      </c>
      <c r="G1444">
        <f>IF(COUNTIF($F$2:F1444,F1444)=1,1,0)</f>
        <v>1</v>
      </c>
      <c r="H1444" t="s">
        <v>2368</v>
      </c>
      <c r="I1444" t="s">
        <v>27</v>
      </c>
      <c r="J1444" t="s">
        <v>58</v>
      </c>
      <c r="K1444" t="s">
        <v>29</v>
      </c>
      <c r="L1444" t="s">
        <v>93</v>
      </c>
      <c r="M1444" t="s">
        <v>59</v>
      </c>
      <c r="N1444" t="s">
        <v>2337</v>
      </c>
      <c r="O1444">
        <v>0.4</v>
      </c>
      <c r="P1444" t="s">
        <v>33</v>
      </c>
      <c r="Q1444" t="s">
        <v>53</v>
      </c>
      <c r="R1444" t="s">
        <v>152</v>
      </c>
      <c r="S1444" t="s">
        <v>2369</v>
      </c>
      <c r="T1444">
        <v>43213</v>
      </c>
      <c r="U1444" s="1">
        <v>42115</v>
      </c>
      <c r="V1444" s="1" t="str">
        <f>TEXT(SuperStore_Data[[#This Row],[Order Date]],"mmm")</f>
        <v>Apr</v>
      </c>
      <c r="W1444" s="1">
        <v>42115</v>
      </c>
      <c r="X1444">
        <v>61.47</v>
      </c>
      <c r="Y1444">
        <v>3</v>
      </c>
      <c r="Z1444">
        <v>95.57</v>
      </c>
      <c r="AA1444">
        <v>88657</v>
      </c>
    </row>
    <row r="1445" spans="1:27" x14ac:dyDescent="0.3">
      <c r="A1445">
        <v>23778</v>
      </c>
      <c r="B1445" t="s">
        <v>106</v>
      </c>
      <c r="C1445">
        <v>0.05</v>
      </c>
      <c r="D1445">
        <v>22.99</v>
      </c>
      <c r="E1445">
        <v>8.99</v>
      </c>
      <c r="F1445">
        <v>2549</v>
      </c>
      <c r="G1445">
        <f>IF(COUNTIF($F$2:F1445,F1445)=1,1,0)</f>
        <v>0</v>
      </c>
      <c r="H1445" t="s">
        <v>2368</v>
      </c>
      <c r="I1445" t="s">
        <v>49</v>
      </c>
      <c r="J1445" t="s">
        <v>58</v>
      </c>
      <c r="K1445" t="s">
        <v>29</v>
      </c>
      <c r="L1445" t="s">
        <v>30</v>
      </c>
      <c r="M1445" t="s">
        <v>51</v>
      </c>
      <c r="N1445" t="s">
        <v>2366</v>
      </c>
      <c r="O1445">
        <v>0.56999999999999995</v>
      </c>
      <c r="P1445" t="s">
        <v>33</v>
      </c>
      <c r="Q1445" t="s">
        <v>53</v>
      </c>
      <c r="R1445" t="s">
        <v>152</v>
      </c>
      <c r="S1445" t="s">
        <v>2369</v>
      </c>
      <c r="T1445">
        <v>43213</v>
      </c>
      <c r="U1445" s="1">
        <v>42115</v>
      </c>
      <c r="V1445" s="1" t="str">
        <f>TEXT(SuperStore_Data[[#This Row],[Order Date]],"mmm")</f>
        <v>Apr</v>
      </c>
      <c r="W1445" s="1">
        <v>42122</v>
      </c>
      <c r="X1445">
        <v>18.27</v>
      </c>
      <c r="Y1445">
        <v>9</v>
      </c>
      <c r="Z1445">
        <v>214.48</v>
      </c>
      <c r="AA1445">
        <v>88657</v>
      </c>
    </row>
    <row r="1446" spans="1:27" x14ac:dyDescent="0.3">
      <c r="A1446">
        <v>23780</v>
      </c>
      <c r="B1446" t="s">
        <v>106</v>
      </c>
      <c r="C1446">
        <v>0.04</v>
      </c>
      <c r="D1446">
        <v>212.6</v>
      </c>
      <c r="E1446">
        <v>110.2</v>
      </c>
      <c r="F1446">
        <v>2549</v>
      </c>
      <c r="G1446">
        <f>IF(COUNTIF($F$2:F1446,F1446)=1,1,0)</f>
        <v>0</v>
      </c>
      <c r="H1446" t="s">
        <v>2368</v>
      </c>
      <c r="I1446" t="s">
        <v>39</v>
      </c>
      <c r="J1446" t="s">
        <v>58</v>
      </c>
      <c r="K1446" t="s">
        <v>41</v>
      </c>
      <c r="L1446" t="s">
        <v>150</v>
      </c>
      <c r="M1446" t="s">
        <v>120</v>
      </c>
      <c r="N1446" t="s">
        <v>1335</v>
      </c>
      <c r="O1446">
        <v>0.73</v>
      </c>
      <c r="P1446" t="s">
        <v>33</v>
      </c>
      <c r="Q1446" t="s">
        <v>53</v>
      </c>
      <c r="R1446" t="s">
        <v>152</v>
      </c>
      <c r="S1446" t="s">
        <v>2369</v>
      </c>
      <c r="T1446">
        <v>43213</v>
      </c>
      <c r="U1446" s="1">
        <v>42115</v>
      </c>
      <c r="V1446" s="1" t="str">
        <f>TEXT(SuperStore_Data[[#This Row],[Order Date]],"mmm")</f>
        <v>Apr</v>
      </c>
      <c r="W1446" s="1">
        <v>42119</v>
      </c>
      <c r="X1446">
        <v>-513.79042000000004</v>
      </c>
      <c r="Y1446">
        <v>8</v>
      </c>
      <c r="Z1446">
        <v>1790.1</v>
      </c>
      <c r="AA1446">
        <v>88657</v>
      </c>
    </row>
    <row r="1447" spans="1:27" x14ac:dyDescent="0.3">
      <c r="A1447">
        <v>22204</v>
      </c>
      <c r="B1447" t="s">
        <v>37</v>
      </c>
      <c r="C1447">
        <v>0.09</v>
      </c>
      <c r="D1447">
        <v>5.98</v>
      </c>
      <c r="E1447">
        <v>1.67</v>
      </c>
      <c r="F1447">
        <v>2549</v>
      </c>
      <c r="G1447">
        <f>IF(COUNTIF($F$2:F1447,F1447)=1,1,0)</f>
        <v>0</v>
      </c>
      <c r="H1447" t="s">
        <v>2368</v>
      </c>
      <c r="I1447" t="s">
        <v>49</v>
      </c>
      <c r="J1447" t="s">
        <v>58</v>
      </c>
      <c r="K1447" t="s">
        <v>29</v>
      </c>
      <c r="L1447" t="s">
        <v>30</v>
      </c>
      <c r="M1447" t="s">
        <v>31</v>
      </c>
      <c r="N1447" t="s">
        <v>2367</v>
      </c>
      <c r="O1447">
        <v>0.51</v>
      </c>
      <c r="P1447" t="s">
        <v>33</v>
      </c>
      <c r="Q1447" t="s">
        <v>53</v>
      </c>
      <c r="R1447" t="s">
        <v>152</v>
      </c>
      <c r="S1447" t="s">
        <v>2369</v>
      </c>
      <c r="T1447">
        <v>43213</v>
      </c>
      <c r="U1447" s="1">
        <v>42159</v>
      </c>
      <c r="V1447" s="1" t="str">
        <f>TEXT(SuperStore_Data[[#This Row],[Order Date]],"mmm")</f>
        <v>Jun</v>
      </c>
      <c r="W1447" s="1">
        <v>42162</v>
      </c>
      <c r="X1447">
        <v>35.805</v>
      </c>
      <c r="Y1447">
        <v>20</v>
      </c>
      <c r="Z1447">
        <v>110.68</v>
      </c>
      <c r="AA1447">
        <v>88658</v>
      </c>
    </row>
    <row r="1448" spans="1:27" x14ac:dyDescent="0.3">
      <c r="A1448">
        <v>24525</v>
      </c>
      <c r="B1448" t="s">
        <v>106</v>
      </c>
      <c r="C1448">
        <v>0</v>
      </c>
      <c r="D1448">
        <v>35.99</v>
      </c>
      <c r="E1448">
        <v>0.99</v>
      </c>
      <c r="F1448">
        <v>2551</v>
      </c>
      <c r="G1448">
        <f>IF(COUNTIF($F$2:F1448,F1448)=1,1,0)</f>
        <v>1</v>
      </c>
      <c r="H1448" t="s">
        <v>2370</v>
      </c>
      <c r="I1448" t="s">
        <v>49</v>
      </c>
      <c r="J1448" t="s">
        <v>58</v>
      </c>
      <c r="K1448" t="s">
        <v>77</v>
      </c>
      <c r="L1448" t="s">
        <v>78</v>
      </c>
      <c r="M1448" t="s">
        <v>51</v>
      </c>
      <c r="N1448" t="s">
        <v>2365</v>
      </c>
      <c r="O1448">
        <v>0.35</v>
      </c>
      <c r="P1448" t="s">
        <v>33</v>
      </c>
      <c r="Q1448" t="s">
        <v>53</v>
      </c>
      <c r="R1448" t="s">
        <v>229</v>
      </c>
      <c r="S1448" t="s">
        <v>2371</v>
      </c>
      <c r="T1448">
        <v>17403</v>
      </c>
      <c r="U1448" s="1">
        <v>42098</v>
      </c>
      <c r="V1448" s="1" t="str">
        <f>TEXT(SuperStore_Data[[#This Row],[Order Date]],"mmm")</f>
        <v>Apr</v>
      </c>
      <c r="W1448" s="1">
        <v>42105</v>
      </c>
      <c r="X1448">
        <v>265.96050000000002</v>
      </c>
      <c r="Y1448">
        <v>12</v>
      </c>
      <c r="Z1448">
        <v>385.45</v>
      </c>
      <c r="AA1448">
        <v>88656</v>
      </c>
    </row>
    <row r="1449" spans="1:27" x14ac:dyDescent="0.3">
      <c r="A1449">
        <v>18130</v>
      </c>
      <c r="B1449" t="s">
        <v>56</v>
      </c>
      <c r="C1449">
        <v>0.03</v>
      </c>
      <c r="D1449">
        <v>12.53</v>
      </c>
      <c r="E1449">
        <v>7.17</v>
      </c>
      <c r="F1449">
        <v>2553</v>
      </c>
      <c r="G1449">
        <f>IF(COUNTIF($F$2:F1449,F1449)=1,1,0)</f>
        <v>1</v>
      </c>
      <c r="H1449" t="s">
        <v>2372</v>
      </c>
      <c r="I1449" t="s">
        <v>49</v>
      </c>
      <c r="J1449" t="s">
        <v>40</v>
      </c>
      <c r="K1449" t="s">
        <v>29</v>
      </c>
      <c r="L1449" t="s">
        <v>109</v>
      </c>
      <c r="M1449" t="s">
        <v>59</v>
      </c>
      <c r="N1449" t="s">
        <v>2373</v>
      </c>
      <c r="O1449">
        <v>0.38</v>
      </c>
      <c r="P1449" t="s">
        <v>33</v>
      </c>
      <c r="Q1449" t="s">
        <v>61</v>
      </c>
      <c r="R1449" t="s">
        <v>1842</v>
      </c>
      <c r="S1449" t="s">
        <v>2374</v>
      </c>
      <c r="T1449">
        <v>53142</v>
      </c>
      <c r="U1449" s="1">
        <v>42047</v>
      </c>
      <c r="V1449" s="1" t="str">
        <f>TEXT(SuperStore_Data[[#This Row],[Order Date]],"mmm")</f>
        <v>Feb</v>
      </c>
      <c r="W1449" s="1">
        <v>42048</v>
      </c>
      <c r="X1449">
        <v>-20.320499999999999</v>
      </c>
      <c r="Y1449">
        <v>1</v>
      </c>
      <c r="Z1449">
        <v>19.32</v>
      </c>
      <c r="AA1449">
        <v>86528</v>
      </c>
    </row>
    <row r="1450" spans="1:27" x14ac:dyDescent="0.3">
      <c r="A1450">
        <v>23666</v>
      </c>
      <c r="B1450" t="s">
        <v>106</v>
      </c>
      <c r="C1450">
        <v>0.1</v>
      </c>
      <c r="D1450">
        <v>2.6</v>
      </c>
      <c r="E1450">
        <v>2.4</v>
      </c>
      <c r="F1450">
        <v>2555</v>
      </c>
      <c r="G1450">
        <f>IF(COUNTIF($F$2:F1450,F1450)=1,1,0)</f>
        <v>1</v>
      </c>
      <c r="H1450" t="s">
        <v>2375</v>
      </c>
      <c r="I1450" t="s">
        <v>49</v>
      </c>
      <c r="J1450" t="s">
        <v>40</v>
      </c>
      <c r="K1450" t="s">
        <v>29</v>
      </c>
      <c r="L1450" t="s">
        <v>30</v>
      </c>
      <c r="M1450" t="s">
        <v>31</v>
      </c>
      <c r="N1450" t="s">
        <v>1013</v>
      </c>
      <c r="O1450">
        <v>0.57999999999999996</v>
      </c>
      <c r="P1450" t="s">
        <v>33</v>
      </c>
      <c r="Q1450" t="s">
        <v>61</v>
      </c>
      <c r="R1450" t="s">
        <v>1842</v>
      </c>
      <c r="S1450" t="s">
        <v>1266</v>
      </c>
      <c r="T1450">
        <v>53711</v>
      </c>
      <c r="U1450" s="1">
        <v>42013</v>
      </c>
      <c r="V1450" s="1" t="str">
        <f>TEXT(SuperStore_Data[[#This Row],[Order Date]],"mmm")</f>
        <v>Jan</v>
      </c>
      <c r="W1450" s="1">
        <v>42018</v>
      </c>
      <c r="X1450">
        <v>-88.04</v>
      </c>
      <c r="Y1450">
        <v>12</v>
      </c>
      <c r="Z1450">
        <v>30.1</v>
      </c>
      <c r="AA1450">
        <v>86527</v>
      </c>
    </row>
    <row r="1451" spans="1:27" x14ac:dyDescent="0.3">
      <c r="A1451">
        <v>23583</v>
      </c>
      <c r="B1451" t="s">
        <v>47</v>
      </c>
      <c r="C1451">
        <v>0</v>
      </c>
      <c r="D1451">
        <v>12.97</v>
      </c>
      <c r="E1451">
        <v>1.49</v>
      </c>
      <c r="F1451">
        <v>2555</v>
      </c>
      <c r="G1451">
        <f>IF(COUNTIF($F$2:F1451,F1451)=1,1,0)</f>
        <v>0</v>
      </c>
      <c r="H1451" t="s">
        <v>2375</v>
      </c>
      <c r="I1451" t="s">
        <v>49</v>
      </c>
      <c r="J1451" t="s">
        <v>40</v>
      </c>
      <c r="K1451" t="s">
        <v>29</v>
      </c>
      <c r="L1451" t="s">
        <v>109</v>
      </c>
      <c r="M1451" t="s">
        <v>59</v>
      </c>
      <c r="N1451" t="s">
        <v>1419</v>
      </c>
      <c r="O1451">
        <v>0.35</v>
      </c>
      <c r="P1451" t="s">
        <v>33</v>
      </c>
      <c r="Q1451" t="s">
        <v>61</v>
      </c>
      <c r="R1451" t="s">
        <v>1842</v>
      </c>
      <c r="S1451" t="s">
        <v>1266</v>
      </c>
      <c r="T1451">
        <v>53711</v>
      </c>
      <c r="U1451" s="1">
        <v>42037</v>
      </c>
      <c r="V1451" s="1" t="str">
        <f>TEXT(SuperStore_Data[[#This Row],[Order Date]],"mmm")</f>
        <v>Feb</v>
      </c>
      <c r="W1451" s="1">
        <v>42038</v>
      </c>
      <c r="X1451">
        <v>180.23490000000001</v>
      </c>
      <c r="Y1451">
        <v>19</v>
      </c>
      <c r="Z1451">
        <v>261.20999999999998</v>
      </c>
      <c r="AA1451">
        <v>86529</v>
      </c>
    </row>
    <row r="1452" spans="1:27" x14ac:dyDescent="0.3">
      <c r="A1452">
        <v>23584</v>
      </c>
      <c r="B1452" t="s">
        <v>47</v>
      </c>
      <c r="C1452">
        <v>0.06</v>
      </c>
      <c r="D1452">
        <v>4.91</v>
      </c>
      <c r="E1452">
        <v>0.5</v>
      </c>
      <c r="F1452">
        <v>2555</v>
      </c>
      <c r="G1452">
        <f>IF(COUNTIF($F$2:F1452,F1452)=1,1,0)</f>
        <v>0</v>
      </c>
      <c r="H1452" t="s">
        <v>2375</v>
      </c>
      <c r="I1452" t="s">
        <v>49</v>
      </c>
      <c r="J1452" t="s">
        <v>40</v>
      </c>
      <c r="K1452" t="s">
        <v>29</v>
      </c>
      <c r="L1452" t="s">
        <v>133</v>
      </c>
      <c r="M1452" t="s">
        <v>59</v>
      </c>
      <c r="N1452" t="s">
        <v>1547</v>
      </c>
      <c r="O1452">
        <v>0.36</v>
      </c>
      <c r="P1452" t="s">
        <v>33</v>
      </c>
      <c r="Q1452" t="s">
        <v>61</v>
      </c>
      <c r="R1452" t="s">
        <v>1842</v>
      </c>
      <c r="S1452" t="s">
        <v>1266</v>
      </c>
      <c r="T1452">
        <v>53711</v>
      </c>
      <c r="U1452" s="1">
        <v>42037</v>
      </c>
      <c r="V1452" s="1" t="str">
        <f>TEXT(SuperStore_Data[[#This Row],[Order Date]],"mmm")</f>
        <v>Feb</v>
      </c>
      <c r="W1452" s="1">
        <v>42037</v>
      </c>
      <c r="X1452">
        <v>29.525099999999998</v>
      </c>
      <c r="Y1452">
        <v>9</v>
      </c>
      <c r="Z1452">
        <v>42.79</v>
      </c>
      <c r="AA1452">
        <v>86529</v>
      </c>
    </row>
    <row r="1453" spans="1:27" x14ac:dyDescent="0.3">
      <c r="A1453">
        <v>19840</v>
      </c>
      <c r="B1453" t="s">
        <v>37</v>
      </c>
      <c r="C1453">
        <v>0.03</v>
      </c>
      <c r="D1453">
        <v>160.97999999999999</v>
      </c>
      <c r="E1453">
        <v>30</v>
      </c>
      <c r="F1453">
        <v>2561</v>
      </c>
      <c r="G1453">
        <f>IF(COUNTIF($F$2:F1453,F1453)=1,1,0)</f>
        <v>1</v>
      </c>
      <c r="H1453" t="s">
        <v>2376</v>
      </c>
      <c r="I1453" t="s">
        <v>39</v>
      </c>
      <c r="J1453" t="s">
        <v>114</v>
      </c>
      <c r="K1453" t="s">
        <v>41</v>
      </c>
      <c r="L1453" t="s">
        <v>42</v>
      </c>
      <c r="M1453" t="s">
        <v>43</v>
      </c>
      <c r="N1453" t="s">
        <v>174</v>
      </c>
      <c r="O1453">
        <v>0.62</v>
      </c>
      <c r="P1453" t="s">
        <v>33</v>
      </c>
      <c r="Q1453" t="s">
        <v>53</v>
      </c>
      <c r="R1453" t="s">
        <v>71</v>
      </c>
      <c r="S1453" t="s">
        <v>2377</v>
      </c>
      <c r="T1453">
        <v>10562</v>
      </c>
      <c r="U1453" s="1">
        <v>42085</v>
      </c>
      <c r="V1453" s="1" t="str">
        <f>TEXT(SuperStore_Data[[#This Row],[Order Date]],"mmm")</f>
        <v>Mar</v>
      </c>
      <c r="W1453" s="1">
        <v>42088</v>
      </c>
      <c r="X1453">
        <v>1261.4718</v>
      </c>
      <c r="Y1453">
        <v>11</v>
      </c>
      <c r="Z1453">
        <v>1828.22</v>
      </c>
      <c r="AA1453">
        <v>86465</v>
      </c>
    </row>
    <row r="1454" spans="1:27" x14ac:dyDescent="0.3">
      <c r="A1454">
        <v>23161</v>
      </c>
      <c r="B1454" t="s">
        <v>37</v>
      </c>
      <c r="C1454">
        <v>7.0000000000000007E-2</v>
      </c>
      <c r="D1454">
        <v>3.98</v>
      </c>
      <c r="E1454">
        <v>5.26</v>
      </c>
      <c r="F1454">
        <v>2561</v>
      </c>
      <c r="G1454">
        <f>IF(COUNTIF($F$2:F1454,F1454)=1,1,0)</f>
        <v>0</v>
      </c>
      <c r="H1454" t="s">
        <v>2376</v>
      </c>
      <c r="I1454" t="s">
        <v>49</v>
      </c>
      <c r="J1454" t="s">
        <v>114</v>
      </c>
      <c r="K1454" t="s">
        <v>29</v>
      </c>
      <c r="L1454" t="s">
        <v>109</v>
      </c>
      <c r="M1454" t="s">
        <v>59</v>
      </c>
      <c r="N1454" t="s">
        <v>1690</v>
      </c>
      <c r="O1454">
        <v>0.38</v>
      </c>
      <c r="P1454" t="s">
        <v>33</v>
      </c>
      <c r="Q1454" t="s">
        <v>53</v>
      </c>
      <c r="R1454" t="s">
        <v>71</v>
      </c>
      <c r="S1454" t="s">
        <v>2377</v>
      </c>
      <c r="T1454">
        <v>10562</v>
      </c>
      <c r="U1454" s="1">
        <v>42102</v>
      </c>
      <c r="V1454" s="1" t="str">
        <f>TEXT(SuperStore_Data[[#This Row],[Order Date]],"mmm")</f>
        <v>Apr</v>
      </c>
      <c r="W1454" s="1">
        <v>42104</v>
      </c>
      <c r="X1454">
        <v>-59.963760000000001</v>
      </c>
      <c r="Y1454">
        <v>7</v>
      </c>
      <c r="Z1454">
        <v>29.77</v>
      </c>
      <c r="AA1454">
        <v>86466</v>
      </c>
    </row>
    <row r="1455" spans="1:27" x14ac:dyDescent="0.3">
      <c r="A1455">
        <v>23162</v>
      </c>
      <c r="B1455" t="s">
        <v>37</v>
      </c>
      <c r="C1455">
        <v>7.0000000000000007E-2</v>
      </c>
      <c r="D1455">
        <v>12.22</v>
      </c>
      <c r="E1455">
        <v>2.85</v>
      </c>
      <c r="F1455">
        <v>2561</v>
      </c>
      <c r="G1455">
        <f>IF(COUNTIF($F$2:F1455,F1455)=1,1,0)</f>
        <v>0</v>
      </c>
      <c r="H1455" t="s">
        <v>2376</v>
      </c>
      <c r="I1455" t="s">
        <v>49</v>
      </c>
      <c r="J1455" t="s">
        <v>114</v>
      </c>
      <c r="K1455" t="s">
        <v>41</v>
      </c>
      <c r="L1455" t="s">
        <v>50</v>
      </c>
      <c r="M1455" t="s">
        <v>51</v>
      </c>
      <c r="N1455" t="s">
        <v>2378</v>
      </c>
      <c r="O1455">
        <v>0.55000000000000004</v>
      </c>
      <c r="P1455" t="s">
        <v>33</v>
      </c>
      <c r="Q1455" t="s">
        <v>53</v>
      </c>
      <c r="R1455" t="s">
        <v>71</v>
      </c>
      <c r="S1455" t="s">
        <v>2377</v>
      </c>
      <c r="T1455">
        <v>10562</v>
      </c>
      <c r="U1455" s="1">
        <v>42102</v>
      </c>
      <c r="V1455" s="1" t="str">
        <f>TEXT(SuperStore_Data[[#This Row],[Order Date]],"mmm")</f>
        <v>Apr</v>
      </c>
      <c r="W1455" s="1">
        <v>42102</v>
      </c>
      <c r="X1455">
        <v>89.4148</v>
      </c>
      <c r="Y1455">
        <v>12</v>
      </c>
      <c r="Z1455">
        <v>147.19</v>
      </c>
      <c r="AA1455">
        <v>86466</v>
      </c>
    </row>
    <row r="1456" spans="1:27" x14ac:dyDescent="0.3">
      <c r="A1456">
        <v>22374</v>
      </c>
      <c r="B1456" t="s">
        <v>37</v>
      </c>
      <c r="C1456">
        <v>0.08</v>
      </c>
      <c r="D1456">
        <v>4.55</v>
      </c>
      <c r="E1456">
        <v>1.49</v>
      </c>
      <c r="F1456">
        <v>2563</v>
      </c>
      <c r="G1456">
        <f>IF(COUNTIF($F$2:F1456,F1456)=1,1,0)</f>
        <v>1</v>
      </c>
      <c r="H1456" t="s">
        <v>2379</v>
      </c>
      <c r="I1456" t="s">
        <v>49</v>
      </c>
      <c r="J1456" t="s">
        <v>40</v>
      </c>
      <c r="K1456" t="s">
        <v>29</v>
      </c>
      <c r="L1456" t="s">
        <v>109</v>
      </c>
      <c r="M1456" t="s">
        <v>59</v>
      </c>
      <c r="N1456" t="s">
        <v>1427</v>
      </c>
      <c r="O1456">
        <v>0.35</v>
      </c>
      <c r="P1456" t="s">
        <v>33</v>
      </c>
      <c r="Q1456" t="s">
        <v>61</v>
      </c>
      <c r="R1456" t="s">
        <v>62</v>
      </c>
      <c r="S1456" t="s">
        <v>2380</v>
      </c>
      <c r="T1456">
        <v>55432</v>
      </c>
      <c r="U1456" s="1">
        <v>42102</v>
      </c>
      <c r="V1456" s="1" t="str">
        <f>TEXT(SuperStore_Data[[#This Row],[Order Date]],"mmm")</f>
        <v>Apr</v>
      </c>
      <c r="W1456" s="1">
        <v>42103</v>
      </c>
      <c r="X1456">
        <v>27.0273</v>
      </c>
      <c r="Y1456">
        <v>9</v>
      </c>
      <c r="Z1456">
        <v>39.17</v>
      </c>
      <c r="AA1456">
        <v>91447</v>
      </c>
    </row>
    <row r="1457" spans="1:27" x14ac:dyDescent="0.3">
      <c r="A1457">
        <v>25095</v>
      </c>
      <c r="B1457" t="s">
        <v>47</v>
      </c>
      <c r="C1457">
        <v>0</v>
      </c>
      <c r="D1457">
        <v>4.37</v>
      </c>
      <c r="E1457">
        <v>5.15</v>
      </c>
      <c r="F1457">
        <v>2570</v>
      </c>
      <c r="G1457">
        <f>IF(COUNTIF($F$2:F1457,F1457)=1,1,0)</f>
        <v>1</v>
      </c>
      <c r="H1457" t="s">
        <v>2381</v>
      </c>
      <c r="I1457" t="s">
        <v>49</v>
      </c>
      <c r="J1457" t="s">
        <v>114</v>
      </c>
      <c r="K1457" t="s">
        <v>29</v>
      </c>
      <c r="L1457" t="s">
        <v>252</v>
      </c>
      <c r="M1457" t="s">
        <v>59</v>
      </c>
      <c r="N1457" t="s">
        <v>985</v>
      </c>
      <c r="O1457">
        <v>0.59</v>
      </c>
      <c r="P1457" t="s">
        <v>33</v>
      </c>
      <c r="Q1457" t="s">
        <v>34</v>
      </c>
      <c r="R1457" t="s">
        <v>45</v>
      </c>
      <c r="S1457" t="s">
        <v>2382</v>
      </c>
      <c r="T1457">
        <v>95616</v>
      </c>
      <c r="U1457" s="1">
        <v>42119</v>
      </c>
      <c r="V1457" s="1" t="str">
        <f>TEXT(SuperStore_Data[[#This Row],[Order Date]],"mmm")</f>
        <v>Apr</v>
      </c>
      <c r="W1457" s="1">
        <v>42121</v>
      </c>
      <c r="X1457">
        <v>-150.2604</v>
      </c>
      <c r="Y1457">
        <v>19</v>
      </c>
      <c r="Z1457">
        <v>87.85</v>
      </c>
      <c r="AA1457">
        <v>90327</v>
      </c>
    </row>
    <row r="1458" spans="1:27" x14ac:dyDescent="0.3">
      <c r="A1458">
        <v>25096</v>
      </c>
      <c r="B1458" t="s">
        <v>47</v>
      </c>
      <c r="C1458">
        <v>0.01</v>
      </c>
      <c r="D1458">
        <v>500.98</v>
      </c>
      <c r="E1458">
        <v>56</v>
      </c>
      <c r="F1458">
        <v>2570</v>
      </c>
      <c r="G1458">
        <f>IF(COUNTIF($F$2:F1458,F1458)=1,1,0)</f>
        <v>0</v>
      </c>
      <c r="H1458" t="s">
        <v>2381</v>
      </c>
      <c r="I1458" t="s">
        <v>39</v>
      </c>
      <c r="J1458" t="s">
        <v>114</v>
      </c>
      <c r="K1458" t="s">
        <v>41</v>
      </c>
      <c r="L1458" t="s">
        <v>42</v>
      </c>
      <c r="M1458" t="s">
        <v>43</v>
      </c>
      <c r="N1458" t="s">
        <v>44</v>
      </c>
      <c r="O1458">
        <v>0.6</v>
      </c>
      <c r="P1458" t="s">
        <v>33</v>
      </c>
      <c r="Q1458" t="s">
        <v>34</v>
      </c>
      <c r="R1458" t="s">
        <v>45</v>
      </c>
      <c r="S1458" t="s">
        <v>2382</v>
      </c>
      <c r="T1458">
        <v>95616</v>
      </c>
      <c r="U1458" s="1">
        <v>42119</v>
      </c>
      <c r="V1458" s="1" t="str">
        <f>TEXT(SuperStore_Data[[#This Row],[Order Date]],"mmm")</f>
        <v>Apr</v>
      </c>
      <c r="W1458" s="1">
        <v>42120</v>
      </c>
      <c r="X1458">
        <v>4899.1288000000004</v>
      </c>
      <c r="Y1458">
        <v>14</v>
      </c>
      <c r="Z1458">
        <v>7429.63</v>
      </c>
      <c r="AA1458">
        <v>90327</v>
      </c>
    </row>
    <row r="1459" spans="1:27" x14ac:dyDescent="0.3">
      <c r="A1459">
        <v>25097</v>
      </c>
      <c r="B1459" t="s">
        <v>47</v>
      </c>
      <c r="C1459">
        <v>0.02</v>
      </c>
      <c r="D1459">
        <v>12.58</v>
      </c>
      <c r="E1459">
        <v>5.16</v>
      </c>
      <c r="F1459">
        <v>2570</v>
      </c>
      <c r="G1459">
        <f>IF(COUNTIF($F$2:F1459,F1459)=1,1,0)</f>
        <v>0</v>
      </c>
      <c r="H1459" t="s">
        <v>2381</v>
      </c>
      <c r="I1459" t="s">
        <v>49</v>
      </c>
      <c r="J1459" t="s">
        <v>114</v>
      </c>
      <c r="K1459" t="s">
        <v>41</v>
      </c>
      <c r="L1459" t="s">
        <v>50</v>
      </c>
      <c r="M1459" t="s">
        <v>59</v>
      </c>
      <c r="N1459" t="s">
        <v>2383</v>
      </c>
      <c r="O1459">
        <v>0.43</v>
      </c>
      <c r="P1459" t="s">
        <v>33</v>
      </c>
      <c r="Q1459" t="s">
        <v>34</v>
      </c>
      <c r="R1459" t="s">
        <v>45</v>
      </c>
      <c r="S1459" t="s">
        <v>2382</v>
      </c>
      <c r="T1459">
        <v>95616</v>
      </c>
      <c r="U1459" s="1">
        <v>42119</v>
      </c>
      <c r="V1459" s="1" t="str">
        <f>TEXT(SuperStore_Data[[#This Row],[Order Date]],"mmm")</f>
        <v>Apr</v>
      </c>
      <c r="W1459" s="1">
        <v>42119</v>
      </c>
      <c r="X1459">
        <v>44.712000000000003</v>
      </c>
      <c r="Y1459">
        <v>18</v>
      </c>
      <c r="Z1459">
        <v>224.29</v>
      </c>
      <c r="AA1459">
        <v>90327</v>
      </c>
    </row>
    <row r="1460" spans="1:27" x14ac:dyDescent="0.3">
      <c r="A1460">
        <v>25098</v>
      </c>
      <c r="B1460" t="s">
        <v>47</v>
      </c>
      <c r="C1460">
        <v>0.1</v>
      </c>
      <c r="D1460">
        <v>7.7</v>
      </c>
      <c r="E1460">
        <v>3.68</v>
      </c>
      <c r="F1460">
        <v>2570</v>
      </c>
      <c r="G1460">
        <f>IF(COUNTIF($F$2:F1460,F1460)=1,1,0)</f>
        <v>0</v>
      </c>
      <c r="H1460" t="s">
        <v>2381</v>
      </c>
      <c r="I1460" t="s">
        <v>49</v>
      </c>
      <c r="J1460" t="s">
        <v>114</v>
      </c>
      <c r="K1460" t="s">
        <v>41</v>
      </c>
      <c r="L1460" t="s">
        <v>50</v>
      </c>
      <c r="M1460" t="s">
        <v>31</v>
      </c>
      <c r="N1460" t="s">
        <v>2384</v>
      </c>
      <c r="O1460">
        <v>0.52</v>
      </c>
      <c r="P1460" t="s">
        <v>33</v>
      </c>
      <c r="Q1460" t="s">
        <v>34</v>
      </c>
      <c r="R1460" t="s">
        <v>45</v>
      </c>
      <c r="S1460" t="s">
        <v>2382</v>
      </c>
      <c r="T1460">
        <v>95616</v>
      </c>
      <c r="U1460" s="1">
        <v>42119</v>
      </c>
      <c r="V1460" s="1" t="str">
        <f>TEXT(SuperStore_Data[[#This Row],[Order Date]],"mmm")</f>
        <v>Apr</v>
      </c>
      <c r="W1460" s="1">
        <v>42120</v>
      </c>
      <c r="X1460">
        <v>-22.626000000000001</v>
      </c>
      <c r="Y1460">
        <v>7</v>
      </c>
      <c r="Z1460">
        <v>51.2</v>
      </c>
      <c r="AA1460">
        <v>90327</v>
      </c>
    </row>
    <row r="1461" spans="1:27" x14ac:dyDescent="0.3">
      <c r="A1461">
        <v>7096</v>
      </c>
      <c r="B1461" t="s">
        <v>47</v>
      </c>
      <c r="C1461">
        <v>0.01</v>
      </c>
      <c r="D1461">
        <v>500.98</v>
      </c>
      <c r="E1461">
        <v>56</v>
      </c>
      <c r="F1461">
        <v>2571</v>
      </c>
      <c r="G1461">
        <f>IF(COUNTIF($F$2:F1461,F1461)=1,1,0)</f>
        <v>1</v>
      </c>
      <c r="H1461" t="s">
        <v>2385</v>
      </c>
      <c r="I1461" t="s">
        <v>39</v>
      </c>
      <c r="J1461" t="s">
        <v>114</v>
      </c>
      <c r="K1461" t="s">
        <v>41</v>
      </c>
      <c r="L1461" t="s">
        <v>42</v>
      </c>
      <c r="M1461" t="s">
        <v>43</v>
      </c>
      <c r="N1461" t="s">
        <v>44</v>
      </c>
      <c r="O1461">
        <v>0.6</v>
      </c>
      <c r="P1461" t="s">
        <v>33</v>
      </c>
      <c r="Q1461" t="s">
        <v>53</v>
      </c>
      <c r="R1461" t="s">
        <v>71</v>
      </c>
      <c r="S1461" t="s">
        <v>90</v>
      </c>
      <c r="T1461">
        <v>10165</v>
      </c>
      <c r="U1461" s="1">
        <v>42119</v>
      </c>
      <c r="V1461" s="1" t="str">
        <f>TEXT(SuperStore_Data[[#This Row],[Order Date]],"mmm")</f>
        <v>Apr</v>
      </c>
      <c r="W1461" s="1">
        <v>42120</v>
      </c>
      <c r="X1461">
        <v>4260.1120000000001</v>
      </c>
      <c r="Y1461">
        <v>56</v>
      </c>
      <c r="Z1461">
        <v>29718.53</v>
      </c>
      <c r="AA1461">
        <v>50656</v>
      </c>
    </row>
    <row r="1462" spans="1:27" x14ac:dyDescent="0.3">
      <c r="A1462">
        <v>7098</v>
      </c>
      <c r="B1462" t="s">
        <v>47</v>
      </c>
      <c r="C1462">
        <v>0.1</v>
      </c>
      <c r="D1462">
        <v>7.7</v>
      </c>
      <c r="E1462">
        <v>3.68</v>
      </c>
      <c r="F1462">
        <v>2571</v>
      </c>
      <c r="G1462">
        <f>IF(COUNTIF($F$2:F1462,F1462)=1,1,0)</f>
        <v>0</v>
      </c>
      <c r="H1462" t="s">
        <v>2385</v>
      </c>
      <c r="I1462" t="s">
        <v>49</v>
      </c>
      <c r="J1462" t="s">
        <v>114</v>
      </c>
      <c r="K1462" t="s">
        <v>41</v>
      </c>
      <c r="L1462" t="s">
        <v>50</v>
      </c>
      <c r="M1462" t="s">
        <v>31</v>
      </c>
      <c r="N1462" t="s">
        <v>2384</v>
      </c>
      <c r="O1462">
        <v>0.52</v>
      </c>
      <c r="P1462" t="s">
        <v>33</v>
      </c>
      <c r="Q1462" t="s">
        <v>53</v>
      </c>
      <c r="R1462" t="s">
        <v>71</v>
      </c>
      <c r="S1462" t="s">
        <v>90</v>
      </c>
      <c r="T1462">
        <v>10165</v>
      </c>
      <c r="U1462" s="1">
        <v>42119</v>
      </c>
      <c r="V1462" s="1" t="str">
        <f>TEXT(SuperStore_Data[[#This Row],[Order Date]],"mmm")</f>
        <v>Apr</v>
      </c>
      <c r="W1462" s="1">
        <v>42120</v>
      </c>
      <c r="X1462">
        <v>-25.14</v>
      </c>
      <c r="Y1462">
        <v>27</v>
      </c>
      <c r="Z1462">
        <v>197.48</v>
      </c>
      <c r="AA1462">
        <v>50656</v>
      </c>
    </row>
    <row r="1463" spans="1:27" x14ac:dyDescent="0.3">
      <c r="A1463">
        <v>20938</v>
      </c>
      <c r="B1463" t="s">
        <v>106</v>
      </c>
      <c r="C1463">
        <v>0.04</v>
      </c>
      <c r="D1463">
        <v>8.6</v>
      </c>
      <c r="E1463">
        <v>6.19</v>
      </c>
      <c r="F1463">
        <v>2578</v>
      </c>
      <c r="G1463">
        <f>IF(COUNTIF($F$2:F1463,F1463)=1,1,0)</f>
        <v>1</v>
      </c>
      <c r="H1463" t="s">
        <v>2386</v>
      </c>
      <c r="I1463" t="s">
        <v>49</v>
      </c>
      <c r="J1463" t="s">
        <v>40</v>
      </c>
      <c r="K1463" t="s">
        <v>29</v>
      </c>
      <c r="L1463" t="s">
        <v>109</v>
      </c>
      <c r="M1463" t="s">
        <v>59</v>
      </c>
      <c r="N1463" t="s">
        <v>915</v>
      </c>
      <c r="O1463">
        <v>0.38</v>
      </c>
      <c r="P1463" t="s">
        <v>33</v>
      </c>
      <c r="Q1463" t="s">
        <v>135</v>
      </c>
      <c r="R1463" t="s">
        <v>1265</v>
      </c>
      <c r="S1463" t="s">
        <v>2387</v>
      </c>
      <c r="T1463">
        <v>36801</v>
      </c>
      <c r="U1463" s="1">
        <v>42126</v>
      </c>
      <c r="V1463" s="1" t="str">
        <f>TEXT(SuperStore_Data[[#This Row],[Order Date]],"mmm")</f>
        <v>May</v>
      </c>
      <c r="W1463" s="1">
        <v>42128</v>
      </c>
      <c r="X1463">
        <v>309.71159999999998</v>
      </c>
      <c r="Y1463">
        <v>5</v>
      </c>
      <c r="Z1463">
        <v>46.85</v>
      </c>
      <c r="AA1463">
        <v>88298</v>
      </c>
    </row>
    <row r="1464" spans="1:27" x14ac:dyDescent="0.3">
      <c r="A1464">
        <v>20939</v>
      </c>
      <c r="B1464" t="s">
        <v>106</v>
      </c>
      <c r="C1464">
        <v>0.01</v>
      </c>
      <c r="D1464">
        <v>3.58</v>
      </c>
      <c r="E1464">
        <v>1.63</v>
      </c>
      <c r="F1464">
        <v>2578</v>
      </c>
      <c r="G1464">
        <f>IF(COUNTIF($F$2:F1464,F1464)=1,1,0)</f>
        <v>0</v>
      </c>
      <c r="H1464" t="s">
        <v>2386</v>
      </c>
      <c r="I1464" t="s">
        <v>49</v>
      </c>
      <c r="J1464" t="s">
        <v>40</v>
      </c>
      <c r="K1464" t="s">
        <v>29</v>
      </c>
      <c r="L1464" t="s">
        <v>66</v>
      </c>
      <c r="M1464" t="s">
        <v>31</v>
      </c>
      <c r="N1464" t="s">
        <v>67</v>
      </c>
      <c r="O1464">
        <v>0.36</v>
      </c>
      <c r="P1464" t="s">
        <v>33</v>
      </c>
      <c r="Q1464" t="s">
        <v>135</v>
      </c>
      <c r="R1464" t="s">
        <v>1265</v>
      </c>
      <c r="S1464" t="s">
        <v>2387</v>
      </c>
      <c r="T1464">
        <v>36801</v>
      </c>
      <c r="U1464" s="1">
        <v>42126</v>
      </c>
      <c r="V1464" s="1" t="str">
        <f>TEXT(SuperStore_Data[[#This Row],[Order Date]],"mmm")</f>
        <v>May</v>
      </c>
      <c r="W1464" s="1">
        <v>42130</v>
      </c>
      <c r="X1464">
        <v>-128.85599999999999</v>
      </c>
      <c r="Y1464">
        <v>26</v>
      </c>
      <c r="Z1464">
        <v>93.57</v>
      </c>
      <c r="AA1464">
        <v>88298</v>
      </c>
    </row>
    <row r="1465" spans="1:27" x14ac:dyDescent="0.3">
      <c r="A1465">
        <v>20940</v>
      </c>
      <c r="B1465" t="s">
        <v>106</v>
      </c>
      <c r="C1465">
        <v>0.08</v>
      </c>
      <c r="D1465">
        <v>105.49</v>
      </c>
      <c r="E1465">
        <v>41.64</v>
      </c>
      <c r="F1465">
        <v>2578</v>
      </c>
      <c r="G1465">
        <f>IF(COUNTIF($F$2:F1465,F1465)=1,1,0)</f>
        <v>0</v>
      </c>
      <c r="H1465" t="s">
        <v>2386</v>
      </c>
      <c r="I1465" t="s">
        <v>39</v>
      </c>
      <c r="J1465" t="s">
        <v>40</v>
      </c>
      <c r="K1465" t="s">
        <v>41</v>
      </c>
      <c r="L1465" t="s">
        <v>150</v>
      </c>
      <c r="M1465" t="s">
        <v>120</v>
      </c>
      <c r="N1465" t="s">
        <v>2388</v>
      </c>
      <c r="O1465">
        <v>0.75</v>
      </c>
      <c r="P1465" t="s">
        <v>33</v>
      </c>
      <c r="Q1465" t="s">
        <v>135</v>
      </c>
      <c r="R1465" t="s">
        <v>1265</v>
      </c>
      <c r="S1465" t="s">
        <v>2387</v>
      </c>
      <c r="T1465">
        <v>36801</v>
      </c>
      <c r="U1465" s="1">
        <v>42126</v>
      </c>
      <c r="V1465" s="1" t="str">
        <f>TEXT(SuperStore_Data[[#This Row],[Order Date]],"mmm")</f>
        <v>May</v>
      </c>
      <c r="W1465" s="1">
        <v>42133</v>
      </c>
      <c r="X1465">
        <v>-36.945999999999998</v>
      </c>
      <c r="Y1465">
        <v>34</v>
      </c>
      <c r="Z1465">
        <v>2694.49</v>
      </c>
      <c r="AA1465">
        <v>88298</v>
      </c>
    </row>
    <row r="1466" spans="1:27" x14ac:dyDescent="0.3">
      <c r="A1466">
        <v>23705</v>
      </c>
      <c r="B1466" t="s">
        <v>25</v>
      </c>
      <c r="C1466">
        <v>0.09</v>
      </c>
      <c r="D1466">
        <v>212.6</v>
      </c>
      <c r="E1466">
        <v>52.2</v>
      </c>
      <c r="F1466">
        <v>2579</v>
      </c>
      <c r="G1466">
        <f>IF(COUNTIF($F$2:F1466,F1466)=1,1,0)</f>
        <v>1</v>
      </c>
      <c r="H1466" t="s">
        <v>2389</v>
      </c>
      <c r="I1466" t="s">
        <v>39</v>
      </c>
      <c r="J1466" t="s">
        <v>40</v>
      </c>
      <c r="K1466" t="s">
        <v>41</v>
      </c>
      <c r="L1466" t="s">
        <v>150</v>
      </c>
      <c r="M1466" t="s">
        <v>120</v>
      </c>
      <c r="N1466" t="s">
        <v>1335</v>
      </c>
      <c r="O1466">
        <v>0.64</v>
      </c>
      <c r="P1466" t="s">
        <v>33</v>
      </c>
      <c r="Q1466" t="s">
        <v>135</v>
      </c>
      <c r="R1466" t="s">
        <v>1265</v>
      </c>
      <c r="S1466" t="s">
        <v>2390</v>
      </c>
      <c r="T1466">
        <v>36869</v>
      </c>
      <c r="U1466" s="1">
        <v>42007</v>
      </c>
      <c r="V1466" s="1" t="str">
        <f>TEXT(SuperStore_Data[[#This Row],[Order Date]],"mmm")</f>
        <v>Jan</v>
      </c>
      <c r="W1466" s="1">
        <v>42008</v>
      </c>
      <c r="X1466">
        <v>-274.49799999999999</v>
      </c>
      <c r="Y1466">
        <v>1</v>
      </c>
      <c r="Z1466">
        <v>174.5</v>
      </c>
      <c r="AA1466">
        <v>88296</v>
      </c>
    </row>
    <row r="1467" spans="1:27" x14ac:dyDescent="0.3">
      <c r="A1467">
        <v>22508</v>
      </c>
      <c r="B1467" t="s">
        <v>56</v>
      </c>
      <c r="C1467">
        <v>7.0000000000000007E-2</v>
      </c>
      <c r="D1467">
        <v>1.76</v>
      </c>
      <c r="E1467">
        <v>4.8600000000000003</v>
      </c>
      <c r="F1467">
        <v>2579</v>
      </c>
      <c r="G1467">
        <f>IF(COUNTIF($F$2:F1467,F1467)=1,1,0)</f>
        <v>0</v>
      </c>
      <c r="H1467" t="s">
        <v>2389</v>
      </c>
      <c r="I1467" t="s">
        <v>49</v>
      </c>
      <c r="J1467" t="s">
        <v>40</v>
      </c>
      <c r="K1467" t="s">
        <v>41</v>
      </c>
      <c r="L1467" t="s">
        <v>50</v>
      </c>
      <c r="M1467" t="s">
        <v>59</v>
      </c>
      <c r="N1467" t="s">
        <v>1759</v>
      </c>
      <c r="O1467">
        <v>0.41</v>
      </c>
      <c r="P1467" t="s">
        <v>33</v>
      </c>
      <c r="Q1467" t="s">
        <v>135</v>
      </c>
      <c r="R1467" t="s">
        <v>1265</v>
      </c>
      <c r="S1467" t="s">
        <v>2390</v>
      </c>
      <c r="T1467">
        <v>36869</v>
      </c>
      <c r="U1467" s="1">
        <v>42021</v>
      </c>
      <c r="V1467" s="1" t="str">
        <f>TEXT(SuperStore_Data[[#This Row],[Order Date]],"mmm")</f>
        <v>Jan</v>
      </c>
      <c r="W1467" s="1">
        <v>42021</v>
      </c>
      <c r="X1467">
        <v>0.58799999999999997</v>
      </c>
      <c r="Y1467">
        <v>15</v>
      </c>
      <c r="Z1467">
        <v>26.01</v>
      </c>
      <c r="AA1467">
        <v>88297</v>
      </c>
    </row>
    <row r="1468" spans="1:27" x14ac:dyDescent="0.3">
      <c r="A1468">
        <v>19123</v>
      </c>
      <c r="B1468" t="s">
        <v>56</v>
      </c>
      <c r="C1468">
        <v>0.04</v>
      </c>
      <c r="D1468">
        <v>510.14</v>
      </c>
      <c r="E1468">
        <v>14.7</v>
      </c>
      <c r="F1468">
        <v>2583</v>
      </c>
      <c r="G1468">
        <f>IF(COUNTIF($F$2:F1468,F1468)=1,1,0)</f>
        <v>1</v>
      </c>
      <c r="H1468" t="s">
        <v>2391</v>
      </c>
      <c r="I1468" t="s">
        <v>39</v>
      </c>
      <c r="J1468" t="s">
        <v>40</v>
      </c>
      <c r="K1468" t="s">
        <v>77</v>
      </c>
      <c r="L1468" t="s">
        <v>85</v>
      </c>
      <c r="M1468" t="s">
        <v>43</v>
      </c>
      <c r="N1468" t="s">
        <v>2392</v>
      </c>
      <c r="O1468">
        <v>0.56000000000000005</v>
      </c>
      <c r="P1468" t="s">
        <v>33</v>
      </c>
      <c r="Q1468" t="s">
        <v>61</v>
      </c>
      <c r="R1468" t="s">
        <v>295</v>
      </c>
      <c r="S1468" t="s">
        <v>2393</v>
      </c>
      <c r="T1468">
        <v>49423</v>
      </c>
      <c r="U1468" s="1">
        <v>42162</v>
      </c>
      <c r="V1468" s="1" t="str">
        <f>TEXT(SuperStore_Data[[#This Row],[Order Date]],"mmm")</f>
        <v>Jun</v>
      </c>
      <c r="W1468" s="1">
        <v>42164</v>
      </c>
      <c r="X1468">
        <v>-251.40389999999999</v>
      </c>
      <c r="Y1468">
        <v>3</v>
      </c>
      <c r="Z1468">
        <v>1527.97</v>
      </c>
      <c r="AA1468">
        <v>89657</v>
      </c>
    </row>
    <row r="1469" spans="1:27" x14ac:dyDescent="0.3">
      <c r="A1469">
        <v>19124</v>
      </c>
      <c r="B1469" t="s">
        <v>56</v>
      </c>
      <c r="C1469">
        <v>0</v>
      </c>
      <c r="D1469">
        <v>4.76</v>
      </c>
      <c r="E1469">
        <v>3.01</v>
      </c>
      <c r="F1469">
        <v>2583</v>
      </c>
      <c r="G1469">
        <f>IF(COUNTIF($F$2:F1469,F1469)=1,1,0)</f>
        <v>0</v>
      </c>
      <c r="H1469" t="s">
        <v>2391</v>
      </c>
      <c r="I1469" t="s">
        <v>49</v>
      </c>
      <c r="J1469" t="s">
        <v>40</v>
      </c>
      <c r="K1469" t="s">
        <v>29</v>
      </c>
      <c r="L1469" t="s">
        <v>93</v>
      </c>
      <c r="M1469" t="s">
        <v>31</v>
      </c>
      <c r="N1469" t="s">
        <v>2394</v>
      </c>
      <c r="O1469">
        <v>0.36</v>
      </c>
      <c r="P1469" t="s">
        <v>33</v>
      </c>
      <c r="Q1469" t="s">
        <v>61</v>
      </c>
      <c r="R1469" t="s">
        <v>295</v>
      </c>
      <c r="S1469" t="s">
        <v>2393</v>
      </c>
      <c r="T1469">
        <v>49423</v>
      </c>
      <c r="U1469" s="1">
        <v>42162</v>
      </c>
      <c r="V1469" s="1" t="str">
        <f>TEXT(SuperStore_Data[[#This Row],[Order Date]],"mmm")</f>
        <v>Jun</v>
      </c>
      <c r="W1469" s="1">
        <v>42164</v>
      </c>
      <c r="X1469">
        <v>-2.3450000000000002</v>
      </c>
      <c r="Y1469">
        <v>23</v>
      </c>
      <c r="Z1469">
        <v>110.86</v>
      </c>
      <c r="AA1469">
        <v>89657</v>
      </c>
    </row>
    <row r="1470" spans="1:27" x14ac:dyDescent="0.3">
      <c r="A1470">
        <v>19134</v>
      </c>
      <c r="B1470" t="s">
        <v>47</v>
      </c>
      <c r="C1470">
        <v>0.04</v>
      </c>
      <c r="D1470">
        <v>6.3</v>
      </c>
      <c r="E1470">
        <v>0.5</v>
      </c>
      <c r="F1470">
        <v>2584</v>
      </c>
      <c r="G1470">
        <f>IF(COUNTIF($F$2:F1470,F1470)=1,1,0)</f>
        <v>1</v>
      </c>
      <c r="H1470" t="s">
        <v>2395</v>
      </c>
      <c r="I1470" t="s">
        <v>49</v>
      </c>
      <c r="J1470" t="s">
        <v>40</v>
      </c>
      <c r="K1470" t="s">
        <v>29</v>
      </c>
      <c r="L1470" t="s">
        <v>133</v>
      </c>
      <c r="M1470" t="s">
        <v>59</v>
      </c>
      <c r="N1470" t="s">
        <v>1146</v>
      </c>
      <c r="O1470">
        <v>0.39</v>
      </c>
      <c r="P1470" t="s">
        <v>33</v>
      </c>
      <c r="Q1470" t="s">
        <v>61</v>
      </c>
      <c r="R1470" t="s">
        <v>295</v>
      </c>
      <c r="S1470" t="s">
        <v>2396</v>
      </c>
      <c r="T1470">
        <v>48141</v>
      </c>
      <c r="U1470" s="1">
        <v>42164</v>
      </c>
      <c r="V1470" s="1" t="str">
        <f>TEXT(SuperStore_Data[[#This Row],[Order Date]],"mmm")</f>
        <v>Jun</v>
      </c>
      <c r="W1470" s="1">
        <v>42166</v>
      </c>
      <c r="X1470">
        <v>67.606200000000001</v>
      </c>
      <c r="Y1470">
        <v>15</v>
      </c>
      <c r="Z1470">
        <v>97.98</v>
      </c>
      <c r="AA1470">
        <v>89658</v>
      </c>
    </row>
    <row r="1471" spans="1:27" x14ac:dyDescent="0.3">
      <c r="A1471">
        <v>20976</v>
      </c>
      <c r="B1471" t="s">
        <v>56</v>
      </c>
      <c r="C1471">
        <v>0.01</v>
      </c>
      <c r="D1471">
        <v>6.48</v>
      </c>
      <c r="E1471">
        <v>6.57</v>
      </c>
      <c r="F1471">
        <v>2587</v>
      </c>
      <c r="G1471">
        <f>IF(COUNTIF($F$2:F1471,F1471)=1,1,0)</f>
        <v>1</v>
      </c>
      <c r="H1471" t="s">
        <v>2397</v>
      </c>
      <c r="I1471" t="s">
        <v>27</v>
      </c>
      <c r="J1471" t="s">
        <v>40</v>
      </c>
      <c r="K1471" t="s">
        <v>29</v>
      </c>
      <c r="L1471" t="s">
        <v>93</v>
      </c>
      <c r="M1471" t="s">
        <v>59</v>
      </c>
      <c r="N1471" t="s">
        <v>2398</v>
      </c>
      <c r="O1471">
        <v>0.37</v>
      </c>
      <c r="P1471" t="s">
        <v>33</v>
      </c>
      <c r="Q1471" t="s">
        <v>61</v>
      </c>
      <c r="R1471" t="s">
        <v>1842</v>
      </c>
      <c r="S1471" t="s">
        <v>2399</v>
      </c>
      <c r="T1471">
        <v>54220</v>
      </c>
      <c r="U1471" s="1">
        <v>42063</v>
      </c>
      <c r="V1471" s="1" t="str">
        <f>TEXT(SuperStore_Data[[#This Row],[Order Date]],"mmm")</f>
        <v>Feb</v>
      </c>
      <c r="W1471" s="1">
        <v>42063</v>
      </c>
      <c r="X1471">
        <v>-46.5244</v>
      </c>
      <c r="Y1471">
        <v>18</v>
      </c>
      <c r="Z1471">
        <v>127.83</v>
      </c>
      <c r="AA1471">
        <v>91166</v>
      </c>
    </row>
    <row r="1472" spans="1:27" x14ac:dyDescent="0.3">
      <c r="A1472">
        <v>20810</v>
      </c>
      <c r="B1472" t="s">
        <v>37</v>
      </c>
      <c r="C1472">
        <v>0.02</v>
      </c>
      <c r="D1472">
        <v>22.72</v>
      </c>
      <c r="E1472">
        <v>8.99</v>
      </c>
      <c r="F1472">
        <v>2587</v>
      </c>
      <c r="G1472">
        <f>IF(COUNTIF($F$2:F1472,F1472)=1,1,0)</f>
        <v>0</v>
      </c>
      <c r="H1472" t="s">
        <v>2397</v>
      </c>
      <c r="I1472" t="s">
        <v>49</v>
      </c>
      <c r="J1472" t="s">
        <v>40</v>
      </c>
      <c r="K1472" t="s">
        <v>41</v>
      </c>
      <c r="L1472" t="s">
        <v>50</v>
      </c>
      <c r="M1472" t="s">
        <v>51</v>
      </c>
      <c r="N1472" t="s">
        <v>773</v>
      </c>
      <c r="O1472">
        <v>0.44</v>
      </c>
      <c r="P1472" t="s">
        <v>33</v>
      </c>
      <c r="Q1472" t="s">
        <v>61</v>
      </c>
      <c r="R1472" t="s">
        <v>1842</v>
      </c>
      <c r="S1472" t="s">
        <v>2399</v>
      </c>
      <c r="T1472">
        <v>54220</v>
      </c>
      <c r="U1472" s="1">
        <v>42181</v>
      </c>
      <c r="V1472" s="1" t="str">
        <f>TEXT(SuperStore_Data[[#This Row],[Order Date]],"mmm")</f>
        <v>Jun</v>
      </c>
      <c r="W1472" s="1">
        <v>42181</v>
      </c>
      <c r="X1472">
        <v>200.0172</v>
      </c>
      <c r="Y1472">
        <v>12</v>
      </c>
      <c r="Z1472">
        <v>289.88</v>
      </c>
      <c r="AA1472">
        <v>91167</v>
      </c>
    </row>
    <row r="1473" spans="1:27" x14ac:dyDescent="0.3">
      <c r="A1473">
        <v>22275</v>
      </c>
      <c r="B1473" t="s">
        <v>106</v>
      </c>
      <c r="C1473">
        <v>0.02</v>
      </c>
      <c r="D1473">
        <v>419.19</v>
      </c>
      <c r="E1473">
        <v>19.989999999999998</v>
      </c>
      <c r="F1473">
        <v>2593</v>
      </c>
      <c r="G1473">
        <f>IF(COUNTIF($F$2:F1473,F1473)=1,1,0)</f>
        <v>1</v>
      </c>
      <c r="H1473" t="s">
        <v>2400</v>
      </c>
      <c r="I1473" t="s">
        <v>49</v>
      </c>
      <c r="J1473" t="s">
        <v>28</v>
      </c>
      <c r="K1473" t="s">
        <v>29</v>
      </c>
      <c r="L1473" t="s">
        <v>139</v>
      </c>
      <c r="M1473" t="s">
        <v>59</v>
      </c>
      <c r="N1473" t="s">
        <v>733</v>
      </c>
      <c r="O1473">
        <v>0.57999999999999996</v>
      </c>
      <c r="P1473" t="s">
        <v>33</v>
      </c>
      <c r="Q1473" t="s">
        <v>135</v>
      </c>
      <c r="R1473" t="s">
        <v>381</v>
      </c>
      <c r="S1473" t="s">
        <v>2401</v>
      </c>
      <c r="T1473">
        <v>30605</v>
      </c>
      <c r="U1473" s="1">
        <v>42111</v>
      </c>
      <c r="V1473" s="1" t="str">
        <f>TEXT(SuperStore_Data[[#This Row],[Order Date]],"mmm")</f>
        <v>Apr</v>
      </c>
      <c r="W1473" s="1">
        <v>42111</v>
      </c>
      <c r="X1473">
        <v>-39.606000000000002</v>
      </c>
      <c r="Y1473">
        <v>10</v>
      </c>
      <c r="Z1473">
        <v>4354.55</v>
      </c>
      <c r="AA1473">
        <v>87772</v>
      </c>
    </row>
    <row r="1474" spans="1:27" x14ac:dyDescent="0.3">
      <c r="A1474">
        <v>23765</v>
      </c>
      <c r="B1474" t="s">
        <v>106</v>
      </c>
      <c r="C1474">
        <v>0.01</v>
      </c>
      <c r="D1474">
        <v>85.99</v>
      </c>
      <c r="E1474">
        <v>0.99</v>
      </c>
      <c r="F1474">
        <v>2593</v>
      </c>
      <c r="G1474">
        <f>IF(COUNTIF($F$2:F1474,F1474)=1,1,0)</f>
        <v>0</v>
      </c>
      <c r="H1474" t="s">
        <v>2400</v>
      </c>
      <c r="I1474" t="s">
        <v>49</v>
      </c>
      <c r="J1474" t="s">
        <v>28</v>
      </c>
      <c r="K1474" t="s">
        <v>77</v>
      </c>
      <c r="L1474" t="s">
        <v>78</v>
      </c>
      <c r="M1474" t="s">
        <v>31</v>
      </c>
      <c r="N1474" t="s">
        <v>476</v>
      </c>
      <c r="O1474">
        <v>0.85</v>
      </c>
      <c r="P1474" t="s">
        <v>33</v>
      </c>
      <c r="Q1474" t="s">
        <v>135</v>
      </c>
      <c r="R1474" t="s">
        <v>381</v>
      </c>
      <c r="S1474" t="s">
        <v>2401</v>
      </c>
      <c r="T1474">
        <v>30605</v>
      </c>
      <c r="U1474" s="1">
        <v>42075</v>
      </c>
      <c r="V1474" s="1" t="str">
        <f>TEXT(SuperStore_Data[[#This Row],[Order Date]],"mmm")</f>
        <v>Mar</v>
      </c>
      <c r="W1474" s="1">
        <v>42080</v>
      </c>
      <c r="X1474">
        <v>311.73</v>
      </c>
      <c r="Y1474">
        <v>2</v>
      </c>
      <c r="Z1474">
        <v>146.16999999999999</v>
      </c>
      <c r="AA1474">
        <v>87773</v>
      </c>
    </row>
    <row r="1475" spans="1:27" x14ac:dyDescent="0.3">
      <c r="A1475">
        <v>19859</v>
      </c>
      <c r="B1475" t="s">
        <v>106</v>
      </c>
      <c r="C1475">
        <v>0.05</v>
      </c>
      <c r="D1475">
        <v>5.74</v>
      </c>
      <c r="E1475">
        <v>5.3</v>
      </c>
      <c r="F1475">
        <v>2601</v>
      </c>
      <c r="G1475">
        <f>IF(COUNTIF($F$2:F1475,F1475)=1,1,0)</f>
        <v>1</v>
      </c>
      <c r="H1475" t="s">
        <v>2402</v>
      </c>
      <c r="I1475" t="s">
        <v>49</v>
      </c>
      <c r="J1475" t="s">
        <v>28</v>
      </c>
      <c r="K1475" t="s">
        <v>29</v>
      </c>
      <c r="L1475" t="s">
        <v>171</v>
      </c>
      <c r="M1475" t="s">
        <v>51</v>
      </c>
      <c r="N1475" t="s">
        <v>2403</v>
      </c>
      <c r="O1475">
        <v>0.55000000000000004</v>
      </c>
      <c r="P1475" t="s">
        <v>33</v>
      </c>
      <c r="Q1475" t="s">
        <v>53</v>
      </c>
      <c r="R1475" t="s">
        <v>193</v>
      </c>
      <c r="S1475" t="s">
        <v>2404</v>
      </c>
      <c r="T1475">
        <v>3054</v>
      </c>
      <c r="U1475" s="1">
        <v>42084</v>
      </c>
      <c r="V1475" s="1" t="str">
        <f>TEXT(SuperStore_Data[[#This Row],[Order Date]],"mmm")</f>
        <v>Mar</v>
      </c>
      <c r="W1475" s="1">
        <v>42089</v>
      </c>
      <c r="X1475">
        <v>-50.75</v>
      </c>
      <c r="Y1475">
        <v>7</v>
      </c>
      <c r="Z1475">
        <v>42.02</v>
      </c>
      <c r="AA1475">
        <v>87382</v>
      </c>
    </row>
    <row r="1476" spans="1:27" x14ac:dyDescent="0.3">
      <c r="A1476">
        <v>20849</v>
      </c>
      <c r="B1476" t="s">
        <v>47</v>
      </c>
      <c r="C1476">
        <v>7.0000000000000007E-2</v>
      </c>
      <c r="D1476">
        <v>200.99</v>
      </c>
      <c r="E1476">
        <v>4.2</v>
      </c>
      <c r="F1476">
        <v>2603</v>
      </c>
      <c r="G1476">
        <f>IF(COUNTIF($F$2:F1476,F1476)=1,1,0)</f>
        <v>1</v>
      </c>
      <c r="H1476" t="s">
        <v>2405</v>
      </c>
      <c r="I1476" t="s">
        <v>49</v>
      </c>
      <c r="J1476" t="s">
        <v>28</v>
      </c>
      <c r="K1476" t="s">
        <v>77</v>
      </c>
      <c r="L1476" t="s">
        <v>78</v>
      </c>
      <c r="M1476" t="s">
        <v>59</v>
      </c>
      <c r="N1476" t="s">
        <v>541</v>
      </c>
      <c r="O1476">
        <v>0.59</v>
      </c>
      <c r="P1476" t="s">
        <v>33</v>
      </c>
      <c r="Q1476" t="s">
        <v>53</v>
      </c>
      <c r="R1476" t="s">
        <v>54</v>
      </c>
      <c r="S1476" t="s">
        <v>2406</v>
      </c>
      <c r="T1476">
        <v>7601</v>
      </c>
      <c r="U1476" s="1">
        <v>42099</v>
      </c>
      <c r="V1476" s="1" t="str">
        <f>TEXT(SuperStore_Data[[#This Row],[Order Date]],"mmm")</f>
        <v>Apr</v>
      </c>
      <c r="W1476" s="1">
        <v>42100</v>
      </c>
      <c r="X1476">
        <v>2225.0761200000002</v>
      </c>
      <c r="Y1476">
        <v>22</v>
      </c>
      <c r="Z1476">
        <v>3705.14</v>
      </c>
      <c r="AA1476">
        <v>87383</v>
      </c>
    </row>
    <row r="1477" spans="1:27" x14ac:dyDescent="0.3">
      <c r="A1477">
        <v>20850</v>
      </c>
      <c r="B1477" t="s">
        <v>47</v>
      </c>
      <c r="C1477">
        <v>0.01</v>
      </c>
      <c r="D1477">
        <v>297.48</v>
      </c>
      <c r="E1477">
        <v>18.059999999999999</v>
      </c>
      <c r="F1477">
        <v>2604</v>
      </c>
      <c r="G1477">
        <f>IF(COUNTIF($F$2:F1477,F1477)=1,1,0)</f>
        <v>1</v>
      </c>
      <c r="H1477" t="s">
        <v>2407</v>
      </c>
      <c r="I1477" t="s">
        <v>39</v>
      </c>
      <c r="J1477" t="s">
        <v>28</v>
      </c>
      <c r="K1477" t="s">
        <v>77</v>
      </c>
      <c r="L1477" t="s">
        <v>85</v>
      </c>
      <c r="M1477" t="s">
        <v>43</v>
      </c>
      <c r="N1477" t="s">
        <v>558</v>
      </c>
      <c r="O1477">
        <v>0.6</v>
      </c>
      <c r="P1477" t="s">
        <v>33</v>
      </c>
      <c r="Q1477" t="s">
        <v>53</v>
      </c>
      <c r="R1477" t="s">
        <v>54</v>
      </c>
      <c r="S1477" t="s">
        <v>2408</v>
      </c>
      <c r="T1477">
        <v>8830</v>
      </c>
      <c r="U1477" s="1">
        <v>42099</v>
      </c>
      <c r="V1477" s="1" t="str">
        <f>TEXT(SuperStore_Data[[#This Row],[Order Date]],"mmm")</f>
        <v>Apr</v>
      </c>
      <c r="W1477" s="1">
        <v>42100</v>
      </c>
      <c r="X1477">
        <v>-338.18083200000001</v>
      </c>
      <c r="Y1477">
        <v>3</v>
      </c>
      <c r="Z1477">
        <v>945.36</v>
      </c>
      <c r="AA1477">
        <v>87383</v>
      </c>
    </row>
    <row r="1478" spans="1:27" x14ac:dyDescent="0.3">
      <c r="A1478">
        <v>18046</v>
      </c>
      <c r="B1478" t="s">
        <v>25</v>
      </c>
      <c r="C1478">
        <v>0.09</v>
      </c>
      <c r="D1478">
        <v>5.4</v>
      </c>
      <c r="E1478">
        <v>7.78</v>
      </c>
      <c r="F1478">
        <v>2610</v>
      </c>
      <c r="G1478">
        <f>IF(COUNTIF($F$2:F1478,F1478)=1,1,0)</f>
        <v>1</v>
      </c>
      <c r="H1478" t="s">
        <v>2409</v>
      </c>
      <c r="I1478" t="s">
        <v>49</v>
      </c>
      <c r="J1478" t="s">
        <v>28</v>
      </c>
      <c r="K1478" t="s">
        <v>29</v>
      </c>
      <c r="L1478" t="s">
        <v>109</v>
      </c>
      <c r="M1478" t="s">
        <v>59</v>
      </c>
      <c r="N1478" t="s">
        <v>305</v>
      </c>
      <c r="O1478">
        <v>0.37</v>
      </c>
      <c r="P1478" t="s">
        <v>33</v>
      </c>
      <c r="Q1478" t="s">
        <v>34</v>
      </c>
      <c r="R1478" t="s">
        <v>45</v>
      </c>
      <c r="S1478" t="s">
        <v>2382</v>
      </c>
      <c r="T1478">
        <v>95616</v>
      </c>
      <c r="U1478" s="1">
        <v>42140</v>
      </c>
      <c r="V1478" s="1" t="str">
        <f>TEXT(SuperStore_Data[[#This Row],[Order Date]],"mmm")</f>
        <v>May</v>
      </c>
      <c r="W1478" s="1">
        <v>42141</v>
      </c>
      <c r="X1478">
        <v>-136.25200000000001</v>
      </c>
      <c r="Y1478">
        <v>9</v>
      </c>
      <c r="Z1478">
        <v>49.24</v>
      </c>
      <c r="AA1478">
        <v>86118</v>
      </c>
    </row>
    <row r="1479" spans="1:27" x14ac:dyDescent="0.3">
      <c r="A1479">
        <v>19971</v>
      </c>
      <c r="B1479" t="s">
        <v>106</v>
      </c>
      <c r="C1479">
        <v>0.02</v>
      </c>
      <c r="D1479">
        <v>50.98</v>
      </c>
      <c r="E1479">
        <v>13.66</v>
      </c>
      <c r="F1479">
        <v>2613</v>
      </c>
      <c r="G1479">
        <f>IF(COUNTIF($F$2:F1479,F1479)=1,1,0)</f>
        <v>1</v>
      </c>
      <c r="H1479" t="s">
        <v>2410</v>
      </c>
      <c r="I1479" t="s">
        <v>27</v>
      </c>
      <c r="J1479" t="s">
        <v>28</v>
      </c>
      <c r="K1479" t="s">
        <v>29</v>
      </c>
      <c r="L1479" t="s">
        <v>252</v>
      </c>
      <c r="M1479" t="s">
        <v>59</v>
      </c>
      <c r="N1479" t="s">
        <v>2411</v>
      </c>
      <c r="O1479">
        <v>0.57999999999999996</v>
      </c>
      <c r="P1479" t="s">
        <v>33</v>
      </c>
      <c r="Q1479" t="s">
        <v>53</v>
      </c>
      <c r="R1479" t="s">
        <v>54</v>
      </c>
      <c r="S1479" t="s">
        <v>2412</v>
      </c>
      <c r="T1479">
        <v>8863</v>
      </c>
      <c r="U1479" s="1">
        <v>42028</v>
      </c>
      <c r="V1479" s="1" t="str">
        <f>TEXT(SuperStore_Data[[#This Row],[Order Date]],"mmm")</f>
        <v>Jan</v>
      </c>
      <c r="W1479" s="1">
        <v>42028</v>
      </c>
      <c r="X1479">
        <v>-25.76</v>
      </c>
      <c r="Y1479">
        <v>1</v>
      </c>
      <c r="Z1479">
        <v>68.45</v>
      </c>
      <c r="AA1479">
        <v>86119</v>
      </c>
    </row>
    <row r="1480" spans="1:27" x14ac:dyDescent="0.3">
      <c r="A1480">
        <v>25962</v>
      </c>
      <c r="B1480" t="s">
        <v>47</v>
      </c>
      <c r="C1480">
        <v>0</v>
      </c>
      <c r="D1480">
        <v>2.6</v>
      </c>
      <c r="E1480">
        <v>2.4</v>
      </c>
      <c r="F1480">
        <v>2616</v>
      </c>
      <c r="G1480">
        <f>IF(COUNTIF($F$2:F1480,F1480)=1,1,0)</f>
        <v>1</v>
      </c>
      <c r="H1480" t="s">
        <v>2413</v>
      </c>
      <c r="I1480" t="s">
        <v>49</v>
      </c>
      <c r="J1480" t="s">
        <v>28</v>
      </c>
      <c r="K1480" t="s">
        <v>29</v>
      </c>
      <c r="L1480" t="s">
        <v>30</v>
      </c>
      <c r="M1480" t="s">
        <v>31</v>
      </c>
      <c r="N1480" t="s">
        <v>1013</v>
      </c>
      <c r="O1480">
        <v>0.57999999999999996</v>
      </c>
      <c r="P1480" t="s">
        <v>33</v>
      </c>
      <c r="Q1480" t="s">
        <v>61</v>
      </c>
      <c r="R1480" t="s">
        <v>295</v>
      </c>
      <c r="S1480" t="s">
        <v>2414</v>
      </c>
      <c r="T1480">
        <v>49002</v>
      </c>
      <c r="U1480" s="1">
        <v>42074</v>
      </c>
      <c r="V1480" s="1" t="str">
        <f>TEXT(SuperStore_Data[[#This Row],[Order Date]],"mmm")</f>
        <v>Mar</v>
      </c>
      <c r="W1480" s="1">
        <v>42076</v>
      </c>
      <c r="X1480">
        <v>-45.21</v>
      </c>
      <c r="Y1480">
        <v>16</v>
      </c>
      <c r="Z1480">
        <v>44.75</v>
      </c>
      <c r="AA1480">
        <v>91495</v>
      </c>
    </row>
    <row r="1481" spans="1:27" x14ac:dyDescent="0.3">
      <c r="A1481">
        <v>25478</v>
      </c>
      <c r="B1481" t="s">
        <v>37</v>
      </c>
      <c r="C1481">
        <v>0.1</v>
      </c>
      <c r="D1481">
        <v>3.25</v>
      </c>
      <c r="E1481">
        <v>49</v>
      </c>
      <c r="F1481">
        <v>2617</v>
      </c>
      <c r="G1481">
        <f>IF(COUNTIF($F$2:F1481,F1481)=1,1,0)</f>
        <v>1</v>
      </c>
      <c r="H1481" t="s">
        <v>2415</v>
      </c>
      <c r="I1481" t="s">
        <v>49</v>
      </c>
      <c r="J1481" t="s">
        <v>28</v>
      </c>
      <c r="K1481" t="s">
        <v>29</v>
      </c>
      <c r="L1481" t="s">
        <v>252</v>
      </c>
      <c r="M1481" t="s">
        <v>231</v>
      </c>
      <c r="N1481" t="s">
        <v>1874</v>
      </c>
      <c r="O1481">
        <v>0.56000000000000005</v>
      </c>
      <c r="P1481" t="s">
        <v>33</v>
      </c>
      <c r="Q1481" t="s">
        <v>61</v>
      </c>
      <c r="R1481" t="s">
        <v>2174</v>
      </c>
      <c r="S1481" t="s">
        <v>2416</v>
      </c>
      <c r="T1481">
        <v>57401</v>
      </c>
      <c r="U1481" s="1">
        <v>42182</v>
      </c>
      <c r="V1481" s="1" t="str">
        <f>TEXT(SuperStore_Data[[#This Row],[Order Date]],"mmm")</f>
        <v>Jun</v>
      </c>
      <c r="W1481" s="1">
        <v>42183</v>
      </c>
      <c r="X1481">
        <v>-286.245</v>
      </c>
      <c r="Y1481">
        <v>6</v>
      </c>
      <c r="Z1481">
        <v>40.69</v>
      </c>
      <c r="AA1481">
        <v>91496</v>
      </c>
    </row>
    <row r="1482" spans="1:27" x14ac:dyDescent="0.3">
      <c r="A1482">
        <v>6585</v>
      </c>
      <c r="B1482" t="s">
        <v>56</v>
      </c>
      <c r="C1482">
        <v>0.1</v>
      </c>
      <c r="D1482">
        <v>7.64</v>
      </c>
      <c r="E1482">
        <v>1.39</v>
      </c>
      <c r="F1482">
        <v>2618</v>
      </c>
      <c r="G1482">
        <f>IF(COUNTIF($F$2:F1482,F1482)=1,1,0)</f>
        <v>1</v>
      </c>
      <c r="H1482" t="s">
        <v>2417</v>
      </c>
      <c r="I1482" t="s">
        <v>49</v>
      </c>
      <c r="J1482" t="s">
        <v>28</v>
      </c>
      <c r="K1482" t="s">
        <v>29</v>
      </c>
      <c r="L1482" t="s">
        <v>69</v>
      </c>
      <c r="M1482" t="s">
        <v>59</v>
      </c>
      <c r="N1482" t="s">
        <v>2418</v>
      </c>
      <c r="O1482">
        <v>0.36</v>
      </c>
      <c r="P1482" t="s">
        <v>33</v>
      </c>
      <c r="Q1482" t="s">
        <v>53</v>
      </c>
      <c r="R1482" t="s">
        <v>71</v>
      </c>
      <c r="S1482" t="s">
        <v>90</v>
      </c>
      <c r="T1482">
        <v>10004</v>
      </c>
      <c r="U1482" s="1">
        <v>42021</v>
      </c>
      <c r="V1482" s="1" t="str">
        <f>TEXT(SuperStore_Data[[#This Row],[Order Date]],"mmm")</f>
        <v>Jan</v>
      </c>
      <c r="W1482" s="1">
        <v>42023</v>
      </c>
      <c r="X1482">
        <v>16.12</v>
      </c>
      <c r="Y1482">
        <v>18</v>
      </c>
      <c r="Z1482">
        <v>130.11000000000001</v>
      </c>
      <c r="AA1482">
        <v>46884</v>
      </c>
    </row>
    <row r="1483" spans="1:27" x14ac:dyDescent="0.3">
      <c r="A1483">
        <v>6586</v>
      </c>
      <c r="B1483" t="s">
        <v>56</v>
      </c>
      <c r="C1483">
        <v>0</v>
      </c>
      <c r="D1483">
        <v>125.99</v>
      </c>
      <c r="E1483">
        <v>2.5</v>
      </c>
      <c r="F1483">
        <v>2618</v>
      </c>
      <c r="G1483">
        <f>IF(COUNTIF($F$2:F1483,F1483)=1,1,0)</f>
        <v>0</v>
      </c>
      <c r="H1483" t="s">
        <v>2417</v>
      </c>
      <c r="I1483" t="s">
        <v>49</v>
      </c>
      <c r="J1483" t="s">
        <v>28</v>
      </c>
      <c r="K1483" t="s">
        <v>77</v>
      </c>
      <c r="L1483" t="s">
        <v>78</v>
      </c>
      <c r="M1483" t="s">
        <v>59</v>
      </c>
      <c r="N1483">
        <v>6162</v>
      </c>
      <c r="O1483">
        <v>0.59</v>
      </c>
      <c r="P1483" t="s">
        <v>33</v>
      </c>
      <c r="Q1483" t="s">
        <v>53</v>
      </c>
      <c r="R1483" t="s">
        <v>71</v>
      </c>
      <c r="S1483" t="s">
        <v>90</v>
      </c>
      <c r="T1483">
        <v>10004</v>
      </c>
      <c r="U1483" s="1">
        <v>42021</v>
      </c>
      <c r="V1483" s="1" t="str">
        <f>TEXT(SuperStore_Data[[#This Row],[Order Date]],"mmm")</f>
        <v>Jan</v>
      </c>
      <c r="W1483" s="1">
        <v>42023</v>
      </c>
      <c r="X1483">
        <v>-815.9008</v>
      </c>
      <c r="Y1483">
        <v>3</v>
      </c>
      <c r="Z1483">
        <v>337.34</v>
      </c>
      <c r="AA1483">
        <v>46884</v>
      </c>
    </row>
    <row r="1484" spans="1:27" x14ac:dyDescent="0.3">
      <c r="A1484">
        <v>6587</v>
      </c>
      <c r="B1484" t="s">
        <v>56</v>
      </c>
      <c r="C1484">
        <v>0.1</v>
      </c>
      <c r="D1484">
        <v>11.55</v>
      </c>
      <c r="E1484">
        <v>2.36</v>
      </c>
      <c r="F1484">
        <v>2618</v>
      </c>
      <c r="G1484">
        <f>IF(COUNTIF($F$2:F1484,F1484)=1,1,0)</f>
        <v>0</v>
      </c>
      <c r="H1484" t="s">
        <v>2417</v>
      </c>
      <c r="I1484" t="s">
        <v>49</v>
      </c>
      <c r="J1484" t="s">
        <v>28</v>
      </c>
      <c r="K1484" t="s">
        <v>29</v>
      </c>
      <c r="L1484" t="s">
        <v>30</v>
      </c>
      <c r="M1484" t="s">
        <v>31</v>
      </c>
      <c r="N1484" t="s">
        <v>307</v>
      </c>
      <c r="O1484">
        <v>0.55000000000000004</v>
      </c>
      <c r="P1484" t="s">
        <v>33</v>
      </c>
      <c r="Q1484" t="s">
        <v>53</v>
      </c>
      <c r="R1484" t="s">
        <v>71</v>
      </c>
      <c r="S1484" t="s">
        <v>90</v>
      </c>
      <c r="T1484">
        <v>10004</v>
      </c>
      <c r="U1484" s="1">
        <v>42021</v>
      </c>
      <c r="V1484" s="1" t="str">
        <f>TEXT(SuperStore_Data[[#This Row],[Order Date]],"mmm")</f>
        <v>Jan</v>
      </c>
      <c r="W1484" s="1">
        <v>42022</v>
      </c>
      <c r="X1484">
        <v>15.808</v>
      </c>
      <c r="Y1484">
        <v>25</v>
      </c>
      <c r="Z1484">
        <v>280.43</v>
      </c>
      <c r="AA1484">
        <v>46884</v>
      </c>
    </row>
    <row r="1485" spans="1:27" x14ac:dyDescent="0.3">
      <c r="A1485">
        <v>4788</v>
      </c>
      <c r="B1485" t="s">
        <v>25</v>
      </c>
      <c r="C1485">
        <v>0.05</v>
      </c>
      <c r="D1485">
        <v>4.84</v>
      </c>
      <c r="E1485">
        <v>0.71</v>
      </c>
      <c r="F1485">
        <v>2618</v>
      </c>
      <c r="G1485">
        <f>IF(COUNTIF($F$2:F1485,F1485)=1,1,0)</f>
        <v>0</v>
      </c>
      <c r="H1485" t="s">
        <v>2417</v>
      </c>
      <c r="I1485" t="s">
        <v>27</v>
      </c>
      <c r="J1485" t="s">
        <v>28</v>
      </c>
      <c r="K1485" t="s">
        <v>29</v>
      </c>
      <c r="L1485" t="s">
        <v>30</v>
      </c>
      <c r="M1485" t="s">
        <v>31</v>
      </c>
      <c r="N1485" t="s">
        <v>1462</v>
      </c>
      <c r="O1485">
        <v>0.52</v>
      </c>
      <c r="P1485" t="s">
        <v>33</v>
      </c>
      <c r="Q1485" t="s">
        <v>53</v>
      </c>
      <c r="R1485" t="s">
        <v>71</v>
      </c>
      <c r="S1485" t="s">
        <v>90</v>
      </c>
      <c r="T1485">
        <v>10004</v>
      </c>
      <c r="U1485" s="1">
        <v>42086</v>
      </c>
      <c r="V1485" s="1" t="str">
        <f>TEXT(SuperStore_Data[[#This Row],[Order Date]],"mmm")</f>
        <v>Mar</v>
      </c>
      <c r="W1485" s="1">
        <v>42086</v>
      </c>
      <c r="X1485">
        <v>29.17</v>
      </c>
      <c r="Y1485">
        <v>20</v>
      </c>
      <c r="Z1485">
        <v>103.39</v>
      </c>
      <c r="AA1485">
        <v>34017</v>
      </c>
    </row>
    <row r="1486" spans="1:27" x14ac:dyDescent="0.3">
      <c r="A1486">
        <v>4789</v>
      </c>
      <c r="B1486" t="s">
        <v>25</v>
      </c>
      <c r="C1486">
        <v>0.01</v>
      </c>
      <c r="D1486">
        <v>14.98</v>
      </c>
      <c r="E1486">
        <v>7.69</v>
      </c>
      <c r="F1486">
        <v>2618</v>
      </c>
      <c r="G1486">
        <f>IF(COUNTIF($F$2:F1486,F1486)=1,1,0)</f>
        <v>0</v>
      </c>
      <c r="H1486" t="s">
        <v>2417</v>
      </c>
      <c r="I1486" t="s">
        <v>49</v>
      </c>
      <c r="J1486" t="s">
        <v>28</v>
      </c>
      <c r="K1486" t="s">
        <v>29</v>
      </c>
      <c r="L1486" t="s">
        <v>139</v>
      </c>
      <c r="M1486" t="s">
        <v>59</v>
      </c>
      <c r="N1486" t="s">
        <v>1721</v>
      </c>
      <c r="O1486">
        <v>0.56999999999999995</v>
      </c>
      <c r="P1486" t="s">
        <v>33</v>
      </c>
      <c r="Q1486" t="s">
        <v>53</v>
      </c>
      <c r="R1486" t="s">
        <v>71</v>
      </c>
      <c r="S1486" t="s">
        <v>90</v>
      </c>
      <c r="T1486">
        <v>10004</v>
      </c>
      <c r="U1486" s="1">
        <v>42086</v>
      </c>
      <c r="V1486" s="1" t="str">
        <f>TEXT(SuperStore_Data[[#This Row],[Order Date]],"mmm")</f>
        <v>Mar</v>
      </c>
      <c r="W1486" s="1">
        <v>42088</v>
      </c>
      <c r="X1486">
        <v>-48.97</v>
      </c>
      <c r="Y1486">
        <v>28</v>
      </c>
      <c r="Z1486">
        <v>435.39</v>
      </c>
      <c r="AA1486">
        <v>34017</v>
      </c>
    </row>
    <row r="1487" spans="1:27" x14ac:dyDescent="0.3">
      <c r="A1487">
        <v>7452</v>
      </c>
      <c r="B1487" t="s">
        <v>47</v>
      </c>
      <c r="C1487">
        <v>0.1</v>
      </c>
      <c r="D1487">
        <v>20.27</v>
      </c>
      <c r="E1487">
        <v>3.99</v>
      </c>
      <c r="F1487">
        <v>2618</v>
      </c>
      <c r="G1487">
        <f>IF(COUNTIF($F$2:F1487,F1487)=1,1,0)</f>
        <v>0</v>
      </c>
      <c r="H1487" t="s">
        <v>2417</v>
      </c>
      <c r="I1487" t="s">
        <v>49</v>
      </c>
      <c r="J1487" t="s">
        <v>28</v>
      </c>
      <c r="K1487" t="s">
        <v>29</v>
      </c>
      <c r="L1487" t="s">
        <v>252</v>
      </c>
      <c r="M1487" t="s">
        <v>59</v>
      </c>
      <c r="N1487" t="s">
        <v>1500</v>
      </c>
      <c r="O1487">
        <v>0.56999999999999995</v>
      </c>
      <c r="P1487" t="s">
        <v>33</v>
      </c>
      <c r="Q1487" t="s">
        <v>53</v>
      </c>
      <c r="R1487" t="s">
        <v>71</v>
      </c>
      <c r="S1487" t="s">
        <v>90</v>
      </c>
      <c r="T1487">
        <v>10004</v>
      </c>
      <c r="U1487" s="1">
        <v>42086</v>
      </c>
      <c r="V1487" s="1" t="str">
        <f>TEXT(SuperStore_Data[[#This Row],[Order Date]],"mmm")</f>
        <v>Mar</v>
      </c>
      <c r="W1487" s="1">
        <v>42087</v>
      </c>
      <c r="X1487">
        <v>84.05</v>
      </c>
      <c r="Y1487">
        <v>53</v>
      </c>
      <c r="Z1487">
        <v>1051.52</v>
      </c>
      <c r="AA1487">
        <v>53153</v>
      </c>
    </row>
    <row r="1488" spans="1:27" x14ac:dyDescent="0.3">
      <c r="A1488">
        <v>22788</v>
      </c>
      <c r="B1488" t="s">
        <v>25</v>
      </c>
      <c r="C1488">
        <v>0.05</v>
      </c>
      <c r="D1488">
        <v>4.84</v>
      </c>
      <c r="E1488">
        <v>0.71</v>
      </c>
      <c r="F1488">
        <v>2619</v>
      </c>
      <c r="G1488">
        <f>IF(COUNTIF($F$2:F1488,F1488)=1,1,0)</f>
        <v>1</v>
      </c>
      <c r="H1488" t="s">
        <v>2419</v>
      </c>
      <c r="I1488" t="s">
        <v>27</v>
      </c>
      <c r="J1488" t="s">
        <v>28</v>
      </c>
      <c r="K1488" t="s">
        <v>29</v>
      </c>
      <c r="L1488" t="s">
        <v>30</v>
      </c>
      <c r="M1488" t="s">
        <v>31</v>
      </c>
      <c r="N1488" t="s">
        <v>1462</v>
      </c>
      <c r="O1488">
        <v>0.52</v>
      </c>
      <c r="P1488" t="s">
        <v>33</v>
      </c>
      <c r="Q1488" t="s">
        <v>61</v>
      </c>
      <c r="R1488" t="s">
        <v>2174</v>
      </c>
      <c r="S1488" t="s">
        <v>2420</v>
      </c>
      <c r="T1488">
        <v>57103</v>
      </c>
      <c r="U1488" s="1">
        <v>42086</v>
      </c>
      <c r="V1488" s="1" t="str">
        <f>TEXT(SuperStore_Data[[#This Row],[Order Date]],"mmm")</f>
        <v>Mar</v>
      </c>
      <c r="W1488" s="1">
        <v>42086</v>
      </c>
      <c r="X1488">
        <v>17.836500000000001</v>
      </c>
      <c r="Y1488">
        <v>5</v>
      </c>
      <c r="Z1488">
        <v>25.85</v>
      </c>
      <c r="AA1488">
        <v>88014</v>
      </c>
    </row>
    <row r="1489" spans="1:27" x14ac:dyDescent="0.3">
      <c r="A1489">
        <v>18461</v>
      </c>
      <c r="B1489" t="s">
        <v>37</v>
      </c>
      <c r="C1489">
        <v>0.1</v>
      </c>
      <c r="D1489">
        <v>30.98</v>
      </c>
      <c r="E1489">
        <v>8.99</v>
      </c>
      <c r="F1489">
        <v>2619</v>
      </c>
      <c r="G1489">
        <f>IF(COUNTIF($F$2:F1489,F1489)=1,1,0)</f>
        <v>0</v>
      </c>
      <c r="H1489" t="s">
        <v>2419</v>
      </c>
      <c r="I1489" t="s">
        <v>49</v>
      </c>
      <c r="J1489" t="s">
        <v>28</v>
      </c>
      <c r="K1489" t="s">
        <v>29</v>
      </c>
      <c r="L1489" t="s">
        <v>30</v>
      </c>
      <c r="M1489" t="s">
        <v>51</v>
      </c>
      <c r="N1489" t="s">
        <v>1541</v>
      </c>
      <c r="O1489">
        <v>0.57999999999999996</v>
      </c>
      <c r="P1489" t="s">
        <v>33</v>
      </c>
      <c r="Q1489" t="s">
        <v>61</v>
      </c>
      <c r="R1489" t="s">
        <v>2174</v>
      </c>
      <c r="S1489" t="s">
        <v>2420</v>
      </c>
      <c r="T1489">
        <v>57103</v>
      </c>
      <c r="U1489" s="1">
        <v>42044</v>
      </c>
      <c r="V1489" s="1" t="str">
        <f>TEXT(SuperStore_Data[[#This Row],[Order Date]],"mmm")</f>
        <v>Feb</v>
      </c>
      <c r="W1489" s="1">
        <v>42046</v>
      </c>
      <c r="X1489">
        <v>-20.222799999999999</v>
      </c>
      <c r="Y1489">
        <v>4</v>
      </c>
      <c r="Z1489">
        <v>119.37</v>
      </c>
      <c r="AA1489">
        <v>88015</v>
      </c>
    </row>
    <row r="1490" spans="1:27" x14ac:dyDescent="0.3">
      <c r="A1490">
        <v>25452</v>
      </c>
      <c r="B1490" t="s">
        <v>47</v>
      </c>
      <c r="C1490">
        <v>0.1</v>
      </c>
      <c r="D1490">
        <v>20.27</v>
      </c>
      <c r="E1490">
        <v>3.99</v>
      </c>
      <c r="F1490">
        <v>2620</v>
      </c>
      <c r="G1490">
        <f>IF(COUNTIF($F$2:F1490,F1490)=1,1,0)</f>
        <v>1</v>
      </c>
      <c r="H1490" t="s">
        <v>2421</v>
      </c>
      <c r="I1490" t="s">
        <v>49</v>
      </c>
      <c r="J1490" t="s">
        <v>28</v>
      </c>
      <c r="K1490" t="s">
        <v>29</v>
      </c>
      <c r="L1490" t="s">
        <v>252</v>
      </c>
      <c r="M1490" t="s">
        <v>59</v>
      </c>
      <c r="N1490" t="s">
        <v>1500</v>
      </c>
      <c r="O1490">
        <v>0.56999999999999995</v>
      </c>
      <c r="P1490" t="s">
        <v>33</v>
      </c>
      <c r="Q1490" t="s">
        <v>135</v>
      </c>
      <c r="R1490" t="s">
        <v>239</v>
      </c>
      <c r="S1490" t="s">
        <v>2422</v>
      </c>
      <c r="T1490">
        <v>38134</v>
      </c>
      <c r="U1490" s="1">
        <v>42086</v>
      </c>
      <c r="V1490" s="1" t="str">
        <f>TEXT(SuperStore_Data[[#This Row],[Order Date]],"mmm")</f>
        <v>Mar</v>
      </c>
      <c r="W1490" s="1">
        <v>42087</v>
      </c>
      <c r="X1490">
        <v>381.61799999999999</v>
      </c>
      <c r="Y1490">
        <v>13</v>
      </c>
      <c r="Z1490">
        <v>257.92</v>
      </c>
      <c r="AA1490">
        <v>88017</v>
      </c>
    </row>
    <row r="1491" spans="1:27" x14ac:dyDescent="0.3">
      <c r="A1491">
        <v>26296</v>
      </c>
      <c r="B1491" t="s">
        <v>25</v>
      </c>
      <c r="C1491">
        <v>0.03</v>
      </c>
      <c r="D1491">
        <v>40.97</v>
      </c>
      <c r="E1491">
        <v>8.99</v>
      </c>
      <c r="F1491">
        <v>2621</v>
      </c>
      <c r="G1491">
        <f>IF(COUNTIF($F$2:F1491,F1491)=1,1,0)</f>
        <v>1</v>
      </c>
      <c r="H1491" t="s">
        <v>2423</v>
      </c>
      <c r="I1491" t="s">
        <v>27</v>
      </c>
      <c r="J1491" t="s">
        <v>28</v>
      </c>
      <c r="K1491" t="s">
        <v>29</v>
      </c>
      <c r="L1491" t="s">
        <v>30</v>
      </c>
      <c r="M1491" t="s">
        <v>51</v>
      </c>
      <c r="N1491" t="s">
        <v>2424</v>
      </c>
      <c r="O1491">
        <v>0.59</v>
      </c>
      <c r="P1491" t="s">
        <v>33</v>
      </c>
      <c r="Q1491" t="s">
        <v>135</v>
      </c>
      <c r="R1491" t="s">
        <v>239</v>
      </c>
      <c r="S1491" t="s">
        <v>2425</v>
      </c>
      <c r="T1491">
        <v>37027</v>
      </c>
      <c r="U1491" s="1">
        <v>42082</v>
      </c>
      <c r="V1491" s="1" t="str">
        <f>TEXT(SuperStore_Data[[#This Row],[Order Date]],"mmm")</f>
        <v>Mar</v>
      </c>
      <c r="W1491" s="1">
        <v>42083</v>
      </c>
      <c r="X1491">
        <v>-177.05799999999999</v>
      </c>
      <c r="Y1491">
        <v>5</v>
      </c>
      <c r="Z1491">
        <v>207.22</v>
      </c>
      <c r="AA1491">
        <v>88016</v>
      </c>
    </row>
    <row r="1492" spans="1:27" x14ac:dyDescent="0.3">
      <c r="A1492">
        <v>26032</v>
      </c>
      <c r="B1492" t="s">
        <v>25</v>
      </c>
      <c r="C1492">
        <v>0.1</v>
      </c>
      <c r="D1492">
        <v>41.94</v>
      </c>
      <c r="E1492">
        <v>2.99</v>
      </c>
      <c r="F1492">
        <v>2626</v>
      </c>
      <c r="G1492">
        <f>IF(COUNTIF($F$2:F1492,F1492)=1,1,0)</f>
        <v>1</v>
      </c>
      <c r="H1492" t="s">
        <v>2426</v>
      </c>
      <c r="I1492" t="s">
        <v>49</v>
      </c>
      <c r="J1492" t="s">
        <v>114</v>
      </c>
      <c r="K1492" t="s">
        <v>29</v>
      </c>
      <c r="L1492" t="s">
        <v>109</v>
      </c>
      <c r="M1492" t="s">
        <v>59</v>
      </c>
      <c r="N1492" t="s">
        <v>2427</v>
      </c>
      <c r="O1492">
        <v>0.35</v>
      </c>
      <c r="P1492" t="s">
        <v>33</v>
      </c>
      <c r="Q1492" t="s">
        <v>34</v>
      </c>
      <c r="R1492" t="s">
        <v>45</v>
      </c>
      <c r="S1492" t="s">
        <v>1442</v>
      </c>
      <c r="T1492">
        <v>94025</v>
      </c>
      <c r="U1492" s="1">
        <v>42042</v>
      </c>
      <c r="V1492" s="1" t="str">
        <f>TEXT(SuperStore_Data[[#This Row],[Order Date]],"mmm")</f>
        <v>Feb</v>
      </c>
      <c r="W1492" s="1">
        <v>42043</v>
      </c>
      <c r="X1492">
        <v>164.08199999999999</v>
      </c>
      <c r="Y1492">
        <v>6</v>
      </c>
      <c r="Z1492">
        <v>237.8</v>
      </c>
      <c r="AA1492">
        <v>90927</v>
      </c>
    </row>
    <row r="1493" spans="1:27" x14ac:dyDescent="0.3">
      <c r="A1493">
        <v>18623</v>
      </c>
      <c r="B1493" t="s">
        <v>56</v>
      </c>
      <c r="C1493">
        <v>0.02</v>
      </c>
      <c r="D1493">
        <v>30.53</v>
      </c>
      <c r="E1493">
        <v>19.989999999999998</v>
      </c>
      <c r="F1493">
        <v>2628</v>
      </c>
      <c r="G1493">
        <f>IF(COUNTIF($F$2:F1493,F1493)=1,1,0)</f>
        <v>1</v>
      </c>
      <c r="H1493" t="s">
        <v>2428</v>
      </c>
      <c r="I1493" t="s">
        <v>27</v>
      </c>
      <c r="J1493" t="s">
        <v>28</v>
      </c>
      <c r="K1493" t="s">
        <v>29</v>
      </c>
      <c r="L1493" t="s">
        <v>133</v>
      </c>
      <c r="M1493" t="s">
        <v>59</v>
      </c>
      <c r="N1493" t="s">
        <v>689</v>
      </c>
      <c r="O1493">
        <v>0.39</v>
      </c>
      <c r="P1493" t="s">
        <v>33</v>
      </c>
      <c r="Q1493" t="s">
        <v>61</v>
      </c>
      <c r="R1493" t="s">
        <v>299</v>
      </c>
      <c r="S1493" t="s">
        <v>2269</v>
      </c>
      <c r="T1493">
        <v>73160</v>
      </c>
      <c r="U1493" s="1">
        <v>42021</v>
      </c>
      <c r="V1493" s="1" t="str">
        <f>TEXT(SuperStore_Data[[#This Row],[Order Date]],"mmm")</f>
        <v>Jan</v>
      </c>
      <c r="W1493" s="1">
        <v>42023</v>
      </c>
      <c r="X1493">
        <v>-54.63</v>
      </c>
      <c r="Y1493">
        <v>14</v>
      </c>
      <c r="Z1493">
        <v>448.47</v>
      </c>
      <c r="AA1493">
        <v>85916</v>
      </c>
    </row>
    <row r="1494" spans="1:27" x14ac:dyDescent="0.3">
      <c r="A1494">
        <v>21981</v>
      </c>
      <c r="B1494" t="s">
        <v>47</v>
      </c>
      <c r="C1494">
        <v>0.01</v>
      </c>
      <c r="D1494">
        <v>194.3</v>
      </c>
      <c r="E1494">
        <v>11.54</v>
      </c>
      <c r="F1494">
        <v>2630</v>
      </c>
      <c r="G1494">
        <f>IF(COUNTIF($F$2:F1494,F1494)=1,1,0)</f>
        <v>1</v>
      </c>
      <c r="H1494" t="s">
        <v>2429</v>
      </c>
      <c r="I1494" t="s">
        <v>49</v>
      </c>
      <c r="J1494" t="s">
        <v>58</v>
      </c>
      <c r="K1494" t="s">
        <v>41</v>
      </c>
      <c r="L1494" t="s">
        <v>50</v>
      </c>
      <c r="M1494" t="s">
        <v>231</v>
      </c>
      <c r="N1494" t="s">
        <v>1151</v>
      </c>
      <c r="O1494">
        <v>0.59</v>
      </c>
      <c r="P1494" t="s">
        <v>33</v>
      </c>
      <c r="Q1494" t="s">
        <v>61</v>
      </c>
      <c r="R1494" t="s">
        <v>299</v>
      </c>
      <c r="S1494" t="s">
        <v>2430</v>
      </c>
      <c r="T1494">
        <v>73071</v>
      </c>
      <c r="U1494" s="1">
        <v>42009</v>
      </c>
      <c r="V1494" s="1" t="str">
        <f>TEXT(SuperStore_Data[[#This Row],[Order Date]],"mmm")</f>
        <v>Jan</v>
      </c>
      <c r="W1494" s="1">
        <v>42011</v>
      </c>
      <c r="X1494">
        <v>690.17939999999999</v>
      </c>
      <c r="Y1494">
        <v>5</v>
      </c>
      <c r="Z1494">
        <v>1000.26</v>
      </c>
      <c r="AA1494">
        <v>85914</v>
      </c>
    </row>
    <row r="1495" spans="1:27" x14ac:dyDescent="0.3">
      <c r="A1495">
        <v>21982</v>
      </c>
      <c r="B1495" t="s">
        <v>47</v>
      </c>
      <c r="C1495">
        <v>0.02</v>
      </c>
      <c r="D1495">
        <v>209.84</v>
      </c>
      <c r="E1495">
        <v>21.21</v>
      </c>
      <c r="F1495">
        <v>2630</v>
      </c>
      <c r="G1495">
        <f>IF(COUNTIF($F$2:F1495,F1495)=1,1,0)</f>
        <v>0</v>
      </c>
      <c r="H1495" t="s">
        <v>2429</v>
      </c>
      <c r="I1495" t="s">
        <v>49</v>
      </c>
      <c r="J1495" t="s">
        <v>58</v>
      </c>
      <c r="K1495" t="s">
        <v>41</v>
      </c>
      <c r="L1495" t="s">
        <v>50</v>
      </c>
      <c r="M1495" t="s">
        <v>231</v>
      </c>
      <c r="N1495" t="s">
        <v>1150</v>
      </c>
      <c r="O1495">
        <v>0.59</v>
      </c>
      <c r="P1495" t="s">
        <v>33</v>
      </c>
      <c r="Q1495" t="s">
        <v>61</v>
      </c>
      <c r="R1495" t="s">
        <v>299</v>
      </c>
      <c r="S1495" t="s">
        <v>2430</v>
      </c>
      <c r="T1495">
        <v>73071</v>
      </c>
      <c r="U1495" s="1">
        <v>42009</v>
      </c>
      <c r="V1495" s="1" t="str">
        <f>TEXT(SuperStore_Data[[#This Row],[Order Date]],"mmm")</f>
        <v>Jan</v>
      </c>
      <c r="W1495" s="1">
        <v>42010</v>
      </c>
      <c r="X1495">
        <v>1507.6431</v>
      </c>
      <c r="Y1495">
        <v>10</v>
      </c>
      <c r="Z1495">
        <v>2184.9899999999998</v>
      </c>
      <c r="AA1495">
        <v>85914</v>
      </c>
    </row>
    <row r="1496" spans="1:27" x14ac:dyDescent="0.3">
      <c r="A1496">
        <v>21983</v>
      </c>
      <c r="B1496" t="s">
        <v>47</v>
      </c>
      <c r="C1496">
        <v>0</v>
      </c>
      <c r="D1496">
        <v>145.44999999999999</v>
      </c>
      <c r="E1496">
        <v>17.850000000000001</v>
      </c>
      <c r="F1496">
        <v>2630</v>
      </c>
      <c r="G1496">
        <f>IF(COUNTIF($F$2:F1496,F1496)=1,1,0)</f>
        <v>0</v>
      </c>
      <c r="H1496" t="s">
        <v>2429</v>
      </c>
      <c r="I1496" t="s">
        <v>39</v>
      </c>
      <c r="J1496" t="s">
        <v>58</v>
      </c>
      <c r="K1496" t="s">
        <v>77</v>
      </c>
      <c r="L1496" t="s">
        <v>85</v>
      </c>
      <c r="M1496" t="s">
        <v>43</v>
      </c>
      <c r="N1496" t="s">
        <v>1063</v>
      </c>
      <c r="O1496">
        <v>0.56000000000000005</v>
      </c>
      <c r="P1496" t="s">
        <v>33</v>
      </c>
      <c r="Q1496" t="s">
        <v>61</v>
      </c>
      <c r="R1496" t="s">
        <v>299</v>
      </c>
      <c r="S1496" t="s">
        <v>2430</v>
      </c>
      <c r="T1496">
        <v>73071</v>
      </c>
      <c r="U1496" s="1">
        <v>42009</v>
      </c>
      <c r="V1496" s="1" t="str">
        <f>TEXT(SuperStore_Data[[#This Row],[Order Date]],"mmm")</f>
        <v>Jan</v>
      </c>
      <c r="W1496" s="1">
        <v>42011</v>
      </c>
      <c r="X1496">
        <v>801.74680000000001</v>
      </c>
      <c r="Y1496">
        <v>8</v>
      </c>
      <c r="Z1496">
        <v>1191.2</v>
      </c>
      <c r="AA1496">
        <v>85914</v>
      </c>
    </row>
    <row r="1497" spans="1:27" x14ac:dyDescent="0.3">
      <c r="A1497">
        <v>22540</v>
      </c>
      <c r="B1497" t="s">
        <v>25</v>
      </c>
      <c r="C1497">
        <v>7.0000000000000007E-2</v>
      </c>
      <c r="D1497">
        <v>65.989999999999995</v>
      </c>
      <c r="E1497">
        <v>5.99</v>
      </c>
      <c r="F1497">
        <v>2630</v>
      </c>
      <c r="G1497">
        <f>IF(COUNTIF($F$2:F1497,F1497)=1,1,0)</f>
        <v>0</v>
      </c>
      <c r="H1497" t="s">
        <v>2429</v>
      </c>
      <c r="I1497" t="s">
        <v>49</v>
      </c>
      <c r="J1497" t="s">
        <v>58</v>
      </c>
      <c r="K1497" t="s">
        <v>77</v>
      </c>
      <c r="L1497" t="s">
        <v>78</v>
      </c>
      <c r="M1497" t="s">
        <v>59</v>
      </c>
      <c r="N1497" t="s">
        <v>2431</v>
      </c>
      <c r="O1497">
        <v>0.57999999999999996</v>
      </c>
      <c r="P1497" t="s">
        <v>33</v>
      </c>
      <c r="Q1497" t="s">
        <v>61</v>
      </c>
      <c r="R1497" t="s">
        <v>299</v>
      </c>
      <c r="S1497" t="s">
        <v>2430</v>
      </c>
      <c r="T1497">
        <v>73071</v>
      </c>
      <c r="U1497" s="1">
        <v>42011</v>
      </c>
      <c r="V1497" s="1" t="str">
        <f>TEXT(SuperStore_Data[[#This Row],[Order Date]],"mmm")</f>
        <v>Jan</v>
      </c>
      <c r="W1497" s="1">
        <v>42012</v>
      </c>
      <c r="X1497">
        <v>-139.18256</v>
      </c>
      <c r="Y1497">
        <v>3</v>
      </c>
      <c r="Z1497">
        <v>165.71</v>
      </c>
      <c r="AA1497">
        <v>85915</v>
      </c>
    </row>
    <row r="1498" spans="1:27" x14ac:dyDescent="0.3">
      <c r="A1498">
        <v>25594</v>
      </c>
      <c r="B1498" t="s">
        <v>106</v>
      </c>
      <c r="C1498">
        <v>0.05</v>
      </c>
      <c r="D1498">
        <v>100.97</v>
      </c>
      <c r="E1498">
        <v>7.18</v>
      </c>
      <c r="F1498">
        <v>2638</v>
      </c>
      <c r="G1498">
        <f>IF(COUNTIF($F$2:F1498,F1498)=1,1,0)</f>
        <v>1</v>
      </c>
      <c r="H1498" t="s">
        <v>2432</v>
      </c>
      <c r="I1498" t="s">
        <v>27</v>
      </c>
      <c r="J1498" t="s">
        <v>114</v>
      </c>
      <c r="K1498" t="s">
        <v>77</v>
      </c>
      <c r="L1498" t="s">
        <v>177</v>
      </c>
      <c r="M1498" t="s">
        <v>59</v>
      </c>
      <c r="N1498" t="s">
        <v>2075</v>
      </c>
      <c r="O1498">
        <v>0.46</v>
      </c>
      <c r="P1498" t="s">
        <v>33</v>
      </c>
      <c r="Q1498" t="s">
        <v>34</v>
      </c>
      <c r="R1498" t="s">
        <v>1726</v>
      </c>
      <c r="S1498" t="s">
        <v>2433</v>
      </c>
      <c r="T1498">
        <v>83704</v>
      </c>
      <c r="U1498" s="1">
        <v>42163</v>
      </c>
      <c r="V1498" s="1" t="str">
        <f>TEXT(SuperStore_Data[[#This Row],[Order Date]],"mmm")</f>
        <v>Jun</v>
      </c>
      <c r="W1498" s="1">
        <v>42163</v>
      </c>
      <c r="X1498">
        <v>881.46810000000005</v>
      </c>
      <c r="Y1498">
        <v>13</v>
      </c>
      <c r="Z1498">
        <v>1277.49</v>
      </c>
      <c r="AA1498">
        <v>90951</v>
      </c>
    </row>
    <row r="1499" spans="1:27" x14ac:dyDescent="0.3">
      <c r="A1499">
        <v>21041</v>
      </c>
      <c r="B1499" t="s">
        <v>37</v>
      </c>
      <c r="C1499">
        <v>0.05</v>
      </c>
      <c r="D1499">
        <v>4.9800000000000004</v>
      </c>
      <c r="E1499">
        <v>0.49</v>
      </c>
      <c r="F1499">
        <v>2639</v>
      </c>
      <c r="G1499">
        <f>IF(COUNTIF($F$2:F1499,F1499)=1,1,0)</f>
        <v>1</v>
      </c>
      <c r="H1499" t="s">
        <v>2434</v>
      </c>
      <c r="I1499" t="s">
        <v>49</v>
      </c>
      <c r="J1499" t="s">
        <v>114</v>
      </c>
      <c r="K1499" t="s">
        <v>29</v>
      </c>
      <c r="L1499" t="s">
        <v>133</v>
      </c>
      <c r="M1499" t="s">
        <v>59</v>
      </c>
      <c r="N1499" t="s">
        <v>1408</v>
      </c>
      <c r="O1499">
        <v>0.39</v>
      </c>
      <c r="P1499" t="s">
        <v>33</v>
      </c>
      <c r="Q1499" t="s">
        <v>34</v>
      </c>
      <c r="R1499" t="s">
        <v>360</v>
      </c>
      <c r="S1499" t="s">
        <v>645</v>
      </c>
      <c r="T1499">
        <v>88201</v>
      </c>
      <c r="U1499" s="1">
        <v>42082</v>
      </c>
      <c r="V1499" s="1" t="str">
        <f>TEXT(SuperStore_Data[[#This Row],[Order Date]],"mmm")</f>
        <v>Mar</v>
      </c>
      <c r="W1499" s="1">
        <v>42082</v>
      </c>
      <c r="X1499">
        <v>3.84</v>
      </c>
      <c r="Y1499">
        <v>3</v>
      </c>
      <c r="Z1499">
        <v>14.2</v>
      </c>
      <c r="AA1499">
        <v>90952</v>
      </c>
    </row>
    <row r="1500" spans="1:27" x14ac:dyDescent="0.3">
      <c r="A1500">
        <v>22438</v>
      </c>
      <c r="B1500" t="s">
        <v>106</v>
      </c>
      <c r="C1500">
        <v>0.1</v>
      </c>
      <c r="D1500">
        <v>10.98</v>
      </c>
      <c r="E1500">
        <v>3.99</v>
      </c>
      <c r="F1500">
        <v>2647</v>
      </c>
      <c r="G1500">
        <f>IF(COUNTIF($F$2:F1500,F1500)=1,1,0)</f>
        <v>1</v>
      </c>
      <c r="H1500" t="s">
        <v>2435</v>
      </c>
      <c r="I1500" t="s">
        <v>49</v>
      </c>
      <c r="J1500" t="s">
        <v>28</v>
      </c>
      <c r="K1500" t="s">
        <v>29</v>
      </c>
      <c r="L1500" t="s">
        <v>252</v>
      </c>
      <c r="M1500" t="s">
        <v>59</v>
      </c>
      <c r="N1500" t="s">
        <v>1564</v>
      </c>
      <c r="O1500">
        <v>0.57999999999999996</v>
      </c>
      <c r="P1500" t="s">
        <v>33</v>
      </c>
      <c r="Q1500" t="s">
        <v>34</v>
      </c>
      <c r="R1500" t="s">
        <v>45</v>
      </c>
      <c r="S1500" t="s">
        <v>2436</v>
      </c>
      <c r="T1500">
        <v>93309</v>
      </c>
      <c r="U1500" s="1">
        <v>42080</v>
      </c>
      <c r="V1500" s="1" t="str">
        <f>TEXT(SuperStore_Data[[#This Row],[Order Date]],"mmm")</f>
        <v>Mar</v>
      </c>
      <c r="W1500" s="1">
        <v>42087</v>
      </c>
      <c r="X1500">
        <v>-21.03</v>
      </c>
      <c r="Y1500">
        <v>5</v>
      </c>
      <c r="Z1500">
        <v>52.21</v>
      </c>
      <c r="AA1500">
        <v>91386</v>
      </c>
    </row>
    <row r="1501" spans="1:27" x14ac:dyDescent="0.3">
      <c r="A1501">
        <v>22439</v>
      </c>
      <c r="B1501" t="s">
        <v>106</v>
      </c>
      <c r="C1501">
        <v>0.01</v>
      </c>
      <c r="D1501">
        <v>39.979999999999997</v>
      </c>
      <c r="E1501">
        <v>9.1999999999999993</v>
      </c>
      <c r="F1501">
        <v>2647</v>
      </c>
      <c r="G1501">
        <f>IF(COUNTIF($F$2:F1501,F1501)=1,1,0)</f>
        <v>0</v>
      </c>
      <c r="H1501" t="s">
        <v>2435</v>
      </c>
      <c r="I1501" t="s">
        <v>49</v>
      </c>
      <c r="J1501" t="s">
        <v>28</v>
      </c>
      <c r="K1501" t="s">
        <v>41</v>
      </c>
      <c r="L1501" t="s">
        <v>50</v>
      </c>
      <c r="M1501" t="s">
        <v>31</v>
      </c>
      <c r="N1501" t="s">
        <v>2437</v>
      </c>
      <c r="O1501">
        <v>0.65</v>
      </c>
      <c r="P1501" t="s">
        <v>33</v>
      </c>
      <c r="Q1501" t="s">
        <v>34</v>
      </c>
      <c r="R1501" t="s">
        <v>45</v>
      </c>
      <c r="S1501" t="s">
        <v>2436</v>
      </c>
      <c r="T1501">
        <v>93309</v>
      </c>
      <c r="U1501" s="1">
        <v>42080</v>
      </c>
      <c r="V1501" s="1" t="str">
        <f>TEXT(SuperStore_Data[[#This Row],[Order Date]],"mmm")</f>
        <v>Mar</v>
      </c>
      <c r="W1501" s="1">
        <v>42082</v>
      </c>
      <c r="X1501">
        <v>117.52079999999999</v>
      </c>
      <c r="Y1501">
        <v>4</v>
      </c>
      <c r="Z1501">
        <v>170.32</v>
      </c>
      <c r="AA1501">
        <v>91386</v>
      </c>
    </row>
    <row r="1502" spans="1:27" x14ac:dyDescent="0.3">
      <c r="A1502">
        <v>18720</v>
      </c>
      <c r="B1502" t="s">
        <v>25</v>
      </c>
      <c r="C1502">
        <v>0.01</v>
      </c>
      <c r="D1502">
        <v>39.979999999999997</v>
      </c>
      <c r="E1502">
        <v>4</v>
      </c>
      <c r="F1502">
        <v>2649</v>
      </c>
      <c r="G1502">
        <f>IF(COUNTIF($F$2:F1502,F1502)=1,1,0)</f>
        <v>1</v>
      </c>
      <c r="H1502" t="s">
        <v>2438</v>
      </c>
      <c r="I1502" t="s">
        <v>49</v>
      </c>
      <c r="J1502" t="s">
        <v>28</v>
      </c>
      <c r="K1502" t="s">
        <v>77</v>
      </c>
      <c r="L1502" t="s">
        <v>177</v>
      </c>
      <c r="M1502" t="s">
        <v>59</v>
      </c>
      <c r="N1502" t="s">
        <v>247</v>
      </c>
      <c r="O1502">
        <v>0.7</v>
      </c>
      <c r="P1502" t="s">
        <v>33</v>
      </c>
      <c r="Q1502" t="s">
        <v>53</v>
      </c>
      <c r="R1502" t="s">
        <v>409</v>
      </c>
      <c r="S1502" t="s">
        <v>2204</v>
      </c>
      <c r="T1502">
        <v>21040</v>
      </c>
      <c r="U1502" s="1">
        <v>42166</v>
      </c>
      <c r="V1502" s="1" t="str">
        <f>TEXT(SuperStore_Data[[#This Row],[Order Date]],"mmm")</f>
        <v>Jun</v>
      </c>
      <c r="W1502" s="1">
        <v>42167</v>
      </c>
      <c r="X1502">
        <v>-30.808</v>
      </c>
      <c r="Y1502">
        <v>5</v>
      </c>
      <c r="Z1502">
        <v>203.29</v>
      </c>
      <c r="AA1502">
        <v>88814</v>
      </c>
    </row>
    <row r="1503" spans="1:27" x14ac:dyDescent="0.3">
      <c r="A1503">
        <v>22904</v>
      </c>
      <c r="B1503" t="s">
        <v>47</v>
      </c>
      <c r="C1503">
        <v>0.05</v>
      </c>
      <c r="D1503">
        <v>35.99</v>
      </c>
      <c r="E1503">
        <v>5.99</v>
      </c>
      <c r="F1503">
        <v>2650</v>
      </c>
      <c r="G1503">
        <f>IF(COUNTIF($F$2:F1503,F1503)=1,1,0)</f>
        <v>1</v>
      </c>
      <c r="H1503" t="s">
        <v>2439</v>
      </c>
      <c r="I1503" t="s">
        <v>49</v>
      </c>
      <c r="J1503" t="s">
        <v>28</v>
      </c>
      <c r="K1503" t="s">
        <v>77</v>
      </c>
      <c r="L1503" t="s">
        <v>78</v>
      </c>
      <c r="M1503" t="s">
        <v>31</v>
      </c>
      <c r="N1503" t="s">
        <v>972</v>
      </c>
      <c r="O1503">
        <v>0.38</v>
      </c>
      <c r="P1503" t="s">
        <v>33</v>
      </c>
      <c r="Q1503" t="s">
        <v>53</v>
      </c>
      <c r="R1503" t="s">
        <v>229</v>
      </c>
      <c r="S1503" t="s">
        <v>2440</v>
      </c>
      <c r="T1503">
        <v>15234</v>
      </c>
      <c r="U1503" s="1">
        <v>42128</v>
      </c>
      <c r="V1503" s="1" t="str">
        <f>TEXT(SuperStore_Data[[#This Row],[Order Date]],"mmm")</f>
        <v>May</v>
      </c>
      <c r="W1503" s="1">
        <v>42129</v>
      </c>
      <c r="X1503">
        <v>524.31719999999996</v>
      </c>
      <c r="Y1503">
        <v>26</v>
      </c>
      <c r="Z1503">
        <v>759.88</v>
      </c>
      <c r="AA1503">
        <v>88815</v>
      </c>
    </row>
    <row r="1504" spans="1:27" x14ac:dyDescent="0.3">
      <c r="A1504">
        <v>18949</v>
      </c>
      <c r="B1504" t="s">
        <v>56</v>
      </c>
      <c r="C1504">
        <v>0.06</v>
      </c>
      <c r="D1504">
        <v>47.9</v>
      </c>
      <c r="E1504">
        <v>5.86</v>
      </c>
      <c r="F1504">
        <v>2652</v>
      </c>
      <c r="G1504">
        <f>IF(COUNTIF($F$2:F1504,F1504)=1,1,0)</f>
        <v>1</v>
      </c>
      <c r="H1504" t="s">
        <v>2441</v>
      </c>
      <c r="I1504" t="s">
        <v>49</v>
      </c>
      <c r="J1504" t="s">
        <v>114</v>
      </c>
      <c r="K1504" t="s">
        <v>29</v>
      </c>
      <c r="L1504" t="s">
        <v>93</v>
      </c>
      <c r="M1504" t="s">
        <v>59</v>
      </c>
      <c r="N1504" t="s">
        <v>1921</v>
      </c>
      <c r="O1504">
        <v>0.37</v>
      </c>
      <c r="P1504" t="s">
        <v>33</v>
      </c>
      <c r="Q1504" t="s">
        <v>34</v>
      </c>
      <c r="R1504" t="s">
        <v>45</v>
      </c>
      <c r="S1504" t="s">
        <v>2436</v>
      </c>
      <c r="T1504">
        <v>93309</v>
      </c>
      <c r="U1504" s="1">
        <v>42149</v>
      </c>
      <c r="V1504" s="1" t="str">
        <f>TEXT(SuperStore_Data[[#This Row],[Order Date]],"mmm")</f>
        <v>May</v>
      </c>
      <c r="W1504" s="1">
        <v>42151</v>
      </c>
      <c r="X1504">
        <v>21.78</v>
      </c>
      <c r="Y1504">
        <v>2</v>
      </c>
      <c r="Z1504">
        <v>94.2</v>
      </c>
      <c r="AA1504">
        <v>89361</v>
      </c>
    </row>
    <row r="1505" spans="1:27" x14ac:dyDescent="0.3">
      <c r="A1505">
        <v>25662</v>
      </c>
      <c r="B1505" t="s">
        <v>37</v>
      </c>
      <c r="C1505">
        <v>0.05</v>
      </c>
      <c r="D1505">
        <v>4.9800000000000004</v>
      </c>
      <c r="E1505">
        <v>4.62</v>
      </c>
      <c r="F1505">
        <v>2653</v>
      </c>
      <c r="G1505">
        <f>IF(COUNTIF($F$2:F1505,F1505)=1,1,0)</f>
        <v>1</v>
      </c>
      <c r="H1505" t="s">
        <v>2442</v>
      </c>
      <c r="I1505" t="s">
        <v>49</v>
      </c>
      <c r="J1505" t="s">
        <v>114</v>
      </c>
      <c r="K1505" t="s">
        <v>77</v>
      </c>
      <c r="L1505" t="s">
        <v>177</v>
      </c>
      <c r="M1505" t="s">
        <v>51</v>
      </c>
      <c r="N1505" t="s">
        <v>405</v>
      </c>
      <c r="O1505">
        <v>0.64</v>
      </c>
      <c r="P1505" t="s">
        <v>33</v>
      </c>
      <c r="Q1505" t="s">
        <v>61</v>
      </c>
      <c r="R1505" t="s">
        <v>180</v>
      </c>
      <c r="S1505" t="s">
        <v>2443</v>
      </c>
      <c r="T1505">
        <v>67037</v>
      </c>
      <c r="U1505" s="1">
        <v>42057</v>
      </c>
      <c r="V1505" s="1" t="str">
        <f>TEXT(SuperStore_Data[[#This Row],[Order Date]],"mmm")</f>
        <v>Feb</v>
      </c>
      <c r="W1505" s="1">
        <v>42058</v>
      </c>
      <c r="X1505">
        <v>-98.35</v>
      </c>
      <c r="Y1505">
        <v>7</v>
      </c>
      <c r="Z1505">
        <v>34.32</v>
      </c>
      <c r="AA1505">
        <v>89360</v>
      </c>
    </row>
    <row r="1506" spans="1:27" x14ac:dyDescent="0.3">
      <c r="A1506">
        <v>25663</v>
      </c>
      <c r="B1506" t="s">
        <v>37</v>
      </c>
      <c r="C1506">
        <v>0.02</v>
      </c>
      <c r="D1506">
        <v>34.229999999999997</v>
      </c>
      <c r="E1506">
        <v>5.0199999999999996</v>
      </c>
      <c r="F1506">
        <v>2653</v>
      </c>
      <c r="G1506">
        <f>IF(COUNTIF($F$2:F1506,F1506)=1,1,0)</f>
        <v>0</v>
      </c>
      <c r="H1506" t="s">
        <v>2442</v>
      </c>
      <c r="I1506" t="s">
        <v>49</v>
      </c>
      <c r="J1506" t="s">
        <v>114</v>
      </c>
      <c r="K1506" t="s">
        <v>41</v>
      </c>
      <c r="L1506" t="s">
        <v>50</v>
      </c>
      <c r="M1506" t="s">
        <v>59</v>
      </c>
      <c r="N1506" t="s">
        <v>1358</v>
      </c>
      <c r="O1506">
        <v>0.55000000000000004</v>
      </c>
      <c r="P1506" t="s">
        <v>33</v>
      </c>
      <c r="Q1506" t="s">
        <v>61</v>
      </c>
      <c r="R1506" t="s">
        <v>180</v>
      </c>
      <c r="S1506" t="s">
        <v>2443</v>
      </c>
      <c r="T1506">
        <v>67037</v>
      </c>
      <c r="U1506" s="1">
        <v>42057</v>
      </c>
      <c r="V1506" s="1" t="str">
        <f>TEXT(SuperStore_Data[[#This Row],[Order Date]],"mmm")</f>
        <v>Feb</v>
      </c>
      <c r="W1506" s="1">
        <v>42059</v>
      </c>
      <c r="X1506">
        <v>270.79050000000001</v>
      </c>
      <c r="Y1506">
        <v>11</v>
      </c>
      <c r="Z1506">
        <v>392.45</v>
      </c>
      <c r="AA1506">
        <v>89360</v>
      </c>
    </row>
    <row r="1507" spans="1:27" x14ac:dyDescent="0.3">
      <c r="A1507">
        <v>19131</v>
      </c>
      <c r="B1507" t="s">
        <v>56</v>
      </c>
      <c r="C1507">
        <v>0.09</v>
      </c>
      <c r="D1507">
        <v>89.99</v>
      </c>
      <c r="E1507">
        <v>42</v>
      </c>
      <c r="F1507">
        <v>2655</v>
      </c>
      <c r="G1507">
        <f>IF(COUNTIF($F$2:F1507,F1507)=1,1,0)</f>
        <v>1</v>
      </c>
      <c r="H1507" t="s">
        <v>2444</v>
      </c>
      <c r="I1507" t="s">
        <v>39</v>
      </c>
      <c r="J1507" t="s">
        <v>114</v>
      </c>
      <c r="K1507" t="s">
        <v>41</v>
      </c>
      <c r="L1507" t="s">
        <v>42</v>
      </c>
      <c r="M1507" t="s">
        <v>43</v>
      </c>
      <c r="N1507" t="s">
        <v>2445</v>
      </c>
      <c r="O1507">
        <v>0.66</v>
      </c>
      <c r="P1507" t="s">
        <v>33</v>
      </c>
      <c r="Q1507" t="s">
        <v>135</v>
      </c>
      <c r="R1507" t="s">
        <v>381</v>
      </c>
      <c r="S1507" t="s">
        <v>573</v>
      </c>
      <c r="T1507">
        <v>30318</v>
      </c>
      <c r="U1507" s="1">
        <v>42112</v>
      </c>
      <c r="V1507" s="1" t="str">
        <f>TEXT(SuperStore_Data[[#This Row],[Order Date]],"mmm")</f>
        <v>Apr</v>
      </c>
      <c r="W1507" s="1">
        <v>42112</v>
      </c>
      <c r="X1507">
        <v>223.416</v>
      </c>
      <c r="Y1507">
        <v>6</v>
      </c>
      <c r="Z1507">
        <v>511.25</v>
      </c>
      <c r="AA1507">
        <v>86063</v>
      </c>
    </row>
    <row r="1508" spans="1:27" x14ac:dyDescent="0.3">
      <c r="A1508">
        <v>22938</v>
      </c>
      <c r="B1508" t="s">
        <v>47</v>
      </c>
      <c r="C1508">
        <v>7.0000000000000007E-2</v>
      </c>
      <c r="D1508">
        <v>2.94</v>
      </c>
      <c r="E1508">
        <v>0.81</v>
      </c>
      <c r="F1508">
        <v>2655</v>
      </c>
      <c r="G1508">
        <f>IF(COUNTIF($F$2:F1508,F1508)=1,1,0)</f>
        <v>0</v>
      </c>
      <c r="H1508" t="s">
        <v>2444</v>
      </c>
      <c r="I1508" t="s">
        <v>49</v>
      </c>
      <c r="J1508" t="s">
        <v>28</v>
      </c>
      <c r="K1508" t="s">
        <v>29</v>
      </c>
      <c r="L1508" t="s">
        <v>30</v>
      </c>
      <c r="M1508" t="s">
        <v>31</v>
      </c>
      <c r="N1508" t="s">
        <v>2446</v>
      </c>
      <c r="O1508">
        <v>0.4</v>
      </c>
      <c r="P1508" t="s">
        <v>33</v>
      </c>
      <c r="Q1508" t="s">
        <v>135</v>
      </c>
      <c r="R1508" t="s">
        <v>381</v>
      </c>
      <c r="S1508" t="s">
        <v>573</v>
      </c>
      <c r="T1508">
        <v>30318</v>
      </c>
      <c r="U1508" s="1">
        <v>42102</v>
      </c>
      <c r="V1508" s="1" t="str">
        <f>TEXT(SuperStore_Data[[#This Row],[Order Date]],"mmm")</f>
        <v>Apr</v>
      </c>
      <c r="W1508" s="1">
        <v>42103</v>
      </c>
      <c r="X1508">
        <v>-93.927400000000006</v>
      </c>
      <c r="Y1508">
        <v>10</v>
      </c>
      <c r="Z1508">
        <v>29.88</v>
      </c>
      <c r="AA1508">
        <v>86064</v>
      </c>
    </row>
    <row r="1509" spans="1:27" x14ac:dyDescent="0.3">
      <c r="A1509">
        <v>19525</v>
      </c>
      <c r="B1509" t="s">
        <v>47</v>
      </c>
      <c r="C1509">
        <v>0.01</v>
      </c>
      <c r="D1509">
        <v>138.13999999999999</v>
      </c>
      <c r="E1509">
        <v>35</v>
      </c>
      <c r="F1509">
        <v>2660</v>
      </c>
      <c r="G1509">
        <f>IF(COUNTIF($F$2:F1509,F1509)=1,1,0)</f>
        <v>1</v>
      </c>
      <c r="H1509" t="s">
        <v>2447</v>
      </c>
      <c r="I1509" t="s">
        <v>49</v>
      </c>
      <c r="J1509" t="s">
        <v>58</v>
      </c>
      <c r="K1509" t="s">
        <v>29</v>
      </c>
      <c r="L1509" t="s">
        <v>139</v>
      </c>
      <c r="M1509" t="s">
        <v>231</v>
      </c>
      <c r="N1509" t="s">
        <v>2448</v>
      </c>
      <c r="P1509" t="s">
        <v>33</v>
      </c>
      <c r="Q1509" t="s">
        <v>53</v>
      </c>
      <c r="R1509" t="s">
        <v>184</v>
      </c>
      <c r="S1509" t="s">
        <v>1097</v>
      </c>
      <c r="T1509">
        <v>4038</v>
      </c>
      <c r="U1509" s="1">
        <v>42059</v>
      </c>
      <c r="V1509" s="1" t="str">
        <f>TEXT(SuperStore_Data[[#This Row],[Order Date]],"mmm")</f>
        <v>Feb</v>
      </c>
      <c r="W1509" s="1">
        <v>42061</v>
      </c>
      <c r="X1509">
        <v>-321.51</v>
      </c>
      <c r="Y1509">
        <v>4</v>
      </c>
      <c r="Z1509">
        <v>599.03</v>
      </c>
      <c r="AA1509">
        <v>86486</v>
      </c>
    </row>
    <row r="1510" spans="1:27" x14ac:dyDescent="0.3">
      <c r="A1510">
        <v>18400</v>
      </c>
      <c r="B1510" t="s">
        <v>25</v>
      </c>
      <c r="C1510">
        <v>0.04</v>
      </c>
      <c r="D1510">
        <v>90.24</v>
      </c>
      <c r="E1510">
        <v>0.99</v>
      </c>
      <c r="F1510">
        <v>2667</v>
      </c>
      <c r="G1510">
        <f>IF(COUNTIF($F$2:F1510,F1510)=1,1,0)</f>
        <v>1</v>
      </c>
      <c r="H1510" t="s">
        <v>2449</v>
      </c>
      <c r="I1510" t="s">
        <v>49</v>
      </c>
      <c r="J1510" t="s">
        <v>40</v>
      </c>
      <c r="K1510" t="s">
        <v>29</v>
      </c>
      <c r="L1510" t="s">
        <v>252</v>
      </c>
      <c r="M1510" t="s">
        <v>59</v>
      </c>
      <c r="N1510" t="s">
        <v>2450</v>
      </c>
      <c r="O1510">
        <v>0.56000000000000005</v>
      </c>
      <c r="P1510" t="s">
        <v>33</v>
      </c>
      <c r="Q1510" t="s">
        <v>53</v>
      </c>
      <c r="R1510" t="s">
        <v>152</v>
      </c>
      <c r="S1510" t="s">
        <v>99</v>
      </c>
      <c r="T1510">
        <v>44107</v>
      </c>
      <c r="U1510" s="1">
        <v>42096</v>
      </c>
      <c r="V1510" s="1" t="str">
        <f>TEXT(SuperStore_Data[[#This Row],[Order Date]],"mmm")</f>
        <v>Apr</v>
      </c>
      <c r="W1510" s="1">
        <v>42098</v>
      </c>
      <c r="X1510">
        <v>246.2748</v>
      </c>
      <c r="Y1510">
        <v>4</v>
      </c>
      <c r="Z1510">
        <v>356.92</v>
      </c>
      <c r="AA1510">
        <v>87831</v>
      </c>
    </row>
    <row r="1511" spans="1:27" x14ac:dyDescent="0.3">
      <c r="A1511">
        <v>18401</v>
      </c>
      <c r="B1511" t="s">
        <v>25</v>
      </c>
      <c r="C1511">
        <v>0.09</v>
      </c>
      <c r="D1511">
        <v>47.9</v>
      </c>
      <c r="E1511">
        <v>5.86</v>
      </c>
      <c r="F1511">
        <v>2667</v>
      </c>
      <c r="G1511">
        <f>IF(COUNTIF($F$2:F1511,F1511)=1,1,0)</f>
        <v>0</v>
      </c>
      <c r="H1511" t="s">
        <v>2449</v>
      </c>
      <c r="I1511" t="s">
        <v>27</v>
      </c>
      <c r="J1511" t="s">
        <v>40</v>
      </c>
      <c r="K1511" t="s">
        <v>29</v>
      </c>
      <c r="L1511" t="s">
        <v>93</v>
      </c>
      <c r="M1511" t="s">
        <v>59</v>
      </c>
      <c r="N1511" t="s">
        <v>1921</v>
      </c>
      <c r="O1511">
        <v>0.37</v>
      </c>
      <c r="P1511" t="s">
        <v>33</v>
      </c>
      <c r="Q1511" t="s">
        <v>53</v>
      </c>
      <c r="R1511" t="s">
        <v>152</v>
      </c>
      <c r="S1511" t="s">
        <v>99</v>
      </c>
      <c r="T1511">
        <v>44107</v>
      </c>
      <c r="U1511" s="1">
        <v>42096</v>
      </c>
      <c r="V1511" s="1" t="str">
        <f>TEXT(SuperStore_Data[[#This Row],[Order Date]],"mmm")</f>
        <v>Apr</v>
      </c>
      <c r="W1511" s="1">
        <v>42098</v>
      </c>
      <c r="X1511">
        <v>93.950400000000002</v>
      </c>
      <c r="Y1511">
        <v>3</v>
      </c>
      <c r="Z1511">
        <v>136.16</v>
      </c>
      <c r="AA1511">
        <v>87831</v>
      </c>
    </row>
    <row r="1512" spans="1:27" x14ac:dyDescent="0.3">
      <c r="A1512">
        <v>19294</v>
      </c>
      <c r="B1512" t="s">
        <v>25</v>
      </c>
      <c r="C1512">
        <v>0.04</v>
      </c>
      <c r="D1512">
        <v>10.4</v>
      </c>
      <c r="E1512">
        <v>5.4</v>
      </c>
      <c r="F1512">
        <v>2668</v>
      </c>
      <c r="G1512">
        <f>IF(COUNTIF($F$2:F1512,F1512)=1,1,0)</f>
        <v>1</v>
      </c>
      <c r="H1512" t="s">
        <v>2451</v>
      </c>
      <c r="I1512" t="s">
        <v>49</v>
      </c>
      <c r="J1512" t="s">
        <v>28</v>
      </c>
      <c r="K1512" t="s">
        <v>41</v>
      </c>
      <c r="L1512" t="s">
        <v>50</v>
      </c>
      <c r="M1512" t="s">
        <v>51</v>
      </c>
      <c r="N1512" t="s">
        <v>2452</v>
      </c>
      <c r="O1512">
        <v>0.51</v>
      </c>
      <c r="P1512" t="s">
        <v>33</v>
      </c>
      <c r="Q1512" t="s">
        <v>61</v>
      </c>
      <c r="R1512" t="s">
        <v>2174</v>
      </c>
      <c r="S1512" t="s">
        <v>2453</v>
      </c>
      <c r="T1512">
        <v>57701</v>
      </c>
      <c r="U1512" s="1">
        <v>42091</v>
      </c>
      <c r="V1512" s="1" t="str">
        <f>TEXT(SuperStore_Data[[#This Row],[Order Date]],"mmm")</f>
        <v>Mar</v>
      </c>
      <c r="W1512" s="1">
        <v>42092</v>
      </c>
      <c r="X1512">
        <v>29.98</v>
      </c>
      <c r="Y1512">
        <v>12</v>
      </c>
      <c r="Z1512">
        <v>130.74</v>
      </c>
      <c r="AA1512">
        <v>87830</v>
      </c>
    </row>
    <row r="1513" spans="1:27" x14ac:dyDescent="0.3">
      <c r="A1513">
        <v>19295</v>
      </c>
      <c r="B1513" t="s">
        <v>25</v>
      </c>
      <c r="C1513">
        <v>0.08</v>
      </c>
      <c r="D1513">
        <v>4.28</v>
      </c>
      <c r="E1513">
        <v>4.79</v>
      </c>
      <c r="F1513">
        <v>2668</v>
      </c>
      <c r="G1513">
        <f>IF(COUNTIF($F$2:F1513,F1513)=1,1,0)</f>
        <v>0</v>
      </c>
      <c r="H1513" t="s">
        <v>2451</v>
      </c>
      <c r="I1513" t="s">
        <v>49</v>
      </c>
      <c r="J1513" t="s">
        <v>28</v>
      </c>
      <c r="K1513" t="s">
        <v>29</v>
      </c>
      <c r="L1513" t="s">
        <v>93</v>
      </c>
      <c r="M1513" t="s">
        <v>59</v>
      </c>
      <c r="N1513" t="s">
        <v>2454</v>
      </c>
      <c r="O1513">
        <v>0.4</v>
      </c>
      <c r="P1513" t="s">
        <v>33</v>
      </c>
      <c r="Q1513" t="s">
        <v>61</v>
      </c>
      <c r="R1513" t="s">
        <v>2174</v>
      </c>
      <c r="S1513" t="s">
        <v>2453</v>
      </c>
      <c r="T1513">
        <v>57701</v>
      </c>
      <c r="U1513" s="1">
        <v>42091</v>
      </c>
      <c r="V1513" s="1" t="str">
        <f>TEXT(SuperStore_Data[[#This Row],[Order Date]],"mmm")</f>
        <v>Mar</v>
      </c>
      <c r="W1513" s="1">
        <v>42093</v>
      </c>
      <c r="X1513">
        <v>-121.2</v>
      </c>
      <c r="Y1513">
        <v>12</v>
      </c>
      <c r="Z1513">
        <v>49.87</v>
      </c>
      <c r="AA1513">
        <v>87830</v>
      </c>
    </row>
    <row r="1514" spans="1:27" x14ac:dyDescent="0.3">
      <c r="A1514">
        <v>18870</v>
      </c>
      <c r="B1514" t="s">
        <v>37</v>
      </c>
      <c r="C1514">
        <v>0.06</v>
      </c>
      <c r="D1514">
        <v>3.93</v>
      </c>
      <c r="E1514">
        <v>0.99</v>
      </c>
      <c r="F1514">
        <v>2668</v>
      </c>
      <c r="G1514">
        <f>IF(COUNTIF($F$2:F1514,F1514)=1,1,0)</f>
        <v>0</v>
      </c>
      <c r="H1514" t="s">
        <v>2451</v>
      </c>
      <c r="I1514" t="s">
        <v>49</v>
      </c>
      <c r="J1514" t="s">
        <v>40</v>
      </c>
      <c r="K1514" t="s">
        <v>29</v>
      </c>
      <c r="L1514" t="s">
        <v>66</v>
      </c>
      <c r="M1514" t="s">
        <v>31</v>
      </c>
      <c r="N1514" t="s">
        <v>2455</v>
      </c>
      <c r="O1514">
        <v>0.39</v>
      </c>
      <c r="P1514" t="s">
        <v>33</v>
      </c>
      <c r="Q1514" t="s">
        <v>61</v>
      </c>
      <c r="R1514" t="s">
        <v>2174</v>
      </c>
      <c r="S1514" t="s">
        <v>2453</v>
      </c>
      <c r="T1514">
        <v>57701</v>
      </c>
      <c r="U1514" s="1">
        <v>42115</v>
      </c>
      <c r="V1514" s="1" t="str">
        <f>TEXT(SuperStore_Data[[#This Row],[Order Date]],"mmm")</f>
        <v>Apr</v>
      </c>
      <c r="W1514" s="1">
        <v>42117</v>
      </c>
      <c r="X1514">
        <v>10.782400000000001</v>
      </c>
      <c r="Y1514">
        <v>6</v>
      </c>
      <c r="Z1514">
        <v>24.18</v>
      </c>
      <c r="AA1514">
        <v>87832</v>
      </c>
    </row>
    <row r="1515" spans="1:27" x14ac:dyDescent="0.3">
      <c r="A1515">
        <v>5338</v>
      </c>
      <c r="B1515" t="s">
        <v>25</v>
      </c>
      <c r="C1515">
        <v>0.05</v>
      </c>
      <c r="D1515">
        <v>165.2</v>
      </c>
      <c r="E1515">
        <v>19.989999999999998</v>
      </c>
      <c r="F1515">
        <v>2670</v>
      </c>
      <c r="G1515">
        <f>IF(COUNTIF($F$2:F1515,F1515)=1,1,0)</f>
        <v>1</v>
      </c>
      <c r="H1515" t="s">
        <v>2456</v>
      </c>
      <c r="I1515" t="s">
        <v>49</v>
      </c>
      <c r="J1515" t="s">
        <v>40</v>
      </c>
      <c r="K1515" t="s">
        <v>29</v>
      </c>
      <c r="L1515" t="s">
        <v>139</v>
      </c>
      <c r="M1515" t="s">
        <v>59</v>
      </c>
      <c r="N1515" t="s">
        <v>555</v>
      </c>
      <c r="O1515">
        <v>0.59</v>
      </c>
      <c r="P1515" t="s">
        <v>33</v>
      </c>
      <c r="Q1515" t="s">
        <v>34</v>
      </c>
      <c r="R1515" t="s">
        <v>45</v>
      </c>
      <c r="S1515" t="s">
        <v>655</v>
      </c>
      <c r="T1515">
        <v>90049</v>
      </c>
      <c r="U1515" s="1">
        <v>42153</v>
      </c>
      <c r="V1515" s="1" t="str">
        <f>TEXT(SuperStore_Data[[#This Row],[Order Date]],"mmm")</f>
        <v>May</v>
      </c>
      <c r="W1515" s="1">
        <v>42153</v>
      </c>
      <c r="X1515">
        <v>2008.71</v>
      </c>
      <c r="Y1515">
        <v>167</v>
      </c>
      <c r="Z1515">
        <v>27587.55</v>
      </c>
      <c r="AA1515">
        <v>37924</v>
      </c>
    </row>
    <row r="1516" spans="1:27" x14ac:dyDescent="0.3">
      <c r="A1516">
        <v>5339</v>
      </c>
      <c r="B1516" t="s">
        <v>25</v>
      </c>
      <c r="C1516">
        <v>0.09</v>
      </c>
      <c r="D1516">
        <v>17.989999999999998</v>
      </c>
      <c r="E1516">
        <v>8.65</v>
      </c>
      <c r="F1516">
        <v>2670</v>
      </c>
      <c r="G1516">
        <f>IF(COUNTIF($F$2:F1516,F1516)=1,1,0)</f>
        <v>0</v>
      </c>
      <c r="H1516" t="s">
        <v>2456</v>
      </c>
      <c r="I1516" t="s">
        <v>49</v>
      </c>
      <c r="J1516" t="s">
        <v>40</v>
      </c>
      <c r="K1516" t="s">
        <v>29</v>
      </c>
      <c r="L1516" t="s">
        <v>30</v>
      </c>
      <c r="M1516" t="s">
        <v>59</v>
      </c>
      <c r="N1516" t="s">
        <v>2457</v>
      </c>
      <c r="O1516">
        <v>0.56999999999999995</v>
      </c>
      <c r="P1516" t="s">
        <v>33</v>
      </c>
      <c r="Q1516" t="s">
        <v>34</v>
      </c>
      <c r="R1516" t="s">
        <v>45</v>
      </c>
      <c r="S1516" t="s">
        <v>655</v>
      </c>
      <c r="T1516">
        <v>90049</v>
      </c>
      <c r="U1516" s="1">
        <v>42153</v>
      </c>
      <c r="V1516" s="1" t="str">
        <f>TEXT(SuperStore_Data[[#This Row],[Order Date]],"mmm")</f>
        <v>May</v>
      </c>
      <c r="W1516" s="1">
        <v>42153</v>
      </c>
      <c r="X1516">
        <v>-80.53</v>
      </c>
      <c r="Y1516">
        <v>71</v>
      </c>
      <c r="Z1516">
        <v>1191.58</v>
      </c>
      <c r="AA1516">
        <v>37924</v>
      </c>
    </row>
    <row r="1517" spans="1:27" x14ac:dyDescent="0.3">
      <c r="A1517">
        <v>23338</v>
      </c>
      <c r="B1517" t="s">
        <v>25</v>
      </c>
      <c r="C1517">
        <v>0.05</v>
      </c>
      <c r="D1517">
        <v>165.2</v>
      </c>
      <c r="E1517">
        <v>19.989999999999998</v>
      </c>
      <c r="F1517">
        <v>2671</v>
      </c>
      <c r="G1517">
        <f>IF(COUNTIF($F$2:F1517,F1517)=1,1,0)</f>
        <v>1</v>
      </c>
      <c r="H1517" t="s">
        <v>2458</v>
      </c>
      <c r="I1517" t="s">
        <v>49</v>
      </c>
      <c r="J1517" t="s">
        <v>40</v>
      </c>
      <c r="K1517" t="s">
        <v>29</v>
      </c>
      <c r="L1517" t="s">
        <v>139</v>
      </c>
      <c r="M1517" t="s">
        <v>59</v>
      </c>
      <c r="N1517" t="s">
        <v>555</v>
      </c>
      <c r="O1517">
        <v>0.59</v>
      </c>
      <c r="P1517" t="s">
        <v>33</v>
      </c>
      <c r="Q1517" t="s">
        <v>135</v>
      </c>
      <c r="R1517" t="s">
        <v>239</v>
      </c>
      <c r="S1517" t="s">
        <v>2425</v>
      </c>
      <c r="T1517">
        <v>37027</v>
      </c>
      <c r="U1517" s="1">
        <v>42153</v>
      </c>
      <c r="V1517" s="1" t="str">
        <f>TEXT(SuperStore_Data[[#This Row],[Order Date]],"mmm")</f>
        <v>May</v>
      </c>
      <c r="W1517" s="1">
        <v>42153</v>
      </c>
      <c r="X1517">
        <v>-48.957999999999998</v>
      </c>
      <c r="Y1517">
        <v>42</v>
      </c>
      <c r="Z1517">
        <v>6938.19</v>
      </c>
      <c r="AA1517">
        <v>90551</v>
      </c>
    </row>
    <row r="1518" spans="1:27" x14ac:dyDescent="0.3">
      <c r="A1518">
        <v>18147</v>
      </c>
      <c r="B1518" t="s">
        <v>47</v>
      </c>
      <c r="C1518">
        <v>0.03</v>
      </c>
      <c r="D1518">
        <v>41.32</v>
      </c>
      <c r="E1518">
        <v>58.66</v>
      </c>
      <c r="F1518">
        <v>2677</v>
      </c>
      <c r="G1518">
        <f>IF(COUNTIF($F$2:F1518,F1518)=1,1,0)</f>
        <v>1</v>
      </c>
      <c r="H1518" t="s">
        <v>2459</v>
      </c>
      <c r="I1518" t="s">
        <v>27</v>
      </c>
      <c r="J1518" t="s">
        <v>58</v>
      </c>
      <c r="K1518" t="s">
        <v>41</v>
      </c>
      <c r="L1518" t="s">
        <v>50</v>
      </c>
      <c r="M1518" t="s">
        <v>86</v>
      </c>
      <c r="N1518" t="s">
        <v>2460</v>
      </c>
      <c r="O1518">
        <v>0.76</v>
      </c>
      <c r="P1518" t="s">
        <v>33</v>
      </c>
      <c r="Q1518" t="s">
        <v>135</v>
      </c>
      <c r="R1518" t="s">
        <v>136</v>
      </c>
      <c r="S1518" t="s">
        <v>2461</v>
      </c>
      <c r="T1518">
        <v>22601</v>
      </c>
      <c r="U1518" s="1">
        <v>42171</v>
      </c>
      <c r="V1518" s="1" t="str">
        <f>TEXT(SuperStore_Data[[#This Row],[Order Date]],"mmm")</f>
        <v>Jun</v>
      </c>
      <c r="W1518" s="1">
        <v>42172</v>
      </c>
      <c r="X1518">
        <v>-32.816000000000003</v>
      </c>
      <c r="Y1518">
        <v>10</v>
      </c>
      <c r="Z1518">
        <v>419.27</v>
      </c>
      <c r="AA1518">
        <v>86633</v>
      </c>
    </row>
    <row r="1519" spans="1:27" x14ac:dyDescent="0.3">
      <c r="A1519">
        <v>18148</v>
      </c>
      <c r="B1519" t="s">
        <v>47</v>
      </c>
      <c r="C1519">
        <v>0</v>
      </c>
      <c r="D1519">
        <v>6.88</v>
      </c>
      <c r="E1519">
        <v>2</v>
      </c>
      <c r="F1519">
        <v>2677</v>
      </c>
      <c r="G1519">
        <f>IF(COUNTIF($F$2:F1519,F1519)=1,1,0)</f>
        <v>0</v>
      </c>
      <c r="H1519" t="s">
        <v>2459</v>
      </c>
      <c r="I1519" t="s">
        <v>49</v>
      </c>
      <c r="J1519" t="s">
        <v>58</v>
      </c>
      <c r="K1519" t="s">
        <v>29</v>
      </c>
      <c r="L1519" t="s">
        <v>93</v>
      </c>
      <c r="M1519" t="s">
        <v>31</v>
      </c>
      <c r="N1519" t="s">
        <v>654</v>
      </c>
      <c r="O1519">
        <v>0.39</v>
      </c>
      <c r="P1519" t="s">
        <v>33</v>
      </c>
      <c r="Q1519" t="s">
        <v>135</v>
      </c>
      <c r="R1519" t="s">
        <v>136</v>
      </c>
      <c r="S1519" t="s">
        <v>2461</v>
      </c>
      <c r="T1519">
        <v>22601</v>
      </c>
      <c r="U1519" s="1">
        <v>42171</v>
      </c>
      <c r="V1519" s="1" t="str">
        <f>TEXT(SuperStore_Data[[#This Row],[Order Date]],"mmm")</f>
        <v>Jun</v>
      </c>
      <c r="W1519" s="1">
        <v>42171</v>
      </c>
      <c r="X1519">
        <v>-15.61</v>
      </c>
      <c r="Y1519">
        <v>5</v>
      </c>
      <c r="Z1519">
        <v>36</v>
      </c>
      <c r="AA1519">
        <v>86633</v>
      </c>
    </row>
    <row r="1520" spans="1:27" x14ac:dyDescent="0.3">
      <c r="A1520">
        <v>22848</v>
      </c>
      <c r="B1520" t="s">
        <v>106</v>
      </c>
      <c r="C1520">
        <v>0.09</v>
      </c>
      <c r="D1520">
        <v>8.74</v>
      </c>
      <c r="E1520">
        <v>1.39</v>
      </c>
      <c r="F1520">
        <v>2684</v>
      </c>
      <c r="G1520">
        <f>IF(COUNTIF($F$2:F1520,F1520)=1,1,0)</f>
        <v>1</v>
      </c>
      <c r="H1520" t="s">
        <v>2462</v>
      </c>
      <c r="I1520" t="s">
        <v>27</v>
      </c>
      <c r="J1520" t="s">
        <v>58</v>
      </c>
      <c r="K1520" t="s">
        <v>29</v>
      </c>
      <c r="L1520" t="s">
        <v>69</v>
      </c>
      <c r="M1520" t="s">
        <v>59</v>
      </c>
      <c r="N1520" t="s">
        <v>1468</v>
      </c>
      <c r="O1520">
        <v>0.38</v>
      </c>
      <c r="P1520" t="s">
        <v>33</v>
      </c>
      <c r="Q1520" t="s">
        <v>135</v>
      </c>
      <c r="R1520" t="s">
        <v>356</v>
      </c>
      <c r="S1520" t="s">
        <v>2463</v>
      </c>
      <c r="T1520">
        <v>33952</v>
      </c>
      <c r="U1520" s="1">
        <v>42050</v>
      </c>
      <c r="V1520" s="1" t="str">
        <f>TEXT(SuperStore_Data[[#This Row],[Order Date]],"mmm")</f>
        <v>Feb</v>
      </c>
      <c r="W1520" s="1">
        <v>42055</v>
      </c>
      <c r="X1520">
        <v>23.616</v>
      </c>
      <c r="Y1520">
        <v>1</v>
      </c>
      <c r="Z1520">
        <v>11.78</v>
      </c>
      <c r="AA1520">
        <v>89146</v>
      </c>
    </row>
    <row r="1521" spans="1:27" x14ac:dyDescent="0.3">
      <c r="A1521">
        <v>22849</v>
      </c>
      <c r="B1521" t="s">
        <v>106</v>
      </c>
      <c r="C1521">
        <v>0.09</v>
      </c>
      <c r="D1521">
        <v>18.97</v>
      </c>
      <c r="E1521">
        <v>9.0299999999999994</v>
      </c>
      <c r="F1521">
        <v>2684</v>
      </c>
      <c r="G1521">
        <f>IF(COUNTIF($F$2:F1521,F1521)=1,1,0)</f>
        <v>0</v>
      </c>
      <c r="H1521" t="s">
        <v>2462</v>
      </c>
      <c r="I1521" t="s">
        <v>49</v>
      </c>
      <c r="J1521" t="s">
        <v>58</v>
      </c>
      <c r="K1521" t="s">
        <v>29</v>
      </c>
      <c r="L1521" t="s">
        <v>93</v>
      </c>
      <c r="M1521" t="s">
        <v>59</v>
      </c>
      <c r="N1521" t="s">
        <v>766</v>
      </c>
      <c r="O1521">
        <v>0.37</v>
      </c>
      <c r="P1521" t="s">
        <v>33</v>
      </c>
      <c r="Q1521" t="s">
        <v>135</v>
      </c>
      <c r="R1521" t="s">
        <v>356</v>
      </c>
      <c r="S1521" t="s">
        <v>2463</v>
      </c>
      <c r="T1521">
        <v>33952</v>
      </c>
      <c r="U1521" s="1">
        <v>42050</v>
      </c>
      <c r="V1521" s="1" t="str">
        <f>TEXT(SuperStore_Data[[#This Row],[Order Date]],"mmm")</f>
        <v>Feb</v>
      </c>
      <c r="W1521" s="1">
        <v>42055</v>
      </c>
      <c r="X1521">
        <v>-1748.0119999999999</v>
      </c>
      <c r="Y1521">
        <v>1</v>
      </c>
      <c r="Z1521">
        <v>20.96</v>
      </c>
      <c r="AA1521">
        <v>89146</v>
      </c>
    </row>
    <row r="1522" spans="1:27" x14ac:dyDescent="0.3">
      <c r="A1522">
        <v>25649</v>
      </c>
      <c r="B1522" t="s">
        <v>106</v>
      </c>
      <c r="C1522">
        <v>7.0000000000000007E-2</v>
      </c>
      <c r="D1522">
        <v>4.97</v>
      </c>
      <c r="E1522">
        <v>5.71</v>
      </c>
      <c r="F1522">
        <v>2684</v>
      </c>
      <c r="G1522">
        <f>IF(COUNTIF($F$2:F1522,F1522)=1,1,0)</f>
        <v>0</v>
      </c>
      <c r="H1522" t="s">
        <v>2462</v>
      </c>
      <c r="I1522" t="s">
        <v>49</v>
      </c>
      <c r="J1522" t="s">
        <v>58</v>
      </c>
      <c r="K1522" t="s">
        <v>41</v>
      </c>
      <c r="L1522" t="s">
        <v>50</v>
      </c>
      <c r="M1522" t="s">
        <v>86</v>
      </c>
      <c r="N1522" t="s">
        <v>2464</v>
      </c>
      <c r="O1522">
        <v>0.54</v>
      </c>
      <c r="P1522" t="s">
        <v>33</v>
      </c>
      <c r="Q1522" t="s">
        <v>135</v>
      </c>
      <c r="R1522" t="s">
        <v>356</v>
      </c>
      <c r="S1522" t="s">
        <v>2463</v>
      </c>
      <c r="T1522">
        <v>33952</v>
      </c>
      <c r="U1522" s="1">
        <v>42104</v>
      </c>
      <c r="V1522" s="1" t="str">
        <f>TEXT(SuperStore_Data[[#This Row],[Order Date]],"mmm")</f>
        <v>Apr</v>
      </c>
      <c r="W1522" s="1">
        <v>42109</v>
      </c>
      <c r="X1522">
        <v>-180.15199999999999</v>
      </c>
      <c r="Y1522">
        <v>5</v>
      </c>
      <c r="Z1522">
        <v>26.66</v>
      </c>
      <c r="AA1522">
        <v>89148</v>
      </c>
    </row>
    <row r="1523" spans="1:27" x14ac:dyDescent="0.3">
      <c r="A1523">
        <v>25650</v>
      </c>
      <c r="B1523" t="s">
        <v>106</v>
      </c>
      <c r="C1523">
        <v>0.09</v>
      </c>
      <c r="D1523">
        <v>2.62</v>
      </c>
      <c r="E1523">
        <v>0.8</v>
      </c>
      <c r="F1523">
        <v>2684</v>
      </c>
      <c r="G1523">
        <f>IF(COUNTIF($F$2:F1523,F1523)=1,1,0)</f>
        <v>0</v>
      </c>
      <c r="H1523" t="s">
        <v>2462</v>
      </c>
      <c r="I1523" t="s">
        <v>49</v>
      </c>
      <c r="J1523" t="s">
        <v>58</v>
      </c>
      <c r="K1523" t="s">
        <v>29</v>
      </c>
      <c r="L1523" t="s">
        <v>66</v>
      </c>
      <c r="M1523" t="s">
        <v>31</v>
      </c>
      <c r="N1523" t="s">
        <v>1395</v>
      </c>
      <c r="O1523">
        <v>0.39</v>
      </c>
      <c r="P1523" t="s">
        <v>33</v>
      </c>
      <c r="Q1523" t="s">
        <v>135</v>
      </c>
      <c r="R1523" t="s">
        <v>356</v>
      </c>
      <c r="S1523" t="s">
        <v>2463</v>
      </c>
      <c r="T1523">
        <v>33952</v>
      </c>
      <c r="U1523" s="1">
        <v>42104</v>
      </c>
      <c r="V1523" s="1" t="str">
        <f>TEXT(SuperStore_Data[[#This Row],[Order Date]],"mmm")</f>
        <v>Apr</v>
      </c>
      <c r="W1523" s="1">
        <v>42106</v>
      </c>
      <c r="X1523">
        <v>8.3879999999999999</v>
      </c>
      <c r="Y1523">
        <v>12</v>
      </c>
      <c r="Z1523">
        <v>29.55</v>
      </c>
      <c r="AA1523">
        <v>89148</v>
      </c>
    </row>
    <row r="1524" spans="1:27" x14ac:dyDescent="0.3">
      <c r="A1524">
        <v>25651</v>
      </c>
      <c r="B1524" t="s">
        <v>106</v>
      </c>
      <c r="C1524">
        <v>0.03</v>
      </c>
      <c r="D1524">
        <v>65.989999999999995</v>
      </c>
      <c r="E1524">
        <v>8.8000000000000007</v>
      </c>
      <c r="F1524">
        <v>2684</v>
      </c>
      <c r="G1524">
        <f>IF(COUNTIF($F$2:F1524,F1524)=1,1,0)</f>
        <v>0</v>
      </c>
      <c r="H1524" t="s">
        <v>2462</v>
      </c>
      <c r="I1524" t="s">
        <v>49</v>
      </c>
      <c r="J1524" t="s">
        <v>58</v>
      </c>
      <c r="K1524" t="s">
        <v>77</v>
      </c>
      <c r="L1524" t="s">
        <v>78</v>
      </c>
      <c r="M1524" t="s">
        <v>59</v>
      </c>
      <c r="N1524">
        <v>6120</v>
      </c>
      <c r="O1524">
        <v>0.57999999999999996</v>
      </c>
      <c r="P1524" t="s">
        <v>33</v>
      </c>
      <c r="Q1524" t="s">
        <v>135</v>
      </c>
      <c r="R1524" t="s">
        <v>356</v>
      </c>
      <c r="S1524" t="s">
        <v>2463</v>
      </c>
      <c r="T1524">
        <v>33952</v>
      </c>
      <c r="U1524" s="1">
        <v>42104</v>
      </c>
      <c r="V1524" s="1" t="str">
        <f>TEXT(SuperStore_Data[[#This Row],[Order Date]],"mmm")</f>
        <v>Apr</v>
      </c>
      <c r="W1524" s="1">
        <v>42104</v>
      </c>
      <c r="X1524">
        <v>9.9398999999999997</v>
      </c>
      <c r="Y1524">
        <v>21</v>
      </c>
      <c r="Z1524">
        <v>1237.4000000000001</v>
      </c>
      <c r="AA1524">
        <v>89148</v>
      </c>
    </row>
    <row r="1525" spans="1:27" x14ac:dyDescent="0.3">
      <c r="A1525">
        <v>21114</v>
      </c>
      <c r="B1525" t="s">
        <v>25</v>
      </c>
      <c r="C1525">
        <v>0</v>
      </c>
      <c r="D1525">
        <v>7.38</v>
      </c>
      <c r="E1525">
        <v>11.51</v>
      </c>
      <c r="F1525">
        <v>2685</v>
      </c>
      <c r="G1525">
        <f>IF(COUNTIF($F$2:F1525,F1525)=1,1,0)</f>
        <v>1</v>
      </c>
      <c r="H1525" t="s">
        <v>2465</v>
      </c>
      <c r="I1525" t="s">
        <v>49</v>
      </c>
      <c r="J1525" t="s">
        <v>58</v>
      </c>
      <c r="K1525" t="s">
        <v>29</v>
      </c>
      <c r="L1525" t="s">
        <v>109</v>
      </c>
      <c r="M1525" t="s">
        <v>59</v>
      </c>
      <c r="N1525" t="s">
        <v>2466</v>
      </c>
      <c r="O1525">
        <v>0.36</v>
      </c>
      <c r="P1525" t="s">
        <v>33</v>
      </c>
      <c r="Q1525" t="s">
        <v>53</v>
      </c>
      <c r="R1525" t="s">
        <v>71</v>
      </c>
      <c r="S1525" t="s">
        <v>2467</v>
      </c>
      <c r="T1525">
        <v>11803</v>
      </c>
      <c r="U1525" s="1">
        <v>42098</v>
      </c>
      <c r="V1525" s="1" t="str">
        <f>TEXT(SuperStore_Data[[#This Row],[Order Date]],"mmm")</f>
        <v>Apr</v>
      </c>
      <c r="W1525" s="1">
        <v>42099</v>
      </c>
      <c r="X1525">
        <v>-66.171000000000006</v>
      </c>
      <c r="Y1525">
        <v>2</v>
      </c>
      <c r="Z1525">
        <v>17.64</v>
      </c>
      <c r="AA1525">
        <v>89147</v>
      </c>
    </row>
    <row r="1526" spans="1:27" x14ac:dyDescent="0.3">
      <c r="A1526">
        <v>23299</v>
      </c>
      <c r="B1526" t="s">
        <v>47</v>
      </c>
      <c r="C1526">
        <v>0.09</v>
      </c>
      <c r="D1526">
        <v>3.75</v>
      </c>
      <c r="E1526">
        <v>0.5</v>
      </c>
      <c r="F1526">
        <v>2689</v>
      </c>
      <c r="G1526">
        <f>IF(COUNTIF($F$2:F1526,F1526)=1,1,0)</f>
        <v>1</v>
      </c>
      <c r="H1526" t="s">
        <v>2468</v>
      </c>
      <c r="I1526" t="s">
        <v>49</v>
      </c>
      <c r="J1526" t="s">
        <v>40</v>
      </c>
      <c r="K1526" t="s">
        <v>29</v>
      </c>
      <c r="L1526" t="s">
        <v>133</v>
      </c>
      <c r="M1526" t="s">
        <v>59</v>
      </c>
      <c r="N1526" t="s">
        <v>2469</v>
      </c>
      <c r="O1526">
        <v>0.37</v>
      </c>
      <c r="P1526" t="s">
        <v>33</v>
      </c>
      <c r="Q1526" t="s">
        <v>53</v>
      </c>
      <c r="R1526" t="s">
        <v>54</v>
      </c>
      <c r="S1526" t="s">
        <v>2470</v>
      </c>
      <c r="T1526">
        <v>7011</v>
      </c>
      <c r="U1526" s="1">
        <v>42128</v>
      </c>
      <c r="V1526" s="1" t="str">
        <f>TEXT(SuperStore_Data[[#This Row],[Order Date]],"mmm")</f>
        <v>May</v>
      </c>
      <c r="W1526" s="1">
        <v>42130</v>
      </c>
      <c r="X1526">
        <v>51.218699999999998</v>
      </c>
      <c r="Y1526">
        <v>21</v>
      </c>
      <c r="Z1526">
        <v>74.23</v>
      </c>
      <c r="AA1526">
        <v>90624</v>
      </c>
    </row>
    <row r="1527" spans="1:27" x14ac:dyDescent="0.3">
      <c r="A1527">
        <v>23298</v>
      </c>
      <c r="B1527" t="s">
        <v>47</v>
      </c>
      <c r="C1527">
        <v>0.01</v>
      </c>
      <c r="D1527">
        <v>30.98</v>
      </c>
      <c r="E1527">
        <v>9.18</v>
      </c>
      <c r="F1527">
        <v>2693</v>
      </c>
      <c r="G1527">
        <f>IF(COUNTIF($F$2:F1527,F1527)=1,1,0)</f>
        <v>1</v>
      </c>
      <c r="H1527" t="s">
        <v>2471</v>
      </c>
      <c r="I1527" t="s">
        <v>49</v>
      </c>
      <c r="J1527" t="s">
        <v>40</v>
      </c>
      <c r="K1527" t="s">
        <v>29</v>
      </c>
      <c r="L1527" t="s">
        <v>93</v>
      </c>
      <c r="M1527" t="s">
        <v>59</v>
      </c>
      <c r="N1527" t="s">
        <v>2337</v>
      </c>
      <c r="O1527">
        <v>0.4</v>
      </c>
      <c r="P1527" t="s">
        <v>33</v>
      </c>
      <c r="Q1527" t="s">
        <v>53</v>
      </c>
      <c r="R1527" t="s">
        <v>147</v>
      </c>
      <c r="S1527" t="s">
        <v>1092</v>
      </c>
      <c r="T1527">
        <v>5201</v>
      </c>
      <c r="U1527" s="1">
        <v>42128</v>
      </c>
      <c r="V1527" s="1" t="str">
        <f>TEXT(SuperStore_Data[[#This Row],[Order Date]],"mmm")</f>
        <v>May</v>
      </c>
      <c r="W1527" s="1">
        <v>42128</v>
      </c>
      <c r="X1527">
        <v>380.46800000000002</v>
      </c>
      <c r="Y1527">
        <v>20</v>
      </c>
      <c r="Z1527">
        <v>627.19000000000005</v>
      </c>
      <c r="AA1527">
        <v>90624</v>
      </c>
    </row>
    <row r="1528" spans="1:27" x14ac:dyDescent="0.3">
      <c r="A1528">
        <v>18354</v>
      </c>
      <c r="B1528" t="s">
        <v>47</v>
      </c>
      <c r="C1528">
        <v>0.05</v>
      </c>
      <c r="D1528">
        <v>107.53</v>
      </c>
      <c r="E1528">
        <v>5.81</v>
      </c>
      <c r="F1528">
        <v>2696</v>
      </c>
      <c r="G1528">
        <f>IF(COUNTIF($F$2:F1528,F1528)=1,1,0)</f>
        <v>1</v>
      </c>
      <c r="H1528" t="s">
        <v>2472</v>
      </c>
      <c r="I1528" t="s">
        <v>49</v>
      </c>
      <c r="J1528" t="s">
        <v>40</v>
      </c>
      <c r="K1528" t="s">
        <v>41</v>
      </c>
      <c r="L1528" t="s">
        <v>50</v>
      </c>
      <c r="M1528" t="s">
        <v>86</v>
      </c>
      <c r="N1528" t="s">
        <v>1639</v>
      </c>
      <c r="O1528">
        <v>0.65</v>
      </c>
      <c r="P1528" t="s">
        <v>33</v>
      </c>
      <c r="Q1528" t="s">
        <v>135</v>
      </c>
      <c r="R1528" t="s">
        <v>1265</v>
      </c>
      <c r="S1528" t="s">
        <v>2473</v>
      </c>
      <c r="T1528">
        <v>35401</v>
      </c>
      <c r="U1528" s="1">
        <v>42068</v>
      </c>
      <c r="V1528" s="1" t="str">
        <f>TEXT(SuperStore_Data[[#This Row],[Order Date]],"mmm")</f>
        <v>Mar</v>
      </c>
      <c r="W1528" s="1">
        <v>42069</v>
      </c>
      <c r="X1528">
        <v>-89.418000000000006</v>
      </c>
      <c r="Y1528">
        <v>6</v>
      </c>
      <c r="Z1528">
        <v>612.91999999999996</v>
      </c>
      <c r="AA1528">
        <v>87676</v>
      </c>
    </row>
    <row r="1529" spans="1:27" x14ac:dyDescent="0.3">
      <c r="A1529">
        <v>19506</v>
      </c>
      <c r="B1529" t="s">
        <v>47</v>
      </c>
      <c r="C1529">
        <v>0.04</v>
      </c>
      <c r="D1529">
        <v>1.74</v>
      </c>
      <c r="E1529">
        <v>4.08</v>
      </c>
      <c r="F1529">
        <v>2697</v>
      </c>
      <c r="G1529">
        <f>IF(COUNTIF($F$2:F1529,F1529)=1,1,0)</f>
        <v>1</v>
      </c>
      <c r="H1529" t="s">
        <v>2474</v>
      </c>
      <c r="I1529" t="s">
        <v>49</v>
      </c>
      <c r="J1529" t="s">
        <v>28</v>
      </c>
      <c r="K1529" t="s">
        <v>41</v>
      </c>
      <c r="L1529" t="s">
        <v>50</v>
      </c>
      <c r="M1529" t="s">
        <v>51</v>
      </c>
      <c r="N1529" t="s">
        <v>214</v>
      </c>
      <c r="O1529">
        <v>0.53</v>
      </c>
      <c r="P1529" t="s">
        <v>33</v>
      </c>
      <c r="Q1529" t="s">
        <v>135</v>
      </c>
      <c r="R1529" t="s">
        <v>1265</v>
      </c>
      <c r="S1529" t="s">
        <v>2475</v>
      </c>
      <c r="T1529">
        <v>35216</v>
      </c>
      <c r="U1529" s="1">
        <v>42058</v>
      </c>
      <c r="V1529" s="1" t="str">
        <f>TEXT(SuperStore_Data[[#This Row],[Order Date]],"mmm")</f>
        <v>Feb</v>
      </c>
      <c r="W1529" s="1">
        <v>42060</v>
      </c>
      <c r="X1529">
        <v>9.2520000000000007</v>
      </c>
      <c r="Y1529">
        <v>16</v>
      </c>
      <c r="Z1529">
        <v>29.08</v>
      </c>
      <c r="AA1529">
        <v>87678</v>
      </c>
    </row>
    <row r="1530" spans="1:27" x14ac:dyDescent="0.3">
      <c r="A1530">
        <v>19507</v>
      </c>
      <c r="B1530" t="s">
        <v>47</v>
      </c>
      <c r="C1530">
        <v>0.01</v>
      </c>
      <c r="D1530">
        <v>119.99</v>
      </c>
      <c r="E1530">
        <v>56.14</v>
      </c>
      <c r="F1530">
        <v>2697</v>
      </c>
      <c r="G1530">
        <f>IF(COUNTIF($F$2:F1530,F1530)=1,1,0)</f>
        <v>0</v>
      </c>
      <c r="H1530" t="s">
        <v>2474</v>
      </c>
      <c r="I1530" t="s">
        <v>39</v>
      </c>
      <c r="J1530" t="s">
        <v>28</v>
      </c>
      <c r="K1530" t="s">
        <v>77</v>
      </c>
      <c r="L1530" t="s">
        <v>85</v>
      </c>
      <c r="M1530" t="s">
        <v>120</v>
      </c>
      <c r="N1530" t="s">
        <v>312</v>
      </c>
      <c r="O1530">
        <v>0.39</v>
      </c>
      <c r="P1530" t="s">
        <v>33</v>
      </c>
      <c r="Q1530" t="s">
        <v>135</v>
      </c>
      <c r="R1530" t="s">
        <v>1265</v>
      </c>
      <c r="S1530" t="s">
        <v>2475</v>
      </c>
      <c r="T1530">
        <v>35216</v>
      </c>
      <c r="U1530" s="1">
        <v>42058</v>
      </c>
      <c r="V1530" s="1" t="str">
        <f>TEXT(SuperStore_Data[[#This Row],[Order Date]],"mmm")</f>
        <v>Feb</v>
      </c>
      <c r="W1530" s="1">
        <v>42059</v>
      </c>
      <c r="X1530">
        <v>-1197.0419999999999</v>
      </c>
      <c r="Y1530">
        <v>21</v>
      </c>
      <c r="Z1530">
        <v>2569.5700000000002</v>
      </c>
      <c r="AA1530">
        <v>87678</v>
      </c>
    </row>
    <row r="1531" spans="1:27" x14ac:dyDescent="0.3">
      <c r="A1531">
        <v>21580</v>
      </c>
      <c r="B1531" t="s">
        <v>47</v>
      </c>
      <c r="C1531">
        <v>0.06</v>
      </c>
      <c r="D1531">
        <v>4.9800000000000004</v>
      </c>
      <c r="E1531">
        <v>4.95</v>
      </c>
      <c r="F1531">
        <v>2699</v>
      </c>
      <c r="G1531">
        <f>IF(COUNTIF($F$2:F1531,F1531)=1,1,0)</f>
        <v>1</v>
      </c>
      <c r="H1531" t="s">
        <v>2476</v>
      </c>
      <c r="I1531" t="s">
        <v>49</v>
      </c>
      <c r="J1531" t="s">
        <v>28</v>
      </c>
      <c r="K1531" t="s">
        <v>29</v>
      </c>
      <c r="L1531" t="s">
        <v>109</v>
      </c>
      <c r="M1531" t="s">
        <v>59</v>
      </c>
      <c r="N1531" t="s">
        <v>2477</v>
      </c>
      <c r="O1531">
        <v>0.37</v>
      </c>
      <c r="P1531" t="s">
        <v>33</v>
      </c>
      <c r="Q1531" t="s">
        <v>34</v>
      </c>
      <c r="R1531" t="s">
        <v>372</v>
      </c>
      <c r="S1531" t="s">
        <v>2478</v>
      </c>
      <c r="T1531">
        <v>86442</v>
      </c>
      <c r="U1531" s="1">
        <v>42146</v>
      </c>
      <c r="V1531" s="1" t="str">
        <f>TEXT(SuperStore_Data[[#This Row],[Order Date]],"mmm")</f>
        <v>May</v>
      </c>
      <c r="W1531" s="1">
        <v>42148</v>
      </c>
      <c r="X1531">
        <v>-103.224</v>
      </c>
      <c r="Y1531">
        <v>16</v>
      </c>
      <c r="Z1531">
        <v>78.989999999999995</v>
      </c>
      <c r="AA1531">
        <v>87677</v>
      </c>
    </row>
    <row r="1532" spans="1:27" x14ac:dyDescent="0.3">
      <c r="A1532">
        <v>20983</v>
      </c>
      <c r="B1532" t="s">
        <v>37</v>
      </c>
      <c r="C1532">
        <v>0.04</v>
      </c>
      <c r="D1532">
        <v>70.98</v>
      </c>
      <c r="E1532">
        <v>26.74</v>
      </c>
      <c r="F1532">
        <v>2699</v>
      </c>
      <c r="G1532">
        <f>IF(COUNTIF($F$2:F1532,F1532)=1,1,0)</f>
        <v>0</v>
      </c>
      <c r="H1532" t="s">
        <v>2476</v>
      </c>
      <c r="I1532" t="s">
        <v>39</v>
      </c>
      <c r="J1532" t="s">
        <v>28</v>
      </c>
      <c r="K1532" t="s">
        <v>41</v>
      </c>
      <c r="L1532" t="s">
        <v>187</v>
      </c>
      <c r="M1532" t="s">
        <v>120</v>
      </c>
      <c r="N1532" t="s">
        <v>2479</v>
      </c>
      <c r="O1532">
        <v>0.6</v>
      </c>
      <c r="P1532" t="s">
        <v>33</v>
      </c>
      <c r="Q1532" t="s">
        <v>34</v>
      </c>
      <c r="R1532" t="s">
        <v>372</v>
      </c>
      <c r="S1532" t="s">
        <v>2478</v>
      </c>
      <c r="T1532">
        <v>86442</v>
      </c>
      <c r="U1532" s="1">
        <v>42102</v>
      </c>
      <c r="V1532" s="1" t="str">
        <f>TEXT(SuperStore_Data[[#This Row],[Order Date]],"mmm")</f>
        <v>Apr</v>
      </c>
      <c r="W1532" s="1">
        <v>42104</v>
      </c>
      <c r="X1532">
        <v>-84.628799999999998</v>
      </c>
      <c r="Y1532">
        <v>19</v>
      </c>
      <c r="Z1532">
        <v>1345.33</v>
      </c>
      <c r="AA1532">
        <v>87679</v>
      </c>
    </row>
    <row r="1533" spans="1:27" x14ac:dyDescent="0.3">
      <c r="A1533">
        <v>24151</v>
      </c>
      <c r="B1533" t="s">
        <v>47</v>
      </c>
      <c r="C1533">
        <v>0.06</v>
      </c>
      <c r="D1533">
        <v>3.6</v>
      </c>
      <c r="E1533">
        <v>2.2000000000000002</v>
      </c>
      <c r="F1533">
        <v>2704</v>
      </c>
      <c r="G1533">
        <f>IF(COUNTIF($F$2:F1533,F1533)=1,1,0)</f>
        <v>1</v>
      </c>
      <c r="H1533" t="s">
        <v>2480</v>
      </c>
      <c r="I1533" t="s">
        <v>49</v>
      </c>
      <c r="J1533" t="s">
        <v>114</v>
      </c>
      <c r="K1533" t="s">
        <v>29</v>
      </c>
      <c r="L1533" t="s">
        <v>93</v>
      </c>
      <c r="M1533" t="s">
        <v>31</v>
      </c>
      <c r="N1533" t="s">
        <v>1655</v>
      </c>
      <c r="O1533">
        <v>0.39</v>
      </c>
      <c r="P1533" t="s">
        <v>33</v>
      </c>
      <c r="Q1533" t="s">
        <v>135</v>
      </c>
      <c r="R1533" t="s">
        <v>356</v>
      </c>
      <c r="S1533" t="s">
        <v>2481</v>
      </c>
      <c r="T1533">
        <v>32503</v>
      </c>
      <c r="U1533" s="1">
        <v>42124</v>
      </c>
      <c r="V1533" s="1" t="str">
        <f>TEXT(SuperStore_Data[[#This Row],[Order Date]],"mmm")</f>
        <v>Apr</v>
      </c>
      <c r="W1533" s="1">
        <v>42126</v>
      </c>
      <c r="X1533">
        <v>2755.6421999999998</v>
      </c>
      <c r="Y1533">
        <v>4</v>
      </c>
      <c r="Z1533">
        <v>15.19</v>
      </c>
      <c r="AA1533">
        <v>91407</v>
      </c>
    </row>
    <row r="1534" spans="1:27" x14ac:dyDescent="0.3">
      <c r="A1534">
        <v>21979</v>
      </c>
      <c r="B1534" t="s">
        <v>106</v>
      </c>
      <c r="C1534">
        <v>0.03</v>
      </c>
      <c r="D1534">
        <v>13.48</v>
      </c>
      <c r="E1534">
        <v>4.51</v>
      </c>
      <c r="F1534">
        <v>2704</v>
      </c>
      <c r="G1534">
        <f>IF(COUNTIF($F$2:F1534,F1534)=1,1,0)</f>
        <v>0</v>
      </c>
      <c r="H1534" t="s">
        <v>2480</v>
      </c>
      <c r="I1534" t="s">
        <v>27</v>
      </c>
      <c r="J1534" t="s">
        <v>114</v>
      </c>
      <c r="K1534" t="s">
        <v>29</v>
      </c>
      <c r="L1534" t="s">
        <v>139</v>
      </c>
      <c r="M1534" t="s">
        <v>59</v>
      </c>
      <c r="N1534" t="s">
        <v>2482</v>
      </c>
      <c r="O1534">
        <v>0.59</v>
      </c>
      <c r="P1534" t="s">
        <v>33</v>
      </c>
      <c r="Q1534" t="s">
        <v>135</v>
      </c>
      <c r="R1534" t="s">
        <v>356</v>
      </c>
      <c r="S1534" t="s">
        <v>2481</v>
      </c>
      <c r="T1534">
        <v>32503</v>
      </c>
      <c r="U1534" s="1">
        <v>42124</v>
      </c>
      <c r="V1534" s="1" t="str">
        <f>TEXT(SuperStore_Data[[#This Row],[Order Date]],"mmm")</f>
        <v>Apr</v>
      </c>
      <c r="W1534" s="1">
        <v>42128</v>
      </c>
      <c r="X1534">
        <v>-256.01799999999997</v>
      </c>
      <c r="Y1534">
        <v>4</v>
      </c>
      <c r="Z1534">
        <v>59.49</v>
      </c>
      <c r="AA1534">
        <v>91408</v>
      </c>
    </row>
    <row r="1535" spans="1:27" x14ac:dyDescent="0.3">
      <c r="A1535">
        <v>18898</v>
      </c>
      <c r="B1535" t="s">
        <v>56</v>
      </c>
      <c r="C1535">
        <v>7.0000000000000007E-2</v>
      </c>
      <c r="D1535">
        <v>60.97</v>
      </c>
      <c r="E1535">
        <v>4.5</v>
      </c>
      <c r="F1535">
        <v>2709</v>
      </c>
      <c r="G1535">
        <f>IF(COUNTIF($F$2:F1535,F1535)=1,1,0)</f>
        <v>1</v>
      </c>
      <c r="H1535" t="s">
        <v>2483</v>
      </c>
      <c r="I1535" t="s">
        <v>49</v>
      </c>
      <c r="J1535" t="s">
        <v>114</v>
      </c>
      <c r="K1535" t="s">
        <v>29</v>
      </c>
      <c r="L1535" t="s">
        <v>252</v>
      </c>
      <c r="M1535" t="s">
        <v>59</v>
      </c>
      <c r="N1535" t="s">
        <v>2113</v>
      </c>
      <c r="O1535">
        <v>0.56000000000000005</v>
      </c>
      <c r="P1535" t="s">
        <v>33</v>
      </c>
      <c r="Q1535" t="s">
        <v>53</v>
      </c>
      <c r="R1535" t="s">
        <v>409</v>
      </c>
      <c r="S1535" t="s">
        <v>2484</v>
      </c>
      <c r="T1535">
        <v>21042</v>
      </c>
      <c r="U1535" s="1">
        <v>42152</v>
      </c>
      <c r="V1535" s="1" t="str">
        <f>TEXT(SuperStore_Data[[#This Row],[Order Date]],"mmm")</f>
        <v>May</v>
      </c>
      <c r="W1535" s="1">
        <v>42154</v>
      </c>
      <c r="X1535">
        <v>-41.77</v>
      </c>
      <c r="Y1535">
        <v>1</v>
      </c>
      <c r="Z1535">
        <v>57.84</v>
      </c>
      <c r="AA1535">
        <v>89240</v>
      </c>
    </row>
    <row r="1536" spans="1:27" x14ac:dyDescent="0.3">
      <c r="A1536">
        <v>18899</v>
      </c>
      <c r="B1536" t="s">
        <v>56</v>
      </c>
      <c r="C1536">
        <v>0</v>
      </c>
      <c r="D1536">
        <v>90.98</v>
      </c>
      <c r="E1536">
        <v>56.2</v>
      </c>
      <c r="F1536">
        <v>2709</v>
      </c>
      <c r="G1536">
        <f>IF(COUNTIF($F$2:F1536,F1536)=1,1,0)</f>
        <v>0</v>
      </c>
      <c r="H1536" t="s">
        <v>2483</v>
      </c>
      <c r="I1536" t="s">
        <v>49</v>
      </c>
      <c r="J1536" t="s">
        <v>114</v>
      </c>
      <c r="K1536" t="s">
        <v>41</v>
      </c>
      <c r="L1536" t="s">
        <v>50</v>
      </c>
      <c r="M1536" t="s">
        <v>86</v>
      </c>
      <c r="N1536" t="s">
        <v>1050</v>
      </c>
      <c r="O1536">
        <v>0.74</v>
      </c>
      <c r="P1536" t="s">
        <v>33</v>
      </c>
      <c r="Q1536" t="s">
        <v>53</v>
      </c>
      <c r="R1536" t="s">
        <v>409</v>
      </c>
      <c r="S1536" t="s">
        <v>2484</v>
      </c>
      <c r="T1536">
        <v>21042</v>
      </c>
      <c r="U1536" s="1">
        <v>42152</v>
      </c>
      <c r="V1536" s="1" t="str">
        <f>TEXT(SuperStore_Data[[#This Row],[Order Date]],"mmm")</f>
        <v>May</v>
      </c>
      <c r="W1536" s="1">
        <v>42154</v>
      </c>
      <c r="X1536">
        <v>-1014.11</v>
      </c>
      <c r="Y1536">
        <v>15</v>
      </c>
      <c r="Z1536">
        <v>1425.71</v>
      </c>
      <c r="AA1536">
        <v>89240</v>
      </c>
    </row>
    <row r="1537" spans="1:27" x14ac:dyDescent="0.3">
      <c r="A1537">
        <v>18855</v>
      </c>
      <c r="B1537" t="s">
        <v>47</v>
      </c>
      <c r="C1537">
        <v>7.0000000000000007E-2</v>
      </c>
      <c r="D1537">
        <v>2.88</v>
      </c>
      <c r="E1537">
        <v>0.5</v>
      </c>
      <c r="F1537">
        <v>2713</v>
      </c>
      <c r="G1537">
        <f>IF(COUNTIF($F$2:F1537,F1537)=1,1,0)</f>
        <v>1</v>
      </c>
      <c r="H1537" t="s">
        <v>2485</v>
      </c>
      <c r="I1537" t="s">
        <v>49</v>
      </c>
      <c r="J1537" t="s">
        <v>28</v>
      </c>
      <c r="K1537" t="s">
        <v>29</v>
      </c>
      <c r="L1537" t="s">
        <v>133</v>
      </c>
      <c r="M1537" t="s">
        <v>59</v>
      </c>
      <c r="N1537" t="s">
        <v>2486</v>
      </c>
      <c r="O1537">
        <v>0.39</v>
      </c>
      <c r="P1537" t="s">
        <v>33</v>
      </c>
      <c r="Q1537" t="s">
        <v>61</v>
      </c>
      <c r="R1537" t="s">
        <v>295</v>
      </c>
      <c r="S1537" t="s">
        <v>2487</v>
      </c>
      <c r="T1537">
        <v>49001</v>
      </c>
      <c r="U1537" s="1">
        <v>42176</v>
      </c>
      <c r="V1537" s="1" t="str">
        <f>TEXT(SuperStore_Data[[#This Row],[Order Date]],"mmm")</f>
        <v>Jun</v>
      </c>
      <c r="W1537" s="1">
        <v>42179</v>
      </c>
      <c r="X1537">
        <v>17.429400000000001</v>
      </c>
      <c r="Y1537">
        <v>9</v>
      </c>
      <c r="Z1537">
        <v>25.26</v>
      </c>
      <c r="AA1537">
        <v>88701</v>
      </c>
    </row>
    <row r="1538" spans="1:27" x14ac:dyDescent="0.3">
      <c r="A1538">
        <v>18856</v>
      </c>
      <c r="B1538" t="s">
        <v>47</v>
      </c>
      <c r="C1538">
        <v>0.03</v>
      </c>
      <c r="D1538">
        <v>348.21</v>
      </c>
      <c r="E1538">
        <v>40.19</v>
      </c>
      <c r="F1538">
        <v>2713</v>
      </c>
      <c r="G1538">
        <f>IF(COUNTIF($F$2:F1538,F1538)=1,1,0)</f>
        <v>0</v>
      </c>
      <c r="H1538" t="s">
        <v>2485</v>
      </c>
      <c r="I1538" t="s">
        <v>39</v>
      </c>
      <c r="J1538" t="s">
        <v>28</v>
      </c>
      <c r="K1538" t="s">
        <v>41</v>
      </c>
      <c r="L1538" t="s">
        <v>150</v>
      </c>
      <c r="M1538" t="s">
        <v>120</v>
      </c>
      <c r="N1538" t="s">
        <v>1558</v>
      </c>
      <c r="O1538">
        <v>0.62</v>
      </c>
      <c r="P1538" t="s">
        <v>33</v>
      </c>
      <c r="Q1538" t="s">
        <v>61</v>
      </c>
      <c r="R1538" t="s">
        <v>295</v>
      </c>
      <c r="S1538" t="s">
        <v>2487</v>
      </c>
      <c r="T1538">
        <v>49001</v>
      </c>
      <c r="U1538" s="1">
        <v>42176</v>
      </c>
      <c r="V1538" s="1" t="str">
        <f>TEXT(SuperStore_Data[[#This Row],[Order Date]],"mmm")</f>
        <v>Jun</v>
      </c>
      <c r="W1538" s="1">
        <v>42177</v>
      </c>
      <c r="X1538">
        <v>-178.86959999999999</v>
      </c>
      <c r="Y1538">
        <v>2</v>
      </c>
      <c r="Z1538">
        <v>736.16</v>
      </c>
      <c r="AA1538">
        <v>88701</v>
      </c>
    </row>
    <row r="1539" spans="1:27" x14ac:dyDescent="0.3">
      <c r="A1539">
        <v>21690</v>
      </c>
      <c r="B1539" t="s">
        <v>106</v>
      </c>
      <c r="C1539">
        <v>0.01</v>
      </c>
      <c r="D1539">
        <v>29.89</v>
      </c>
      <c r="E1539">
        <v>1.99</v>
      </c>
      <c r="F1539">
        <v>2715</v>
      </c>
      <c r="G1539">
        <f>IF(COUNTIF($F$2:F1539,F1539)=1,1,0)</f>
        <v>1</v>
      </c>
      <c r="H1539" t="s">
        <v>2488</v>
      </c>
      <c r="I1539" t="s">
        <v>49</v>
      </c>
      <c r="J1539" t="s">
        <v>28</v>
      </c>
      <c r="K1539" t="s">
        <v>77</v>
      </c>
      <c r="L1539" t="s">
        <v>177</v>
      </c>
      <c r="M1539" t="s">
        <v>51</v>
      </c>
      <c r="N1539" t="s">
        <v>1298</v>
      </c>
      <c r="O1539">
        <v>0.5</v>
      </c>
      <c r="P1539" t="s">
        <v>33</v>
      </c>
      <c r="Q1539" t="s">
        <v>61</v>
      </c>
      <c r="R1539" t="s">
        <v>295</v>
      </c>
      <c r="S1539" t="s">
        <v>2489</v>
      </c>
      <c r="T1539">
        <v>48911</v>
      </c>
      <c r="U1539" s="1">
        <v>42016</v>
      </c>
      <c r="V1539" s="1" t="str">
        <f>TEXT(SuperStore_Data[[#This Row],[Order Date]],"mmm")</f>
        <v>Jan</v>
      </c>
      <c r="W1539" s="1">
        <v>42020</v>
      </c>
      <c r="X1539">
        <v>-74.64</v>
      </c>
      <c r="Y1539">
        <v>1</v>
      </c>
      <c r="Z1539">
        <v>31.96</v>
      </c>
      <c r="AA1539">
        <v>88702</v>
      </c>
    </row>
    <row r="1540" spans="1:27" x14ac:dyDescent="0.3">
      <c r="A1540">
        <v>21863</v>
      </c>
      <c r="B1540" t="s">
        <v>47</v>
      </c>
      <c r="C1540">
        <v>0.1</v>
      </c>
      <c r="D1540">
        <v>6.74</v>
      </c>
      <c r="E1540">
        <v>1.72</v>
      </c>
      <c r="F1540">
        <v>2718</v>
      </c>
      <c r="G1540">
        <f>IF(COUNTIF($F$2:F1540,F1540)=1,1,0)</f>
        <v>1</v>
      </c>
      <c r="H1540" t="s">
        <v>2490</v>
      </c>
      <c r="I1540" t="s">
        <v>49</v>
      </c>
      <c r="J1540" t="s">
        <v>114</v>
      </c>
      <c r="K1540" t="s">
        <v>29</v>
      </c>
      <c r="L1540" t="s">
        <v>93</v>
      </c>
      <c r="M1540" t="s">
        <v>31</v>
      </c>
      <c r="N1540" t="s">
        <v>2491</v>
      </c>
      <c r="O1540">
        <v>0.35</v>
      </c>
      <c r="P1540" t="s">
        <v>33</v>
      </c>
      <c r="Q1540" t="s">
        <v>61</v>
      </c>
      <c r="R1540" t="s">
        <v>175</v>
      </c>
      <c r="S1540" t="s">
        <v>2489</v>
      </c>
      <c r="T1540">
        <v>60438</v>
      </c>
      <c r="U1540" s="1">
        <v>42064</v>
      </c>
      <c r="V1540" s="1" t="str">
        <f>TEXT(SuperStore_Data[[#This Row],[Order Date]],"mmm")</f>
        <v>Mar</v>
      </c>
      <c r="W1540" s="1">
        <v>42066</v>
      </c>
      <c r="X1540">
        <v>65.41</v>
      </c>
      <c r="Y1540">
        <v>15</v>
      </c>
      <c r="Z1540">
        <v>98.17</v>
      </c>
      <c r="AA1540">
        <v>89394</v>
      </c>
    </row>
    <row r="1541" spans="1:27" x14ac:dyDescent="0.3">
      <c r="A1541">
        <v>21399</v>
      </c>
      <c r="B1541" t="s">
        <v>47</v>
      </c>
      <c r="C1541">
        <v>0</v>
      </c>
      <c r="D1541">
        <v>40.479999999999997</v>
      </c>
      <c r="E1541">
        <v>19.989999999999998</v>
      </c>
      <c r="F1541">
        <v>2720</v>
      </c>
      <c r="G1541">
        <f>IF(COUNTIF($F$2:F1541,F1541)=1,1,0)</f>
        <v>1</v>
      </c>
      <c r="H1541" t="s">
        <v>2492</v>
      </c>
      <c r="I1541" t="s">
        <v>49</v>
      </c>
      <c r="J1541" t="s">
        <v>58</v>
      </c>
      <c r="K1541" t="s">
        <v>77</v>
      </c>
      <c r="L1541" t="s">
        <v>177</v>
      </c>
      <c r="M1541" t="s">
        <v>59</v>
      </c>
      <c r="N1541" t="s">
        <v>821</v>
      </c>
      <c r="O1541">
        <v>0.77</v>
      </c>
      <c r="P1541" t="s">
        <v>33</v>
      </c>
      <c r="Q1541" t="s">
        <v>135</v>
      </c>
      <c r="R1541" t="s">
        <v>381</v>
      </c>
      <c r="S1541" t="s">
        <v>2493</v>
      </c>
      <c r="T1541">
        <v>30721</v>
      </c>
      <c r="U1541" s="1">
        <v>42171</v>
      </c>
      <c r="V1541" s="1" t="str">
        <f>TEXT(SuperStore_Data[[#This Row],[Order Date]],"mmm")</f>
        <v>Jun</v>
      </c>
      <c r="W1541" s="1">
        <v>42172</v>
      </c>
      <c r="X1541">
        <v>-25.634</v>
      </c>
      <c r="Y1541">
        <v>6</v>
      </c>
      <c r="Z1541">
        <v>264.95</v>
      </c>
      <c r="AA1541">
        <v>88766</v>
      </c>
    </row>
    <row r="1542" spans="1:27" x14ac:dyDescent="0.3">
      <c r="A1542">
        <v>19907</v>
      </c>
      <c r="B1542" t="s">
        <v>47</v>
      </c>
      <c r="C1542">
        <v>0.06</v>
      </c>
      <c r="D1542">
        <v>4.9800000000000004</v>
      </c>
      <c r="E1542">
        <v>7.44</v>
      </c>
      <c r="F1542">
        <v>2724</v>
      </c>
      <c r="G1542">
        <f>IF(COUNTIF($F$2:F1542,F1542)=1,1,0)</f>
        <v>1</v>
      </c>
      <c r="H1542" t="s">
        <v>2494</v>
      </c>
      <c r="I1542" t="s">
        <v>49</v>
      </c>
      <c r="J1542" t="s">
        <v>40</v>
      </c>
      <c r="K1542" t="s">
        <v>29</v>
      </c>
      <c r="L1542" t="s">
        <v>93</v>
      </c>
      <c r="M1542" t="s">
        <v>59</v>
      </c>
      <c r="N1542" t="s">
        <v>378</v>
      </c>
      <c r="O1542">
        <v>0.36</v>
      </c>
      <c r="P1542" t="s">
        <v>33</v>
      </c>
      <c r="Q1542" t="s">
        <v>135</v>
      </c>
      <c r="R1542" t="s">
        <v>239</v>
      </c>
      <c r="S1542" t="s">
        <v>2495</v>
      </c>
      <c r="T1542">
        <v>37421</v>
      </c>
      <c r="U1542" s="1">
        <v>42125</v>
      </c>
      <c r="V1542" s="1" t="str">
        <f>TEXT(SuperStore_Data[[#This Row],[Order Date]],"mmm")</f>
        <v>May</v>
      </c>
      <c r="W1542" s="1">
        <v>42126</v>
      </c>
      <c r="X1542">
        <v>-37.561999999999998</v>
      </c>
      <c r="Y1542">
        <v>10</v>
      </c>
      <c r="Z1542">
        <v>53.21</v>
      </c>
      <c r="AA1542">
        <v>88959</v>
      </c>
    </row>
    <row r="1543" spans="1:27" x14ac:dyDescent="0.3">
      <c r="A1543">
        <v>19908</v>
      </c>
      <c r="B1543" t="s">
        <v>47</v>
      </c>
      <c r="C1543">
        <v>0.01</v>
      </c>
      <c r="D1543">
        <v>6.48</v>
      </c>
      <c r="E1543">
        <v>7.37</v>
      </c>
      <c r="F1543">
        <v>2724</v>
      </c>
      <c r="G1543">
        <f>IF(COUNTIF($F$2:F1543,F1543)=1,1,0)</f>
        <v>0</v>
      </c>
      <c r="H1543" t="s">
        <v>2494</v>
      </c>
      <c r="I1543" t="s">
        <v>49</v>
      </c>
      <c r="J1543" t="s">
        <v>40</v>
      </c>
      <c r="K1543" t="s">
        <v>29</v>
      </c>
      <c r="L1543" t="s">
        <v>93</v>
      </c>
      <c r="M1543" t="s">
        <v>59</v>
      </c>
      <c r="N1543" t="s">
        <v>706</v>
      </c>
      <c r="O1543">
        <v>0.37</v>
      </c>
      <c r="P1543" t="s">
        <v>33</v>
      </c>
      <c r="Q1543" t="s">
        <v>135</v>
      </c>
      <c r="R1543" t="s">
        <v>239</v>
      </c>
      <c r="S1543" t="s">
        <v>2495</v>
      </c>
      <c r="T1543">
        <v>37421</v>
      </c>
      <c r="U1543" s="1">
        <v>42125</v>
      </c>
      <c r="V1543" s="1" t="str">
        <f>TEXT(SuperStore_Data[[#This Row],[Order Date]],"mmm")</f>
        <v>May</v>
      </c>
      <c r="W1543" s="1">
        <v>42127</v>
      </c>
      <c r="X1543">
        <v>-449.69400000000002</v>
      </c>
      <c r="Y1543">
        <v>18</v>
      </c>
      <c r="Z1543">
        <v>122.8</v>
      </c>
      <c r="AA1543">
        <v>88959</v>
      </c>
    </row>
    <row r="1544" spans="1:27" x14ac:dyDescent="0.3">
      <c r="A1544">
        <v>22612</v>
      </c>
      <c r="B1544" t="s">
        <v>37</v>
      </c>
      <c r="C1544">
        <v>0.05</v>
      </c>
      <c r="D1544">
        <v>28.15</v>
      </c>
      <c r="E1544">
        <v>6.17</v>
      </c>
      <c r="F1544">
        <v>2725</v>
      </c>
      <c r="G1544">
        <f>IF(COUNTIF($F$2:F1544,F1544)=1,1,0)</f>
        <v>1</v>
      </c>
      <c r="H1544" t="s">
        <v>2496</v>
      </c>
      <c r="I1544" t="s">
        <v>49</v>
      </c>
      <c r="J1544" t="s">
        <v>40</v>
      </c>
      <c r="K1544" t="s">
        <v>29</v>
      </c>
      <c r="L1544" t="s">
        <v>30</v>
      </c>
      <c r="M1544" t="s">
        <v>51</v>
      </c>
      <c r="N1544" t="s">
        <v>2317</v>
      </c>
      <c r="O1544">
        <v>0.55000000000000004</v>
      </c>
      <c r="P1544" t="s">
        <v>33</v>
      </c>
      <c r="Q1544" t="s">
        <v>135</v>
      </c>
      <c r="R1544" t="s">
        <v>239</v>
      </c>
      <c r="S1544" t="s">
        <v>2497</v>
      </c>
      <c r="T1544">
        <v>37042</v>
      </c>
      <c r="U1544" s="1">
        <v>42021</v>
      </c>
      <c r="V1544" s="1" t="str">
        <f>TEXT(SuperStore_Data[[#This Row],[Order Date]],"mmm")</f>
        <v>Jan</v>
      </c>
      <c r="W1544" s="1">
        <v>42022</v>
      </c>
      <c r="X1544">
        <v>-66.248000000000005</v>
      </c>
      <c r="Y1544">
        <v>10</v>
      </c>
      <c r="Z1544">
        <v>282.38</v>
      </c>
      <c r="AA1544">
        <v>88958</v>
      </c>
    </row>
    <row r="1545" spans="1:27" x14ac:dyDescent="0.3">
      <c r="A1545">
        <v>21422</v>
      </c>
      <c r="B1545" t="s">
        <v>106</v>
      </c>
      <c r="C1545">
        <v>0.08</v>
      </c>
      <c r="D1545">
        <v>230.98</v>
      </c>
      <c r="E1545">
        <v>23.78</v>
      </c>
      <c r="F1545">
        <v>2729</v>
      </c>
      <c r="G1545">
        <f>IF(COUNTIF($F$2:F1545,F1545)=1,1,0)</f>
        <v>1</v>
      </c>
      <c r="H1545" t="s">
        <v>2498</v>
      </c>
      <c r="I1545" t="s">
        <v>39</v>
      </c>
      <c r="J1545" t="s">
        <v>114</v>
      </c>
      <c r="K1545" t="s">
        <v>41</v>
      </c>
      <c r="L1545" t="s">
        <v>150</v>
      </c>
      <c r="M1545" t="s">
        <v>120</v>
      </c>
      <c r="N1545" t="s">
        <v>816</v>
      </c>
      <c r="O1545">
        <v>0.6</v>
      </c>
      <c r="P1545" t="s">
        <v>33</v>
      </c>
      <c r="Q1545" t="s">
        <v>34</v>
      </c>
      <c r="R1545" t="s">
        <v>35</v>
      </c>
      <c r="S1545" t="s">
        <v>559</v>
      </c>
      <c r="T1545">
        <v>98226</v>
      </c>
      <c r="U1545" s="1">
        <v>42069</v>
      </c>
      <c r="V1545" s="1" t="str">
        <f>TEXT(SuperStore_Data[[#This Row],[Order Date]],"mmm")</f>
        <v>Mar</v>
      </c>
      <c r="W1545" s="1">
        <v>42073</v>
      </c>
      <c r="X1545">
        <v>501.69</v>
      </c>
      <c r="Y1545">
        <v>4</v>
      </c>
      <c r="Z1545">
        <v>924.8</v>
      </c>
      <c r="AA1545">
        <v>88114</v>
      </c>
    </row>
    <row r="1546" spans="1:27" x14ac:dyDescent="0.3">
      <c r="A1546">
        <v>19819</v>
      </c>
      <c r="B1546" t="s">
        <v>37</v>
      </c>
      <c r="C1546">
        <v>0.05</v>
      </c>
      <c r="D1546">
        <v>100.98</v>
      </c>
      <c r="E1546">
        <v>7.18</v>
      </c>
      <c r="F1546">
        <v>2737</v>
      </c>
      <c r="G1546">
        <f>IF(COUNTIF($F$2:F1546,F1546)=1,1,0)</f>
        <v>1</v>
      </c>
      <c r="H1546" t="s">
        <v>2499</v>
      </c>
      <c r="I1546" t="s">
        <v>49</v>
      </c>
      <c r="J1546" t="s">
        <v>58</v>
      </c>
      <c r="K1546" t="s">
        <v>77</v>
      </c>
      <c r="L1546" t="s">
        <v>177</v>
      </c>
      <c r="M1546" t="s">
        <v>59</v>
      </c>
      <c r="N1546" t="s">
        <v>2256</v>
      </c>
      <c r="O1546">
        <v>0.4</v>
      </c>
      <c r="P1546" t="s">
        <v>33</v>
      </c>
      <c r="Q1546" t="s">
        <v>53</v>
      </c>
      <c r="R1546" t="s">
        <v>147</v>
      </c>
      <c r="S1546" t="s">
        <v>731</v>
      </c>
      <c r="T1546">
        <v>5701</v>
      </c>
      <c r="U1546" s="1">
        <v>42116</v>
      </c>
      <c r="V1546" s="1" t="str">
        <f>TEXT(SuperStore_Data[[#This Row],[Order Date]],"mmm")</f>
        <v>Apr</v>
      </c>
      <c r="W1546" s="1">
        <v>42118</v>
      </c>
      <c r="X1546">
        <v>566.60730000000001</v>
      </c>
      <c r="Y1546">
        <v>8</v>
      </c>
      <c r="Z1546">
        <v>821.17</v>
      </c>
      <c r="AA1546">
        <v>89018</v>
      </c>
    </row>
    <row r="1547" spans="1:27" x14ac:dyDescent="0.3">
      <c r="A1547">
        <v>18790</v>
      </c>
      <c r="B1547" t="s">
        <v>56</v>
      </c>
      <c r="C1547">
        <v>0.03</v>
      </c>
      <c r="D1547">
        <v>15.31</v>
      </c>
      <c r="E1547">
        <v>8.7799999999999994</v>
      </c>
      <c r="F1547">
        <v>2737</v>
      </c>
      <c r="G1547">
        <f>IF(COUNTIF($F$2:F1547,F1547)=1,1,0)</f>
        <v>0</v>
      </c>
      <c r="H1547" t="s">
        <v>2499</v>
      </c>
      <c r="I1547" t="s">
        <v>49</v>
      </c>
      <c r="J1547" t="s">
        <v>58</v>
      </c>
      <c r="K1547" t="s">
        <v>29</v>
      </c>
      <c r="L1547" t="s">
        <v>139</v>
      </c>
      <c r="M1547" t="s">
        <v>59</v>
      </c>
      <c r="N1547" t="s">
        <v>1912</v>
      </c>
      <c r="O1547">
        <v>0.56999999999999995</v>
      </c>
      <c r="P1547" t="s">
        <v>33</v>
      </c>
      <c r="Q1547" t="s">
        <v>53</v>
      </c>
      <c r="R1547" t="s">
        <v>147</v>
      </c>
      <c r="S1547" t="s">
        <v>731</v>
      </c>
      <c r="T1547">
        <v>5701</v>
      </c>
      <c r="U1547" s="1">
        <v>42156</v>
      </c>
      <c r="V1547" s="1" t="str">
        <f>TEXT(SuperStore_Data[[#This Row],[Order Date]],"mmm")</f>
        <v>Jun</v>
      </c>
      <c r="W1547" s="1">
        <v>42157</v>
      </c>
      <c r="X1547">
        <v>-57.56</v>
      </c>
      <c r="Y1547">
        <v>12</v>
      </c>
      <c r="Z1547">
        <v>194.08</v>
      </c>
      <c r="AA1547">
        <v>89019</v>
      </c>
    </row>
    <row r="1548" spans="1:27" x14ac:dyDescent="0.3">
      <c r="A1548">
        <v>24278</v>
      </c>
      <c r="B1548" t="s">
        <v>47</v>
      </c>
      <c r="C1548">
        <v>0.02</v>
      </c>
      <c r="D1548">
        <v>33.979999999999997</v>
      </c>
      <c r="E1548">
        <v>1.99</v>
      </c>
      <c r="F1548">
        <v>2738</v>
      </c>
      <c r="G1548">
        <f>IF(COUNTIF($F$2:F1548,F1548)=1,1,0)</f>
        <v>1</v>
      </c>
      <c r="H1548" t="s">
        <v>2500</v>
      </c>
      <c r="I1548" t="s">
        <v>49</v>
      </c>
      <c r="J1548" t="s">
        <v>58</v>
      </c>
      <c r="K1548" t="s">
        <v>77</v>
      </c>
      <c r="L1548" t="s">
        <v>177</v>
      </c>
      <c r="M1548" t="s">
        <v>51</v>
      </c>
      <c r="N1548" t="s">
        <v>2501</v>
      </c>
      <c r="O1548">
        <v>0.45</v>
      </c>
      <c r="P1548" t="s">
        <v>33</v>
      </c>
      <c r="Q1548" t="s">
        <v>53</v>
      </c>
      <c r="R1548" t="s">
        <v>147</v>
      </c>
      <c r="S1548" t="s">
        <v>769</v>
      </c>
      <c r="T1548">
        <v>5403</v>
      </c>
      <c r="U1548" s="1">
        <v>42107</v>
      </c>
      <c r="V1548" s="1" t="str">
        <f>TEXT(SuperStore_Data[[#This Row],[Order Date]],"mmm")</f>
        <v>Apr</v>
      </c>
      <c r="W1548" s="1">
        <v>42109</v>
      </c>
      <c r="X1548">
        <v>164.06129999999999</v>
      </c>
      <c r="Y1548">
        <v>7</v>
      </c>
      <c r="Z1548">
        <v>237.77</v>
      </c>
      <c r="AA1548">
        <v>89017</v>
      </c>
    </row>
    <row r="1549" spans="1:27" x14ac:dyDescent="0.3">
      <c r="A1549">
        <v>19987</v>
      </c>
      <c r="B1549" t="s">
        <v>106</v>
      </c>
      <c r="C1549">
        <v>0.01</v>
      </c>
      <c r="D1549">
        <v>35.99</v>
      </c>
      <c r="E1549">
        <v>5.99</v>
      </c>
      <c r="F1549">
        <v>2741</v>
      </c>
      <c r="G1549">
        <f>IF(COUNTIF($F$2:F1549,F1549)=1,1,0)</f>
        <v>1</v>
      </c>
      <c r="H1549" t="s">
        <v>2502</v>
      </c>
      <c r="I1549" t="s">
        <v>49</v>
      </c>
      <c r="J1549" t="s">
        <v>58</v>
      </c>
      <c r="K1549" t="s">
        <v>77</v>
      </c>
      <c r="L1549" t="s">
        <v>78</v>
      </c>
      <c r="M1549" t="s">
        <v>31</v>
      </c>
      <c r="N1549" t="s">
        <v>972</v>
      </c>
      <c r="O1549">
        <v>0.38</v>
      </c>
      <c r="P1549" t="s">
        <v>33</v>
      </c>
      <c r="Q1549" t="s">
        <v>34</v>
      </c>
      <c r="R1549" t="s">
        <v>1726</v>
      </c>
      <c r="S1549" t="s">
        <v>2503</v>
      </c>
      <c r="T1549">
        <v>83605</v>
      </c>
      <c r="U1549" s="1">
        <v>42075</v>
      </c>
      <c r="V1549" s="1" t="str">
        <f>TEXT(SuperStore_Data[[#This Row],[Order Date]],"mmm")</f>
        <v>Mar</v>
      </c>
      <c r="W1549" s="1">
        <v>42082</v>
      </c>
      <c r="X1549">
        <v>218.23320000000001</v>
      </c>
      <c r="Y1549">
        <v>10</v>
      </c>
      <c r="Z1549">
        <v>316.27999999999997</v>
      </c>
      <c r="AA1549">
        <v>89481</v>
      </c>
    </row>
    <row r="1550" spans="1:27" x14ac:dyDescent="0.3">
      <c r="A1550">
        <v>21323</v>
      </c>
      <c r="B1550" t="s">
        <v>56</v>
      </c>
      <c r="C1550">
        <v>0.01</v>
      </c>
      <c r="D1550">
        <v>220.98</v>
      </c>
      <c r="E1550">
        <v>64.66</v>
      </c>
      <c r="F1550">
        <v>2745</v>
      </c>
      <c r="G1550">
        <f>IF(COUNTIF($F$2:F1550,F1550)=1,1,0)</f>
        <v>1</v>
      </c>
      <c r="H1550" t="s">
        <v>2504</v>
      </c>
      <c r="I1550" t="s">
        <v>39</v>
      </c>
      <c r="J1550" t="s">
        <v>28</v>
      </c>
      <c r="K1550" t="s">
        <v>41</v>
      </c>
      <c r="L1550" t="s">
        <v>187</v>
      </c>
      <c r="M1550" t="s">
        <v>120</v>
      </c>
      <c r="N1550" t="s">
        <v>2505</v>
      </c>
      <c r="O1550">
        <v>0.62</v>
      </c>
      <c r="P1550" t="s">
        <v>33</v>
      </c>
      <c r="Q1550" t="s">
        <v>34</v>
      </c>
      <c r="R1550" t="s">
        <v>372</v>
      </c>
      <c r="S1550" t="s">
        <v>2506</v>
      </c>
      <c r="T1550">
        <v>85224</v>
      </c>
      <c r="U1550" s="1">
        <v>42081</v>
      </c>
      <c r="V1550" s="1" t="str">
        <f>TEXT(SuperStore_Data[[#This Row],[Order Date]],"mmm")</f>
        <v>Mar</v>
      </c>
      <c r="W1550" s="1">
        <v>42082</v>
      </c>
      <c r="X1550">
        <v>1049.03</v>
      </c>
      <c r="Y1550">
        <v>11</v>
      </c>
      <c r="Z1550">
        <v>2591.09</v>
      </c>
      <c r="AA1550">
        <v>86184</v>
      </c>
    </row>
    <row r="1551" spans="1:27" x14ac:dyDescent="0.3">
      <c r="A1551">
        <v>4949</v>
      </c>
      <c r="B1551" t="s">
        <v>56</v>
      </c>
      <c r="C1551">
        <v>0.08</v>
      </c>
      <c r="D1551">
        <v>9.98</v>
      </c>
      <c r="E1551">
        <v>12.52</v>
      </c>
      <c r="F1551">
        <v>2747</v>
      </c>
      <c r="G1551">
        <f>IF(COUNTIF($F$2:F1551,F1551)=1,1,0)</f>
        <v>1</v>
      </c>
      <c r="H1551" t="s">
        <v>2507</v>
      </c>
      <c r="I1551" t="s">
        <v>49</v>
      </c>
      <c r="J1551" t="s">
        <v>28</v>
      </c>
      <c r="K1551" t="s">
        <v>41</v>
      </c>
      <c r="L1551" t="s">
        <v>50</v>
      </c>
      <c r="M1551" t="s">
        <v>59</v>
      </c>
      <c r="N1551" t="s">
        <v>2508</v>
      </c>
      <c r="O1551">
        <v>0.56999999999999995</v>
      </c>
      <c r="P1551" t="s">
        <v>33</v>
      </c>
      <c r="Q1551" t="s">
        <v>53</v>
      </c>
      <c r="R1551" t="s">
        <v>71</v>
      </c>
      <c r="S1551" t="s">
        <v>90</v>
      </c>
      <c r="T1551">
        <v>10115</v>
      </c>
      <c r="U1551" s="1">
        <v>42040</v>
      </c>
      <c r="V1551" s="1" t="str">
        <f>TEXT(SuperStore_Data[[#This Row],[Order Date]],"mmm")</f>
        <v>Feb</v>
      </c>
      <c r="W1551" s="1">
        <v>42042</v>
      </c>
      <c r="X1551">
        <v>-102.93</v>
      </c>
      <c r="Y1551">
        <v>15</v>
      </c>
      <c r="Z1551">
        <v>150.24</v>
      </c>
      <c r="AA1551">
        <v>35200</v>
      </c>
    </row>
    <row r="1552" spans="1:27" x14ac:dyDescent="0.3">
      <c r="A1552">
        <v>3323</v>
      </c>
      <c r="B1552" t="s">
        <v>56</v>
      </c>
      <c r="C1552">
        <v>0.01</v>
      </c>
      <c r="D1552">
        <v>220.98</v>
      </c>
      <c r="E1552">
        <v>64.66</v>
      </c>
      <c r="F1552">
        <v>2747</v>
      </c>
      <c r="G1552">
        <f>IF(COUNTIF($F$2:F1552,F1552)=1,1,0)</f>
        <v>0</v>
      </c>
      <c r="H1552" t="s">
        <v>2507</v>
      </c>
      <c r="I1552" t="s">
        <v>39</v>
      </c>
      <c r="J1552" t="s">
        <v>28</v>
      </c>
      <c r="K1552" t="s">
        <v>41</v>
      </c>
      <c r="L1552" t="s">
        <v>187</v>
      </c>
      <c r="M1552" t="s">
        <v>120</v>
      </c>
      <c r="N1552" t="s">
        <v>2505</v>
      </c>
      <c r="O1552">
        <v>0.62</v>
      </c>
      <c r="P1552" t="s">
        <v>33</v>
      </c>
      <c r="Q1552" t="s">
        <v>53</v>
      </c>
      <c r="R1552" t="s">
        <v>71</v>
      </c>
      <c r="S1552" t="s">
        <v>90</v>
      </c>
      <c r="T1552">
        <v>10115</v>
      </c>
      <c r="U1552" s="1">
        <v>42081</v>
      </c>
      <c r="V1552" s="1" t="str">
        <f>TEXT(SuperStore_Data[[#This Row],[Order Date]],"mmm")</f>
        <v>Mar</v>
      </c>
      <c r="W1552" s="1">
        <v>42082</v>
      </c>
      <c r="X1552">
        <v>1049.03</v>
      </c>
      <c r="Y1552">
        <v>44</v>
      </c>
      <c r="Z1552">
        <v>10364.36</v>
      </c>
      <c r="AA1552">
        <v>23751</v>
      </c>
    </row>
    <row r="1553" spans="1:27" x14ac:dyDescent="0.3">
      <c r="A1553">
        <v>23271</v>
      </c>
      <c r="B1553" t="s">
        <v>47</v>
      </c>
      <c r="C1553">
        <v>0.02</v>
      </c>
      <c r="D1553">
        <v>161.55000000000001</v>
      </c>
      <c r="E1553">
        <v>19.989999999999998</v>
      </c>
      <c r="F1553">
        <v>2750</v>
      </c>
      <c r="G1553">
        <f>IF(COUNTIF($F$2:F1553,F1553)=1,1,0)</f>
        <v>1</v>
      </c>
      <c r="H1553" t="s">
        <v>2509</v>
      </c>
      <c r="I1553" t="s">
        <v>49</v>
      </c>
      <c r="J1553" t="s">
        <v>58</v>
      </c>
      <c r="K1553" t="s">
        <v>29</v>
      </c>
      <c r="L1553" t="s">
        <v>139</v>
      </c>
      <c r="M1553" t="s">
        <v>59</v>
      </c>
      <c r="N1553" t="s">
        <v>159</v>
      </c>
      <c r="O1553">
        <v>0.66</v>
      </c>
      <c r="P1553" t="s">
        <v>33</v>
      </c>
      <c r="Q1553" t="s">
        <v>135</v>
      </c>
      <c r="R1553" t="s">
        <v>136</v>
      </c>
      <c r="S1553" t="s">
        <v>2510</v>
      </c>
      <c r="T1553">
        <v>22980</v>
      </c>
      <c r="U1553" s="1">
        <v>42071</v>
      </c>
      <c r="V1553" s="1" t="str">
        <f>TEXT(SuperStore_Data[[#This Row],[Order Date]],"mmm")</f>
        <v>Mar</v>
      </c>
      <c r="W1553" s="1">
        <v>42071</v>
      </c>
      <c r="X1553">
        <v>664.51800000000003</v>
      </c>
      <c r="Y1553">
        <v>4</v>
      </c>
      <c r="Z1553">
        <v>657.61</v>
      </c>
      <c r="AA1553">
        <v>91424</v>
      </c>
    </row>
    <row r="1554" spans="1:27" x14ac:dyDescent="0.3">
      <c r="A1554">
        <v>21630</v>
      </c>
      <c r="B1554" t="s">
        <v>56</v>
      </c>
      <c r="C1554">
        <v>0.08</v>
      </c>
      <c r="D1554">
        <v>22.01</v>
      </c>
      <c r="E1554">
        <v>5.53</v>
      </c>
      <c r="F1554">
        <v>2760</v>
      </c>
      <c r="G1554">
        <f>IF(COUNTIF($F$2:F1554,F1554)=1,1,0)</f>
        <v>1</v>
      </c>
      <c r="H1554" t="s">
        <v>2511</v>
      </c>
      <c r="I1554" t="s">
        <v>49</v>
      </c>
      <c r="J1554" t="s">
        <v>28</v>
      </c>
      <c r="K1554" t="s">
        <v>29</v>
      </c>
      <c r="L1554" t="s">
        <v>30</v>
      </c>
      <c r="M1554" t="s">
        <v>51</v>
      </c>
      <c r="N1554" t="s">
        <v>2034</v>
      </c>
      <c r="O1554">
        <v>0.59</v>
      </c>
      <c r="P1554" t="s">
        <v>33</v>
      </c>
      <c r="Q1554" t="s">
        <v>53</v>
      </c>
      <c r="R1554" t="s">
        <v>223</v>
      </c>
      <c r="S1554" t="s">
        <v>2512</v>
      </c>
      <c r="T1554">
        <v>6708</v>
      </c>
      <c r="U1554" s="1">
        <v>42116</v>
      </c>
      <c r="V1554" s="1" t="str">
        <f>TEXT(SuperStore_Data[[#This Row],[Order Date]],"mmm")</f>
        <v>Apr</v>
      </c>
      <c r="W1554" s="1">
        <v>42118</v>
      </c>
      <c r="X1554">
        <v>105.7</v>
      </c>
      <c r="Y1554">
        <v>11</v>
      </c>
      <c r="Z1554">
        <v>241.97</v>
      </c>
      <c r="AA1554">
        <v>90724</v>
      </c>
    </row>
    <row r="1555" spans="1:27" x14ac:dyDescent="0.3">
      <c r="A1555">
        <v>21629</v>
      </c>
      <c r="B1555" t="s">
        <v>56</v>
      </c>
      <c r="C1555">
        <v>0.02</v>
      </c>
      <c r="D1555">
        <v>29.74</v>
      </c>
      <c r="E1555">
        <v>6.64</v>
      </c>
      <c r="F1555">
        <v>2764</v>
      </c>
      <c r="G1555">
        <f>IF(COUNTIF($F$2:F1555,F1555)=1,1,0)</f>
        <v>1</v>
      </c>
      <c r="H1555" t="s">
        <v>2513</v>
      </c>
      <c r="I1555" t="s">
        <v>49</v>
      </c>
      <c r="J1555" t="s">
        <v>28</v>
      </c>
      <c r="K1555" t="s">
        <v>29</v>
      </c>
      <c r="L1555" t="s">
        <v>139</v>
      </c>
      <c r="M1555" t="s">
        <v>59</v>
      </c>
      <c r="N1555" t="s">
        <v>2514</v>
      </c>
      <c r="O1555">
        <v>0.7</v>
      </c>
      <c r="P1555" t="s">
        <v>33</v>
      </c>
      <c r="Q1555" t="s">
        <v>53</v>
      </c>
      <c r="R1555" t="s">
        <v>54</v>
      </c>
      <c r="S1555" t="s">
        <v>2406</v>
      </c>
      <c r="T1555">
        <v>7601</v>
      </c>
      <c r="U1555" s="1">
        <v>42116</v>
      </c>
      <c r="V1555" s="1" t="str">
        <f>TEXT(SuperStore_Data[[#This Row],[Order Date]],"mmm")</f>
        <v>Apr</v>
      </c>
      <c r="W1555" s="1">
        <v>42116</v>
      </c>
      <c r="X1555">
        <v>-21.06</v>
      </c>
      <c r="Y1555">
        <v>4</v>
      </c>
      <c r="Z1555">
        <v>120.81</v>
      </c>
      <c r="AA1555">
        <v>90724</v>
      </c>
    </row>
    <row r="1556" spans="1:27" x14ac:dyDescent="0.3">
      <c r="A1556">
        <v>26156</v>
      </c>
      <c r="B1556" t="s">
        <v>106</v>
      </c>
      <c r="C1556">
        <v>0.03</v>
      </c>
      <c r="D1556">
        <v>5.85</v>
      </c>
      <c r="E1556">
        <v>2.27</v>
      </c>
      <c r="F1556">
        <v>2765</v>
      </c>
      <c r="G1556">
        <f>IF(COUNTIF($F$2:F1556,F1556)=1,1,0)</f>
        <v>1</v>
      </c>
      <c r="H1556" t="s">
        <v>2515</v>
      </c>
      <c r="I1556" t="s">
        <v>49</v>
      </c>
      <c r="J1556" t="s">
        <v>28</v>
      </c>
      <c r="K1556" t="s">
        <v>29</v>
      </c>
      <c r="L1556" t="s">
        <v>30</v>
      </c>
      <c r="M1556" t="s">
        <v>31</v>
      </c>
      <c r="N1556" t="s">
        <v>2516</v>
      </c>
      <c r="O1556">
        <v>0.56000000000000005</v>
      </c>
      <c r="P1556" t="s">
        <v>33</v>
      </c>
      <c r="Q1556" t="s">
        <v>53</v>
      </c>
      <c r="R1556" t="s">
        <v>54</v>
      </c>
      <c r="S1556" t="s">
        <v>2517</v>
      </c>
      <c r="T1556">
        <v>8021</v>
      </c>
      <c r="U1556" s="1">
        <v>42152</v>
      </c>
      <c r="V1556" s="1" t="str">
        <f>TEXT(SuperStore_Data[[#This Row],[Order Date]],"mmm")</f>
        <v>May</v>
      </c>
      <c r="W1556" s="1">
        <v>42154</v>
      </c>
      <c r="X1556">
        <v>-5.08</v>
      </c>
      <c r="Y1556">
        <v>7</v>
      </c>
      <c r="Z1556">
        <v>41.4</v>
      </c>
      <c r="AA1556">
        <v>90725</v>
      </c>
    </row>
    <row r="1557" spans="1:27" x14ac:dyDescent="0.3">
      <c r="A1557">
        <v>23342</v>
      </c>
      <c r="B1557" t="s">
        <v>47</v>
      </c>
      <c r="C1557">
        <v>0.02</v>
      </c>
      <c r="D1557">
        <v>11.55</v>
      </c>
      <c r="E1557">
        <v>2.36</v>
      </c>
      <c r="F1557">
        <v>2770</v>
      </c>
      <c r="G1557">
        <f>IF(COUNTIF($F$2:F1557,F1557)=1,1,0)</f>
        <v>1</v>
      </c>
      <c r="H1557" t="s">
        <v>2518</v>
      </c>
      <c r="I1557" t="s">
        <v>49</v>
      </c>
      <c r="J1557" t="s">
        <v>28</v>
      </c>
      <c r="K1557" t="s">
        <v>29</v>
      </c>
      <c r="L1557" t="s">
        <v>30</v>
      </c>
      <c r="M1557" t="s">
        <v>31</v>
      </c>
      <c r="N1557" t="s">
        <v>307</v>
      </c>
      <c r="O1557">
        <v>0.55000000000000004</v>
      </c>
      <c r="P1557" t="s">
        <v>33</v>
      </c>
      <c r="Q1557" t="s">
        <v>135</v>
      </c>
      <c r="R1557" t="s">
        <v>381</v>
      </c>
      <c r="S1557" t="s">
        <v>2519</v>
      </c>
      <c r="T1557">
        <v>30338</v>
      </c>
      <c r="U1557" s="1">
        <v>42071</v>
      </c>
      <c r="V1557" s="1" t="str">
        <f>TEXT(SuperStore_Data[[#This Row],[Order Date]],"mmm")</f>
        <v>Mar</v>
      </c>
      <c r="W1557" s="1">
        <v>42073</v>
      </c>
      <c r="X1557">
        <v>1289.3820000000001</v>
      </c>
      <c r="Y1557">
        <v>14</v>
      </c>
      <c r="Z1557">
        <v>159.53</v>
      </c>
      <c r="AA1557">
        <v>88975</v>
      </c>
    </row>
    <row r="1558" spans="1:27" x14ac:dyDescent="0.3">
      <c r="A1558">
        <v>26157</v>
      </c>
      <c r="B1558" t="s">
        <v>25</v>
      </c>
      <c r="C1558">
        <v>7.0000000000000007E-2</v>
      </c>
      <c r="D1558">
        <v>177.98</v>
      </c>
      <c r="E1558">
        <v>0.99</v>
      </c>
      <c r="F1558">
        <v>2771</v>
      </c>
      <c r="G1558">
        <f>IF(COUNTIF($F$2:F1558,F1558)=1,1,0)</f>
        <v>1</v>
      </c>
      <c r="H1558" t="s">
        <v>2520</v>
      </c>
      <c r="I1558" t="s">
        <v>49</v>
      </c>
      <c r="J1558" t="s">
        <v>28</v>
      </c>
      <c r="K1558" t="s">
        <v>29</v>
      </c>
      <c r="L1558" t="s">
        <v>252</v>
      </c>
      <c r="M1558" t="s">
        <v>59</v>
      </c>
      <c r="N1558" t="s">
        <v>1482</v>
      </c>
      <c r="O1558">
        <v>0.56000000000000005</v>
      </c>
      <c r="P1558" t="s">
        <v>33</v>
      </c>
      <c r="Q1558" t="s">
        <v>135</v>
      </c>
      <c r="R1558" t="s">
        <v>381</v>
      </c>
      <c r="S1558" t="s">
        <v>2521</v>
      </c>
      <c r="T1558">
        <v>30344</v>
      </c>
      <c r="U1558" s="1">
        <v>42168</v>
      </c>
      <c r="V1558" s="1" t="str">
        <f>TEXT(SuperStore_Data[[#This Row],[Order Date]],"mmm")</f>
        <v>Jun</v>
      </c>
      <c r="W1558" s="1">
        <v>42168</v>
      </c>
      <c r="X1558">
        <v>-191.548</v>
      </c>
      <c r="Y1558">
        <v>3</v>
      </c>
      <c r="Z1558">
        <v>536.29</v>
      </c>
      <c r="AA1558">
        <v>88974</v>
      </c>
    </row>
    <row r="1559" spans="1:27" x14ac:dyDescent="0.3">
      <c r="A1559">
        <v>24523</v>
      </c>
      <c r="B1559" t="s">
        <v>37</v>
      </c>
      <c r="C1559">
        <v>0.1</v>
      </c>
      <c r="D1559">
        <v>5.18</v>
      </c>
      <c r="E1559">
        <v>5.74</v>
      </c>
      <c r="F1559">
        <v>2773</v>
      </c>
      <c r="G1559">
        <f>IF(COUNTIF($F$2:F1559,F1559)=1,1,0)</f>
        <v>1</v>
      </c>
      <c r="H1559" t="s">
        <v>2522</v>
      </c>
      <c r="I1559" t="s">
        <v>49</v>
      </c>
      <c r="J1559" t="s">
        <v>28</v>
      </c>
      <c r="K1559" t="s">
        <v>29</v>
      </c>
      <c r="L1559" t="s">
        <v>109</v>
      </c>
      <c r="M1559" t="s">
        <v>59</v>
      </c>
      <c r="N1559" t="s">
        <v>866</v>
      </c>
      <c r="O1559">
        <v>0.36</v>
      </c>
      <c r="P1559" t="s">
        <v>33</v>
      </c>
      <c r="Q1559" t="s">
        <v>34</v>
      </c>
      <c r="R1559" t="s">
        <v>45</v>
      </c>
      <c r="S1559" t="s">
        <v>1140</v>
      </c>
      <c r="T1559">
        <v>94568</v>
      </c>
      <c r="U1559" s="1">
        <v>42089</v>
      </c>
      <c r="V1559" s="1" t="str">
        <f>TEXT(SuperStore_Data[[#This Row],[Order Date]],"mmm")</f>
        <v>Mar</v>
      </c>
      <c r="W1559" s="1">
        <v>42091</v>
      </c>
      <c r="X1559">
        <v>-29.003</v>
      </c>
      <c r="Y1559">
        <v>2</v>
      </c>
      <c r="Z1559">
        <v>10.96</v>
      </c>
      <c r="AA1559">
        <v>91584</v>
      </c>
    </row>
    <row r="1560" spans="1:27" x14ac:dyDescent="0.3">
      <c r="A1560">
        <v>20956</v>
      </c>
      <c r="B1560" t="s">
        <v>106</v>
      </c>
      <c r="C1560">
        <v>7.0000000000000007E-2</v>
      </c>
      <c r="D1560">
        <v>574.74</v>
      </c>
      <c r="E1560">
        <v>24.49</v>
      </c>
      <c r="F1560">
        <v>2775</v>
      </c>
      <c r="G1560">
        <f>IF(COUNTIF($F$2:F1560,F1560)=1,1,0)</f>
        <v>1</v>
      </c>
      <c r="H1560" t="s">
        <v>2523</v>
      </c>
      <c r="I1560" t="s">
        <v>49</v>
      </c>
      <c r="J1560" t="s">
        <v>114</v>
      </c>
      <c r="K1560" t="s">
        <v>77</v>
      </c>
      <c r="L1560" t="s">
        <v>85</v>
      </c>
      <c r="M1560" t="s">
        <v>231</v>
      </c>
      <c r="N1560" t="s">
        <v>264</v>
      </c>
      <c r="O1560">
        <v>0.37</v>
      </c>
      <c r="P1560" t="s">
        <v>33</v>
      </c>
      <c r="Q1560" t="s">
        <v>61</v>
      </c>
      <c r="R1560" t="s">
        <v>175</v>
      </c>
      <c r="S1560" t="s">
        <v>2524</v>
      </c>
      <c r="T1560">
        <v>60131</v>
      </c>
      <c r="U1560" s="1">
        <v>42034</v>
      </c>
      <c r="V1560" s="1" t="str">
        <f>TEXT(SuperStore_Data[[#This Row],[Order Date]],"mmm")</f>
        <v>Jan</v>
      </c>
      <c r="W1560" s="1">
        <v>42039</v>
      </c>
      <c r="X1560">
        <v>2860.9331999999999</v>
      </c>
      <c r="Y1560">
        <v>8</v>
      </c>
      <c r="Z1560">
        <v>4146.28</v>
      </c>
      <c r="AA1560">
        <v>91229</v>
      </c>
    </row>
    <row r="1561" spans="1:27" x14ac:dyDescent="0.3">
      <c r="A1561">
        <v>24122</v>
      </c>
      <c r="B1561" t="s">
        <v>47</v>
      </c>
      <c r="C1561">
        <v>0.03</v>
      </c>
      <c r="D1561">
        <v>350.98</v>
      </c>
      <c r="E1561">
        <v>30</v>
      </c>
      <c r="F1561">
        <v>2776</v>
      </c>
      <c r="G1561">
        <f>IF(COUNTIF($F$2:F1561,F1561)=1,1,0)</f>
        <v>1</v>
      </c>
      <c r="H1561" t="s">
        <v>2525</v>
      </c>
      <c r="I1561" t="s">
        <v>39</v>
      </c>
      <c r="J1561" t="s">
        <v>114</v>
      </c>
      <c r="K1561" t="s">
        <v>41</v>
      </c>
      <c r="L1561" t="s">
        <v>42</v>
      </c>
      <c r="M1561" t="s">
        <v>43</v>
      </c>
      <c r="N1561" t="s">
        <v>853</v>
      </c>
      <c r="O1561">
        <v>0.61</v>
      </c>
      <c r="P1561" t="s">
        <v>33</v>
      </c>
      <c r="Q1561" t="s">
        <v>53</v>
      </c>
      <c r="R1561" t="s">
        <v>409</v>
      </c>
      <c r="S1561" t="s">
        <v>2526</v>
      </c>
      <c r="T1561">
        <v>20877</v>
      </c>
      <c r="U1561" s="1">
        <v>42016</v>
      </c>
      <c r="V1561" s="1" t="str">
        <f>TEXT(SuperStore_Data[[#This Row],[Order Date]],"mmm")</f>
        <v>Jan</v>
      </c>
      <c r="W1561" s="1">
        <v>42019</v>
      </c>
      <c r="X1561">
        <v>2692.4421000000002</v>
      </c>
      <c r="Y1561">
        <v>11</v>
      </c>
      <c r="Z1561">
        <v>3902.09</v>
      </c>
      <c r="AA1561">
        <v>91228</v>
      </c>
    </row>
    <row r="1562" spans="1:27" x14ac:dyDescent="0.3">
      <c r="A1562">
        <v>24123</v>
      </c>
      <c r="B1562" t="s">
        <v>47</v>
      </c>
      <c r="C1562">
        <v>0.04</v>
      </c>
      <c r="D1562">
        <v>1.68</v>
      </c>
      <c r="E1562">
        <v>1</v>
      </c>
      <c r="F1562">
        <v>2776</v>
      </c>
      <c r="G1562">
        <f>IF(COUNTIF($F$2:F1562,F1562)=1,1,0)</f>
        <v>0</v>
      </c>
      <c r="H1562" t="s">
        <v>2525</v>
      </c>
      <c r="I1562" t="s">
        <v>49</v>
      </c>
      <c r="J1562" t="s">
        <v>114</v>
      </c>
      <c r="K1562" t="s">
        <v>29</v>
      </c>
      <c r="L1562" t="s">
        <v>30</v>
      </c>
      <c r="M1562" t="s">
        <v>31</v>
      </c>
      <c r="N1562" t="s">
        <v>2527</v>
      </c>
      <c r="O1562">
        <v>0.35</v>
      </c>
      <c r="P1562" t="s">
        <v>33</v>
      </c>
      <c r="Q1562" t="s">
        <v>53</v>
      </c>
      <c r="R1562" t="s">
        <v>409</v>
      </c>
      <c r="S1562" t="s">
        <v>2526</v>
      </c>
      <c r="T1562">
        <v>20877</v>
      </c>
      <c r="U1562" s="1">
        <v>42016</v>
      </c>
      <c r="V1562" s="1" t="str">
        <f>TEXT(SuperStore_Data[[#This Row],[Order Date]],"mmm")</f>
        <v>Jan</v>
      </c>
      <c r="W1562" s="1">
        <v>42018</v>
      </c>
      <c r="X1562">
        <v>2.0672000000000001</v>
      </c>
      <c r="Y1562">
        <v>8</v>
      </c>
      <c r="Z1562">
        <v>14.18</v>
      </c>
      <c r="AA1562">
        <v>91228</v>
      </c>
    </row>
    <row r="1563" spans="1:27" x14ac:dyDescent="0.3">
      <c r="A1563">
        <v>20097</v>
      </c>
      <c r="B1563" t="s">
        <v>25</v>
      </c>
      <c r="C1563">
        <v>0.05</v>
      </c>
      <c r="D1563">
        <v>205.99</v>
      </c>
      <c r="E1563">
        <v>8.99</v>
      </c>
      <c r="F1563">
        <v>2778</v>
      </c>
      <c r="G1563">
        <f>IF(COUNTIF($F$2:F1563,F1563)=1,1,0)</f>
        <v>1</v>
      </c>
      <c r="H1563" t="s">
        <v>2528</v>
      </c>
      <c r="I1563" t="s">
        <v>27</v>
      </c>
      <c r="J1563" t="s">
        <v>114</v>
      </c>
      <c r="K1563" t="s">
        <v>77</v>
      </c>
      <c r="L1563" t="s">
        <v>78</v>
      </c>
      <c r="M1563" t="s">
        <v>59</v>
      </c>
      <c r="N1563" t="s">
        <v>2529</v>
      </c>
      <c r="O1563">
        <v>0.57999999999999996</v>
      </c>
      <c r="P1563" t="s">
        <v>33</v>
      </c>
      <c r="Q1563" t="s">
        <v>135</v>
      </c>
      <c r="R1563" t="s">
        <v>316</v>
      </c>
      <c r="S1563" t="s">
        <v>1011</v>
      </c>
      <c r="T1563">
        <v>28403</v>
      </c>
      <c r="U1563" s="1">
        <v>42046</v>
      </c>
      <c r="V1563" s="1" t="str">
        <f>TEXT(SuperStore_Data[[#This Row],[Order Date]],"mmm")</f>
        <v>Feb</v>
      </c>
      <c r="W1563" s="1">
        <v>42047</v>
      </c>
      <c r="X1563">
        <v>111.05249999999999</v>
      </c>
      <c r="Y1563">
        <v>12</v>
      </c>
      <c r="Z1563">
        <v>2118.9899999999998</v>
      </c>
      <c r="AA1563">
        <v>87160</v>
      </c>
    </row>
    <row r="1564" spans="1:27" x14ac:dyDescent="0.3">
      <c r="A1564">
        <v>20098</v>
      </c>
      <c r="B1564" t="s">
        <v>25</v>
      </c>
      <c r="C1564">
        <v>0.08</v>
      </c>
      <c r="D1564">
        <v>205.99</v>
      </c>
      <c r="E1564">
        <v>8.99</v>
      </c>
      <c r="F1564">
        <v>2778</v>
      </c>
      <c r="G1564">
        <f>IF(COUNTIF($F$2:F1564,F1564)=1,1,0)</f>
        <v>0</v>
      </c>
      <c r="H1564" t="s">
        <v>2528</v>
      </c>
      <c r="I1564" t="s">
        <v>49</v>
      </c>
      <c r="J1564" t="s">
        <v>114</v>
      </c>
      <c r="K1564" t="s">
        <v>77</v>
      </c>
      <c r="L1564" t="s">
        <v>78</v>
      </c>
      <c r="M1564" t="s">
        <v>59</v>
      </c>
      <c r="N1564" t="s">
        <v>107</v>
      </c>
      <c r="O1564">
        <v>0.56000000000000005</v>
      </c>
      <c r="P1564" t="s">
        <v>33</v>
      </c>
      <c r="Q1564" t="s">
        <v>135</v>
      </c>
      <c r="R1564" t="s">
        <v>316</v>
      </c>
      <c r="S1564" t="s">
        <v>1011</v>
      </c>
      <c r="T1564">
        <v>28403</v>
      </c>
      <c r="U1564" s="1">
        <v>42046</v>
      </c>
      <c r="V1564" s="1" t="str">
        <f>TEXT(SuperStore_Data[[#This Row],[Order Date]],"mmm")</f>
        <v>Feb</v>
      </c>
      <c r="W1564" s="1">
        <v>42047</v>
      </c>
      <c r="X1564">
        <v>-1963.752</v>
      </c>
      <c r="Y1564">
        <v>5</v>
      </c>
      <c r="Z1564">
        <v>837.64</v>
      </c>
      <c r="AA1564">
        <v>87160</v>
      </c>
    </row>
    <row r="1565" spans="1:27" x14ac:dyDescent="0.3">
      <c r="A1565">
        <v>21707</v>
      </c>
      <c r="B1565" t="s">
        <v>47</v>
      </c>
      <c r="C1565">
        <v>0.01</v>
      </c>
      <c r="D1565">
        <v>35.99</v>
      </c>
      <c r="E1565">
        <v>5.99</v>
      </c>
      <c r="F1565">
        <v>2779</v>
      </c>
      <c r="G1565">
        <f>IF(COUNTIF($F$2:F1565,F1565)=1,1,0)</f>
        <v>1</v>
      </c>
      <c r="H1565" t="s">
        <v>2530</v>
      </c>
      <c r="I1565" t="s">
        <v>49</v>
      </c>
      <c r="J1565" t="s">
        <v>28</v>
      </c>
      <c r="K1565" t="s">
        <v>77</v>
      </c>
      <c r="L1565" t="s">
        <v>78</v>
      </c>
      <c r="M1565" t="s">
        <v>31</v>
      </c>
      <c r="N1565" t="s">
        <v>972</v>
      </c>
      <c r="O1565">
        <v>0.38</v>
      </c>
      <c r="P1565" t="s">
        <v>33</v>
      </c>
      <c r="Q1565" t="s">
        <v>135</v>
      </c>
      <c r="R1565" t="s">
        <v>316</v>
      </c>
      <c r="S1565" t="s">
        <v>2531</v>
      </c>
      <c r="T1565">
        <v>27893</v>
      </c>
      <c r="U1565" s="1">
        <v>42166</v>
      </c>
      <c r="V1565" s="1" t="str">
        <f>TEXT(SuperStore_Data[[#This Row],[Order Date]],"mmm")</f>
        <v>Jun</v>
      </c>
      <c r="W1565" s="1">
        <v>42167</v>
      </c>
      <c r="X1565">
        <v>-60.704000000000001</v>
      </c>
      <c r="Y1565">
        <v>11</v>
      </c>
      <c r="Z1565">
        <v>345.07</v>
      </c>
      <c r="AA1565">
        <v>87161</v>
      </c>
    </row>
    <row r="1566" spans="1:27" x14ac:dyDescent="0.3">
      <c r="A1566">
        <v>22095</v>
      </c>
      <c r="B1566" t="s">
        <v>106</v>
      </c>
      <c r="C1566">
        <v>0.09</v>
      </c>
      <c r="D1566">
        <v>2.16</v>
      </c>
      <c r="E1566">
        <v>6.05</v>
      </c>
      <c r="F1566">
        <v>2781</v>
      </c>
      <c r="G1566">
        <f>IF(COUNTIF($F$2:F1566,F1566)=1,1,0)</f>
        <v>1</v>
      </c>
      <c r="H1566" t="s">
        <v>2532</v>
      </c>
      <c r="I1566" t="s">
        <v>49</v>
      </c>
      <c r="J1566" t="s">
        <v>114</v>
      </c>
      <c r="K1566" t="s">
        <v>29</v>
      </c>
      <c r="L1566" t="s">
        <v>109</v>
      </c>
      <c r="M1566" t="s">
        <v>59</v>
      </c>
      <c r="N1566" t="s">
        <v>1522</v>
      </c>
      <c r="O1566">
        <v>0.37</v>
      </c>
      <c r="P1566" t="s">
        <v>33</v>
      </c>
      <c r="Q1566" t="s">
        <v>34</v>
      </c>
      <c r="R1566" t="s">
        <v>102</v>
      </c>
      <c r="S1566" t="s">
        <v>2533</v>
      </c>
      <c r="T1566">
        <v>97071</v>
      </c>
      <c r="U1566" s="1">
        <v>42035</v>
      </c>
      <c r="V1566" s="1" t="str">
        <f>TEXT(SuperStore_Data[[#This Row],[Order Date]],"mmm")</f>
        <v>Jan</v>
      </c>
      <c r="W1566" s="1">
        <v>42039</v>
      </c>
      <c r="X1566">
        <v>-37.789000000000001</v>
      </c>
      <c r="Y1566">
        <v>2</v>
      </c>
      <c r="Z1566">
        <v>5.48</v>
      </c>
      <c r="AA1566">
        <v>87162</v>
      </c>
    </row>
    <row r="1567" spans="1:27" x14ac:dyDescent="0.3">
      <c r="A1567">
        <v>22096</v>
      </c>
      <c r="B1567" t="s">
        <v>106</v>
      </c>
      <c r="C1567">
        <v>0.03</v>
      </c>
      <c r="D1567">
        <v>808.49</v>
      </c>
      <c r="E1567">
        <v>55.3</v>
      </c>
      <c r="F1567">
        <v>2781</v>
      </c>
      <c r="G1567">
        <f>IF(COUNTIF($F$2:F1567,F1567)=1,1,0)</f>
        <v>0</v>
      </c>
      <c r="H1567" t="s">
        <v>2532</v>
      </c>
      <c r="I1567" t="s">
        <v>39</v>
      </c>
      <c r="J1567" t="s">
        <v>114</v>
      </c>
      <c r="K1567" t="s">
        <v>77</v>
      </c>
      <c r="L1567" t="s">
        <v>85</v>
      </c>
      <c r="M1567" t="s">
        <v>43</v>
      </c>
      <c r="N1567" t="s">
        <v>2534</v>
      </c>
      <c r="O1567">
        <v>0.4</v>
      </c>
      <c r="P1567" t="s">
        <v>33</v>
      </c>
      <c r="Q1567" t="s">
        <v>34</v>
      </c>
      <c r="R1567" t="s">
        <v>102</v>
      </c>
      <c r="S1567" t="s">
        <v>2533</v>
      </c>
      <c r="T1567">
        <v>97071</v>
      </c>
      <c r="U1567" s="1">
        <v>42035</v>
      </c>
      <c r="V1567" s="1" t="str">
        <f>TEXT(SuperStore_Data[[#This Row],[Order Date]],"mmm")</f>
        <v>Jan</v>
      </c>
      <c r="W1567" s="1">
        <v>42042</v>
      </c>
      <c r="X1567">
        <v>7576.11</v>
      </c>
      <c r="Y1567">
        <v>11</v>
      </c>
      <c r="Z1567">
        <v>8201.33</v>
      </c>
      <c r="AA1567">
        <v>87162</v>
      </c>
    </row>
    <row r="1568" spans="1:27" x14ac:dyDescent="0.3">
      <c r="A1568">
        <v>22097</v>
      </c>
      <c r="B1568" t="s">
        <v>106</v>
      </c>
      <c r="C1568">
        <v>0</v>
      </c>
      <c r="D1568">
        <v>6.48</v>
      </c>
      <c r="E1568">
        <v>8.19</v>
      </c>
      <c r="F1568">
        <v>2781</v>
      </c>
      <c r="G1568">
        <f>IF(COUNTIF($F$2:F1568,F1568)=1,1,0)</f>
        <v>0</v>
      </c>
      <c r="H1568" t="s">
        <v>2532</v>
      </c>
      <c r="I1568" t="s">
        <v>49</v>
      </c>
      <c r="J1568" t="s">
        <v>114</v>
      </c>
      <c r="K1568" t="s">
        <v>29</v>
      </c>
      <c r="L1568" t="s">
        <v>93</v>
      </c>
      <c r="M1568" t="s">
        <v>59</v>
      </c>
      <c r="N1568" t="s">
        <v>2535</v>
      </c>
      <c r="O1568">
        <v>0.37</v>
      </c>
      <c r="P1568" t="s">
        <v>33</v>
      </c>
      <c r="Q1568" t="s">
        <v>34</v>
      </c>
      <c r="R1568" t="s">
        <v>102</v>
      </c>
      <c r="S1568" t="s">
        <v>2533</v>
      </c>
      <c r="T1568">
        <v>97071</v>
      </c>
      <c r="U1568" s="1">
        <v>42035</v>
      </c>
      <c r="V1568" s="1" t="str">
        <f>TEXT(SuperStore_Data[[#This Row],[Order Date]],"mmm")</f>
        <v>Jan</v>
      </c>
      <c r="W1568" s="1">
        <v>42042</v>
      </c>
      <c r="X1568">
        <v>-43.26</v>
      </c>
      <c r="Y1568">
        <v>3</v>
      </c>
      <c r="Z1568">
        <v>22.67</v>
      </c>
      <c r="AA1568">
        <v>87162</v>
      </c>
    </row>
    <row r="1569" spans="1:27" x14ac:dyDescent="0.3">
      <c r="A1569">
        <v>21587</v>
      </c>
      <c r="B1569" t="s">
        <v>37</v>
      </c>
      <c r="C1569">
        <v>0.01</v>
      </c>
      <c r="D1569">
        <v>47.98</v>
      </c>
      <c r="E1569">
        <v>3.61</v>
      </c>
      <c r="F1569">
        <v>2787</v>
      </c>
      <c r="G1569">
        <f>IF(COUNTIF($F$2:F1569,F1569)=1,1,0)</f>
        <v>1</v>
      </c>
      <c r="H1569" t="s">
        <v>2536</v>
      </c>
      <c r="I1569" t="s">
        <v>27</v>
      </c>
      <c r="J1569" t="s">
        <v>114</v>
      </c>
      <c r="K1569" t="s">
        <v>77</v>
      </c>
      <c r="L1569" t="s">
        <v>177</v>
      </c>
      <c r="M1569" t="s">
        <v>51</v>
      </c>
      <c r="N1569" t="s">
        <v>1003</v>
      </c>
      <c r="O1569">
        <v>0.71</v>
      </c>
      <c r="P1569" t="s">
        <v>33</v>
      </c>
      <c r="Q1569" t="s">
        <v>135</v>
      </c>
      <c r="R1569" t="s">
        <v>168</v>
      </c>
      <c r="S1569" t="s">
        <v>2537</v>
      </c>
      <c r="T1569">
        <v>70003</v>
      </c>
      <c r="U1569" s="1">
        <v>42075</v>
      </c>
      <c r="V1569" s="1" t="str">
        <f>TEXT(SuperStore_Data[[#This Row],[Order Date]],"mmm")</f>
        <v>Mar</v>
      </c>
      <c r="W1569" s="1">
        <v>42076</v>
      </c>
      <c r="X1569">
        <v>-44.436</v>
      </c>
      <c r="Y1569">
        <v>8</v>
      </c>
      <c r="Z1569">
        <v>393.98</v>
      </c>
      <c r="AA1569">
        <v>91316</v>
      </c>
    </row>
    <row r="1570" spans="1:27" x14ac:dyDescent="0.3">
      <c r="A1570">
        <v>19860</v>
      </c>
      <c r="B1570" t="s">
        <v>47</v>
      </c>
      <c r="C1570">
        <v>0.09</v>
      </c>
      <c r="D1570">
        <v>2.88</v>
      </c>
      <c r="E1570">
        <v>0.7</v>
      </c>
      <c r="F1570">
        <v>2791</v>
      </c>
      <c r="G1570">
        <f>IF(COUNTIF($F$2:F1570,F1570)=1,1,0)</f>
        <v>1</v>
      </c>
      <c r="H1570" t="s">
        <v>2538</v>
      </c>
      <c r="I1570" t="s">
        <v>49</v>
      </c>
      <c r="J1570" t="s">
        <v>28</v>
      </c>
      <c r="K1570" t="s">
        <v>29</v>
      </c>
      <c r="L1570" t="s">
        <v>30</v>
      </c>
      <c r="M1570" t="s">
        <v>31</v>
      </c>
      <c r="N1570" t="s">
        <v>2539</v>
      </c>
      <c r="O1570">
        <v>0.56000000000000005</v>
      </c>
      <c r="P1570" t="s">
        <v>33</v>
      </c>
      <c r="Q1570" t="s">
        <v>61</v>
      </c>
      <c r="R1570" t="s">
        <v>295</v>
      </c>
      <c r="S1570" t="s">
        <v>2540</v>
      </c>
      <c r="T1570">
        <v>48071</v>
      </c>
      <c r="U1570" s="1">
        <v>42019</v>
      </c>
      <c r="V1570" s="1" t="str">
        <f>TEXT(SuperStore_Data[[#This Row],[Order Date]],"mmm")</f>
        <v>Jan</v>
      </c>
      <c r="W1570" s="1">
        <v>42019</v>
      </c>
      <c r="X1570">
        <v>4.8499999999999996</v>
      </c>
      <c r="Y1570">
        <v>7</v>
      </c>
      <c r="Z1570">
        <v>19.29</v>
      </c>
      <c r="AA1570">
        <v>88758</v>
      </c>
    </row>
    <row r="1571" spans="1:27" x14ac:dyDescent="0.3">
      <c r="A1571">
        <v>18361</v>
      </c>
      <c r="B1571" t="s">
        <v>56</v>
      </c>
      <c r="C1571">
        <v>0.06</v>
      </c>
      <c r="D1571">
        <v>2.61</v>
      </c>
      <c r="E1571">
        <v>0.5</v>
      </c>
      <c r="F1571">
        <v>2794</v>
      </c>
      <c r="G1571">
        <f>IF(COUNTIF($F$2:F1571,F1571)=1,1,0)</f>
        <v>1</v>
      </c>
      <c r="H1571" t="s">
        <v>2541</v>
      </c>
      <c r="I1571" t="s">
        <v>49</v>
      </c>
      <c r="J1571" t="s">
        <v>28</v>
      </c>
      <c r="K1571" t="s">
        <v>29</v>
      </c>
      <c r="L1571" t="s">
        <v>133</v>
      </c>
      <c r="M1571" t="s">
        <v>59</v>
      </c>
      <c r="N1571" t="s">
        <v>876</v>
      </c>
      <c r="O1571">
        <v>0.39</v>
      </c>
      <c r="P1571" t="s">
        <v>33</v>
      </c>
      <c r="Q1571" t="s">
        <v>61</v>
      </c>
      <c r="R1571" t="s">
        <v>324</v>
      </c>
      <c r="S1571" t="s">
        <v>2542</v>
      </c>
      <c r="T1571">
        <v>50158</v>
      </c>
      <c r="U1571" s="1">
        <v>42083</v>
      </c>
      <c r="V1571" s="1" t="str">
        <f>TEXT(SuperStore_Data[[#This Row],[Order Date]],"mmm")</f>
        <v>Mar</v>
      </c>
      <c r="W1571" s="1">
        <v>42085</v>
      </c>
      <c r="X1571">
        <v>3.5949</v>
      </c>
      <c r="Y1571">
        <v>2</v>
      </c>
      <c r="Z1571">
        <v>5.21</v>
      </c>
      <c r="AA1571">
        <v>87554</v>
      </c>
    </row>
    <row r="1572" spans="1:27" x14ac:dyDescent="0.3">
      <c r="A1572">
        <v>18895</v>
      </c>
      <c r="B1572" t="s">
        <v>25</v>
      </c>
      <c r="C1572">
        <v>7.0000000000000007E-2</v>
      </c>
      <c r="D1572">
        <v>4.76</v>
      </c>
      <c r="E1572">
        <v>0.88</v>
      </c>
      <c r="F1572">
        <v>2794</v>
      </c>
      <c r="G1572">
        <f>IF(COUNTIF($F$2:F1572,F1572)=1,1,0)</f>
        <v>0</v>
      </c>
      <c r="H1572" t="s">
        <v>2541</v>
      </c>
      <c r="I1572" t="s">
        <v>49</v>
      </c>
      <c r="J1572" t="s">
        <v>28</v>
      </c>
      <c r="K1572" t="s">
        <v>29</v>
      </c>
      <c r="L1572" t="s">
        <v>93</v>
      </c>
      <c r="M1572" t="s">
        <v>31</v>
      </c>
      <c r="N1572" t="s">
        <v>2543</v>
      </c>
      <c r="O1572">
        <v>0.39</v>
      </c>
      <c r="P1572" t="s">
        <v>33</v>
      </c>
      <c r="Q1572" t="s">
        <v>61</v>
      </c>
      <c r="R1572" t="s">
        <v>324</v>
      </c>
      <c r="S1572" t="s">
        <v>2542</v>
      </c>
      <c r="T1572">
        <v>50158</v>
      </c>
      <c r="U1572" s="1">
        <v>42162</v>
      </c>
      <c r="V1572" s="1" t="str">
        <f>TEXT(SuperStore_Data[[#This Row],[Order Date]],"mmm")</f>
        <v>Jun</v>
      </c>
      <c r="W1572" s="1">
        <v>42162</v>
      </c>
      <c r="X1572">
        <v>15.8148</v>
      </c>
      <c r="Y1572">
        <v>5</v>
      </c>
      <c r="Z1572">
        <v>22.92</v>
      </c>
      <c r="AA1572">
        <v>87555</v>
      </c>
    </row>
    <row r="1573" spans="1:27" x14ac:dyDescent="0.3">
      <c r="A1573">
        <v>19486</v>
      </c>
      <c r="B1573" t="s">
        <v>106</v>
      </c>
      <c r="C1573">
        <v>0.04</v>
      </c>
      <c r="D1573">
        <v>3.57</v>
      </c>
      <c r="E1573">
        <v>4.17</v>
      </c>
      <c r="F1573">
        <v>2795</v>
      </c>
      <c r="G1573">
        <f>IF(COUNTIF($F$2:F1573,F1573)=1,1,0)</f>
        <v>1</v>
      </c>
      <c r="H1573" t="s">
        <v>2544</v>
      </c>
      <c r="I1573" t="s">
        <v>49</v>
      </c>
      <c r="J1573" t="s">
        <v>28</v>
      </c>
      <c r="K1573" t="s">
        <v>29</v>
      </c>
      <c r="L1573" t="s">
        <v>30</v>
      </c>
      <c r="M1573" t="s">
        <v>51</v>
      </c>
      <c r="N1573" t="s">
        <v>2545</v>
      </c>
      <c r="O1573">
        <v>0.59</v>
      </c>
      <c r="P1573" t="s">
        <v>33</v>
      </c>
      <c r="Q1573" t="s">
        <v>61</v>
      </c>
      <c r="R1573" t="s">
        <v>324</v>
      </c>
      <c r="S1573" t="s">
        <v>2546</v>
      </c>
      <c r="T1573">
        <v>50401</v>
      </c>
      <c r="U1573" s="1">
        <v>42030</v>
      </c>
      <c r="V1573" s="1" t="str">
        <f>TEXT(SuperStore_Data[[#This Row],[Order Date]],"mmm")</f>
        <v>Jan</v>
      </c>
      <c r="W1573" s="1">
        <v>42032</v>
      </c>
      <c r="X1573">
        <v>-69.91</v>
      </c>
      <c r="Y1573">
        <v>8</v>
      </c>
      <c r="Z1573">
        <v>30.9</v>
      </c>
      <c r="AA1573">
        <v>87556</v>
      </c>
    </row>
    <row r="1574" spans="1:27" x14ac:dyDescent="0.3">
      <c r="A1574">
        <v>19487</v>
      </c>
      <c r="B1574" t="s">
        <v>106</v>
      </c>
      <c r="C1574">
        <v>0.05</v>
      </c>
      <c r="D1574">
        <v>200.99</v>
      </c>
      <c r="E1574">
        <v>4.2</v>
      </c>
      <c r="F1574">
        <v>2795</v>
      </c>
      <c r="G1574">
        <f>IF(COUNTIF($F$2:F1574,F1574)=1,1,0)</f>
        <v>0</v>
      </c>
      <c r="H1574" t="s">
        <v>2544</v>
      </c>
      <c r="I1574" t="s">
        <v>49</v>
      </c>
      <c r="J1574" t="s">
        <v>28</v>
      </c>
      <c r="K1574" t="s">
        <v>77</v>
      </c>
      <c r="L1574" t="s">
        <v>78</v>
      </c>
      <c r="M1574" t="s">
        <v>59</v>
      </c>
      <c r="N1574" t="s">
        <v>541</v>
      </c>
      <c r="O1574">
        <v>0.59</v>
      </c>
      <c r="P1574" t="s">
        <v>33</v>
      </c>
      <c r="Q1574" t="s">
        <v>61</v>
      </c>
      <c r="R1574" t="s">
        <v>324</v>
      </c>
      <c r="S1574" t="s">
        <v>2546</v>
      </c>
      <c r="T1574">
        <v>50401</v>
      </c>
      <c r="U1574" s="1">
        <v>42030</v>
      </c>
      <c r="V1574" s="1" t="str">
        <f>TEXT(SuperStore_Data[[#This Row],[Order Date]],"mmm")</f>
        <v>Jan</v>
      </c>
      <c r="W1574" s="1">
        <v>42034</v>
      </c>
      <c r="X1574">
        <v>1630.5252</v>
      </c>
      <c r="Y1574">
        <v>14</v>
      </c>
      <c r="Z1574">
        <v>2363.08</v>
      </c>
      <c r="AA1574">
        <v>87556</v>
      </c>
    </row>
    <row r="1575" spans="1:27" x14ac:dyDescent="0.3">
      <c r="A1575">
        <v>19488</v>
      </c>
      <c r="B1575" t="s">
        <v>106</v>
      </c>
      <c r="C1575">
        <v>7.0000000000000007E-2</v>
      </c>
      <c r="D1575">
        <v>195.99</v>
      </c>
      <c r="E1575">
        <v>8.99</v>
      </c>
      <c r="F1575">
        <v>2795</v>
      </c>
      <c r="G1575">
        <f>IF(COUNTIF($F$2:F1575,F1575)=1,1,0)</f>
        <v>0</v>
      </c>
      <c r="H1575" t="s">
        <v>2544</v>
      </c>
      <c r="I1575" t="s">
        <v>49</v>
      </c>
      <c r="J1575" t="s">
        <v>28</v>
      </c>
      <c r="K1575" t="s">
        <v>77</v>
      </c>
      <c r="L1575" t="s">
        <v>78</v>
      </c>
      <c r="M1575" t="s">
        <v>59</v>
      </c>
      <c r="N1575" t="s">
        <v>2547</v>
      </c>
      <c r="O1575">
        <v>0.57999999999999996</v>
      </c>
      <c r="P1575" t="s">
        <v>33</v>
      </c>
      <c r="Q1575" t="s">
        <v>61</v>
      </c>
      <c r="R1575" t="s">
        <v>324</v>
      </c>
      <c r="S1575" t="s">
        <v>2546</v>
      </c>
      <c r="T1575">
        <v>50401</v>
      </c>
      <c r="U1575" s="1">
        <v>42030</v>
      </c>
      <c r="V1575" s="1" t="str">
        <f>TEXT(SuperStore_Data[[#This Row],[Order Date]],"mmm")</f>
        <v>Jan</v>
      </c>
      <c r="W1575" s="1">
        <v>42030</v>
      </c>
      <c r="X1575">
        <v>-457.16</v>
      </c>
      <c r="Y1575">
        <v>2</v>
      </c>
      <c r="Z1575">
        <v>328.45</v>
      </c>
      <c r="AA1575">
        <v>87556</v>
      </c>
    </row>
    <row r="1576" spans="1:27" x14ac:dyDescent="0.3">
      <c r="A1576">
        <v>23351</v>
      </c>
      <c r="B1576" t="s">
        <v>56</v>
      </c>
      <c r="C1576">
        <v>0.02</v>
      </c>
      <c r="D1576">
        <v>30.44</v>
      </c>
      <c r="E1576">
        <v>1.49</v>
      </c>
      <c r="F1576">
        <v>2796</v>
      </c>
      <c r="G1576">
        <f>IF(COUNTIF($F$2:F1576,F1576)=1,1,0)</f>
        <v>1</v>
      </c>
      <c r="H1576" t="s">
        <v>2548</v>
      </c>
      <c r="I1576" t="s">
        <v>49</v>
      </c>
      <c r="J1576" t="s">
        <v>28</v>
      </c>
      <c r="K1576" t="s">
        <v>29</v>
      </c>
      <c r="L1576" t="s">
        <v>109</v>
      </c>
      <c r="M1576" t="s">
        <v>59</v>
      </c>
      <c r="N1576" t="s">
        <v>2549</v>
      </c>
      <c r="O1576">
        <v>0.37</v>
      </c>
      <c r="P1576" t="s">
        <v>33</v>
      </c>
      <c r="Q1576" t="s">
        <v>61</v>
      </c>
      <c r="R1576" t="s">
        <v>324</v>
      </c>
      <c r="S1576" t="s">
        <v>2550</v>
      </c>
      <c r="T1576">
        <v>51106</v>
      </c>
      <c r="U1576" s="1">
        <v>42025</v>
      </c>
      <c r="V1576" s="1" t="str">
        <f>TEXT(SuperStore_Data[[#This Row],[Order Date]],"mmm")</f>
        <v>Jan</v>
      </c>
      <c r="W1576" s="1">
        <v>42027</v>
      </c>
      <c r="X1576">
        <v>266.76089999999999</v>
      </c>
      <c r="Y1576">
        <v>12</v>
      </c>
      <c r="Z1576">
        <v>386.61</v>
      </c>
      <c r="AA1576">
        <v>87553</v>
      </c>
    </row>
    <row r="1577" spans="1:27" x14ac:dyDescent="0.3">
      <c r="A1577">
        <v>22787</v>
      </c>
      <c r="B1577" t="s">
        <v>56</v>
      </c>
      <c r="C1577">
        <v>0</v>
      </c>
      <c r="D1577">
        <v>5.0199999999999996</v>
      </c>
      <c r="E1577">
        <v>5.14</v>
      </c>
      <c r="F1577">
        <v>2797</v>
      </c>
      <c r="G1577">
        <f>IF(COUNTIF($F$2:F1577,F1577)=1,1,0)</f>
        <v>1</v>
      </c>
      <c r="H1577" t="s">
        <v>2551</v>
      </c>
      <c r="I1577" t="s">
        <v>49</v>
      </c>
      <c r="J1577" t="s">
        <v>114</v>
      </c>
      <c r="K1577" t="s">
        <v>77</v>
      </c>
      <c r="L1577" t="s">
        <v>177</v>
      </c>
      <c r="M1577" t="s">
        <v>51</v>
      </c>
      <c r="N1577" t="s">
        <v>831</v>
      </c>
      <c r="O1577">
        <v>0.79</v>
      </c>
      <c r="P1577" t="s">
        <v>33</v>
      </c>
      <c r="Q1577" t="s">
        <v>53</v>
      </c>
      <c r="R1577" t="s">
        <v>229</v>
      </c>
      <c r="S1577" t="s">
        <v>2552</v>
      </c>
      <c r="T1577">
        <v>15122</v>
      </c>
      <c r="U1577" s="1">
        <v>42014</v>
      </c>
      <c r="V1577" s="1" t="str">
        <f>TEXT(SuperStore_Data[[#This Row],[Order Date]],"mmm")</f>
        <v>Jan</v>
      </c>
      <c r="W1577" s="1">
        <v>42015</v>
      </c>
      <c r="X1577">
        <v>-159.30279999999999</v>
      </c>
      <c r="Y1577">
        <v>8</v>
      </c>
      <c r="Z1577">
        <v>43.94</v>
      </c>
      <c r="AA1577">
        <v>87552</v>
      </c>
    </row>
    <row r="1578" spans="1:27" x14ac:dyDescent="0.3">
      <c r="A1578">
        <v>23350</v>
      </c>
      <c r="B1578" t="s">
        <v>56</v>
      </c>
      <c r="C1578">
        <v>0.02</v>
      </c>
      <c r="D1578">
        <v>4.91</v>
      </c>
      <c r="E1578">
        <v>0.5</v>
      </c>
      <c r="F1578">
        <v>2797</v>
      </c>
      <c r="G1578">
        <f>IF(COUNTIF($F$2:F1578,F1578)=1,1,0)</f>
        <v>0</v>
      </c>
      <c r="H1578" t="s">
        <v>2551</v>
      </c>
      <c r="I1578" t="s">
        <v>49</v>
      </c>
      <c r="J1578" t="s">
        <v>28</v>
      </c>
      <c r="K1578" t="s">
        <v>29</v>
      </c>
      <c r="L1578" t="s">
        <v>133</v>
      </c>
      <c r="M1578" t="s">
        <v>59</v>
      </c>
      <c r="N1578" t="s">
        <v>1547</v>
      </c>
      <c r="O1578">
        <v>0.36</v>
      </c>
      <c r="P1578" t="s">
        <v>33</v>
      </c>
      <c r="Q1578" t="s">
        <v>53</v>
      </c>
      <c r="R1578" t="s">
        <v>229</v>
      </c>
      <c r="S1578" t="s">
        <v>2552</v>
      </c>
      <c r="T1578">
        <v>15122</v>
      </c>
      <c r="U1578" s="1">
        <v>42025</v>
      </c>
      <c r="V1578" s="1" t="str">
        <f>TEXT(SuperStore_Data[[#This Row],[Order Date]],"mmm")</f>
        <v>Jan</v>
      </c>
      <c r="W1578" s="1">
        <v>42026</v>
      </c>
      <c r="X1578">
        <v>29.883900000000001</v>
      </c>
      <c r="Y1578">
        <v>9</v>
      </c>
      <c r="Z1578">
        <v>43.31</v>
      </c>
      <c r="AA1578">
        <v>87553</v>
      </c>
    </row>
    <row r="1579" spans="1:27" x14ac:dyDescent="0.3">
      <c r="A1579">
        <v>20618</v>
      </c>
      <c r="B1579" t="s">
        <v>106</v>
      </c>
      <c r="C1579">
        <v>0</v>
      </c>
      <c r="D1579">
        <v>17.52</v>
      </c>
      <c r="E1579">
        <v>8.17</v>
      </c>
      <c r="F1579">
        <v>2801</v>
      </c>
      <c r="G1579">
        <f>IF(COUNTIF($F$2:F1579,F1579)=1,1,0)</f>
        <v>1</v>
      </c>
      <c r="H1579" t="s">
        <v>2553</v>
      </c>
      <c r="I1579" t="s">
        <v>49</v>
      </c>
      <c r="J1579" t="s">
        <v>40</v>
      </c>
      <c r="K1579" t="s">
        <v>29</v>
      </c>
      <c r="L1579" t="s">
        <v>252</v>
      </c>
      <c r="M1579" t="s">
        <v>86</v>
      </c>
      <c r="N1579" t="s">
        <v>2554</v>
      </c>
      <c r="O1579">
        <v>0.5</v>
      </c>
      <c r="P1579" t="s">
        <v>33</v>
      </c>
      <c r="Q1579" t="s">
        <v>34</v>
      </c>
      <c r="R1579" t="s">
        <v>372</v>
      </c>
      <c r="S1579" t="s">
        <v>2506</v>
      </c>
      <c r="T1579">
        <v>85224</v>
      </c>
      <c r="U1579" s="1">
        <v>42183</v>
      </c>
      <c r="V1579" s="1" t="str">
        <f>TEXT(SuperStore_Data[[#This Row],[Order Date]],"mmm")</f>
        <v>Jun</v>
      </c>
      <c r="W1579" s="1">
        <v>42188</v>
      </c>
      <c r="X1579">
        <v>52.764000000000003</v>
      </c>
      <c r="Y1579">
        <v>15</v>
      </c>
      <c r="Z1579">
        <v>284.33999999999997</v>
      </c>
      <c r="AA1579">
        <v>91049</v>
      </c>
    </row>
    <row r="1580" spans="1:27" x14ac:dyDescent="0.3">
      <c r="A1580">
        <v>18070</v>
      </c>
      <c r="B1580" t="s">
        <v>56</v>
      </c>
      <c r="C1580">
        <v>7.0000000000000007E-2</v>
      </c>
      <c r="D1580">
        <v>500.98</v>
      </c>
      <c r="E1580">
        <v>28.14</v>
      </c>
      <c r="F1580">
        <v>2803</v>
      </c>
      <c r="G1580">
        <f>IF(COUNTIF($F$2:F1580,F1580)=1,1,0)</f>
        <v>1</v>
      </c>
      <c r="H1580" t="s">
        <v>2555</v>
      </c>
      <c r="I1580" t="s">
        <v>39</v>
      </c>
      <c r="J1580" t="s">
        <v>58</v>
      </c>
      <c r="K1580" t="s">
        <v>77</v>
      </c>
      <c r="L1580" t="s">
        <v>85</v>
      </c>
      <c r="M1580" t="s">
        <v>43</v>
      </c>
      <c r="N1580" t="s">
        <v>2556</v>
      </c>
      <c r="O1580">
        <v>0.38</v>
      </c>
      <c r="P1580" t="s">
        <v>33</v>
      </c>
      <c r="Q1580" t="s">
        <v>34</v>
      </c>
      <c r="R1580" t="s">
        <v>45</v>
      </c>
      <c r="S1580" t="s">
        <v>2557</v>
      </c>
      <c r="T1580">
        <v>90022</v>
      </c>
      <c r="U1580" s="1">
        <v>42040</v>
      </c>
      <c r="V1580" s="1" t="str">
        <f>TEXT(SuperStore_Data[[#This Row],[Order Date]],"mmm")</f>
        <v>Feb</v>
      </c>
      <c r="W1580" s="1">
        <v>42041</v>
      </c>
      <c r="X1580">
        <v>2699.9838</v>
      </c>
      <c r="Y1580">
        <v>10</v>
      </c>
      <c r="Z1580">
        <v>3913.02</v>
      </c>
      <c r="AA1580">
        <v>86227</v>
      </c>
    </row>
    <row r="1581" spans="1:27" x14ac:dyDescent="0.3">
      <c r="A1581">
        <v>18071</v>
      </c>
      <c r="B1581" t="s">
        <v>56</v>
      </c>
      <c r="C1581">
        <v>0.1</v>
      </c>
      <c r="D1581">
        <v>178.47</v>
      </c>
      <c r="E1581">
        <v>19.989999999999998</v>
      </c>
      <c r="F1581">
        <v>2803</v>
      </c>
      <c r="G1581">
        <f>IF(COUNTIF($F$2:F1581,F1581)=1,1,0)</f>
        <v>0</v>
      </c>
      <c r="H1581" t="s">
        <v>2555</v>
      </c>
      <c r="I1581" t="s">
        <v>49</v>
      </c>
      <c r="J1581" t="s">
        <v>58</v>
      </c>
      <c r="K1581" t="s">
        <v>29</v>
      </c>
      <c r="L1581" t="s">
        <v>139</v>
      </c>
      <c r="M1581" t="s">
        <v>59</v>
      </c>
      <c r="N1581" t="s">
        <v>521</v>
      </c>
      <c r="O1581">
        <v>0.55000000000000004</v>
      </c>
      <c r="P1581" t="s">
        <v>33</v>
      </c>
      <c r="Q1581" t="s">
        <v>34</v>
      </c>
      <c r="R1581" t="s">
        <v>45</v>
      </c>
      <c r="S1581" t="s">
        <v>2557</v>
      </c>
      <c r="T1581">
        <v>90022</v>
      </c>
      <c r="U1581" s="1">
        <v>42040</v>
      </c>
      <c r="V1581" s="1" t="str">
        <f>TEXT(SuperStore_Data[[#This Row],[Order Date]],"mmm")</f>
        <v>Feb</v>
      </c>
      <c r="W1581" s="1">
        <v>42042</v>
      </c>
      <c r="X1581">
        <v>-170.98</v>
      </c>
      <c r="Y1581">
        <v>1</v>
      </c>
      <c r="Z1581">
        <v>180.14</v>
      </c>
      <c r="AA1581">
        <v>86227</v>
      </c>
    </row>
    <row r="1582" spans="1:27" x14ac:dyDescent="0.3">
      <c r="A1582">
        <v>24604</v>
      </c>
      <c r="B1582" t="s">
        <v>56</v>
      </c>
      <c r="C1582">
        <v>7.0000000000000007E-2</v>
      </c>
      <c r="D1582">
        <v>30.56</v>
      </c>
      <c r="E1582">
        <v>2.99</v>
      </c>
      <c r="F1582">
        <v>2813</v>
      </c>
      <c r="G1582">
        <f>IF(COUNTIF($F$2:F1582,F1582)=1,1,0)</f>
        <v>1</v>
      </c>
      <c r="H1582" t="s">
        <v>2558</v>
      </c>
      <c r="I1582" t="s">
        <v>49</v>
      </c>
      <c r="J1582" t="s">
        <v>28</v>
      </c>
      <c r="K1582" t="s">
        <v>29</v>
      </c>
      <c r="L1582" t="s">
        <v>109</v>
      </c>
      <c r="M1582" t="s">
        <v>59</v>
      </c>
      <c r="N1582" t="s">
        <v>2559</v>
      </c>
      <c r="O1582">
        <v>0.35</v>
      </c>
      <c r="P1582" t="s">
        <v>33</v>
      </c>
      <c r="Q1582" t="s">
        <v>135</v>
      </c>
      <c r="R1582" t="s">
        <v>239</v>
      </c>
      <c r="S1582" t="s">
        <v>2560</v>
      </c>
      <c r="T1582">
        <v>37311</v>
      </c>
      <c r="U1582" s="1">
        <v>42042</v>
      </c>
      <c r="V1582" s="1" t="str">
        <f>TEXT(SuperStore_Data[[#This Row],[Order Date]],"mmm")</f>
        <v>Feb</v>
      </c>
      <c r="W1582" s="1">
        <v>42042</v>
      </c>
      <c r="X1582">
        <v>-95.618600000000001</v>
      </c>
      <c r="Y1582">
        <v>12</v>
      </c>
      <c r="Z1582">
        <v>364.92</v>
      </c>
      <c r="AA1582">
        <v>88819</v>
      </c>
    </row>
    <row r="1583" spans="1:27" x14ac:dyDescent="0.3">
      <c r="A1583">
        <v>24044</v>
      </c>
      <c r="B1583" t="s">
        <v>25</v>
      </c>
      <c r="C1583">
        <v>0.05</v>
      </c>
      <c r="D1583">
        <v>4.71</v>
      </c>
      <c r="E1583">
        <v>0.7</v>
      </c>
      <c r="F1583">
        <v>2817</v>
      </c>
      <c r="G1583">
        <f>IF(COUNTIF($F$2:F1583,F1583)=1,1,0)</f>
        <v>1</v>
      </c>
      <c r="H1583" t="s">
        <v>2561</v>
      </c>
      <c r="I1583" t="s">
        <v>27</v>
      </c>
      <c r="J1583" t="s">
        <v>28</v>
      </c>
      <c r="K1583" t="s">
        <v>29</v>
      </c>
      <c r="L1583" t="s">
        <v>66</v>
      </c>
      <c r="M1583" t="s">
        <v>31</v>
      </c>
      <c r="N1583" t="s">
        <v>1220</v>
      </c>
      <c r="O1583">
        <v>0.8</v>
      </c>
      <c r="P1583" t="s">
        <v>33</v>
      </c>
      <c r="Q1583" t="s">
        <v>53</v>
      </c>
      <c r="R1583" t="s">
        <v>152</v>
      </c>
      <c r="S1583" t="s">
        <v>395</v>
      </c>
      <c r="T1583">
        <v>43055</v>
      </c>
      <c r="U1583" s="1">
        <v>42156</v>
      </c>
      <c r="V1583" s="1" t="str">
        <f>TEXT(SuperStore_Data[[#This Row],[Order Date]],"mmm")</f>
        <v>Jun</v>
      </c>
      <c r="W1583" s="1">
        <v>42157</v>
      </c>
      <c r="X1583">
        <v>-2.3759999999999999</v>
      </c>
      <c r="Y1583">
        <v>2</v>
      </c>
      <c r="Z1583">
        <v>12.16</v>
      </c>
      <c r="AA1583">
        <v>89743</v>
      </c>
    </row>
    <row r="1584" spans="1:27" x14ac:dyDescent="0.3">
      <c r="A1584">
        <v>24045</v>
      </c>
      <c r="B1584" t="s">
        <v>25</v>
      </c>
      <c r="C1584">
        <v>0.04</v>
      </c>
      <c r="D1584">
        <v>55.99</v>
      </c>
      <c r="E1584">
        <v>1.25</v>
      </c>
      <c r="F1584">
        <v>2817</v>
      </c>
      <c r="G1584">
        <f>IF(COUNTIF($F$2:F1584,F1584)=1,1,0)</f>
        <v>0</v>
      </c>
      <c r="H1584" t="s">
        <v>2561</v>
      </c>
      <c r="I1584" t="s">
        <v>27</v>
      </c>
      <c r="J1584" t="s">
        <v>28</v>
      </c>
      <c r="K1584" t="s">
        <v>77</v>
      </c>
      <c r="L1584" t="s">
        <v>78</v>
      </c>
      <c r="M1584" t="s">
        <v>51</v>
      </c>
      <c r="N1584" t="s">
        <v>2562</v>
      </c>
      <c r="O1584">
        <v>0.35</v>
      </c>
      <c r="P1584" t="s">
        <v>33</v>
      </c>
      <c r="Q1584" t="s">
        <v>53</v>
      </c>
      <c r="R1584" t="s">
        <v>152</v>
      </c>
      <c r="S1584" t="s">
        <v>395</v>
      </c>
      <c r="T1584">
        <v>43055</v>
      </c>
      <c r="U1584" s="1">
        <v>42156</v>
      </c>
      <c r="V1584" s="1" t="str">
        <f>TEXT(SuperStore_Data[[#This Row],[Order Date]],"mmm")</f>
        <v>Jun</v>
      </c>
      <c r="W1584" s="1">
        <v>42157</v>
      </c>
      <c r="X1584">
        <v>-18.3216</v>
      </c>
      <c r="Y1584">
        <v>3</v>
      </c>
      <c r="Z1584">
        <v>147.56</v>
      </c>
      <c r="AA1584">
        <v>89743</v>
      </c>
    </row>
    <row r="1585" spans="1:27" x14ac:dyDescent="0.3">
      <c r="A1585">
        <v>24373</v>
      </c>
      <c r="B1585" t="s">
        <v>106</v>
      </c>
      <c r="C1585">
        <v>0.08</v>
      </c>
      <c r="D1585">
        <v>6.48</v>
      </c>
      <c r="E1585">
        <v>2.74</v>
      </c>
      <c r="F1585">
        <v>2820</v>
      </c>
      <c r="G1585">
        <f>IF(COUNTIF($F$2:F1585,F1585)=1,1,0)</f>
        <v>1</v>
      </c>
      <c r="H1585" t="s">
        <v>2563</v>
      </c>
      <c r="I1585" t="s">
        <v>49</v>
      </c>
      <c r="J1585" t="s">
        <v>40</v>
      </c>
      <c r="K1585" t="s">
        <v>77</v>
      </c>
      <c r="L1585" t="s">
        <v>177</v>
      </c>
      <c r="M1585" t="s">
        <v>51</v>
      </c>
      <c r="N1585" t="s">
        <v>1648</v>
      </c>
      <c r="O1585">
        <v>0.71</v>
      </c>
      <c r="P1585" t="s">
        <v>33</v>
      </c>
      <c r="Q1585" t="s">
        <v>61</v>
      </c>
      <c r="R1585" t="s">
        <v>499</v>
      </c>
      <c r="S1585" t="s">
        <v>2564</v>
      </c>
      <c r="T1585">
        <v>63129</v>
      </c>
      <c r="U1585" s="1">
        <v>42134</v>
      </c>
      <c r="V1585" s="1" t="str">
        <f>TEXT(SuperStore_Data[[#This Row],[Order Date]],"mmm")</f>
        <v>May</v>
      </c>
      <c r="W1585" s="1">
        <v>42136</v>
      </c>
      <c r="X1585">
        <v>-82.64</v>
      </c>
      <c r="Y1585">
        <v>18</v>
      </c>
      <c r="Z1585">
        <v>113.68</v>
      </c>
      <c r="AA1585">
        <v>87899</v>
      </c>
    </row>
    <row r="1586" spans="1:27" x14ac:dyDescent="0.3">
      <c r="A1586">
        <v>24746</v>
      </c>
      <c r="B1586" t="s">
        <v>37</v>
      </c>
      <c r="C1586">
        <v>0.1</v>
      </c>
      <c r="D1586">
        <v>22.01</v>
      </c>
      <c r="E1586">
        <v>5.53</v>
      </c>
      <c r="F1586">
        <v>2820</v>
      </c>
      <c r="G1586">
        <f>IF(COUNTIF($F$2:F1586,F1586)=1,1,0)</f>
        <v>0</v>
      </c>
      <c r="H1586" t="s">
        <v>2563</v>
      </c>
      <c r="I1586" t="s">
        <v>49</v>
      </c>
      <c r="J1586" t="s">
        <v>40</v>
      </c>
      <c r="K1586" t="s">
        <v>29</v>
      </c>
      <c r="L1586" t="s">
        <v>30</v>
      </c>
      <c r="M1586" t="s">
        <v>51</v>
      </c>
      <c r="N1586" t="s">
        <v>2034</v>
      </c>
      <c r="O1586">
        <v>0.59</v>
      </c>
      <c r="P1586" t="s">
        <v>33</v>
      </c>
      <c r="Q1586" t="s">
        <v>61</v>
      </c>
      <c r="R1586" t="s">
        <v>499</v>
      </c>
      <c r="S1586" t="s">
        <v>2564</v>
      </c>
      <c r="T1586">
        <v>63129</v>
      </c>
      <c r="U1586" s="1">
        <v>42018</v>
      </c>
      <c r="V1586" s="1" t="str">
        <f>TEXT(SuperStore_Data[[#This Row],[Order Date]],"mmm")</f>
        <v>Jan</v>
      </c>
      <c r="W1586" s="1">
        <v>42019</v>
      </c>
      <c r="X1586">
        <v>31.59</v>
      </c>
      <c r="Y1586">
        <v>14</v>
      </c>
      <c r="Z1586">
        <v>281.75</v>
      </c>
      <c r="AA1586">
        <v>87900</v>
      </c>
    </row>
    <row r="1587" spans="1:27" x14ac:dyDescent="0.3">
      <c r="A1587">
        <v>23803</v>
      </c>
      <c r="B1587" t="s">
        <v>106</v>
      </c>
      <c r="C1587">
        <v>0.02</v>
      </c>
      <c r="D1587">
        <v>21.98</v>
      </c>
      <c r="E1587">
        <v>2.87</v>
      </c>
      <c r="F1587">
        <v>2823</v>
      </c>
      <c r="G1587">
        <f>IF(COUNTIF($F$2:F1587,F1587)=1,1,0)</f>
        <v>1</v>
      </c>
      <c r="H1587" t="s">
        <v>2565</v>
      </c>
      <c r="I1587" t="s">
        <v>49</v>
      </c>
      <c r="J1587" t="s">
        <v>28</v>
      </c>
      <c r="K1587" t="s">
        <v>29</v>
      </c>
      <c r="L1587" t="s">
        <v>30</v>
      </c>
      <c r="M1587" t="s">
        <v>51</v>
      </c>
      <c r="N1587" t="s">
        <v>2566</v>
      </c>
      <c r="O1587">
        <v>0.55000000000000004</v>
      </c>
      <c r="P1587" t="s">
        <v>33</v>
      </c>
      <c r="Q1587" t="s">
        <v>34</v>
      </c>
      <c r="R1587" t="s">
        <v>526</v>
      </c>
      <c r="S1587" t="s">
        <v>2567</v>
      </c>
      <c r="T1587">
        <v>89031</v>
      </c>
      <c r="U1587" s="1">
        <v>42124</v>
      </c>
      <c r="V1587" s="1" t="str">
        <f>TEXT(SuperStore_Data[[#This Row],[Order Date]],"mmm")</f>
        <v>Apr</v>
      </c>
      <c r="W1587" s="1">
        <v>42126</v>
      </c>
      <c r="X1587">
        <v>165.6345</v>
      </c>
      <c r="Y1587">
        <v>11</v>
      </c>
      <c r="Z1587">
        <v>240.05</v>
      </c>
      <c r="AA1587">
        <v>87240</v>
      </c>
    </row>
    <row r="1588" spans="1:27" x14ac:dyDescent="0.3">
      <c r="A1588">
        <v>22660</v>
      </c>
      <c r="B1588" t="s">
        <v>106</v>
      </c>
      <c r="C1588">
        <v>0.02</v>
      </c>
      <c r="D1588">
        <v>27.48</v>
      </c>
      <c r="E1588">
        <v>4</v>
      </c>
      <c r="F1588">
        <v>2825</v>
      </c>
      <c r="G1588">
        <f>IF(COUNTIF($F$2:F1588,F1588)=1,1,0)</f>
        <v>1</v>
      </c>
      <c r="H1588" t="s">
        <v>2568</v>
      </c>
      <c r="I1588" t="s">
        <v>49</v>
      </c>
      <c r="J1588" t="s">
        <v>114</v>
      </c>
      <c r="K1588" t="s">
        <v>77</v>
      </c>
      <c r="L1588" t="s">
        <v>177</v>
      </c>
      <c r="M1588" t="s">
        <v>59</v>
      </c>
      <c r="N1588" t="s">
        <v>861</v>
      </c>
      <c r="O1588">
        <v>0.75</v>
      </c>
      <c r="P1588" t="s">
        <v>33</v>
      </c>
      <c r="Q1588" t="s">
        <v>34</v>
      </c>
      <c r="R1588" t="s">
        <v>1726</v>
      </c>
      <c r="S1588" t="s">
        <v>2433</v>
      </c>
      <c r="T1588">
        <v>83701</v>
      </c>
      <c r="U1588" s="1">
        <v>42144</v>
      </c>
      <c r="V1588" s="1" t="str">
        <f>TEXT(SuperStore_Data[[#This Row],[Order Date]],"mmm")</f>
        <v>May</v>
      </c>
      <c r="W1588" s="1">
        <v>42151</v>
      </c>
      <c r="X1588">
        <v>19.308</v>
      </c>
      <c r="Y1588">
        <v>3</v>
      </c>
      <c r="Z1588">
        <v>87.21</v>
      </c>
      <c r="AA1588">
        <v>89497</v>
      </c>
    </row>
    <row r="1589" spans="1:27" x14ac:dyDescent="0.3">
      <c r="A1589">
        <v>22661</v>
      </c>
      <c r="B1589" t="s">
        <v>106</v>
      </c>
      <c r="C1589">
        <v>0.08</v>
      </c>
      <c r="D1589">
        <v>10.06</v>
      </c>
      <c r="E1589">
        <v>2.06</v>
      </c>
      <c r="F1589">
        <v>2825</v>
      </c>
      <c r="G1589">
        <f>IF(COUNTIF($F$2:F1589,F1589)=1,1,0)</f>
        <v>0</v>
      </c>
      <c r="H1589" t="s">
        <v>2568</v>
      </c>
      <c r="I1589" t="s">
        <v>49</v>
      </c>
      <c r="J1589" t="s">
        <v>114</v>
      </c>
      <c r="K1589" t="s">
        <v>29</v>
      </c>
      <c r="L1589" t="s">
        <v>93</v>
      </c>
      <c r="M1589" t="s">
        <v>31</v>
      </c>
      <c r="N1589" t="s">
        <v>275</v>
      </c>
      <c r="O1589">
        <v>0.39</v>
      </c>
      <c r="P1589" t="s">
        <v>33</v>
      </c>
      <c r="Q1589" t="s">
        <v>34</v>
      </c>
      <c r="R1589" t="s">
        <v>1726</v>
      </c>
      <c r="S1589" t="s">
        <v>2433</v>
      </c>
      <c r="T1589">
        <v>83701</v>
      </c>
      <c r="U1589" s="1">
        <v>42144</v>
      </c>
      <c r="V1589" s="1" t="str">
        <f>TEXT(SuperStore_Data[[#This Row],[Order Date]],"mmm")</f>
        <v>May</v>
      </c>
      <c r="W1589" s="1">
        <v>42148</v>
      </c>
      <c r="X1589">
        <v>0.33</v>
      </c>
      <c r="Y1589">
        <v>4</v>
      </c>
      <c r="Z1589">
        <v>40.15</v>
      </c>
      <c r="AA1589">
        <v>89497</v>
      </c>
    </row>
    <row r="1590" spans="1:27" x14ac:dyDescent="0.3">
      <c r="A1590">
        <v>24607</v>
      </c>
      <c r="B1590" t="s">
        <v>25</v>
      </c>
      <c r="C1590">
        <v>0.05</v>
      </c>
      <c r="D1590">
        <v>11.29</v>
      </c>
      <c r="E1590">
        <v>5.03</v>
      </c>
      <c r="F1590">
        <v>2828</v>
      </c>
      <c r="G1590">
        <f>IF(COUNTIF($F$2:F1590,F1590)=1,1,0)</f>
        <v>1</v>
      </c>
      <c r="H1590" t="s">
        <v>2569</v>
      </c>
      <c r="I1590" t="s">
        <v>49</v>
      </c>
      <c r="J1590" t="s">
        <v>28</v>
      </c>
      <c r="K1590" t="s">
        <v>29</v>
      </c>
      <c r="L1590" t="s">
        <v>139</v>
      </c>
      <c r="M1590" t="s">
        <v>59</v>
      </c>
      <c r="N1590" t="s">
        <v>1439</v>
      </c>
      <c r="O1590">
        <v>0.59</v>
      </c>
      <c r="P1590" t="s">
        <v>33</v>
      </c>
      <c r="Q1590" t="s">
        <v>34</v>
      </c>
      <c r="R1590" t="s">
        <v>45</v>
      </c>
      <c r="S1590" t="s">
        <v>2570</v>
      </c>
      <c r="T1590">
        <v>92243</v>
      </c>
      <c r="U1590" s="1">
        <v>42054</v>
      </c>
      <c r="V1590" s="1" t="str">
        <f>TEXT(SuperStore_Data[[#This Row],[Order Date]],"mmm")</f>
        <v>Feb</v>
      </c>
      <c r="W1590" s="1">
        <v>42056</v>
      </c>
      <c r="X1590">
        <v>-35.26</v>
      </c>
      <c r="Y1590">
        <v>8</v>
      </c>
      <c r="Z1590">
        <v>90.46</v>
      </c>
      <c r="AA1590">
        <v>87720</v>
      </c>
    </row>
    <row r="1591" spans="1:27" x14ac:dyDescent="0.3">
      <c r="A1591">
        <v>23431</v>
      </c>
      <c r="B1591" t="s">
        <v>56</v>
      </c>
      <c r="C1591">
        <v>7.0000000000000007E-2</v>
      </c>
      <c r="D1591">
        <v>39.479999999999997</v>
      </c>
      <c r="E1591">
        <v>1.99</v>
      </c>
      <c r="F1591">
        <v>2828</v>
      </c>
      <c r="G1591">
        <f>IF(COUNTIF($F$2:F1591,F1591)=1,1,0)</f>
        <v>0</v>
      </c>
      <c r="H1591" t="s">
        <v>2569</v>
      </c>
      <c r="I1591" t="s">
        <v>49</v>
      </c>
      <c r="J1591" t="s">
        <v>28</v>
      </c>
      <c r="K1591" t="s">
        <v>77</v>
      </c>
      <c r="L1591" t="s">
        <v>177</v>
      </c>
      <c r="M1591" t="s">
        <v>51</v>
      </c>
      <c r="N1591" t="s">
        <v>697</v>
      </c>
      <c r="O1591">
        <v>0.54</v>
      </c>
      <c r="P1591" t="s">
        <v>33</v>
      </c>
      <c r="Q1591" t="s">
        <v>34</v>
      </c>
      <c r="R1591" t="s">
        <v>45</v>
      </c>
      <c r="S1591" t="s">
        <v>2570</v>
      </c>
      <c r="T1591">
        <v>92243</v>
      </c>
      <c r="U1591" s="1">
        <v>42156</v>
      </c>
      <c r="V1591" s="1" t="str">
        <f>TEXT(SuperStore_Data[[#This Row],[Order Date]],"mmm")</f>
        <v>Jun</v>
      </c>
      <c r="W1591" s="1">
        <v>42157</v>
      </c>
      <c r="X1591">
        <v>322.25069999999999</v>
      </c>
      <c r="Y1591">
        <v>12</v>
      </c>
      <c r="Z1591">
        <v>467.03</v>
      </c>
      <c r="AA1591">
        <v>87721</v>
      </c>
    </row>
    <row r="1592" spans="1:27" x14ac:dyDescent="0.3">
      <c r="A1592">
        <v>20594</v>
      </c>
      <c r="B1592" t="s">
        <v>37</v>
      </c>
      <c r="C1592">
        <v>0.03</v>
      </c>
      <c r="D1592">
        <v>140.97999999999999</v>
      </c>
      <c r="E1592">
        <v>36.090000000000003</v>
      </c>
      <c r="F1592">
        <v>2833</v>
      </c>
      <c r="G1592">
        <f>IF(COUNTIF($F$2:F1592,F1592)=1,1,0)</f>
        <v>1</v>
      </c>
      <c r="H1592" t="s">
        <v>2571</v>
      </c>
      <c r="I1592" t="s">
        <v>39</v>
      </c>
      <c r="J1592" t="s">
        <v>58</v>
      </c>
      <c r="K1592" t="s">
        <v>41</v>
      </c>
      <c r="L1592" t="s">
        <v>187</v>
      </c>
      <c r="M1592" t="s">
        <v>120</v>
      </c>
      <c r="N1592" t="s">
        <v>1334</v>
      </c>
      <c r="O1592">
        <v>0.77</v>
      </c>
      <c r="P1592" t="s">
        <v>33</v>
      </c>
      <c r="Q1592" t="s">
        <v>61</v>
      </c>
      <c r="R1592" t="s">
        <v>62</v>
      </c>
      <c r="S1592" t="s">
        <v>2572</v>
      </c>
      <c r="T1592">
        <v>55076</v>
      </c>
      <c r="U1592" s="1">
        <v>42088</v>
      </c>
      <c r="V1592" s="1" t="str">
        <f>TEXT(SuperStore_Data[[#This Row],[Order Date]],"mmm")</f>
        <v>Mar</v>
      </c>
      <c r="W1592" s="1">
        <v>42090</v>
      </c>
      <c r="X1592">
        <v>-221.5</v>
      </c>
      <c r="Y1592">
        <v>4</v>
      </c>
      <c r="Z1592">
        <v>608.80999999999995</v>
      </c>
      <c r="AA1592">
        <v>91030</v>
      </c>
    </row>
    <row r="1593" spans="1:27" x14ac:dyDescent="0.3">
      <c r="A1593">
        <v>20595</v>
      </c>
      <c r="B1593" t="s">
        <v>37</v>
      </c>
      <c r="C1593">
        <v>0.08</v>
      </c>
      <c r="D1593">
        <v>65.989999999999995</v>
      </c>
      <c r="E1593">
        <v>8.99</v>
      </c>
      <c r="F1593">
        <v>2833</v>
      </c>
      <c r="G1593">
        <f>IF(COUNTIF($F$2:F1593,F1593)=1,1,0)</f>
        <v>0</v>
      </c>
      <c r="H1593" t="s">
        <v>2571</v>
      </c>
      <c r="I1593" t="s">
        <v>49</v>
      </c>
      <c r="J1593" t="s">
        <v>58</v>
      </c>
      <c r="K1593" t="s">
        <v>77</v>
      </c>
      <c r="L1593" t="s">
        <v>78</v>
      </c>
      <c r="M1593" t="s">
        <v>59</v>
      </c>
      <c r="N1593" t="s">
        <v>608</v>
      </c>
      <c r="O1593">
        <v>0.56000000000000005</v>
      </c>
      <c r="P1593" t="s">
        <v>33</v>
      </c>
      <c r="Q1593" t="s">
        <v>61</v>
      </c>
      <c r="R1593" t="s">
        <v>62</v>
      </c>
      <c r="S1593" t="s">
        <v>2572</v>
      </c>
      <c r="T1593">
        <v>55076</v>
      </c>
      <c r="U1593" s="1">
        <v>42088</v>
      </c>
      <c r="V1593" s="1" t="str">
        <f>TEXT(SuperStore_Data[[#This Row],[Order Date]],"mmm")</f>
        <v>Mar</v>
      </c>
      <c r="W1593" s="1">
        <v>42089</v>
      </c>
      <c r="X1593">
        <v>206.352</v>
      </c>
      <c r="Y1593">
        <v>15</v>
      </c>
      <c r="Z1593">
        <v>808.61</v>
      </c>
      <c r="AA1593">
        <v>91030</v>
      </c>
    </row>
    <row r="1594" spans="1:27" x14ac:dyDescent="0.3">
      <c r="A1594">
        <v>19191</v>
      </c>
      <c r="B1594" t="s">
        <v>25</v>
      </c>
      <c r="C1594">
        <v>7.0000000000000007E-2</v>
      </c>
      <c r="D1594">
        <v>51.98</v>
      </c>
      <c r="E1594">
        <v>10.17</v>
      </c>
      <c r="F1594">
        <v>2837</v>
      </c>
      <c r="G1594">
        <f>IF(COUNTIF($F$2:F1594,F1594)=1,1,0)</f>
        <v>1</v>
      </c>
      <c r="H1594" t="s">
        <v>2573</v>
      </c>
      <c r="I1594" t="s">
        <v>49</v>
      </c>
      <c r="J1594" t="s">
        <v>40</v>
      </c>
      <c r="K1594" t="s">
        <v>77</v>
      </c>
      <c r="L1594" t="s">
        <v>85</v>
      </c>
      <c r="M1594" t="s">
        <v>86</v>
      </c>
      <c r="N1594" t="s">
        <v>1130</v>
      </c>
      <c r="O1594">
        <v>0.37</v>
      </c>
      <c r="P1594" t="s">
        <v>33</v>
      </c>
      <c r="Q1594" t="s">
        <v>61</v>
      </c>
      <c r="R1594" t="s">
        <v>299</v>
      </c>
      <c r="S1594" t="s">
        <v>2574</v>
      </c>
      <c r="T1594">
        <v>74133</v>
      </c>
      <c r="U1594" s="1">
        <v>42071</v>
      </c>
      <c r="V1594" s="1" t="str">
        <f>TEXT(SuperStore_Data[[#This Row],[Order Date]],"mmm")</f>
        <v>Mar</v>
      </c>
      <c r="W1594" s="1">
        <v>42073</v>
      </c>
      <c r="X1594">
        <v>439.78530000000001</v>
      </c>
      <c r="Y1594">
        <v>13</v>
      </c>
      <c r="Z1594">
        <v>637.37</v>
      </c>
      <c r="AA1594">
        <v>89801</v>
      </c>
    </row>
    <row r="1595" spans="1:27" x14ac:dyDescent="0.3">
      <c r="A1595">
        <v>19192</v>
      </c>
      <c r="B1595" t="s">
        <v>25</v>
      </c>
      <c r="C1595">
        <v>0.1</v>
      </c>
      <c r="D1595">
        <v>80.97</v>
      </c>
      <c r="E1595">
        <v>33.6</v>
      </c>
      <c r="F1595">
        <v>2837</v>
      </c>
      <c r="G1595">
        <f>IF(COUNTIF($F$2:F1595,F1595)=1,1,0)</f>
        <v>0</v>
      </c>
      <c r="H1595" t="s">
        <v>2573</v>
      </c>
      <c r="I1595" t="s">
        <v>39</v>
      </c>
      <c r="J1595" t="s">
        <v>40</v>
      </c>
      <c r="K1595" t="s">
        <v>77</v>
      </c>
      <c r="L1595" t="s">
        <v>85</v>
      </c>
      <c r="M1595" t="s">
        <v>43</v>
      </c>
      <c r="N1595" t="s">
        <v>2015</v>
      </c>
      <c r="O1595">
        <v>0.37</v>
      </c>
      <c r="P1595" t="s">
        <v>33</v>
      </c>
      <c r="Q1595" t="s">
        <v>61</v>
      </c>
      <c r="R1595" t="s">
        <v>299</v>
      </c>
      <c r="S1595" t="s">
        <v>2574</v>
      </c>
      <c r="T1595">
        <v>74133</v>
      </c>
      <c r="U1595" s="1">
        <v>42071</v>
      </c>
      <c r="V1595" s="1" t="str">
        <f>TEXT(SuperStore_Data[[#This Row],[Order Date]],"mmm")</f>
        <v>Mar</v>
      </c>
      <c r="W1595" s="1">
        <v>42074</v>
      </c>
      <c r="X1595">
        <v>-149.4573</v>
      </c>
      <c r="Y1595">
        <v>3</v>
      </c>
      <c r="Z1595">
        <v>232.16</v>
      </c>
      <c r="AA1595">
        <v>89801</v>
      </c>
    </row>
    <row r="1596" spans="1:27" x14ac:dyDescent="0.3">
      <c r="A1596">
        <v>18416</v>
      </c>
      <c r="B1596" t="s">
        <v>25</v>
      </c>
      <c r="C1596">
        <v>0</v>
      </c>
      <c r="D1596">
        <v>21.98</v>
      </c>
      <c r="E1596">
        <v>2.87</v>
      </c>
      <c r="F1596">
        <v>2840</v>
      </c>
      <c r="G1596">
        <f>IF(COUNTIF($F$2:F1596,F1596)=1,1,0)</f>
        <v>1</v>
      </c>
      <c r="H1596" t="s">
        <v>2575</v>
      </c>
      <c r="I1596" t="s">
        <v>49</v>
      </c>
      <c r="J1596" t="s">
        <v>28</v>
      </c>
      <c r="K1596" t="s">
        <v>29</v>
      </c>
      <c r="L1596" t="s">
        <v>30</v>
      </c>
      <c r="M1596" t="s">
        <v>51</v>
      </c>
      <c r="N1596" t="s">
        <v>2566</v>
      </c>
      <c r="O1596">
        <v>0.55000000000000004</v>
      </c>
      <c r="P1596" t="s">
        <v>33</v>
      </c>
      <c r="Q1596" t="s">
        <v>135</v>
      </c>
      <c r="R1596" t="s">
        <v>356</v>
      </c>
      <c r="S1596" t="s">
        <v>2576</v>
      </c>
      <c r="T1596">
        <v>33161</v>
      </c>
      <c r="U1596" s="1">
        <v>42082</v>
      </c>
      <c r="V1596" s="1" t="str">
        <f>TEXT(SuperStore_Data[[#This Row],[Order Date]],"mmm")</f>
        <v>Mar</v>
      </c>
      <c r="W1596" s="1">
        <v>42083</v>
      </c>
      <c r="X1596">
        <v>21.096</v>
      </c>
      <c r="Y1596">
        <v>16</v>
      </c>
      <c r="Z1596">
        <v>360.03</v>
      </c>
      <c r="AA1596">
        <v>87884</v>
      </c>
    </row>
    <row r="1597" spans="1:27" x14ac:dyDescent="0.3">
      <c r="A1597">
        <v>18419</v>
      </c>
      <c r="B1597" t="s">
        <v>56</v>
      </c>
      <c r="C1597">
        <v>0.05</v>
      </c>
      <c r="D1597">
        <v>15.68</v>
      </c>
      <c r="E1597">
        <v>3.73</v>
      </c>
      <c r="F1597">
        <v>2840</v>
      </c>
      <c r="G1597">
        <f>IF(COUNTIF($F$2:F1597,F1597)=1,1,0)</f>
        <v>0</v>
      </c>
      <c r="H1597" t="s">
        <v>2575</v>
      </c>
      <c r="I1597" t="s">
        <v>49</v>
      </c>
      <c r="J1597" t="s">
        <v>28</v>
      </c>
      <c r="K1597" t="s">
        <v>41</v>
      </c>
      <c r="L1597" t="s">
        <v>50</v>
      </c>
      <c r="M1597" t="s">
        <v>51</v>
      </c>
      <c r="N1597" t="s">
        <v>2360</v>
      </c>
      <c r="O1597">
        <v>0.46</v>
      </c>
      <c r="P1597" t="s">
        <v>33</v>
      </c>
      <c r="Q1597" t="s">
        <v>135</v>
      </c>
      <c r="R1597" t="s">
        <v>356</v>
      </c>
      <c r="S1597" t="s">
        <v>2576</v>
      </c>
      <c r="T1597">
        <v>33161</v>
      </c>
      <c r="U1597" s="1">
        <v>42166</v>
      </c>
      <c r="V1597" s="1" t="str">
        <f>TEXT(SuperStore_Data[[#This Row],[Order Date]],"mmm")</f>
        <v>Jun</v>
      </c>
      <c r="W1597" s="1">
        <v>42168</v>
      </c>
      <c r="X1597">
        <v>1166.6279999999999</v>
      </c>
      <c r="Y1597">
        <v>17</v>
      </c>
      <c r="Z1597">
        <v>260.01</v>
      </c>
      <c r="AA1597">
        <v>87885</v>
      </c>
    </row>
    <row r="1598" spans="1:27" x14ac:dyDescent="0.3">
      <c r="A1598">
        <v>18420</v>
      </c>
      <c r="B1598" t="s">
        <v>56</v>
      </c>
      <c r="C1598">
        <v>0</v>
      </c>
      <c r="D1598">
        <v>14.98</v>
      </c>
      <c r="E1598">
        <v>8.99</v>
      </c>
      <c r="F1598">
        <v>2840</v>
      </c>
      <c r="G1598">
        <f>IF(COUNTIF($F$2:F1598,F1598)=1,1,0)</f>
        <v>0</v>
      </c>
      <c r="H1598" t="s">
        <v>2575</v>
      </c>
      <c r="I1598" t="s">
        <v>49</v>
      </c>
      <c r="J1598" t="s">
        <v>28</v>
      </c>
      <c r="K1598" t="s">
        <v>41</v>
      </c>
      <c r="L1598" t="s">
        <v>50</v>
      </c>
      <c r="M1598" t="s">
        <v>51</v>
      </c>
      <c r="N1598" t="s">
        <v>2577</v>
      </c>
      <c r="O1598">
        <v>0.39</v>
      </c>
      <c r="P1598" t="s">
        <v>33</v>
      </c>
      <c r="Q1598" t="s">
        <v>135</v>
      </c>
      <c r="R1598" t="s">
        <v>356</v>
      </c>
      <c r="S1598" t="s">
        <v>2576</v>
      </c>
      <c r="T1598">
        <v>33161</v>
      </c>
      <c r="U1598" s="1">
        <v>42166</v>
      </c>
      <c r="V1598" s="1" t="str">
        <f>TEXT(SuperStore_Data[[#This Row],[Order Date]],"mmm")</f>
        <v>Jun</v>
      </c>
      <c r="W1598" s="1">
        <v>42167</v>
      </c>
      <c r="X1598">
        <v>-40.604199999999999</v>
      </c>
      <c r="Y1598">
        <v>18</v>
      </c>
      <c r="Z1598">
        <v>273.79000000000002</v>
      </c>
      <c r="AA1598">
        <v>87885</v>
      </c>
    </row>
    <row r="1599" spans="1:27" x14ac:dyDescent="0.3">
      <c r="A1599">
        <v>18421</v>
      </c>
      <c r="B1599" t="s">
        <v>56</v>
      </c>
      <c r="C1599">
        <v>0.02</v>
      </c>
      <c r="D1599">
        <v>38.76</v>
      </c>
      <c r="E1599">
        <v>13.26</v>
      </c>
      <c r="F1599">
        <v>2840</v>
      </c>
      <c r="G1599">
        <f>IF(COUNTIF($F$2:F1599,F1599)=1,1,0)</f>
        <v>0</v>
      </c>
      <c r="H1599" t="s">
        <v>2575</v>
      </c>
      <c r="I1599" t="s">
        <v>49</v>
      </c>
      <c r="J1599" t="s">
        <v>28</v>
      </c>
      <c r="K1599" t="s">
        <v>29</v>
      </c>
      <c r="L1599" t="s">
        <v>93</v>
      </c>
      <c r="M1599" t="s">
        <v>59</v>
      </c>
      <c r="N1599" t="s">
        <v>2578</v>
      </c>
      <c r="O1599">
        <v>0.36</v>
      </c>
      <c r="P1599" t="s">
        <v>33</v>
      </c>
      <c r="Q1599" t="s">
        <v>135</v>
      </c>
      <c r="R1599" t="s">
        <v>356</v>
      </c>
      <c r="S1599" t="s">
        <v>2576</v>
      </c>
      <c r="T1599">
        <v>33161</v>
      </c>
      <c r="U1599" s="1">
        <v>42166</v>
      </c>
      <c r="V1599" s="1" t="str">
        <f>TEXT(SuperStore_Data[[#This Row],[Order Date]],"mmm")</f>
        <v>Jun</v>
      </c>
      <c r="W1599" s="1">
        <v>42167</v>
      </c>
      <c r="X1599">
        <v>-294.084</v>
      </c>
      <c r="Y1599">
        <v>1</v>
      </c>
      <c r="Z1599">
        <v>44.62</v>
      </c>
      <c r="AA1599">
        <v>87885</v>
      </c>
    </row>
    <row r="1600" spans="1:27" x14ac:dyDescent="0.3">
      <c r="A1600">
        <v>21855</v>
      </c>
      <c r="B1600" t="s">
        <v>37</v>
      </c>
      <c r="C1600">
        <v>0.04</v>
      </c>
      <c r="D1600">
        <v>90.48</v>
      </c>
      <c r="E1600">
        <v>19.989999999999998</v>
      </c>
      <c r="F1600">
        <v>2847</v>
      </c>
      <c r="G1600">
        <f>IF(COUNTIF($F$2:F1600,F1600)=1,1,0)</f>
        <v>1</v>
      </c>
      <c r="H1600" t="s">
        <v>2579</v>
      </c>
      <c r="I1600" t="s">
        <v>49</v>
      </c>
      <c r="J1600" t="s">
        <v>28</v>
      </c>
      <c r="K1600" t="s">
        <v>29</v>
      </c>
      <c r="L1600" t="s">
        <v>69</v>
      </c>
      <c r="M1600" t="s">
        <v>59</v>
      </c>
      <c r="N1600" t="s">
        <v>1824</v>
      </c>
      <c r="O1600">
        <v>0.4</v>
      </c>
      <c r="P1600" t="s">
        <v>33</v>
      </c>
      <c r="Q1600" t="s">
        <v>135</v>
      </c>
      <c r="R1600" t="s">
        <v>239</v>
      </c>
      <c r="S1600" t="s">
        <v>2580</v>
      </c>
      <c r="T1600">
        <v>38017</v>
      </c>
      <c r="U1600" s="1">
        <v>42103</v>
      </c>
      <c r="V1600" s="1" t="str">
        <f>TEXT(SuperStore_Data[[#This Row],[Order Date]],"mmm")</f>
        <v>Apr</v>
      </c>
      <c r="W1600" s="1">
        <v>42105</v>
      </c>
      <c r="X1600">
        <v>55.555199999999999</v>
      </c>
      <c r="Y1600">
        <v>3</v>
      </c>
      <c r="Z1600">
        <v>268.64</v>
      </c>
      <c r="AA1600">
        <v>85928</v>
      </c>
    </row>
    <row r="1601" spans="1:27" x14ac:dyDescent="0.3">
      <c r="A1601">
        <v>21856</v>
      </c>
      <c r="B1601" t="s">
        <v>37</v>
      </c>
      <c r="C1601">
        <v>0.02</v>
      </c>
      <c r="D1601">
        <v>9.77</v>
      </c>
      <c r="E1601">
        <v>6.02</v>
      </c>
      <c r="F1601">
        <v>2847</v>
      </c>
      <c r="G1601">
        <f>IF(COUNTIF($F$2:F1601,F1601)=1,1,0)</f>
        <v>0</v>
      </c>
      <c r="H1601" t="s">
        <v>2579</v>
      </c>
      <c r="I1601" t="s">
        <v>49</v>
      </c>
      <c r="J1601" t="s">
        <v>28</v>
      </c>
      <c r="K1601" t="s">
        <v>41</v>
      </c>
      <c r="L1601" t="s">
        <v>50</v>
      </c>
      <c r="M1601" t="s">
        <v>86</v>
      </c>
      <c r="N1601" t="s">
        <v>1588</v>
      </c>
      <c r="O1601">
        <v>0.48</v>
      </c>
      <c r="P1601" t="s">
        <v>33</v>
      </c>
      <c r="Q1601" t="s">
        <v>135</v>
      </c>
      <c r="R1601" t="s">
        <v>239</v>
      </c>
      <c r="S1601" t="s">
        <v>2580</v>
      </c>
      <c r="T1601">
        <v>38017</v>
      </c>
      <c r="U1601" s="1">
        <v>42103</v>
      </c>
      <c r="V1601" s="1" t="str">
        <f>TEXT(SuperStore_Data[[#This Row],[Order Date]],"mmm")</f>
        <v>Apr</v>
      </c>
      <c r="W1601" s="1">
        <v>42104</v>
      </c>
      <c r="X1601">
        <v>-535.33199999999999</v>
      </c>
      <c r="Y1601">
        <v>9</v>
      </c>
      <c r="Z1601">
        <v>87.68</v>
      </c>
      <c r="AA1601">
        <v>85928</v>
      </c>
    </row>
    <row r="1602" spans="1:27" x14ac:dyDescent="0.3">
      <c r="A1602">
        <v>21857</v>
      </c>
      <c r="B1602" t="s">
        <v>37</v>
      </c>
      <c r="C1602">
        <v>0.09</v>
      </c>
      <c r="D1602">
        <v>34.99</v>
      </c>
      <c r="E1602">
        <v>7.73</v>
      </c>
      <c r="F1602">
        <v>2847</v>
      </c>
      <c r="G1602">
        <f>IF(COUNTIF($F$2:F1602,F1602)=1,1,0)</f>
        <v>0</v>
      </c>
      <c r="H1602" t="s">
        <v>2579</v>
      </c>
      <c r="I1602" t="s">
        <v>49</v>
      </c>
      <c r="J1602" t="s">
        <v>28</v>
      </c>
      <c r="K1602" t="s">
        <v>29</v>
      </c>
      <c r="L1602" t="s">
        <v>30</v>
      </c>
      <c r="M1602" t="s">
        <v>59</v>
      </c>
      <c r="N1602" t="s">
        <v>101</v>
      </c>
      <c r="O1602">
        <v>0.59</v>
      </c>
      <c r="P1602" t="s">
        <v>33</v>
      </c>
      <c r="Q1602" t="s">
        <v>135</v>
      </c>
      <c r="R1602" t="s">
        <v>239</v>
      </c>
      <c r="S1602" t="s">
        <v>2580</v>
      </c>
      <c r="T1602">
        <v>38017</v>
      </c>
      <c r="U1602" s="1">
        <v>42103</v>
      </c>
      <c r="V1602" s="1" t="str">
        <f>TEXT(SuperStore_Data[[#This Row],[Order Date]],"mmm")</f>
        <v>Apr</v>
      </c>
      <c r="W1602" s="1">
        <v>42105</v>
      </c>
      <c r="X1602">
        <v>-208.72040000000001</v>
      </c>
      <c r="Y1602">
        <v>1</v>
      </c>
      <c r="Z1602">
        <v>37.619999999999997</v>
      </c>
      <c r="AA1602">
        <v>85928</v>
      </c>
    </row>
    <row r="1603" spans="1:27" x14ac:dyDescent="0.3">
      <c r="A1603">
        <v>24455</v>
      </c>
      <c r="B1603" t="s">
        <v>56</v>
      </c>
      <c r="C1603">
        <v>0</v>
      </c>
      <c r="D1603">
        <v>49.99</v>
      </c>
      <c r="E1603">
        <v>19.989999999999998</v>
      </c>
      <c r="F1603">
        <v>2848</v>
      </c>
      <c r="G1603">
        <f>IF(COUNTIF($F$2:F1603,F1603)=1,1,0)</f>
        <v>1</v>
      </c>
      <c r="H1603" t="s">
        <v>2581</v>
      </c>
      <c r="I1603" t="s">
        <v>49</v>
      </c>
      <c r="J1603" t="s">
        <v>28</v>
      </c>
      <c r="K1603" t="s">
        <v>77</v>
      </c>
      <c r="L1603" t="s">
        <v>177</v>
      </c>
      <c r="M1603" t="s">
        <v>59</v>
      </c>
      <c r="N1603" t="s">
        <v>270</v>
      </c>
      <c r="O1603">
        <v>0.41</v>
      </c>
      <c r="P1603" t="s">
        <v>33</v>
      </c>
      <c r="Q1603" t="s">
        <v>135</v>
      </c>
      <c r="R1603" t="s">
        <v>239</v>
      </c>
      <c r="S1603" t="s">
        <v>2582</v>
      </c>
      <c r="T1603">
        <v>38401</v>
      </c>
      <c r="U1603" s="1">
        <v>42161</v>
      </c>
      <c r="V1603" s="1" t="str">
        <f>TEXT(SuperStore_Data[[#This Row],[Order Date]],"mmm")</f>
        <v>Jun</v>
      </c>
      <c r="W1603" s="1">
        <v>42163</v>
      </c>
      <c r="X1603">
        <v>38.886000000000003</v>
      </c>
      <c r="Y1603">
        <v>16</v>
      </c>
      <c r="Z1603">
        <v>832.97</v>
      </c>
      <c r="AA1603">
        <v>85929</v>
      </c>
    </row>
    <row r="1604" spans="1:27" x14ac:dyDescent="0.3">
      <c r="A1604">
        <v>23622</v>
      </c>
      <c r="B1604" t="s">
        <v>106</v>
      </c>
      <c r="C1604">
        <v>0.05</v>
      </c>
      <c r="D1604">
        <v>115.99</v>
      </c>
      <c r="E1604">
        <v>8.99</v>
      </c>
      <c r="F1604">
        <v>2851</v>
      </c>
      <c r="G1604">
        <f>IF(COUNTIF($F$2:F1604,F1604)=1,1,0)</f>
        <v>1</v>
      </c>
      <c r="H1604" t="s">
        <v>2583</v>
      </c>
      <c r="I1604" t="s">
        <v>49</v>
      </c>
      <c r="J1604" t="s">
        <v>114</v>
      </c>
      <c r="K1604" t="s">
        <v>77</v>
      </c>
      <c r="L1604" t="s">
        <v>78</v>
      </c>
      <c r="M1604" t="s">
        <v>59</v>
      </c>
      <c r="N1604">
        <v>5185</v>
      </c>
      <c r="O1604">
        <v>0.57999999999999996</v>
      </c>
      <c r="P1604" t="s">
        <v>33</v>
      </c>
      <c r="Q1604" t="s">
        <v>61</v>
      </c>
      <c r="R1604" t="s">
        <v>129</v>
      </c>
      <c r="S1604" t="s">
        <v>2584</v>
      </c>
      <c r="T1604">
        <v>79762</v>
      </c>
      <c r="U1604" s="1">
        <v>42103</v>
      </c>
      <c r="V1604" s="1" t="str">
        <f>TEXT(SuperStore_Data[[#This Row],[Order Date]],"mmm")</f>
        <v>Apr</v>
      </c>
      <c r="W1604" s="1">
        <v>42107</v>
      </c>
      <c r="X1604">
        <v>719.35260000000005</v>
      </c>
      <c r="Y1604">
        <v>11</v>
      </c>
      <c r="Z1604">
        <v>1042.54</v>
      </c>
      <c r="AA1604">
        <v>86454</v>
      </c>
    </row>
    <row r="1605" spans="1:27" x14ac:dyDescent="0.3">
      <c r="A1605">
        <v>23042</v>
      </c>
      <c r="B1605" t="s">
        <v>56</v>
      </c>
      <c r="C1605">
        <v>0.08</v>
      </c>
      <c r="D1605">
        <v>7.84</v>
      </c>
      <c r="E1605">
        <v>4.71</v>
      </c>
      <c r="F1605">
        <v>2855</v>
      </c>
      <c r="G1605">
        <f>IF(COUNTIF($F$2:F1605,F1605)=1,1,0)</f>
        <v>1</v>
      </c>
      <c r="H1605" t="s">
        <v>2585</v>
      </c>
      <c r="I1605" t="s">
        <v>49</v>
      </c>
      <c r="J1605" t="s">
        <v>28</v>
      </c>
      <c r="K1605" t="s">
        <v>29</v>
      </c>
      <c r="L1605" t="s">
        <v>109</v>
      </c>
      <c r="M1605" t="s">
        <v>59</v>
      </c>
      <c r="N1605" t="s">
        <v>2250</v>
      </c>
      <c r="O1605">
        <v>0.35</v>
      </c>
      <c r="P1605" t="s">
        <v>33</v>
      </c>
      <c r="Q1605" t="s">
        <v>34</v>
      </c>
      <c r="R1605" t="s">
        <v>35</v>
      </c>
      <c r="S1605" t="s">
        <v>2586</v>
      </c>
      <c r="T1605">
        <v>98198</v>
      </c>
      <c r="U1605" s="1">
        <v>42025</v>
      </c>
      <c r="V1605" s="1" t="str">
        <f>TEXT(SuperStore_Data[[#This Row],[Order Date]],"mmm")</f>
        <v>Jan</v>
      </c>
      <c r="W1605" s="1">
        <v>42026</v>
      </c>
      <c r="X1605">
        <v>-12.87678</v>
      </c>
      <c r="Y1605">
        <v>10</v>
      </c>
      <c r="Z1605">
        <v>76.16</v>
      </c>
      <c r="AA1605">
        <v>87316</v>
      </c>
    </row>
    <row r="1606" spans="1:27" x14ac:dyDescent="0.3">
      <c r="A1606">
        <v>23043</v>
      </c>
      <c r="B1606" t="s">
        <v>56</v>
      </c>
      <c r="C1606">
        <v>0.03</v>
      </c>
      <c r="D1606">
        <v>105.34</v>
      </c>
      <c r="E1606">
        <v>24.49</v>
      </c>
      <c r="F1606">
        <v>2855</v>
      </c>
      <c r="G1606">
        <f>IF(COUNTIF($F$2:F1606,F1606)=1,1,0)</f>
        <v>0</v>
      </c>
      <c r="H1606" t="s">
        <v>2585</v>
      </c>
      <c r="I1606" t="s">
        <v>49</v>
      </c>
      <c r="J1606" t="s">
        <v>28</v>
      </c>
      <c r="K1606" t="s">
        <v>41</v>
      </c>
      <c r="L1606" t="s">
        <v>50</v>
      </c>
      <c r="M1606" t="s">
        <v>231</v>
      </c>
      <c r="N1606" t="s">
        <v>2587</v>
      </c>
      <c r="O1606">
        <v>0.61</v>
      </c>
      <c r="P1606" t="s">
        <v>33</v>
      </c>
      <c r="Q1606" t="s">
        <v>34</v>
      </c>
      <c r="R1606" t="s">
        <v>35</v>
      </c>
      <c r="S1606" t="s">
        <v>2586</v>
      </c>
      <c r="T1606">
        <v>98198</v>
      </c>
      <c r="U1606" s="1">
        <v>42025</v>
      </c>
      <c r="V1606" s="1" t="str">
        <f>TEXT(SuperStore_Data[[#This Row],[Order Date]],"mmm")</f>
        <v>Jan</v>
      </c>
      <c r="W1606" s="1">
        <v>42026</v>
      </c>
      <c r="X1606">
        <v>618.13080000000002</v>
      </c>
      <c r="Y1606">
        <v>10</v>
      </c>
      <c r="Z1606">
        <v>1038.1400000000001</v>
      </c>
      <c r="AA1606">
        <v>87316</v>
      </c>
    </row>
    <row r="1607" spans="1:27" x14ac:dyDescent="0.3">
      <c r="A1607">
        <v>23213</v>
      </c>
      <c r="B1607" t="s">
        <v>106</v>
      </c>
      <c r="C1607">
        <v>0.09</v>
      </c>
      <c r="D1607">
        <v>6783.02</v>
      </c>
      <c r="E1607">
        <v>24.49</v>
      </c>
      <c r="F1607">
        <v>2855</v>
      </c>
      <c r="G1607">
        <f>IF(COUNTIF($F$2:F1607,F1607)=1,1,0)</f>
        <v>0</v>
      </c>
      <c r="H1607" t="s">
        <v>2585</v>
      </c>
      <c r="I1607" t="s">
        <v>49</v>
      </c>
      <c r="J1607" t="s">
        <v>114</v>
      </c>
      <c r="K1607" t="s">
        <v>77</v>
      </c>
      <c r="L1607" t="s">
        <v>85</v>
      </c>
      <c r="M1607" t="s">
        <v>231</v>
      </c>
      <c r="N1607" t="s">
        <v>1264</v>
      </c>
      <c r="O1607">
        <v>0.39</v>
      </c>
      <c r="P1607" t="s">
        <v>33</v>
      </c>
      <c r="Q1607" t="s">
        <v>34</v>
      </c>
      <c r="R1607" t="s">
        <v>35</v>
      </c>
      <c r="S1607" t="s">
        <v>2586</v>
      </c>
      <c r="T1607">
        <v>98198</v>
      </c>
      <c r="U1607" s="1">
        <v>42073</v>
      </c>
      <c r="V1607" s="1" t="str">
        <f>TEXT(SuperStore_Data[[#This Row],[Order Date]],"mmm")</f>
        <v>Mar</v>
      </c>
      <c r="W1607" s="1">
        <v>42077</v>
      </c>
      <c r="X1607">
        <v>-14140.7016</v>
      </c>
      <c r="Y1607">
        <v>1</v>
      </c>
      <c r="Z1607">
        <v>6296</v>
      </c>
      <c r="AA1607">
        <v>87317</v>
      </c>
    </row>
    <row r="1608" spans="1:27" x14ac:dyDescent="0.3">
      <c r="A1608">
        <v>18516</v>
      </c>
      <c r="B1608" t="s">
        <v>56</v>
      </c>
      <c r="C1608">
        <v>0.06</v>
      </c>
      <c r="D1608">
        <v>2.94</v>
      </c>
      <c r="E1608">
        <v>0.96</v>
      </c>
      <c r="F1608">
        <v>2858</v>
      </c>
      <c r="G1608">
        <f>IF(COUNTIF($F$2:F1608,F1608)=1,1,0)</f>
        <v>1</v>
      </c>
      <c r="H1608" t="s">
        <v>2588</v>
      </c>
      <c r="I1608" t="s">
        <v>49</v>
      </c>
      <c r="J1608" t="s">
        <v>28</v>
      </c>
      <c r="K1608" t="s">
        <v>29</v>
      </c>
      <c r="L1608" t="s">
        <v>30</v>
      </c>
      <c r="M1608" t="s">
        <v>31</v>
      </c>
      <c r="N1608" t="s">
        <v>592</v>
      </c>
      <c r="O1608">
        <v>0.57999999999999996</v>
      </c>
      <c r="P1608" t="s">
        <v>33</v>
      </c>
      <c r="Q1608" t="s">
        <v>135</v>
      </c>
      <c r="R1608" t="s">
        <v>356</v>
      </c>
      <c r="S1608" t="s">
        <v>2214</v>
      </c>
      <c r="T1608">
        <v>32259</v>
      </c>
      <c r="U1608" s="1">
        <v>42141</v>
      </c>
      <c r="V1608" s="1" t="str">
        <f>TEXT(SuperStore_Data[[#This Row],[Order Date]],"mmm")</f>
        <v>May</v>
      </c>
      <c r="W1608" s="1">
        <v>42142</v>
      </c>
      <c r="X1608">
        <v>-8.8759999999999994</v>
      </c>
      <c r="Y1608">
        <v>3</v>
      </c>
      <c r="Z1608">
        <v>8.7899999999999991</v>
      </c>
      <c r="AA1608">
        <v>88279</v>
      </c>
    </row>
    <row r="1609" spans="1:27" x14ac:dyDescent="0.3">
      <c r="A1609">
        <v>18506</v>
      </c>
      <c r="B1609" t="s">
        <v>106</v>
      </c>
      <c r="C1609">
        <v>0.04</v>
      </c>
      <c r="D1609">
        <v>67.28</v>
      </c>
      <c r="E1609">
        <v>19.989999999999998</v>
      </c>
      <c r="F1609">
        <v>2858</v>
      </c>
      <c r="G1609">
        <f>IF(COUNTIF($F$2:F1609,F1609)=1,1,0)</f>
        <v>0</v>
      </c>
      <c r="H1609" t="s">
        <v>2588</v>
      </c>
      <c r="I1609" t="s">
        <v>49</v>
      </c>
      <c r="J1609" t="s">
        <v>28</v>
      </c>
      <c r="K1609" t="s">
        <v>29</v>
      </c>
      <c r="L1609" t="s">
        <v>109</v>
      </c>
      <c r="M1609" t="s">
        <v>59</v>
      </c>
      <c r="N1609" t="s">
        <v>665</v>
      </c>
      <c r="O1609">
        <v>0.4</v>
      </c>
      <c r="P1609" t="s">
        <v>33</v>
      </c>
      <c r="Q1609" t="s">
        <v>135</v>
      </c>
      <c r="R1609" t="s">
        <v>356</v>
      </c>
      <c r="S1609" t="s">
        <v>2214</v>
      </c>
      <c r="T1609">
        <v>32259</v>
      </c>
      <c r="U1609" s="1">
        <v>42147</v>
      </c>
      <c r="V1609" s="1" t="str">
        <f>TEXT(SuperStore_Data[[#This Row],[Order Date]],"mmm")</f>
        <v>May</v>
      </c>
      <c r="W1609" s="1">
        <v>42152</v>
      </c>
      <c r="X1609">
        <v>14.754</v>
      </c>
      <c r="Y1609">
        <v>30</v>
      </c>
      <c r="Z1609">
        <v>2051.6799999999998</v>
      </c>
      <c r="AA1609">
        <v>88282</v>
      </c>
    </row>
    <row r="1610" spans="1:27" x14ac:dyDescent="0.3">
      <c r="A1610">
        <v>18507</v>
      </c>
      <c r="B1610" t="s">
        <v>106</v>
      </c>
      <c r="C1610">
        <v>0.1</v>
      </c>
      <c r="D1610">
        <v>130.97999999999999</v>
      </c>
      <c r="E1610">
        <v>54.74</v>
      </c>
      <c r="F1610">
        <v>2858</v>
      </c>
      <c r="G1610">
        <f>IF(COUNTIF($F$2:F1610,F1610)=1,1,0)</f>
        <v>0</v>
      </c>
      <c r="H1610" t="s">
        <v>2588</v>
      </c>
      <c r="I1610" t="s">
        <v>39</v>
      </c>
      <c r="J1610" t="s">
        <v>28</v>
      </c>
      <c r="K1610" t="s">
        <v>41</v>
      </c>
      <c r="L1610" t="s">
        <v>187</v>
      </c>
      <c r="M1610" t="s">
        <v>120</v>
      </c>
      <c r="N1610" t="s">
        <v>399</v>
      </c>
      <c r="O1610">
        <v>0.69</v>
      </c>
      <c r="P1610" t="s">
        <v>33</v>
      </c>
      <c r="Q1610" t="s">
        <v>135</v>
      </c>
      <c r="R1610" t="s">
        <v>356</v>
      </c>
      <c r="S1610" t="s">
        <v>2214</v>
      </c>
      <c r="T1610">
        <v>32259</v>
      </c>
      <c r="U1610" s="1">
        <v>42147</v>
      </c>
      <c r="V1610" s="1" t="str">
        <f>TEXT(SuperStore_Data[[#This Row],[Order Date]],"mmm")</f>
        <v>May</v>
      </c>
      <c r="W1610" s="1">
        <v>42147</v>
      </c>
      <c r="X1610">
        <v>669.61199999999997</v>
      </c>
      <c r="Y1610">
        <v>42</v>
      </c>
      <c r="Z1610">
        <v>5295.03</v>
      </c>
      <c r="AA1610">
        <v>88282</v>
      </c>
    </row>
    <row r="1611" spans="1:27" x14ac:dyDescent="0.3">
      <c r="A1611">
        <v>18508</v>
      </c>
      <c r="B1611" t="s">
        <v>106</v>
      </c>
      <c r="C1611">
        <v>0.04</v>
      </c>
      <c r="D1611">
        <v>2.78</v>
      </c>
      <c r="E1611">
        <v>1.25</v>
      </c>
      <c r="F1611">
        <v>2858</v>
      </c>
      <c r="G1611">
        <f>IF(COUNTIF($F$2:F1611,F1611)=1,1,0)</f>
        <v>0</v>
      </c>
      <c r="H1611" t="s">
        <v>2588</v>
      </c>
      <c r="I1611" t="s">
        <v>49</v>
      </c>
      <c r="J1611" t="s">
        <v>28</v>
      </c>
      <c r="K1611" t="s">
        <v>29</v>
      </c>
      <c r="L1611" t="s">
        <v>30</v>
      </c>
      <c r="M1611" t="s">
        <v>31</v>
      </c>
      <c r="N1611" t="s">
        <v>2187</v>
      </c>
      <c r="O1611">
        <v>0.59</v>
      </c>
      <c r="P1611" t="s">
        <v>33</v>
      </c>
      <c r="Q1611" t="s">
        <v>135</v>
      </c>
      <c r="R1611" t="s">
        <v>356</v>
      </c>
      <c r="S1611" t="s">
        <v>2214</v>
      </c>
      <c r="T1611">
        <v>32259</v>
      </c>
      <c r="U1611" s="1">
        <v>42147</v>
      </c>
      <c r="V1611" s="1" t="str">
        <f>TEXT(SuperStore_Data[[#This Row],[Order Date]],"mmm")</f>
        <v>May</v>
      </c>
      <c r="W1611" s="1">
        <v>42147</v>
      </c>
      <c r="X1611">
        <v>213</v>
      </c>
      <c r="Y1611">
        <v>28</v>
      </c>
      <c r="Z1611">
        <v>80.27</v>
      </c>
      <c r="AA1611">
        <v>88282</v>
      </c>
    </row>
    <row r="1612" spans="1:27" x14ac:dyDescent="0.3">
      <c r="A1612">
        <v>20270</v>
      </c>
      <c r="B1612" t="s">
        <v>37</v>
      </c>
      <c r="C1612">
        <v>0.03</v>
      </c>
      <c r="D1612">
        <v>142.86000000000001</v>
      </c>
      <c r="E1612">
        <v>19.989999999999998</v>
      </c>
      <c r="F1612">
        <v>2859</v>
      </c>
      <c r="G1612">
        <f>IF(COUNTIF($F$2:F1612,F1612)=1,1,0)</f>
        <v>1</v>
      </c>
      <c r="H1612" t="s">
        <v>2589</v>
      </c>
      <c r="I1612" t="s">
        <v>49</v>
      </c>
      <c r="J1612" t="s">
        <v>28</v>
      </c>
      <c r="K1612" t="s">
        <v>29</v>
      </c>
      <c r="L1612" t="s">
        <v>139</v>
      </c>
      <c r="M1612" t="s">
        <v>59</v>
      </c>
      <c r="N1612" t="s">
        <v>1659</v>
      </c>
      <c r="O1612">
        <v>0.56000000000000005</v>
      </c>
      <c r="P1612" t="s">
        <v>33</v>
      </c>
      <c r="Q1612" t="s">
        <v>135</v>
      </c>
      <c r="R1612" t="s">
        <v>356</v>
      </c>
      <c r="S1612" t="s">
        <v>276</v>
      </c>
      <c r="T1612">
        <v>32601</v>
      </c>
      <c r="U1612" s="1">
        <v>42095</v>
      </c>
      <c r="V1612" s="1" t="str">
        <f>TEXT(SuperStore_Data[[#This Row],[Order Date]],"mmm")</f>
        <v>Apr</v>
      </c>
      <c r="W1612" s="1">
        <v>42097</v>
      </c>
      <c r="X1612">
        <v>-8.3880999999999997</v>
      </c>
      <c r="Y1612">
        <v>23</v>
      </c>
      <c r="Z1612">
        <v>3292.02</v>
      </c>
      <c r="AA1612">
        <v>88281</v>
      </c>
    </row>
    <row r="1613" spans="1:27" x14ac:dyDescent="0.3">
      <c r="A1613">
        <v>23238</v>
      </c>
      <c r="B1613" t="s">
        <v>56</v>
      </c>
      <c r="C1613">
        <v>0.05</v>
      </c>
      <c r="D1613">
        <v>20.99</v>
      </c>
      <c r="E1613">
        <v>4.8099999999999996</v>
      </c>
      <c r="F1613">
        <v>2861</v>
      </c>
      <c r="G1613">
        <f>IF(COUNTIF($F$2:F1613,F1613)=1,1,0)</f>
        <v>1</v>
      </c>
      <c r="H1613" t="s">
        <v>2590</v>
      </c>
      <c r="I1613" t="s">
        <v>49</v>
      </c>
      <c r="J1613" t="s">
        <v>28</v>
      </c>
      <c r="K1613" t="s">
        <v>77</v>
      </c>
      <c r="L1613" t="s">
        <v>78</v>
      </c>
      <c r="M1613" t="s">
        <v>86</v>
      </c>
      <c r="N1613" t="s">
        <v>469</v>
      </c>
      <c r="O1613">
        <v>0.57999999999999996</v>
      </c>
      <c r="P1613" t="s">
        <v>33</v>
      </c>
      <c r="Q1613" t="s">
        <v>61</v>
      </c>
      <c r="R1613" t="s">
        <v>180</v>
      </c>
      <c r="S1613" t="s">
        <v>2591</v>
      </c>
      <c r="T1613">
        <v>67601</v>
      </c>
      <c r="U1613" s="1">
        <v>42063</v>
      </c>
      <c r="V1613" s="1" t="str">
        <f>TEXT(SuperStore_Data[[#This Row],[Order Date]],"mmm")</f>
        <v>Feb</v>
      </c>
      <c r="W1613" s="1">
        <v>42063</v>
      </c>
      <c r="X1613">
        <v>4.9017600000000003</v>
      </c>
      <c r="Y1613">
        <v>11</v>
      </c>
      <c r="Z1613">
        <v>199.43</v>
      </c>
      <c r="AA1613">
        <v>88280</v>
      </c>
    </row>
    <row r="1614" spans="1:27" x14ac:dyDescent="0.3">
      <c r="A1614">
        <v>25932</v>
      </c>
      <c r="B1614" t="s">
        <v>25</v>
      </c>
      <c r="C1614">
        <v>0</v>
      </c>
      <c r="D1614">
        <v>12.22</v>
      </c>
      <c r="E1614">
        <v>2.85</v>
      </c>
      <c r="F1614">
        <v>2862</v>
      </c>
      <c r="G1614">
        <f>IF(COUNTIF($F$2:F1614,F1614)=1,1,0)</f>
        <v>1</v>
      </c>
      <c r="H1614" t="s">
        <v>2592</v>
      </c>
      <c r="I1614" t="s">
        <v>49</v>
      </c>
      <c r="J1614" t="s">
        <v>28</v>
      </c>
      <c r="K1614" t="s">
        <v>41</v>
      </c>
      <c r="L1614" t="s">
        <v>50</v>
      </c>
      <c r="M1614" t="s">
        <v>51</v>
      </c>
      <c r="N1614" t="s">
        <v>2378</v>
      </c>
      <c r="O1614">
        <v>0.55000000000000004</v>
      </c>
      <c r="P1614" t="s">
        <v>33</v>
      </c>
      <c r="Q1614" t="s">
        <v>61</v>
      </c>
      <c r="R1614" t="s">
        <v>489</v>
      </c>
      <c r="S1614" t="s">
        <v>2593</v>
      </c>
      <c r="T1614">
        <v>68128</v>
      </c>
      <c r="U1614" s="1">
        <v>42105</v>
      </c>
      <c r="V1614" s="1" t="str">
        <f>TEXT(SuperStore_Data[[#This Row],[Order Date]],"mmm")</f>
        <v>Apr</v>
      </c>
      <c r="W1614" s="1">
        <v>42106</v>
      </c>
      <c r="X1614">
        <v>76.389899999999997</v>
      </c>
      <c r="Y1614">
        <v>9</v>
      </c>
      <c r="Z1614">
        <v>110.71</v>
      </c>
      <c r="AA1614">
        <v>88278</v>
      </c>
    </row>
    <row r="1615" spans="1:27" x14ac:dyDescent="0.3">
      <c r="A1615">
        <v>23136</v>
      </c>
      <c r="B1615" t="s">
        <v>47</v>
      </c>
      <c r="C1615">
        <v>0.01</v>
      </c>
      <c r="D1615">
        <v>13.79</v>
      </c>
      <c r="E1615">
        <v>8.7799999999999994</v>
      </c>
      <c r="F1615">
        <v>2865</v>
      </c>
      <c r="G1615">
        <f>IF(COUNTIF($F$2:F1615,F1615)=1,1,0)</f>
        <v>1</v>
      </c>
      <c r="H1615" t="s">
        <v>2594</v>
      </c>
      <c r="I1615" t="s">
        <v>49</v>
      </c>
      <c r="J1615" t="s">
        <v>28</v>
      </c>
      <c r="K1615" t="s">
        <v>41</v>
      </c>
      <c r="L1615" t="s">
        <v>50</v>
      </c>
      <c r="M1615" t="s">
        <v>59</v>
      </c>
      <c r="N1615" t="s">
        <v>694</v>
      </c>
      <c r="O1615">
        <v>0.43</v>
      </c>
      <c r="P1615" t="s">
        <v>33</v>
      </c>
      <c r="Q1615" t="s">
        <v>61</v>
      </c>
      <c r="R1615" t="s">
        <v>129</v>
      </c>
      <c r="S1615" t="s">
        <v>2595</v>
      </c>
      <c r="T1615">
        <v>75460</v>
      </c>
      <c r="U1615" s="1">
        <v>42058</v>
      </c>
      <c r="V1615" s="1" t="str">
        <f>TEXT(SuperStore_Data[[#This Row],[Order Date]],"mmm")</f>
        <v>Feb</v>
      </c>
      <c r="W1615" s="1">
        <v>42060</v>
      </c>
      <c r="X1615">
        <v>-36.770000000000003</v>
      </c>
      <c r="Y1615">
        <v>4</v>
      </c>
      <c r="Z1615">
        <v>56.68</v>
      </c>
      <c r="AA1615">
        <v>90871</v>
      </c>
    </row>
    <row r="1616" spans="1:27" x14ac:dyDescent="0.3">
      <c r="A1616">
        <v>23137</v>
      </c>
      <c r="B1616" t="s">
        <v>47</v>
      </c>
      <c r="C1616">
        <v>0.04</v>
      </c>
      <c r="D1616">
        <v>33.29</v>
      </c>
      <c r="E1616">
        <v>8.74</v>
      </c>
      <c r="F1616">
        <v>2865</v>
      </c>
      <c r="G1616">
        <f>IF(COUNTIF($F$2:F1616,F1616)=1,1,0)</f>
        <v>0</v>
      </c>
      <c r="H1616" t="s">
        <v>2594</v>
      </c>
      <c r="I1616" t="s">
        <v>49</v>
      </c>
      <c r="J1616" t="s">
        <v>28</v>
      </c>
      <c r="K1616" t="s">
        <v>29</v>
      </c>
      <c r="L1616" t="s">
        <v>139</v>
      </c>
      <c r="M1616" t="s">
        <v>59</v>
      </c>
      <c r="N1616" t="s">
        <v>2596</v>
      </c>
      <c r="O1616">
        <v>0.61</v>
      </c>
      <c r="P1616" t="s">
        <v>33</v>
      </c>
      <c r="Q1616" t="s">
        <v>61</v>
      </c>
      <c r="R1616" t="s">
        <v>129</v>
      </c>
      <c r="S1616" t="s">
        <v>2595</v>
      </c>
      <c r="T1616">
        <v>75460</v>
      </c>
      <c r="U1616" s="1">
        <v>42058</v>
      </c>
      <c r="V1616" s="1" t="str">
        <f>TEXT(SuperStore_Data[[#This Row],[Order Date]],"mmm")</f>
        <v>Feb</v>
      </c>
      <c r="W1616" s="1">
        <v>42059</v>
      </c>
      <c r="X1616">
        <v>87.03</v>
      </c>
      <c r="Y1616">
        <v>8</v>
      </c>
      <c r="Z1616">
        <v>273.33999999999997</v>
      </c>
      <c r="AA1616">
        <v>90871</v>
      </c>
    </row>
    <row r="1617" spans="1:27" x14ac:dyDescent="0.3">
      <c r="A1617">
        <v>1529</v>
      </c>
      <c r="B1617" t="s">
        <v>25</v>
      </c>
      <c r="C1617">
        <v>0.01</v>
      </c>
      <c r="D1617">
        <v>125.99</v>
      </c>
      <c r="E1617">
        <v>8.99</v>
      </c>
      <c r="F1617">
        <v>2867</v>
      </c>
      <c r="G1617">
        <f>IF(COUNTIF($F$2:F1617,F1617)=1,1,0)</f>
        <v>1</v>
      </c>
      <c r="H1617" t="s">
        <v>2597</v>
      </c>
      <c r="I1617" t="s">
        <v>49</v>
      </c>
      <c r="J1617" t="s">
        <v>28</v>
      </c>
      <c r="K1617" t="s">
        <v>77</v>
      </c>
      <c r="L1617" t="s">
        <v>78</v>
      </c>
      <c r="M1617" t="s">
        <v>59</v>
      </c>
      <c r="N1617" t="s">
        <v>459</v>
      </c>
      <c r="O1617">
        <v>0.59</v>
      </c>
      <c r="P1617" t="s">
        <v>33</v>
      </c>
      <c r="Q1617" t="s">
        <v>53</v>
      </c>
      <c r="R1617" t="s">
        <v>998</v>
      </c>
      <c r="S1617" t="s">
        <v>35</v>
      </c>
      <c r="T1617">
        <v>20016</v>
      </c>
      <c r="U1617" s="1">
        <v>42111</v>
      </c>
      <c r="V1617" s="1" t="str">
        <f>TEXT(SuperStore_Data[[#This Row],[Order Date]],"mmm")</f>
        <v>Apr</v>
      </c>
      <c r="W1617" s="1">
        <v>42112</v>
      </c>
      <c r="X1617">
        <v>-582.64800000000002</v>
      </c>
      <c r="Y1617">
        <v>2</v>
      </c>
      <c r="Z1617">
        <v>226.88</v>
      </c>
      <c r="AA1617">
        <v>11013</v>
      </c>
    </row>
    <row r="1618" spans="1:27" x14ac:dyDescent="0.3">
      <c r="A1618">
        <v>18998</v>
      </c>
      <c r="B1618" t="s">
        <v>25</v>
      </c>
      <c r="C1618">
        <v>0.03</v>
      </c>
      <c r="D1618">
        <v>896.99</v>
      </c>
      <c r="E1618">
        <v>19.989999999999998</v>
      </c>
      <c r="F1618">
        <v>2868</v>
      </c>
      <c r="G1618">
        <f>IF(COUNTIF($F$2:F1618,F1618)=1,1,0)</f>
        <v>1</v>
      </c>
      <c r="H1618" t="s">
        <v>2598</v>
      </c>
      <c r="I1618" t="s">
        <v>49</v>
      </c>
      <c r="J1618" t="s">
        <v>28</v>
      </c>
      <c r="K1618" t="s">
        <v>29</v>
      </c>
      <c r="L1618" t="s">
        <v>109</v>
      </c>
      <c r="M1618" t="s">
        <v>59</v>
      </c>
      <c r="N1618" t="s">
        <v>157</v>
      </c>
      <c r="O1618">
        <v>0.38</v>
      </c>
      <c r="P1618" t="s">
        <v>33</v>
      </c>
      <c r="Q1618" t="s">
        <v>34</v>
      </c>
      <c r="R1618" t="s">
        <v>35</v>
      </c>
      <c r="S1618" t="s">
        <v>2599</v>
      </c>
      <c r="T1618">
        <v>98026</v>
      </c>
      <c r="U1618" s="1">
        <v>42012</v>
      </c>
      <c r="V1618" s="1" t="str">
        <f>TEXT(SuperStore_Data[[#This Row],[Order Date]],"mmm")</f>
        <v>Jan</v>
      </c>
      <c r="W1618" s="1">
        <v>42014</v>
      </c>
      <c r="X1618">
        <v>3602.1311999999998</v>
      </c>
      <c r="Y1618">
        <v>6</v>
      </c>
      <c r="Z1618">
        <v>5220.4799999999996</v>
      </c>
      <c r="AA1618">
        <v>85826</v>
      </c>
    </row>
    <row r="1619" spans="1:27" x14ac:dyDescent="0.3">
      <c r="A1619">
        <v>19529</v>
      </c>
      <c r="B1619" t="s">
        <v>25</v>
      </c>
      <c r="C1619">
        <v>0.01</v>
      </c>
      <c r="D1619">
        <v>125.99</v>
      </c>
      <c r="E1619">
        <v>8.99</v>
      </c>
      <c r="F1619">
        <v>2868</v>
      </c>
      <c r="G1619">
        <f>IF(COUNTIF($F$2:F1619,F1619)=1,1,0)</f>
        <v>0</v>
      </c>
      <c r="H1619" t="s">
        <v>2598</v>
      </c>
      <c r="I1619" t="s">
        <v>49</v>
      </c>
      <c r="J1619" t="s">
        <v>28</v>
      </c>
      <c r="K1619" t="s">
        <v>77</v>
      </c>
      <c r="L1619" t="s">
        <v>78</v>
      </c>
      <c r="M1619" t="s">
        <v>59</v>
      </c>
      <c r="N1619" t="s">
        <v>459</v>
      </c>
      <c r="O1619">
        <v>0.59</v>
      </c>
      <c r="P1619" t="s">
        <v>33</v>
      </c>
      <c r="Q1619" t="s">
        <v>34</v>
      </c>
      <c r="R1619" t="s">
        <v>35</v>
      </c>
      <c r="S1619" t="s">
        <v>2599</v>
      </c>
      <c r="T1619">
        <v>98026</v>
      </c>
      <c r="U1619" s="1">
        <v>42111</v>
      </c>
      <c r="V1619" s="1" t="str">
        <f>TEXT(SuperStore_Data[[#This Row],[Order Date]],"mmm")</f>
        <v>Apr</v>
      </c>
      <c r="W1619" s="1">
        <v>42112</v>
      </c>
      <c r="X1619">
        <v>-582.64800000000002</v>
      </c>
      <c r="Y1619">
        <v>1</v>
      </c>
      <c r="Z1619">
        <v>113.44</v>
      </c>
      <c r="AA1619">
        <v>85827</v>
      </c>
    </row>
    <row r="1620" spans="1:27" x14ac:dyDescent="0.3">
      <c r="A1620">
        <v>19293</v>
      </c>
      <c r="B1620" t="s">
        <v>37</v>
      </c>
      <c r="C1620">
        <v>0.08</v>
      </c>
      <c r="D1620">
        <v>15.99</v>
      </c>
      <c r="E1620">
        <v>13.18</v>
      </c>
      <c r="F1620">
        <v>2868</v>
      </c>
      <c r="G1620">
        <f>IF(COUNTIF($F$2:F1620,F1620)=1,1,0)</f>
        <v>0</v>
      </c>
      <c r="H1620" t="s">
        <v>2598</v>
      </c>
      <c r="I1620" t="s">
        <v>27</v>
      </c>
      <c r="J1620" t="s">
        <v>28</v>
      </c>
      <c r="K1620" t="s">
        <v>29</v>
      </c>
      <c r="L1620" t="s">
        <v>109</v>
      </c>
      <c r="M1620" t="s">
        <v>59</v>
      </c>
      <c r="N1620" t="s">
        <v>631</v>
      </c>
      <c r="O1620">
        <v>0.37</v>
      </c>
      <c r="P1620" t="s">
        <v>33</v>
      </c>
      <c r="Q1620" t="s">
        <v>34</v>
      </c>
      <c r="R1620" t="s">
        <v>35</v>
      </c>
      <c r="S1620" t="s">
        <v>2599</v>
      </c>
      <c r="T1620">
        <v>98026</v>
      </c>
      <c r="U1620" s="1">
        <v>42149</v>
      </c>
      <c r="V1620" s="1" t="str">
        <f>TEXT(SuperStore_Data[[#This Row],[Order Date]],"mmm")</f>
        <v>May</v>
      </c>
      <c r="W1620" s="1">
        <v>42151</v>
      </c>
      <c r="X1620">
        <v>-66.584999999999994</v>
      </c>
      <c r="Y1620">
        <v>4</v>
      </c>
      <c r="Z1620">
        <v>66.02</v>
      </c>
      <c r="AA1620">
        <v>85828</v>
      </c>
    </row>
    <row r="1621" spans="1:27" x14ac:dyDescent="0.3">
      <c r="A1621">
        <v>25724</v>
      </c>
      <c r="B1621" t="s">
        <v>56</v>
      </c>
      <c r="C1621">
        <v>7.0000000000000007E-2</v>
      </c>
      <c r="D1621">
        <v>2.89</v>
      </c>
      <c r="E1621">
        <v>0.5</v>
      </c>
      <c r="F1621">
        <v>2873</v>
      </c>
      <c r="G1621">
        <f>IF(COUNTIF($F$2:F1621,F1621)=1,1,0)</f>
        <v>1</v>
      </c>
      <c r="H1621" t="s">
        <v>2600</v>
      </c>
      <c r="I1621" t="s">
        <v>49</v>
      </c>
      <c r="J1621" t="s">
        <v>58</v>
      </c>
      <c r="K1621" t="s">
        <v>29</v>
      </c>
      <c r="L1621" t="s">
        <v>133</v>
      </c>
      <c r="M1621" t="s">
        <v>59</v>
      </c>
      <c r="N1621" t="s">
        <v>780</v>
      </c>
      <c r="O1621">
        <v>0.38</v>
      </c>
      <c r="P1621" t="s">
        <v>33</v>
      </c>
      <c r="Q1621" t="s">
        <v>135</v>
      </c>
      <c r="R1621" t="s">
        <v>356</v>
      </c>
      <c r="S1621" t="s">
        <v>2601</v>
      </c>
      <c r="T1621">
        <v>33012</v>
      </c>
      <c r="U1621" s="1">
        <v>42026</v>
      </c>
      <c r="V1621" s="1" t="str">
        <f>TEXT(SuperStore_Data[[#This Row],[Order Date]],"mmm")</f>
        <v>Jan</v>
      </c>
      <c r="W1621" s="1">
        <v>42028</v>
      </c>
      <c r="X1621">
        <v>441.59399999999999</v>
      </c>
      <c r="Y1621">
        <v>12</v>
      </c>
      <c r="Z1621">
        <v>33.020000000000003</v>
      </c>
      <c r="AA1621">
        <v>89872</v>
      </c>
    </row>
    <row r="1622" spans="1:27" x14ac:dyDescent="0.3">
      <c r="A1622">
        <v>25725</v>
      </c>
      <c r="B1622" t="s">
        <v>56</v>
      </c>
      <c r="C1622">
        <v>0</v>
      </c>
      <c r="D1622">
        <v>217.85</v>
      </c>
      <c r="E1622">
        <v>29.1</v>
      </c>
      <c r="F1622">
        <v>2873</v>
      </c>
      <c r="G1622">
        <f>IF(COUNTIF($F$2:F1622,F1622)=1,1,0)</f>
        <v>0</v>
      </c>
      <c r="H1622" t="s">
        <v>2600</v>
      </c>
      <c r="I1622" t="s">
        <v>39</v>
      </c>
      <c r="J1622" t="s">
        <v>58</v>
      </c>
      <c r="K1622" t="s">
        <v>41</v>
      </c>
      <c r="L1622" t="s">
        <v>150</v>
      </c>
      <c r="M1622" t="s">
        <v>120</v>
      </c>
      <c r="N1622" t="s">
        <v>2602</v>
      </c>
      <c r="O1622">
        <v>0.68</v>
      </c>
      <c r="P1622" t="s">
        <v>33</v>
      </c>
      <c r="Q1622" t="s">
        <v>135</v>
      </c>
      <c r="R1622" t="s">
        <v>356</v>
      </c>
      <c r="S1622" t="s">
        <v>2601</v>
      </c>
      <c r="T1622">
        <v>33012</v>
      </c>
      <c r="U1622" s="1">
        <v>42026</v>
      </c>
      <c r="V1622" s="1" t="str">
        <f>TEXT(SuperStore_Data[[#This Row],[Order Date]],"mmm")</f>
        <v>Jan</v>
      </c>
      <c r="W1622" s="1">
        <v>42027</v>
      </c>
      <c r="X1622">
        <v>394.17</v>
      </c>
      <c r="Y1622">
        <v>10</v>
      </c>
      <c r="Z1622">
        <v>2273.1</v>
      </c>
      <c r="AA1622">
        <v>89872</v>
      </c>
    </row>
    <row r="1623" spans="1:27" x14ac:dyDescent="0.3">
      <c r="A1623">
        <v>21768</v>
      </c>
      <c r="B1623" t="s">
        <v>106</v>
      </c>
      <c r="C1623">
        <v>0.05</v>
      </c>
      <c r="D1623">
        <v>4.84</v>
      </c>
      <c r="E1623">
        <v>0.71</v>
      </c>
      <c r="F1623">
        <v>2874</v>
      </c>
      <c r="G1623">
        <f>IF(COUNTIF($F$2:F1623,F1623)=1,1,0)</f>
        <v>1</v>
      </c>
      <c r="H1623" t="s">
        <v>2603</v>
      </c>
      <c r="I1623" t="s">
        <v>49</v>
      </c>
      <c r="J1623" t="s">
        <v>40</v>
      </c>
      <c r="K1623" t="s">
        <v>29</v>
      </c>
      <c r="L1623" t="s">
        <v>30</v>
      </c>
      <c r="M1623" t="s">
        <v>31</v>
      </c>
      <c r="N1623" t="s">
        <v>1462</v>
      </c>
      <c r="O1623">
        <v>0.52</v>
      </c>
      <c r="P1623" t="s">
        <v>33</v>
      </c>
      <c r="Q1623" t="s">
        <v>61</v>
      </c>
      <c r="R1623" t="s">
        <v>489</v>
      </c>
      <c r="S1623" t="s">
        <v>2593</v>
      </c>
      <c r="T1623">
        <v>68128</v>
      </c>
      <c r="U1623" s="1">
        <v>42100</v>
      </c>
      <c r="V1623" s="1" t="str">
        <f>TEXT(SuperStore_Data[[#This Row],[Order Date]],"mmm")</f>
        <v>Apr</v>
      </c>
      <c r="W1623" s="1">
        <v>42109</v>
      </c>
      <c r="X1623">
        <v>13.4481</v>
      </c>
      <c r="Y1623">
        <v>4</v>
      </c>
      <c r="Z1623">
        <v>19.489999999999998</v>
      </c>
      <c r="AA1623">
        <v>89873</v>
      </c>
    </row>
    <row r="1624" spans="1:27" x14ac:dyDescent="0.3">
      <c r="A1624">
        <v>19246</v>
      </c>
      <c r="B1624" t="s">
        <v>47</v>
      </c>
      <c r="C1624">
        <v>0.03</v>
      </c>
      <c r="D1624">
        <v>304.99</v>
      </c>
      <c r="E1624">
        <v>19.989999999999998</v>
      </c>
      <c r="F1624">
        <v>2874</v>
      </c>
      <c r="G1624">
        <f>IF(COUNTIF($F$2:F1624,F1624)=1,1,0)</f>
        <v>0</v>
      </c>
      <c r="H1624" t="s">
        <v>2603</v>
      </c>
      <c r="I1624" t="s">
        <v>49</v>
      </c>
      <c r="J1624" t="s">
        <v>40</v>
      </c>
      <c r="K1624" t="s">
        <v>29</v>
      </c>
      <c r="L1624" t="s">
        <v>109</v>
      </c>
      <c r="M1624" t="s">
        <v>59</v>
      </c>
      <c r="N1624" t="s">
        <v>2604</v>
      </c>
      <c r="O1624">
        <v>0.4</v>
      </c>
      <c r="P1624" t="s">
        <v>33</v>
      </c>
      <c r="Q1624" t="s">
        <v>61</v>
      </c>
      <c r="R1624" t="s">
        <v>489</v>
      </c>
      <c r="S1624" t="s">
        <v>2593</v>
      </c>
      <c r="T1624">
        <v>68128</v>
      </c>
      <c r="U1624" s="1">
        <v>42177</v>
      </c>
      <c r="V1624" s="1" t="str">
        <f>TEXT(SuperStore_Data[[#This Row],[Order Date]],"mmm")</f>
        <v>Jun</v>
      </c>
      <c r="W1624" s="1">
        <v>42179</v>
      </c>
      <c r="X1624">
        <v>4033.6089000000002</v>
      </c>
      <c r="Y1624">
        <v>19</v>
      </c>
      <c r="Z1624">
        <v>5845.81</v>
      </c>
      <c r="AA1624">
        <v>89874</v>
      </c>
    </row>
    <row r="1625" spans="1:27" x14ac:dyDescent="0.3">
      <c r="A1625">
        <v>19247</v>
      </c>
      <c r="B1625" t="s">
        <v>47</v>
      </c>
      <c r="C1625">
        <v>0.09</v>
      </c>
      <c r="D1625">
        <v>65.989999999999995</v>
      </c>
      <c r="E1625">
        <v>8.99</v>
      </c>
      <c r="F1625">
        <v>2874</v>
      </c>
      <c r="G1625">
        <f>IF(COUNTIF($F$2:F1625,F1625)=1,1,0)</f>
        <v>0</v>
      </c>
      <c r="H1625" t="s">
        <v>2603</v>
      </c>
      <c r="I1625" t="s">
        <v>49</v>
      </c>
      <c r="J1625" t="s">
        <v>40</v>
      </c>
      <c r="K1625" t="s">
        <v>77</v>
      </c>
      <c r="L1625" t="s">
        <v>78</v>
      </c>
      <c r="M1625" t="s">
        <v>59</v>
      </c>
      <c r="N1625" t="s">
        <v>2605</v>
      </c>
      <c r="O1625">
        <v>0.57999999999999996</v>
      </c>
      <c r="P1625" t="s">
        <v>33</v>
      </c>
      <c r="Q1625" t="s">
        <v>61</v>
      </c>
      <c r="R1625" t="s">
        <v>489</v>
      </c>
      <c r="S1625" t="s">
        <v>2593</v>
      </c>
      <c r="T1625">
        <v>68128</v>
      </c>
      <c r="U1625" s="1">
        <v>42177</v>
      </c>
      <c r="V1625" s="1" t="str">
        <f>TEXT(SuperStore_Data[[#This Row],[Order Date]],"mmm")</f>
        <v>Jun</v>
      </c>
      <c r="W1625" s="1">
        <v>42179</v>
      </c>
      <c r="X1625">
        <v>141.7824</v>
      </c>
      <c r="Y1625">
        <v>12</v>
      </c>
      <c r="Z1625">
        <v>633.85</v>
      </c>
      <c r="AA1625">
        <v>89874</v>
      </c>
    </row>
    <row r="1626" spans="1:27" x14ac:dyDescent="0.3">
      <c r="A1626">
        <v>25599</v>
      </c>
      <c r="B1626" t="s">
        <v>37</v>
      </c>
      <c r="C1626">
        <v>0</v>
      </c>
      <c r="D1626">
        <v>8.33</v>
      </c>
      <c r="E1626">
        <v>1.99</v>
      </c>
      <c r="F1626">
        <v>2877</v>
      </c>
      <c r="G1626">
        <f>IF(COUNTIF($F$2:F1626,F1626)=1,1,0)</f>
        <v>1</v>
      </c>
      <c r="H1626" t="s">
        <v>2606</v>
      </c>
      <c r="I1626" t="s">
        <v>27</v>
      </c>
      <c r="J1626" t="s">
        <v>114</v>
      </c>
      <c r="K1626" t="s">
        <v>77</v>
      </c>
      <c r="L1626" t="s">
        <v>177</v>
      </c>
      <c r="M1626" t="s">
        <v>51</v>
      </c>
      <c r="N1626" t="s">
        <v>408</v>
      </c>
      <c r="O1626">
        <v>0.52</v>
      </c>
      <c r="P1626" t="s">
        <v>33</v>
      </c>
      <c r="Q1626" t="s">
        <v>53</v>
      </c>
      <c r="R1626" t="s">
        <v>152</v>
      </c>
      <c r="S1626" t="s">
        <v>2607</v>
      </c>
      <c r="T1626">
        <v>44070</v>
      </c>
      <c r="U1626" s="1">
        <v>42065</v>
      </c>
      <c r="V1626" s="1" t="str">
        <f>TEXT(SuperStore_Data[[#This Row],[Order Date]],"mmm")</f>
        <v>Mar</v>
      </c>
      <c r="W1626" s="1">
        <v>42067</v>
      </c>
      <c r="X1626">
        <v>74.181899999999999</v>
      </c>
      <c r="Y1626">
        <v>12</v>
      </c>
      <c r="Z1626">
        <v>107.51</v>
      </c>
      <c r="AA1626">
        <v>91492</v>
      </c>
    </row>
    <row r="1627" spans="1:27" x14ac:dyDescent="0.3">
      <c r="A1627">
        <v>7599</v>
      </c>
      <c r="B1627" t="s">
        <v>37</v>
      </c>
      <c r="C1627">
        <v>0</v>
      </c>
      <c r="D1627">
        <v>8.33</v>
      </c>
      <c r="E1627">
        <v>1.99</v>
      </c>
      <c r="F1627">
        <v>2878</v>
      </c>
      <c r="G1627">
        <f>IF(COUNTIF($F$2:F1627,F1627)=1,1,0)</f>
        <v>1</v>
      </c>
      <c r="H1627" t="s">
        <v>2608</v>
      </c>
      <c r="I1627" t="s">
        <v>27</v>
      </c>
      <c r="J1627" t="s">
        <v>114</v>
      </c>
      <c r="K1627" t="s">
        <v>77</v>
      </c>
      <c r="L1627" t="s">
        <v>177</v>
      </c>
      <c r="M1627" t="s">
        <v>51</v>
      </c>
      <c r="N1627" t="s">
        <v>408</v>
      </c>
      <c r="O1627">
        <v>0.52</v>
      </c>
      <c r="P1627" t="s">
        <v>33</v>
      </c>
      <c r="Q1627" t="s">
        <v>34</v>
      </c>
      <c r="R1627" t="s">
        <v>35</v>
      </c>
      <c r="S1627" t="s">
        <v>205</v>
      </c>
      <c r="T1627">
        <v>98107</v>
      </c>
      <c r="U1627" s="1">
        <v>42065</v>
      </c>
      <c r="V1627" s="1" t="str">
        <f>TEXT(SuperStore_Data[[#This Row],[Order Date]],"mmm")</f>
        <v>Mar</v>
      </c>
      <c r="W1627" s="1">
        <v>42067</v>
      </c>
      <c r="X1627">
        <v>82.31</v>
      </c>
      <c r="Y1627">
        <v>47</v>
      </c>
      <c r="Z1627">
        <v>421.08</v>
      </c>
      <c r="AA1627">
        <v>54369</v>
      </c>
    </row>
    <row r="1628" spans="1:27" x14ac:dyDescent="0.3">
      <c r="A1628">
        <v>18642</v>
      </c>
      <c r="B1628" t="s">
        <v>56</v>
      </c>
      <c r="C1628">
        <v>0.05</v>
      </c>
      <c r="D1628">
        <v>6.68</v>
      </c>
      <c r="E1628">
        <v>6.93</v>
      </c>
      <c r="F1628">
        <v>2880</v>
      </c>
      <c r="G1628">
        <f>IF(COUNTIF($F$2:F1628,F1628)=1,1,0)</f>
        <v>1</v>
      </c>
      <c r="H1628" t="s">
        <v>2609</v>
      </c>
      <c r="I1628" t="s">
        <v>49</v>
      </c>
      <c r="J1628" t="s">
        <v>58</v>
      </c>
      <c r="K1628" t="s">
        <v>29</v>
      </c>
      <c r="L1628" t="s">
        <v>93</v>
      </c>
      <c r="M1628" t="s">
        <v>59</v>
      </c>
      <c r="N1628" t="s">
        <v>2116</v>
      </c>
      <c r="O1628">
        <v>0.37</v>
      </c>
      <c r="P1628" t="s">
        <v>33</v>
      </c>
      <c r="Q1628" t="s">
        <v>135</v>
      </c>
      <c r="R1628" t="s">
        <v>356</v>
      </c>
      <c r="S1628" t="s">
        <v>2610</v>
      </c>
      <c r="T1628">
        <v>33160</v>
      </c>
      <c r="U1628" s="1">
        <v>42091</v>
      </c>
      <c r="V1628" s="1" t="str">
        <f>TEXT(SuperStore_Data[[#This Row],[Order Date]],"mmm")</f>
        <v>Mar</v>
      </c>
      <c r="W1628" s="1">
        <v>42092</v>
      </c>
      <c r="X1628">
        <v>-2.3519999999999999</v>
      </c>
      <c r="Y1628">
        <v>11</v>
      </c>
      <c r="Z1628">
        <v>77.2</v>
      </c>
      <c r="AA1628">
        <v>88626</v>
      </c>
    </row>
    <row r="1629" spans="1:27" x14ac:dyDescent="0.3">
      <c r="A1629">
        <v>20315</v>
      </c>
      <c r="B1629" t="s">
        <v>106</v>
      </c>
      <c r="C1629">
        <v>0.09</v>
      </c>
      <c r="D1629">
        <v>243.98</v>
      </c>
      <c r="E1629">
        <v>43.32</v>
      </c>
      <c r="F1629">
        <v>2880</v>
      </c>
      <c r="G1629">
        <f>IF(COUNTIF($F$2:F1629,F1629)=1,1,0)</f>
        <v>0</v>
      </c>
      <c r="H1629" t="s">
        <v>2609</v>
      </c>
      <c r="I1629" t="s">
        <v>39</v>
      </c>
      <c r="J1629" t="s">
        <v>58</v>
      </c>
      <c r="K1629" t="s">
        <v>41</v>
      </c>
      <c r="L1629" t="s">
        <v>42</v>
      </c>
      <c r="M1629" t="s">
        <v>43</v>
      </c>
      <c r="N1629" t="s">
        <v>2042</v>
      </c>
      <c r="O1629">
        <v>0.55000000000000004</v>
      </c>
      <c r="P1629" t="s">
        <v>33</v>
      </c>
      <c r="Q1629" t="s">
        <v>135</v>
      </c>
      <c r="R1629" t="s">
        <v>356</v>
      </c>
      <c r="S1629" t="s">
        <v>2610</v>
      </c>
      <c r="T1629">
        <v>33160</v>
      </c>
      <c r="U1629" s="1">
        <v>42132</v>
      </c>
      <c r="V1629" s="1" t="str">
        <f>TEXT(SuperStore_Data[[#This Row],[Order Date]],"mmm")</f>
        <v>May</v>
      </c>
      <c r="W1629" s="1">
        <v>42137</v>
      </c>
      <c r="X1629">
        <v>1059.288</v>
      </c>
      <c r="Y1629">
        <v>25</v>
      </c>
      <c r="Z1629">
        <v>5587.89</v>
      </c>
      <c r="AA1629">
        <v>88627</v>
      </c>
    </row>
    <row r="1630" spans="1:27" x14ac:dyDescent="0.3">
      <c r="A1630">
        <v>7718</v>
      </c>
      <c r="B1630" t="s">
        <v>25</v>
      </c>
      <c r="C1630">
        <v>0.03</v>
      </c>
      <c r="D1630">
        <v>4.0599999999999996</v>
      </c>
      <c r="E1630">
        <v>6.89</v>
      </c>
      <c r="F1630">
        <v>2882</v>
      </c>
      <c r="G1630">
        <f>IF(COUNTIF($F$2:F1630,F1630)=1,1,0)</f>
        <v>1</v>
      </c>
      <c r="H1630" t="s">
        <v>2611</v>
      </c>
      <c r="I1630" t="s">
        <v>49</v>
      </c>
      <c r="J1630" t="s">
        <v>114</v>
      </c>
      <c r="K1630" t="s">
        <v>29</v>
      </c>
      <c r="L1630" t="s">
        <v>252</v>
      </c>
      <c r="M1630" t="s">
        <v>59</v>
      </c>
      <c r="N1630" t="s">
        <v>901</v>
      </c>
      <c r="O1630">
        <v>0.6</v>
      </c>
      <c r="P1630" t="s">
        <v>33</v>
      </c>
      <c r="Q1630" t="s">
        <v>135</v>
      </c>
      <c r="R1630" t="s">
        <v>316</v>
      </c>
      <c r="S1630" t="s">
        <v>384</v>
      </c>
      <c r="T1630">
        <v>28206</v>
      </c>
      <c r="U1630" s="1">
        <v>42055</v>
      </c>
      <c r="V1630" s="1" t="str">
        <f>TEXT(SuperStore_Data[[#This Row],[Order Date]],"mmm")</f>
        <v>Feb</v>
      </c>
      <c r="W1630" s="1">
        <v>42057</v>
      </c>
      <c r="X1630">
        <v>-246.27610000000001</v>
      </c>
      <c r="Y1630">
        <v>37</v>
      </c>
      <c r="Z1630">
        <v>159.88999999999999</v>
      </c>
      <c r="AA1630">
        <v>55300</v>
      </c>
    </row>
    <row r="1631" spans="1:27" x14ac:dyDescent="0.3">
      <c r="A1631">
        <v>7719</v>
      </c>
      <c r="B1631" t="s">
        <v>25</v>
      </c>
      <c r="C1631">
        <v>0.01</v>
      </c>
      <c r="D1631">
        <v>3.75</v>
      </c>
      <c r="E1631">
        <v>0.5</v>
      </c>
      <c r="F1631">
        <v>2882</v>
      </c>
      <c r="G1631">
        <f>IF(COUNTIF($F$2:F1631,F1631)=1,1,0)</f>
        <v>0</v>
      </c>
      <c r="H1631" t="s">
        <v>2611</v>
      </c>
      <c r="I1631" t="s">
        <v>49</v>
      </c>
      <c r="J1631" t="s">
        <v>114</v>
      </c>
      <c r="K1631" t="s">
        <v>29</v>
      </c>
      <c r="L1631" t="s">
        <v>133</v>
      </c>
      <c r="M1631" t="s">
        <v>59</v>
      </c>
      <c r="N1631" t="s">
        <v>2612</v>
      </c>
      <c r="O1631">
        <v>0.37</v>
      </c>
      <c r="P1631" t="s">
        <v>33</v>
      </c>
      <c r="Q1631" t="s">
        <v>135</v>
      </c>
      <c r="R1631" t="s">
        <v>316</v>
      </c>
      <c r="S1631" t="s">
        <v>384</v>
      </c>
      <c r="T1631">
        <v>28206</v>
      </c>
      <c r="U1631" s="1">
        <v>42055</v>
      </c>
      <c r="V1631" s="1" t="str">
        <f>TEXT(SuperStore_Data[[#This Row],[Order Date]],"mmm")</f>
        <v>Feb</v>
      </c>
      <c r="W1631" s="1">
        <v>42056</v>
      </c>
      <c r="X1631">
        <v>55.194600000000001</v>
      </c>
      <c r="Y1631">
        <v>48</v>
      </c>
      <c r="Z1631">
        <v>180.48</v>
      </c>
      <c r="AA1631">
        <v>55300</v>
      </c>
    </row>
    <row r="1632" spans="1:27" x14ac:dyDescent="0.3">
      <c r="A1632">
        <v>7720</v>
      </c>
      <c r="B1632" t="s">
        <v>25</v>
      </c>
      <c r="C1632">
        <v>0.02</v>
      </c>
      <c r="D1632">
        <v>10.68</v>
      </c>
      <c r="E1632">
        <v>13.04</v>
      </c>
      <c r="F1632">
        <v>2882</v>
      </c>
      <c r="G1632">
        <f>IF(COUNTIF($F$2:F1632,F1632)=1,1,0)</f>
        <v>0</v>
      </c>
      <c r="H1632" t="s">
        <v>2611</v>
      </c>
      <c r="I1632" t="s">
        <v>49</v>
      </c>
      <c r="J1632" t="s">
        <v>114</v>
      </c>
      <c r="K1632" t="s">
        <v>41</v>
      </c>
      <c r="L1632" t="s">
        <v>50</v>
      </c>
      <c r="M1632" t="s">
        <v>231</v>
      </c>
      <c r="N1632" t="s">
        <v>2613</v>
      </c>
      <c r="O1632">
        <v>0.6</v>
      </c>
      <c r="P1632" t="s">
        <v>33</v>
      </c>
      <c r="Q1632" t="s">
        <v>135</v>
      </c>
      <c r="R1632" t="s">
        <v>316</v>
      </c>
      <c r="S1632" t="s">
        <v>384</v>
      </c>
      <c r="T1632">
        <v>28206</v>
      </c>
      <c r="U1632" s="1">
        <v>42055</v>
      </c>
      <c r="V1632" s="1" t="str">
        <f>TEXT(SuperStore_Data[[#This Row],[Order Date]],"mmm")</f>
        <v>Feb</v>
      </c>
      <c r="W1632" s="1">
        <v>42057</v>
      </c>
      <c r="X1632">
        <v>-307.29649999999998</v>
      </c>
      <c r="Y1632">
        <v>31</v>
      </c>
      <c r="Z1632">
        <v>350.48</v>
      </c>
      <c r="AA1632">
        <v>55300</v>
      </c>
    </row>
    <row r="1633" spans="1:27" x14ac:dyDescent="0.3">
      <c r="A1633">
        <v>2314</v>
      </c>
      <c r="B1633" t="s">
        <v>25</v>
      </c>
      <c r="C1633">
        <v>7.0000000000000007E-2</v>
      </c>
      <c r="D1633">
        <v>28.99</v>
      </c>
      <c r="E1633">
        <v>8.59</v>
      </c>
      <c r="F1633">
        <v>2882</v>
      </c>
      <c r="G1633">
        <f>IF(COUNTIF($F$2:F1633,F1633)=1,1,0)</f>
        <v>0</v>
      </c>
      <c r="H1633" t="s">
        <v>2611</v>
      </c>
      <c r="I1633" t="s">
        <v>49</v>
      </c>
      <c r="J1633" t="s">
        <v>114</v>
      </c>
      <c r="K1633" t="s">
        <v>77</v>
      </c>
      <c r="L1633" t="s">
        <v>78</v>
      </c>
      <c r="M1633" t="s">
        <v>86</v>
      </c>
      <c r="N1633" t="s">
        <v>2028</v>
      </c>
      <c r="O1633">
        <v>0.56000000000000005</v>
      </c>
      <c r="P1633" t="s">
        <v>33</v>
      </c>
      <c r="Q1633" t="s">
        <v>135</v>
      </c>
      <c r="R1633" t="s">
        <v>316</v>
      </c>
      <c r="S1633" t="s">
        <v>384</v>
      </c>
      <c r="T1633">
        <v>28206</v>
      </c>
      <c r="U1633" s="1">
        <v>42082</v>
      </c>
      <c r="V1633" s="1" t="str">
        <f>TEXT(SuperStore_Data[[#This Row],[Order Date]],"mmm")</f>
        <v>Mar</v>
      </c>
      <c r="W1633" s="1">
        <v>42082</v>
      </c>
      <c r="X1633">
        <v>-16.063739999999999</v>
      </c>
      <c r="Y1633">
        <v>39</v>
      </c>
      <c r="Z1633">
        <v>936.8</v>
      </c>
      <c r="AA1633">
        <v>16676</v>
      </c>
    </row>
    <row r="1634" spans="1:27" x14ac:dyDescent="0.3">
      <c r="A1634">
        <v>694</v>
      </c>
      <c r="B1634" t="s">
        <v>47</v>
      </c>
      <c r="C1634">
        <v>0.05</v>
      </c>
      <c r="D1634">
        <v>6.48</v>
      </c>
      <c r="E1634">
        <v>8.73</v>
      </c>
      <c r="F1634">
        <v>2882</v>
      </c>
      <c r="G1634">
        <f>IF(COUNTIF($F$2:F1634,F1634)=1,1,0)</f>
        <v>0</v>
      </c>
      <c r="H1634" t="s">
        <v>2611</v>
      </c>
      <c r="I1634" t="s">
        <v>49</v>
      </c>
      <c r="J1634" t="s">
        <v>114</v>
      </c>
      <c r="K1634" t="s">
        <v>29</v>
      </c>
      <c r="L1634" t="s">
        <v>93</v>
      </c>
      <c r="M1634" t="s">
        <v>59</v>
      </c>
      <c r="N1634" t="s">
        <v>2292</v>
      </c>
      <c r="O1634">
        <v>0.37</v>
      </c>
      <c r="P1634" t="s">
        <v>33</v>
      </c>
      <c r="Q1634" t="s">
        <v>135</v>
      </c>
      <c r="R1634" t="s">
        <v>316</v>
      </c>
      <c r="S1634" t="s">
        <v>384</v>
      </c>
      <c r="T1634">
        <v>28206</v>
      </c>
      <c r="U1634" s="1">
        <v>42133</v>
      </c>
      <c r="V1634" s="1" t="str">
        <f>TEXT(SuperStore_Data[[#This Row],[Order Date]],"mmm")</f>
        <v>May</v>
      </c>
      <c r="W1634" s="1">
        <v>42133</v>
      </c>
      <c r="X1634">
        <v>-160.38470000000001</v>
      </c>
      <c r="Y1634">
        <v>35</v>
      </c>
      <c r="Z1634">
        <v>232.5</v>
      </c>
      <c r="AA1634">
        <v>4839</v>
      </c>
    </row>
    <row r="1635" spans="1:27" x14ac:dyDescent="0.3">
      <c r="A1635">
        <v>3065</v>
      </c>
      <c r="B1635" t="s">
        <v>25</v>
      </c>
      <c r="C1635">
        <v>0.09</v>
      </c>
      <c r="D1635">
        <v>363.25</v>
      </c>
      <c r="E1635">
        <v>19.989999999999998</v>
      </c>
      <c r="F1635">
        <v>2882</v>
      </c>
      <c r="G1635">
        <f>IF(COUNTIF($F$2:F1635,F1635)=1,1,0)</f>
        <v>0</v>
      </c>
      <c r="H1635" t="s">
        <v>2611</v>
      </c>
      <c r="I1635" t="s">
        <v>49</v>
      </c>
      <c r="J1635" t="s">
        <v>114</v>
      </c>
      <c r="K1635" t="s">
        <v>29</v>
      </c>
      <c r="L1635" t="s">
        <v>252</v>
      </c>
      <c r="M1635" t="s">
        <v>59</v>
      </c>
      <c r="N1635" t="s">
        <v>1241</v>
      </c>
      <c r="O1635">
        <v>0.56999999999999995</v>
      </c>
      <c r="P1635" t="s">
        <v>33</v>
      </c>
      <c r="Q1635" t="s">
        <v>135</v>
      </c>
      <c r="R1635" t="s">
        <v>316</v>
      </c>
      <c r="S1635" t="s">
        <v>384</v>
      </c>
      <c r="T1635">
        <v>28206</v>
      </c>
      <c r="U1635" s="1">
        <v>42160</v>
      </c>
      <c r="V1635" s="1" t="str">
        <f>TEXT(SuperStore_Data[[#This Row],[Order Date]],"mmm")</f>
        <v>Jun</v>
      </c>
      <c r="W1635" s="1">
        <v>42161</v>
      </c>
      <c r="X1635">
        <v>732.26980000000003</v>
      </c>
      <c r="Y1635">
        <v>21</v>
      </c>
      <c r="Z1635">
        <v>7497.05</v>
      </c>
      <c r="AA1635">
        <v>21958</v>
      </c>
    </row>
    <row r="1636" spans="1:27" x14ac:dyDescent="0.3">
      <c r="A1636">
        <v>5689</v>
      </c>
      <c r="B1636" t="s">
        <v>106</v>
      </c>
      <c r="C1636">
        <v>0.05</v>
      </c>
      <c r="D1636">
        <v>63.94</v>
      </c>
      <c r="E1636">
        <v>14.48</v>
      </c>
      <c r="F1636">
        <v>2882</v>
      </c>
      <c r="G1636">
        <f>IF(COUNTIF($F$2:F1636,F1636)=1,1,0)</f>
        <v>0</v>
      </c>
      <c r="H1636" t="s">
        <v>2611</v>
      </c>
      <c r="I1636" t="s">
        <v>27</v>
      </c>
      <c r="J1636" t="s">
        <v>114</v>
      </c>
      <c r="K1636" t="s">
        <v>41</v>
      </c>
      <c r="L1636" t="s">
        <v>50</v>
      </c>
      <c r="M1636" t="s">
        <v>59</v>
      </c>
      <c r="N1636" t="s">
        <v>512</v>
      </c>
      <c r="O1636">
        <v>0.46</v>
      </c>
      <c r="P1636" t="s">
        <v>33</v>
      </c>
      <c r="Q1636" t="s">
        <v>135</v>
      </c>
      <c r="R1636" t="s">
        <v>316</v>
      </c>
      <c r="S1636" t="s">
        <v>384</v>
      </c>
      <c r="T1636">
        <v>28206</v>
      </c>
      <c r="U1636" s="1">
        <v>42185</v>
      </c>
      <c r="V1636" s="1" t="str">
        <f>TEXT(SuperStore_Data[[#This Row],[Order Date]],"mmm")</f>
        <v>Jun</v>
      </c>
      <c r="W1636" s="1">
        <v>42192</v>
      </c>
      <c r="X1636">
        <v>270.87430000000001</v>
      </c>
      <c r="Y1636">
        <v>21</v>
      </c>
      <c r="Z1636">
        <v>1336.35</v>
      </c>
      <c r="AA1636">
        <v>40224</v>
      </c>
    </row>
    <row r="1637" spans="1:27" x14ac:dyDescent="0.3">
      <c r="A1637">
        <v>7137</v>
      </c>
      <c r="B1637" t="s">
        <v>106</v>
      </c>
      <c r="C1637">
        <v>0.02</v>
      </c>
      <c r="D1637">
        <v>43.98</v>
      </c>
      <c r="E1637">
        <v>1.99</v>
      </c>
      <c r="F1637">
        <v>2882</v>
      </c>
      <c r="G1637">
        <f>IF(COUNTIF($F$2:F1637,F1637)=1,1,0)</f>
        <v>0</v>
      </c>
      <c r="H1637" t="s">
        <v>2611</v>
      </c>
      <c r="I1637" t="s">
        <v>49</v>
      </c>
      <c r="J1637" t="s">
        <v>114</v>
      </c>
      <c r="K1637" t="s">
        <v>77</v>
      </c>
      <c r="L1637" t="s">
        <v>177</v>
      </c>
      <c r="M1637" t="s">
        <v>51</v>
      </c>
      <c r="N1637" t="s">
        <v>2614</v>
      </c>
      <c r="O1637">
        <v>0.44</v>
      </c>
      <c r="P1637" t="s">
        <v>33</v>
      </c>
      <c r="Q1637" t="s">
        <v>135</v>
      </c>
      <c r="R1637" t="s">
        <v>316</v>
      </c>
      <c r="S1637" t="s">
        <v>384</v>
      </c>
      <c r="T1637">
        <v>28206</v>
      </c>
      <c r="U1637" s="1">
        <v>42025</v>
      </c>
      <c r="V1637" s="1" t="str">
        <f>TEXT(SuperStore_Data[[#This Row],[Order Date]],"mmm")</f>
        <v>Jan</v>
      </c>
      <c r="W1637" s="1">
        <v>42029</v>
      </c>
      <c r="X1637">
        <v>333.76049999999998</v>
      </c>
      <c r="Y1637">
        <v>40</v>
      </c>
      <c r="Z1637">
        <v>1724.01</v>
      </c>
      <c r="AA1637">
        <v>50917</v>
      </c>
    </row>
    <row r="1638" spans="1:27" x14ac:dyDescent="0.3">
      <c r="A1638">
        <v>18694</v>
      </c>
      <c r="B1638" t="s">
        <v>47</v>
      </c>
      <c r="C1638">
        <v>0.05</v>
      </c>
      <c r="D1638">
        <v>6.48</v>
      </c>
      <c r="E1638">
        <v>8.73</v>
      </c>
      <c r="F1638">
        <v>2883</v>
      </c>
      <c r="G1638">
        <f>IF(COUNTIF($F$2:F1638,F1638)=1,1,0)</f>
        <v>1</v>
      </c>
      <c r="H1638" t="s">
        <v>2615</v>
      </c>
      <c r="I1638" t="s">
        <v>49</v>
      </c>
      <c r="J1638" t="s">
        <v>114</v>
      </c>
      <c r="K1638" t="s">
        <v>29</v>
      </c>
      <c r="L1638" t="s">
        <v>93</v>
      </c>
      <c r="M1638" t="s">
        <v>59</v>
      </c>
      <c r="N1638" t="s">
        <v>2292</v>
      </c>
      <c r="O1638">
        <v>0.37</v>
      </c>
      <c r="P1638" t="s">
        <v>33</v>
      </c>
      <c r="Q1638" t="s">
        <v>53</v>
      </c>
      <c r="R1638" t="s">
        <v>152</v>
      </c>
      <c r="S1638" t="s">
        <v>2607</v>
      </c>
      <c r="T1638">
        <v>44070</v>
      </c>
      <c r="U1638" s="1">
        <v>42133</v>
      </c>
      <c r="V1638" s="1" t="str">
        <f>TEXT(SuperStore_Data[[#This Row],[Order Date]],"mmm")</f>
        <v>May</v>
      </c>
      <c r="W1638" s="1">
        <v>42133</v>
      </c>
      <c r="X1638">
        <v>-120.59</v>
      </c>
      <c r="Y1638">
        <v>9</v>
      </c>
      <c r="Z1638">
        <v>59.79</v>
      </c>
      <c r="AA1638">
        <v>87632</v>
      </c>
    </row>
    <row r="1639" spans="1:27" x14ac:dyDescent="0.3">
      <c r="A1639">
        <v>20314</v>
      </c>
      <c r="B1639" t="s">
        <v>25</v>
      </c>
      <c r="C1639">
        <v>7.0000000000000007E-2</v>
      </c>
      <c r="D1639">
        <v>28.99</v>
      </c>
      <c r="E1639">
        <v>8.59</v>
      </c>
      <c r="F1639">
        <v>2884</v>
      </c>
      <c r="G1639">
        <f>IF(COUNTIF($F$2:F1639,F1639)=1,1,0)</f>
        <v>1</v>
      </c>
      <c r="H1639" t="s">
        <v>2616</v>
      </c>
      <c r="I1639" t="s">
        <v>49</v>
      </c>
      <c r="J1639" t="s">
        <v>114</v>
      </c>
      <c r="K1639" t="s">
        <v>77</v>
      </c>
      <c r="L1639" t="s">
        <v>78</v>
      </c>
      <c r="M1639" t="s">
        <v>86</v>
      </c>
      <c r="N1639" t="s">
        <v>2028</v>
      </c>
      <c r="O1639">
        <v>0.56000000000000005</v>
      </c>
      <c r="P1639" t="s">
        <v>33</v>
      </c>
      <c r="Q1639" t="s">
        <v>53</v>
      </c>
      <c r="R1639" t="s">
        <v>152</v>
      </c>
      <c r="S1639" t="s">
        <v>2617</v>
      </c>
      <c r="T1639">
        <v>44039</v>
      </c>
      <c r="U1639" s="1">
        <v>42082</v>
      </c>
      <c r="V1639" s="1" t="str">
        <f>TEXT(SuperStore_Data[[#This Row],[Order Date]],"mmm")</f>
        <v>Mar</v>
      </c>
      <c r="W1639" s="1">
        <v>42082</v>
      </c>
      <c r="X1639">
        <v>-12.077999999999999</v>
      </c>
      <c r="Y1639">
        <v>10</v>
      </c>
      <c r="Z1639">
        <v>240.21</v>
      </c>
      <c r="AA1639">
        <v>87631</v>
      </c>
    </row>
    <row r="1640" spans="1:27" x14ac:dyDescent="0.3">
      <c r="A1640">
        <v>21065</v>
      </c>
      <c r="B1640" t="s">
        <v>25</v>
      </c>
      <c r="C1640">
        <v>0.09</v>
      </c>
      <c r="D1640">
        <v>363.25</v>
      </c>
      <c r="E1640">
        <v>19.989999999999998</v>
      </c>
      <c r="F1640">
        <v>2884</v>
      </c>
      <c r="G1640">
        <f>IF(COUNTIF($F$2:F1640,F1640)=1,1,0)</f>
        <v>0</v>
      </c>
      <c r="H1640" t="s">
        <v>2616</v>
      </c>
      <c r="I1640" t="s">
        <v>49</v>
      </c>
      <c r="J1640" t="s">
        <v>114</v>
      </c>
      <c r="K1640" t="s">
        <v>29</v>
      </c>
      <c r="L1640" t="s">
        <v>252</v>
      </c>
      <c r="M1640" t="s">
        <v>59</v>
      </c>
      <c r="N1640" t="s">
        <v>1241</v>
      </c>
      <c r="O1640">
        <v>0.56999999999999995</v>
      </c>
      <c r="P1640" t="s">
        <v>33</v>
      </c>
      <c r="Q1640" t="s">
        <v>53</v>
      </c>
      <c r="R1640" t="s">
        <v>152</v>
      </c>
      <c r="S1640" t="s">
        <v>2617</v>
      </c>
      <c r="T1640">
        <v>44039</v>
      </c>
      <c r="U1640" s="1">
        <v>42160</v>
      </c>
      <c r="V1640" s="1" t="str">
        <f>TEXT(SuperStore_Data[[#This Row],[Order Date]],"mmm")</f>
        <v>Jun</v>
      </c>
      <c r="W1640" s="1">
        <v>42161</v>
      </c>
      <c r="X1640">
        <v>1231.6569</v>
      </c>
      <c r="Y1640">
        <v>5</v>
      </c>
      <c r="Z1640">
        <v>1785.01</v>
      </c>
      <c r="AA1640">
        <v>87633</v>
      </c>
    </row>
    <row r="1641" spans="1:27" x14ac:dyDescent="0.3">
      <c r="A1641">
        <v>23689</v>
      </c>
      <c r="B1641" t="s">
        <v>106</v>
      </c>
      <c r="C1641">
        <v>0.05</v>
      </c>
      <c r="D1641">
        <v>63.94</v>
      </c>
      <c r="E1641">
        <v>14.48</v>
      </c>
      <c r="F1641">
        <v>2885</v>
      </c>
      <c r="G1641">
        <f>IF(COUNTIF($F$2:F1641,F1641)=1,1,0)</f>
        <v>1</v>
      </c>
      <c r="H1641" t="s">
        <v>2618</v>
      </c>
      <c r="I1641" t="s">
        <v>27</v>
      </c>
      <c r="J1641" t="s">
        <v>114</v>
      </c>
      <c r="K1641" t="s">
        <v>41</v>
      </c>
      <c r="L1641" t="s">
        <v>50</v>
      </c>
      <c r="M1641" t="s">
        <v>59</v>
      </c>
      <c r="N1641" t="s">
        <v>512</v>
      </c>
      <c r="O1641">
        <v>0.46</v>
      </c>
      <c r="P1641" t="s">
        <v>33</v>
      </c>
      <c r="Q1641" t="s">
        <v>53</v>
      </c>
      <c r="R1641" t="s">
        <v>152</v>
      </c>
      <c r="S1641" t="s">
        <v>2619</v>
      </c>
      <c r="T1641">
        <v>44133</v>
      </c>
      <c r="U1641" s="1">
        <v>42185</v>
      </c>
      <c r="V1641" s="1" t="str">
        <f>TEXT(SuperStore_Data[[#This Row],[Order Date]],"mmm")</f>
        <v>Jun</v>
      </c>
      <c r="W1641" s="1">
        <v>42192</v>
      </c>
      <c r="X1641">
        <v>219.54419999999999</v>
      </c>
      <c r="Y1641">
        <v>5</v>
      </c>
      <c r="Z1641">
        <v>318.18</v>
      </c>
      <c r="AA1641">
        <v>87634</v>
      </c>
    </row>
    <row r="1642" spans="1:27" x14ac:dyDescent="0.3">
      <c r="A1642">
        <v>25718</v>
      </c>
      <c r="B1642" t="s">
        <v>25</v>
      </c>
      <c r="C1642">
        <v>0.03</v>
      </c>
      <c r="D1642">
        <v>4.0599999999999996</v>
      </c>
      <c r="E1642">
        <v>6.89</v>
      </c>
      <c r="F1642">
        <v>2886</v>
      </c>
      <c r="G1642">
        <f>IF(COUNTIF($F$2:F1642,F1642)=1,1,0)</f>
        <v>1</v>
      </c>
      <c r="H1642" t="s">
        <v>2620</v>
      </c>
      <c r="I1642" t="s">
        <v>49</v>
      </c>
      <c r="J1642" t="s">
        <v>114</v>
      </c>
      <c r="K1642" t="s">
        <v>29</v>
      </c>
      <c r="L1642" t="s">
        <v>252</v>
      </c>
      <c r="M1642" t="s">
        <v>59</v>
      </c>
      <c r="N1642" t="s">
        <v>901</v>
      </c>
      <c r="O1642">
        <v>0.6</v>
      </c>
      <c r="P1642" t="s">
        <v>33</v>
      </c>
      <c r="Q1642" t="s">
        <v>53</v>
      </c>
      <c r="R1642" t="s">
        <v>152</v>
      </c>
      <c r="S1642" t="s">
        <v>2621</v>
      </c>
      <c r="T1642">
        <v>44134</v>
      </c>
      <c r="U1642" s="1">
        <v>42055</v>
      </c>
      <c r="V1642" s="1" t="str">
        <f>TEXT(SuperStore_Data[[#This Row],[Order Date]],"mmm")</f>
        <v>Feb</v>
      </c>
      <c r="W1642" s="1">
        <v>42057</v>
      </c>
      <c r="X1642">
        <v>-185.17</v>
      </c>
      <c r="Y1642">
        <v>9</v>
      </c>
      <c r="Z1642">
        <v>38.89</v>
      </c>
      <c r="AA1642">
        <v>87630</v>
      </c>
    </row>
    <row r="1643" spans="1:27" x14ac:dyDescent="0.3">
      <c r="A1643">
        <v>25719</v>
      </c>
      <c r="B1643" t="s">
        <v>25</v>
      </c>
      <c r="C1643">
        <v>0.01</v>
      </c>
      <c r="D1643">
        <v>3.75</v>
      </c>
      <c r="E1643">
        <v>0.5</v>
      </c>
      <c r="F1643">
        <v>2886</v>
      </c>
      <c r="G1643">
        <f>IF(COUNTIF($F$2:F1643,F1643)=1,1,0)</f>
        <v>0</v>
      </c>
      <c r="H1643" t="s">
        <v>2620</v>
      </c>
      <c r="I1643" t="s">
        <v>49</v>
      </c>
      <c r="J1643" t="s">
        <v>114</v>
      </c>
      <c r="K1643" t="s">
        <v>29</v>
      </c>
      <c r="L1643" t="s">
        <v>133</v>
      </c>
      <c r="M1643" t="s">
        <v>59</v>
      </c>
      <c r="N1643" t="s">
        <v>2612</v>
      </c>
      <c r="O1643">
        <v>0.37</v>
      </c>
      <c r="P1643" t="s">
        <v>33</v>
      </c>
      <c r="Q1643" t="s">
        <v>53</v>
      </c>
      <c r="R1643" t="s">
        <v>152</v>
      </c>
      <c r="S1643" t="s">
        <v>2621</v>
      </c>
      <c r="T1643">
        <v>44134</v>
      </c>
      <c r="U1643" s="1">
        <v>42055</v>
      </c>
      <c r="V1643" s="1" t="str">
        <f>TEXT(SuperStore_Data[[#This Row],[Order Date]],"mmm")</f>
        <v>Feb</v>
      </c>
      <c r="W1643" s="1">
        <v>42056</v>
      </c>
      <c r="X1643">
        <v>31.1328</v>
      </c>
      <c r="Y1643">
        <v>12</v>
      </c>
      <c r="Z1643">
        <v>45.12</v>
      </c>
      <c r="AA1643">
        <v>87630</v>
      </c>
    </row>
    <row r="1644" spans="1:27" x14ac:dyDescent="0.3">
      <c r="A1644">
        <v>25720</v>
      </c>
      <c r="B1644" t="s">
        <v>25</v>
      </c>
      <c r="C1644">
        <v>0.02</v>
      </c>
      <c r="D1644">
        <v>10.68</v>
      </c>
      <c r="E1644">
        <v>13.04</v>
      </c>
      <c r="F1644">
        <v>2886</v>
      </c>
      <c r="G1644">
        <f>IF(COUNTIF($F$2:F1644,F1644)=1,1,0)</f>
        <v>0</v>
      </c>
      <c r="H1644" t="s">
        <v>2620</v>
      </c>
      <c r="I1644" t="s">
        <v>49</v>
      </c>
      <c r="J1644" t="s">
        <v>114</v>
      </c>
      <c r="K1644" t="s">
        <v>41</v>
      </c>
      <c r="L1644" t="s">
        <v>50</v>
      </c>
      <c r="M1644" t="s">
        <v>231</v>
      </c>
      <c r="N1644" t="s">
        <v>2613</v>
      </c>
      <c r="O1644">
        <v>0.6</v>
      </c>
      <c r="P1644" t="s">
        <v>33</v>
      </c>
      <c r="Q1644" t="s">
        <v>53</v>
      </c>
      <c r="R1644" t="s">
        <v>152</v>
      </c>
      <c r="S1644" t="s">
        <v>2621</v>
      </c>
      <c r="T1644">
        <v>44134</v>
      </c>
      <c r="U1644" s="1">
        <v>42055</v>
      </c>
      <c r="V1644" s="1" t="str">
        <f>TEXT(SuperStore_Data[[#This Row],[Order Date]],"mmm")</f>
        <v>Feb</v>
      </c>
      <c r="W1644" s="1">
        <v>42057</v>
      </c>
      <c r="X1644">
        <v>-231.05</v>
      </c>
      <c r="Y1644">
        <v>8</v>
      </c>
      <c r="Z1644">
        <v>90.45</v>
      </c>
      <c r="AA1644">
        <v>87630</v>
      </c>
    </row>
    <row r="1645" spans="1:27" x14ac:dyDescent="0.3">
      <c r="A1645">
        <v>21514</v>
      </c>
      <c r="B1645" t="s">
        <v>25</v>
      </c>
      <c r="C1645">
        <v>0.1</v>
      </c>
      <c r="D1645">
        <v>209.37</v>
      </c>
      <c r="E1645">
        <v>69</v>
      </c>
      <c r="F1645">
        <v>2892</v>
      </c>
      <c r="G1645">
        <f>IF(COUNTIF($F$2:F1645,F1645)=1,1,0)</f>
        <v>1</v>
      </c>
      <c r="H1645" t="s">
        <v>2622</v>
      </c>
      <c r="I1645" t="s">
        <v>49</v>
      </c>
      <c r="J1645" t="s">
        <v>114</v>
      </c>
      <c r="K1645" t="s">
        <v>41</v>
      </c>
      <c r="L1645" t="s">
        <v>150</v>
      </c>
      <c r="M1645" t="s">
        <v>231</v>
      </c>
      <c r="N1645" t="s">
        <v>1619</v>
      </c>
      <c r="O1645">
        <v>0.79</v>
      </c>
      <c r="P1645" t="s">
        <v>33</v>
      </c>
      <c r="Q1645" t="s">
        <v>61</v>
      </c>
      <c r="R1645" t="s">
        <v>295</v>
      </c>
      <c r="S1645" t="s">
        <v>2623</v>
      </c>
      <c r="T1645">
        <v>48154</v>
      </c>
      <c r="U1645" s="1">
        <v>42058</v>
      </c>
      <c r="V1645" s="1" t="str">
        <f>TEXT(SuperStore_Data[[#This Row],[Order Date]],"mmm")</f>
        <v>Feb</v>
      </c>
      <c r="W1645" s="1">
        <v>42060</v>
      </c>
      <c r="X1645">
        <v>-165.59492040000001</v>
      </c>
      <c r="Y1645">
        <v>11</v>
      </c>
      <c r="Z1645">
        <v>2125.12</v>
      </c>
      <c r="AA1645">
        <v>90011</v>
      </c>
    </row>
    <row r="1646" spans="1:27" x14ac:dyDescent="0.3">
      <c r="A1646">
        <v>21515</v>
      </c>
      <c r="B1646" t="s">
        <v>25</v>
      </c>
      <c r="C1646">
        <v>7.0000000000000007E-2</v>
      </c>
      <c r="D1646">
        <v>4.9800000000000004</v>
      </c>
      <c r="E1646">
        <v>4.7</v>
      </c>
      <c r="F1646">
        <v>2893</v>
      </c>
      <c r="G1646">
        <f>IF(COUNTIF($F$2:F1646,F1646)=1,1,0)</f>
        <v>1</v>
      </c>
      <c r="H1646" t="s">
        <v>2624</v>
      </c>
      <c r="I1646" t="s">
        <v>49</v>
      </c>
      <c r="J1646" t="s">
        <v>114</v>
      </c>
      <c r="K1646" t="s">
        <v>29</v>
      </c>
      <c r="L1646" t="s">
        <v>93</v>
      </c>
      <c r="M1646" t="s">
        <v>59</v>
      </c>
      <c r="N1646" t="s">
        <v>1672</v>
      </c>
      <c r="O1646">
        <v>0.38</v>
      </c>
      <c r="P1646" t="s">
        <v>33</v>
      </c>
      <c r="Q1646" t="s">
        <v>61</v>
      </c>
      <c r="R1646" t="s">
        <v>295</v>
      </c>
      <c r="S1646" t="s">
        <v>2540</v>
      </c>
      <c r="T1646">
        <v>48071</v>
      </c>
      <c r="U1646" s="1">
        <v>42058</v>
      </c>
      <c r="V1646" s="1" t="str">
        <f>TEXT(SuperStore_Data[[#This Row],[Order Date]],"mmm")</f>
        <v>Feb</v>
      </c>
      <c r="W1646" s="1">
        <v>42059</v>
      </c>
      <c r="X1646">
        <v>-21.684000000000001</v>
      </c>
      <c r="Y1646">
        <v>9</v>
      </c>
      <c r="Z1646">
        <v>45.05</v>
      </c>
      <c r="AA1646">
        <v>90011</v>
      </c>
    </row>
    <row r="1647" spans="1:27" x14ac:dyDescent="0.3">
      <c r="A1647">
        <v>19909</v>
      </c>
      <c r="B1647" t="s">
        <v>106</v>
      </c>
      <c r="C1647">
        <v>0.02</v>
      </c>
      <c r="D1647">
        <v>880.98</v>
      </c>
      <c r="E1647">
        <v>44.55</v>
      </c>
      <c r="F1647">
        <v>2896</v>
      </c>
      <c r="G1647">
        <f>IF(COUNTIF($F$2:F1647,F1647)=1,1,0)</f>
        <v>1</v>
      </c>
      <c r="H1647" t="s">
        <v>2625</v>
      </c>
      <c r="I1647" t="s">
        <v>39</v>
      </c>
      <c r="J1647" t="s">
        <v>40</v>
      </c>
      <c r="K1647" t="s">
        <v>41</v>
      </c>
      <c r="L1647" t="s">
        <v>187</v>
      </c>
      <c r="M1647" t="s">
        <v>120</v>
      </c>
      <c r="N1647" t="s">
        <v>760</v>
      </c>
      <c r="O1647">
        <v>0.62</v>
      </c>
      <c r="P1647" t="s">
        <v>33</v>
      </c>
      <c r="Q1647" t="s">
        <v>61</v>
      </c>
      <c r="R1647" t="s">
        <v>62</v>
      </c>
      <c r="S1647" t="s">
        <v>2626</v>
      </c>
      <c r="T1647">
        <v>56001</v>
      </c>
      <c r="U1647" s="1">
        <v>42026</v>
      </c>
      <c r="V1647" s="1" t="str">
        <f>TEXT(SuperStore_Data[[#This Row],[Order Date]],"mmm")</f>
        <v>Jan</v>
      </c>
      <c r="W1647" s="1">
        <v>42030</v>
      </c>
      <c r="X1647">
        <v>4861.0637999999999</v>
      </c>
      <c r="Y1647">
        <v>8</v>
      </c>
      <c r="Z1647">
        <v>7045.02</v>
      </c>
      <c r="AA1647">
        <v>86925</v>
      </c>
    </row>
    <row r="1648" spans="1:27" x14ac:dyDescent="0.3">
      <c r="A1648">
        <v>18198</v>
      </c>
      <c r="B1648" t="s">
        <v>47</v>
      </c>
      <c r="C1648">
        <v>0</v>
      </c>
      <c r="D1648">
        <v>22.84</v>
      </c>
      <c r="E1648">
        <v>16.920000000000002</v>
      </c>
      <c r="F1648">
        <v>2896</v>
      </c>
      <c r="G1648">
        <f>IF(COUNTIF($F$2:F1648,F1648)=1,1,0)</f>
        <v>0</v>
      </c>
      <c r="H1648" t="s">
        <v>2625</v>
      </c>
      <c r="I1648" t="s">
        <v>49</v>
      </c>
      <c r="J1648" t="s">
        <v>40</v>
      </c>
      <c r="K1648" t="s">
        <v>29</v>
      </c>
      <c r="L1648" t="s">
        <v>93</v>
      </c>
      <c r="M1648" t="s">
        <v>59</v>
      </c>
      <c r="N1648" t="s">
        <v>2627</v>
      </c>
      <c r="O1648">
        <v>0.39</v>
      </c>
      <c r="P1648" t="s">
        <v>33</v>
      </c>
      <c r="Q1648" t="s">
        <v>61</v>
      </c>
      <c r="R1648" t="s">
        <v>62</v>
      </c>
      <c r="S1648" t="s">
        <v>2626</v>
      </c>
      <c r="T1648">
        <v>56001</v>
      </c>
      <c r="U1648" s="1">
        <v>42075</v>
      </c>
      <c r="V1648" s="1" t="str">
        <f>TEXT(SuperStore_Data[[#This Row],[Order Date]],"mmm")</f>
        <v>Mar</v>
      </c>
      <c r="W1648" s="1">
        <v>42077</v>
      </c>
      <c r="X1648">
        <v>-83.75</v>
      </c>
      <c r="Y1648">
        <v>15</v>
      </c>
      <c r="Z1648">
        <v>370.62</v>
      </c>
      <c r="AA1648">
        <v>86927</v>
      </c>
    </row>
    <row r="1649" spans="1:27" x14ac:dyDescent="0.3">
      <c r="A1649">
        <v>20304</v>
      </c>
      <c r="B1649" t="s">
        <v>25</v>
      </c>
      <c r="C1649">
        <v>0.05</v>
      </c>
      <c r="D1649">
        <v>80.97</v>
      </c>
      <c r="E1649">
        <v>30.06</v>
      </c>
      <c r="F1649">
        <v>2897</v>
      </c>
      <c r="G1649">
        <f>IF(COUNTIF($F$2:F1649,F1649)=1,1,0)</f>
        <v>1</v>
      </c>
      <c r="H1649" t="s">
        <v>2628</v>
      </c>
      <c r="I1649" t="s">
        <v>39</v>
      </c>
      <c r="J1649" t="s">
        <v>40</v>
      </c>
      <c r="K1649" t="s">
        <v>77</v>
      </c>
      <c r="L1649" t="s">
        <v>85</v>
      </c>
      <c r="M1649" t="s">
        <v>120</v>
      </c>
      <c r="N1649" t="s">
        <v>380</v>
      </c>
      <c r="O1649">
        <v>0.4</v>
      </c>
      <c r="P1649" t="s">
        <v>33</v>
      </c>
      <c r="Q1649" t="s">
        <v>61</v>
      </c>
      <c r="R1649" t="s">
        <v>62</v>
      </c>
      <c r="S1649" t="s">
        <v>2629</v>
      </c>
      <c r="T1649">
        <v>55369</v>
      </c>
      <c r="U1649" s="1">
        <v>42048</v>
      </c>
      <c r="V1649" s="1" t="str">
        <f>TEXT(SuperStore_Data[[#This Row],[Order Date]],"mmm")</f>
        <v>Feb</v>
      </c>
      <c r="W1649" s="1">
        <v>42049</v>
      </c>
      <c r="X1649">
        <v>565.17999999999995</v>
      </c>
      <c r="Y1649">
        <v>11</v>
      </c>
      <c r="Z1649">
        <v>904.25</v>
      </c>
      <c r="AA1649">
        <v>86926</v>
      </c>
    </row>
    <row r="1650" spans="1:27" x14ac:dyDescent="0.3">
      <c r="A1650">
        <v>20305</v>
      </c>
      <c r="B1650" t="s">
        <v>25</v>
      </c>
      <c r="C1650">
        <v>0</v>
      </c>
      <c r="D1650">
        <v>6.48</v>
      </c>
      <c r="E1650">
        <v>10.050000000000001</v>
      </c>
      <c r="F1650">
        <v>2897</v>
      </c>
      <c r="G1650">
        <f>IF(COUNTIF($F$2:F1650,F1650)=1,1,0)</f>
        <v>0</v>
      </c>
      <c r="H1650" t="s">
        <v>2628</v>
      </c>
      <c r="I1650" t="s">
        <v>49</v>
      </c>
      <c r="J1650" t="s">
        <v>40</v>
      </c>
      <c r="K1650" t="s">
        <v>29</v>
      </c>
      <c r="L1650" t="s">
        <v>93</v>
      </c>
      <c r="M1650" t="s">
        <v>59</v>
      </c>
      <c r="N1650" t="s">
        <v>2630</v>
      </c>
      <c r="O1650">
        <v>0.37</v>
      </c>
      <c r="P1650" t="s">
        <v>33</v>
      </c>
      <c r="Q1650" t="s">
        <v>61</v>
      </c>
      <c r="R1650" t="s">
        <v>62</v>
      </c>
      <c r="S1650" t="s">
        <v>2629</v>
      </c>
      <c r="T1650">
        <v>55369</v>
      </c>
      <c r="U1650" s="1">
        <v>42048</v>
      </c>
      <c r="V1650" s="1" t="str">
        <f>TEXT(SuperStore_Data[[#This Row],[Order Date]],"mmm")</f>
        <v>Feb</v>
      </c>
      <c r="W1650" s="1">
        <v>42050</v>
      </c>
      <c r="X1650">
        <v>-38.72</v>
      </c>
      <c r="Y1650">
        <v>2</v>
      </c>
      <c r="Z1650">
        <v>16.309999999999999</v>
      </c>
      <c r="AA1650">
        <v>86926</v>
      </c>
    </row>
    <row r="1651" spans="1:27" x14ac:dyDescent="0.3">
      <c r="A1651">
        <v>23151</v>
      </c>
      <c r="B1651" t="s">
        <v>37</v>
      </c>
      <c r="C1651">
        <v>0.06</v>
      </c>
      <c r="D1651">
        <v>70.89</v>
      </c>
      <c r="E1651">
        <v>89.3</v>
      </c>
      <c r="F1651">
        <v>2903</v>
      </c>
      <c r="G1651">
        <f>IF(COUNTIF($F$2:F1651,F1651)=1,1,0)</f>
        <v>1</v>
      </c>
      <c r="H1651" t="s">
        <v>2631</v>
      </c>
      <c r="I1651" t="s">
        <v>39</v>
      </c>
      <c r="J1651" t="s">
        <v>58</v>
      </c>
      <c r="K1651" t="s">
        <v>41</v>
      </c>
      <c r="L1651" t="s">
        <v>150</v>
      </c>
      <c r="M1651" t="s">
        <v>120</v>
      </c>
      <c r="N1651" t="s">
        <v>2632</v>
      </c>
      <c r="O1651">
        <v>0.72</v>
      </c>
      <c r="P1651" t="s">
        <v>33</v>
      </c>
      <c r="Q1651" t="s">
        <v>53</v>
      </c>
      <c r="R1651" t="s">
        <v>152</v>
      </c>
      <c r="S1651" t="s">
        <v>2633</v>
      </c>
      <c r="T1651">
        <v>43068</v>
      </c>
      <c r="U1651" s="1">
        <v>42180</v>
      </c>
      <c r="V1651" s="1" t="str">
        <f>TEXT(SuperStore_Data[[#This Row],[Order Date]],"mmm")</f>
        <v>Jun</v>
      </c>
      <c r="W1651" s="1">
        <v>42180</v>
      </c>
      <c r="X1651">
        <v>65.077020000000005</v>
      </c>
      <c r="Y1651">
        <v>6</v>
      </c>
      <c r="Z1651">
        <v>364.26</v>
      </c>
      <c r="AA1651">
        <v>87374</v>
      </c>
    </row>
    <row r="1652" spans="1:27" x14ac:dyDescent="0.3">
      <c r="A1652">
        <v>18611</v>
      </c>
      <c r="B1652" t="s">
        <v>25</v>
      </c>
      <c r="C1652">
        <v>7.0000000000000007E-2</v>
      </c>
      <c r="D1652">
        <v>4.13</v>
      </c>
      <c r="E1652">
        <v>0.99</v>
      </c>
      <c r="F1652">
        <v>2908</v>
      </c>
      <c r="G1652">
        <f>IF(COUNTIF($F$2:F1652,F1652)=1,1,0)</f>
        <v>1</v>
      </c>
      <c r="H1652" t="s">
        <v>2634</v>
      </c>
      <c r="I1652" t="s">
        <v>49</v>
      </c>
      <c r="J1652" t="s">
        <v>40</v>
      </c>
      <c r="K1652" t="s">
        <v>29</v>
      </c>
      <c r="L1652" t="s">
        <v>133</v>
      </c>
      <c r="M1652" t="s">
        <v>59</v>
      </c>
      <c r="N1652" t="s">
        <v>1406</v>
      </c>
      <c r="O1652">
        <v>0.39</v>
      </c>
      <c r="P1652" t="s">
        <v>33</v>
      </c>
      <c r="Q1652" t="s">
        <v>53</v>
      </c>
      <c r="R1652" t="s">
        <v>152</v>
      </c>
      <c r="S1652" t="s">
        <v>2635</v>
      </c>
      <c r="T1652">
        <v>44125</v>
      </c>
      <c r="U1652" s="1">
        <v>42012</v>
      </c>
      <c r="V1652" s="1" t="str">
        <f>TEXT(SuperStore_Data[[#This Row],[Order Date]],"mmm")</f>
        <v>Jan</v>
      </c>
      <c r="W1652" s="1">
        <v>42012</v>
      </c>
      <c r="X1652">
        <v>10.959199999999999</v>
      </c>
      <c r="Y1652">
        <v>4</v>
      </c>
      <c r="Z1652">
        <v>16.07</v>
      </c>
      <c r="AA1652">
        <v>88156</v>
      </c>
    </row>
    <row r="1653" spans="1:27" x14ac:dyDescent="0.3">
      <c r="A1653">
        <v>18612</v>
      </c>
      <c r="B1653" t="s">
        <v>25</v>
      </c>
      <c r="C1653">
        <v>0.03</v>
      </c>
      <c r="D1653">
        <v>22.72</v>
      </c>
      <c r="E1653">
        <v>8.99</v>
      </c>
      <c r="F1653">
        <v>2908</v>
      </c>
      <c r="G1653">
        <f>IF(COUNTIF($F$2:F1653,F1653)=1,1,0)</f>
        <v>0</v>
      </c>
      <c r="H1653" t="s">
        <v>2634</v>
      </c>
      <c r="I1653" t="s">
        <v>49</v>
      </c>
      <c r="J1653" t="s">
        <v>40</v>
      </c>
      <c r="K1653" t="s">
        <v>41</v>
      </c>
      <c r="L1653" t="s">
        <v>50</v>
      </c>
      <c r="M1653" t="s">
        <v>51</v>
      </c>
      <c r="N1653" t="s">
        <v>773</v>
      </c>
      <c r="O1653">
        <v>0.44</v>
      </c>
      <c r="P1653" t="s">
        <v>33</v>
      </c>
      <c r="Q1653" t="s">
        <v>53</v>
      </c>
      <c r="R1653" t="s">
        <v>152</v>
      </c>
      <c r="S1653" t="s">
        <v>2635</v>
      </c>
      <c r="T1653">
        <v>44125</v>
      </c>
      <c r="U1653" s="1">
        <v>42012</v>
      </c>
      <c r="V1653" s="1" t="str">
        <f>TEXT(SuperStore_Data[[#This Row],[Order Date]],"mmm")</f>
        <v>Jan</v>
      </c>
      <c r="W1653" s="1">
        <v>42012</v>
      </c>
      <c r="X1653">
        <v>17.429400000000001</v>
      </c>
      <c r="Y1653">
        <v>1</v>
      </c>
      <c r="Z1653">
        <v>25.26</v>
      </c>
      <c r="AA1653">
        <v>88156</v>
      </c>
    </row>
    <row r="1654" spans="1:27" x14ac:dyDescent="0.3">
      <c r="A1654">
        <v>20827</v>
      </c>
      <c r="B1654" t="s">
        <v>37</v>
      </c>
      <c r="C1654">
        <v>0.05</v>
      </c>
      <c r="D1654">
        <v>34.979999999999997</v>
      </c>
      <c r="E1654">
        <v>7.53</v>
      </c>
      <c r="F1654">
        <v>2908</v>
      </c>
      <c r="G1654">
        <f>IF(COUNTIF($F$2:F1654,F1654)=1,1,0)</f>
        <v>0</v>
      </c>
      <c r="H1654" t="s">
        <v>2634</v>
      </c>
      <c r="I1654" t="s">
        <v>27</v>
      </c>
      <c r="J1654" t="s">
        <v>40</v>
      </c>
      <c r="K1654" t="s">
        <v>77</v>
      </c>
      <c r="L1654" t="s">
        <v>177</v>
      </c>
      <c r="M1654" t="s">
        <v>59</v>
      </c>
      <c r="N1654" t="s">
        <v>498</v>
      </c>
      <c r="O1654">
        <v>0.76</v>
      </c>
      <c r="P1654" t="s">
        <v>33</v>
      </c>
      <c r="Q1654" t="s">
        <v>53</v>
      </c>
      <c r="R1654" t="s">
        <v>152</v>
      </c>
      <c r="S1654" t="s">
        <v>2635</v>
      </c>
      <c r="T1654">
        <v>44125</v>
      </c>
      <c r="U1654" s="1">
        <v>42063</v>
      </c>
      <c r="V1654" s="1" t="str">
        <f>TEXT(SuperStore_Data[[#This Row],[Order Date]],"mmm")</f>
        <v>Feb</v>
      </c>
      <c r="W1654" s="1">
        <v>42066</v>
      </c>
      <c r="X1654">
        <v>-32.666400000000003</v>
      </c>
      <c r="Y1654">
        <v>16</v>
      </c>
      <c r="Z1654">
        <v>581.08000000000004</v>
      </c>
      <c r="AA1654">
        <v>88157</v>
      </c>
    </row>
    <row r="1655" spans="1:27" x14ac:dyDescent="0.3">
      <c r="A1655">
        <v>20828</v>
      </c>
      <c r="B1655" t="s">
        <v>37</v>
      </c>
      <c r="C1655">
        <v>0</v>
      </c>
      <c r="D1655">
        <v>3.14</v>
      </c>
      <c r="E1655">
        <v>1.92</v>
      </c>
      <c r="F1655">
        <v>2908</v>
      </c>
      <c r="G1655">
        <f>IF(COUNTIF($F$2:F1655,F1655)=1,1,0)</f>
        <v>0</v>
      </c>
      <c r="H1655" t="s">
        <v>2634</v>
      </c>
      <c r="I1655" t="s">
        <v>49</v>
      </c>
      <c r="J1655" t="s">
        <v>40</v>
      </c>
      <c r="K1655" t="s">
        <v>29</v>
      </c>
      <c r="L1655" t="s">
        <v>171</v>
      </c>
      <c r="M1655" t="s">
        <v>31</v>
      </c>
      <c r="N1655" t="s">
        <v>2636</v>
      </c>
      <c r="O1655">
        <v>0.84</v>
      </c>
      <c r="P1655" t="s">
        <v>33</v>
      </c>
      <c r="Q1655" t="s">
        <v>53</v>
      </c>
      <c r="R1655" t="s">
        <v>152</v>
      </c>
      <c r="S1655" t="s">
        <v>2635</v>
      </c>
      <c r="T1655">
        <v>44125</v>
      </c>
      <c r="U1655" s="1">
        <v>42063</v>
      </c>
      <c r="V1655" s="1" t="str">
        <f>TEXT(SuperStore_Data[[#This Row],[Order Date]],"mmm")</f>
        <v>Feb</v>
      </c>
      <c r="W1655" s="1">
        <v>42065</v>
      </c>
      <c r="X1655">
        <v>-13.135199999999999</v>
      </c>
      <c r="Y1655">
        <v>8</v>
      </c>
      <c r="Z1655">
        <v>27.53</v>
      </c>
      <c r="AA1655">
        <v>88157</v>
      </c>
    </row>
    <row r="1656" spans="1:27" x14ac:dyDescent="0.3">
      <c r="A1656">
        <v>21290</v>
      </c>
      <c r="B1656" t="s">
        <v>25</v>
      </c>
      <c r="C1656">
        <v>0.04</v>
      </c>
      <c r="D1656">
        <v>4.13</v>
      </c>
      <c r="E1656">
        <v>0.99</v>
      </c>
      <c r="F1656">
        <v>2912</v>
      </c>
      <c r="G1656">
        <f>IF(COUNTIF($F$2:F1656,F1656)=1,1,0)</f>
        <v>1</v>
      </c>
      <c r="H1656" t="s">
        <v>2637</v>
      </c>
      <c r="I1656" t="s">
        <v>27</v>
      </c>
      <c r="J1656" t="s">
        <v>40</v>
      </c>
      <c r="K1656" t="s">
        <v>29</v>
      </c>
      <c r="L1656" t="s">
        <v>133</v>
      </c>
      <c r="M1656" t="s">
        <v>59</v>
      </c>
      <c r="N1656" t="s">
        <v>1406</v>
      </c>
      <c r="O1656">
        <v>0.39</v>
      </c>
      <c r="P1656" t="s">
        <v>33</v>
      </c>
      <c r="Q1656" t="s">
        <v>61</v>
      </c>
      <c r="R1656" t="s">
        <v>2638</v>
      </c>
      <c r="S1656" t="s">
        <v>2639</v>
      </c>
      <c r="T1656">
        <v>58201</v>
      </c>
      <c r="U1656" s="1">
        <v>42122</v>
      </c>
      <c r="V1656" s="1" t="str">
        <f>TEXT(SuperStore_Data[[#This Row],[Order Date]],"mmm")</f>
        <v>Apr</v>
      </c>
      <c r="W1656" s="1">
        <v>42124</v>
      </c>
      <c r="X1656">
        <v>22.307700000000001</v>
      </c>
      <c r="Y1656">
        <v>7</v>
      </c>
      <c r="Z1656">
        <v>32.33</v>
      </c>
      <c r="AA1656">
        <v>87396</v>
      </c>
    </row>
    <row r="1657" spans="1:27" x14ac:dyDescent="0.3">
      <c r="A1657">
        <v>21291</v>
      </c>
      <c r="B1657" t="s">
        <v>25</v>
      </c>
      <c r="C1657">
        <v>0.06</v>
      </c>
      <c r="D1657">
        <v>55.48</v>
      </c>
      <c r="E1657">
        <v>14.3</v>
      </c>
      <c r="F1657">
        <v>2912</v>
      </c>
      <c r="G1657">
        <f>IF(COUNTIF($F$2:F1657,F1657)=1,1,0)</f>
        <v>0</v>
      </c>
      <c r="H1657" t="s">
        <v>2637</v>
      </c>
      <c r="I1657" t="s">
        <v>49</v>
      </c>
      <c r="J1657" t="s">
        <v>40</v>
      </c>
      <c r="K1657" t="s">
        <v>29</v>
      </c>
      <c r="L1657" t="s">
        <v>93</v>
      </c>
      <c r="M1657" t="s">
        <v>59</v>
      </c>
      <c r="N1657" t="s">
        <v>94</v>
      </c>
      <c r="O1657">
        <v>0.37</v>
      </c>
      <c r="P1657" t="s">
        <v>33</v>
      </c>
      <c r="Q1657" t="s">
        <v>61</v>
      </c>
      <c r="R1657" t="s">
        <v>2638</v>
      </c>
      <c r="S1657" t="s">
        <v>2639</v>
      </c>
      <c r="T1657">
        <v>58201</v>
      </c>
      <c r="U1657" s="1">
        <v>42122</v>
      </c>
      <c r="V1657" s="1" t="str">
        <f>TEXT(SuperStore_Data[[#This Row],[Order Date]],"mmm")</f>
        <v>Apr</v>
      </c>
      <c r="W1657" s="1">
        <v>42124</v>
      </c>
      <c r="X1657">
        <v>443.02140000000003</v>
      </c>
      <c r="Y1657">
        <v>12</v>
      </c>
      <c r="Z1657">
        <v>642.05999999999995</v>
      </c>
      <c r="AA1657">
        <v>87396</v>
      </c>
    </row>
    <row r="1658" spans="1:27" x14ac:dyDescent="0.3">
      <c r="A1658">
        <v>8310</v>
      </c>
      <c r="B1658" t="s">
        <v>56</v>
      </c>
      <c r="C1658">
        <v>0.05</v>
      </c>
      <c r="D1658">
        <v>535.64</v>
      </c>
      <c r="E1658">
        <v>14.7</v>
      </c>
      <c r="F1658">
        <v>2920</v>
      </c>
      <c r="G1658">
        <f>IF(COUNTIF($F$2:F1658,F1658)=1,1,0)</f>
        <v>1</v>
      </c>
      <c r="H1658" t="s">
        <v>2640</v>
      </c>
      <c r="I1658" t="s">
        <v>39</v>
      </c>
      <c r="J1658" t="s">
        <v>40</v>
      </c>
      <c r="K1658" t="s">
        <v>77</v>
      </c>
      <c r="L1658" t="s">
        <v>85</v>
      </c>
      <c r="M1658" t="s">
        <v>43</v>
      </c>
      <c r="N1658" t="s">
        <v>1832</v>
      </c>
      <c r="O1658">
        <v>0.59</v>
      </c>
      <c r="P1658" t="s">
        <v>33</v>
      </c>
      <c r="Q1658" t="s">
        <v>61</v>
      </c>
      <c r="R1658" t="s">
        <v>175</v>
      </c>
      <c r="S1658" t="s">
        <v>176</v>
      </c>
      <c r="T1658">
        <v>60603</v>
      </c>
      <c r="U1658" s="1">
        <v>42162</v>
      </c>
      <c r="V1658" s="1" t="str">
        <f>TEXT(SuperStore_Data[[#This Row],[Order Date]],"mmm")</f>
        <v>Jun</v>
      </c>
      <c r="W1658" s="1">
        <v>42164</v>
      </c>
      <c r="X1658">
        <v>-1220.9145000000001</v>
      </c>
      <c r="Y1658">
        <v>2</v>
      </c>
      <c r="Z1658">
        <v>1068.5999999999999</v>
      </c>
      <c r="AA1658">
        <v>59365</v>
      </c>
    </row>
    <row r="1659" spans="1:27" x14ac:dyDescent="0.3">
      <c r="A1659">
        <v>18166</v>
      </c>
      <c r="B1659" t="s">
        <v>56</v>
      </c>
      <c r="C1659">
        <v>0</v>
      </c>
      <c r="D1659">
        <v>6.37</v>
      </c>
      <c r="E1659">
        <v>5.19</v>
      </c>
      <c r="F1659">
        <v>2923</v>
      </c>
      <c r="G1659">
        <f>IF(COUNTIF($F$2:F1659,F1659)=1,1,0)</f>
        <v>1</v>
      </c>
      <c r="H1659" t="s">
        <v>2641</v>
      </c>
      <c r="I1659" t="s">
        <v>49</v>
      </c>
      <c r="J1659" t="s">
        <v>114</v>
      </c>
      <c r="K1659" t="s">
        <v>29</v>
      </c>
      <c r="L1659" t="s">
        <v>109</v>
      </c>
      <c r="M1659" t="s">
        <v>59</v>
      </c>
      <c r="N1659" t="s">
        <v>616</v>
      </c>
      <c r="O1659">
        <v>0.38</v>
      </c>
      <c r="P1659" t="s">
        <v>33</v>
      </c>
      <c r="Q1659" t="s">
        <v>53</v>
      </c>
      <c r="R1659" t="s">
        <v>409</v>
      </c>
      <c r="S1659" t="s">
        <v>2642</v>
      </c>
      <c r="T1659">
        <v>21740</v>
      </c>
      <c r="U1659" s="1">
        <v>42063</v>
      </c>
      <c r="V1659" s="1" t="str">
        <f>TEXT(SuperStore_Data[[#This Row],[Order Date]],"mmm")</f>
        <v>Feb</v>
      </c>
      <c r="W1659" s="1">
        <v>42065</v>
      </c>
      <c r="X1659">
        <v>-27.1492</v>
      </c>
      <c r="Y1659">
        <v>15</v>
      </c>
      <c r="Z1659">
        <v>99.75</v>
      </c>
      <c r="AA1659">
        <v>86592</v>
      </c>
    </row>
    <row r="1660" spans="1:27" x14ac:dyDescent="0.3">
      <c r="A1660">
        <v>18345</v>
      </c>
      <c r="B1660" t="s">
        <v>47</v>
      </c>
      <c r="C1660">
        <v>0.02</v>
      </c>
      <c r="D1660">
        <v>110.98</v>
      </c>
      <c r="E1660">
        <v>13.99</v>
      </c>
      <c r="F1660">
        <v>2924</v>
      </c>
      <c r="G1660">
        <f>IF(COUNTIF($F$2:F1660,F1660)=1,1,0)</f>
        <v>1</v>
      </c>
      <c r="H1660" t="s">
        <v>2643</v>
      </c>
      <c r="I1660" t="s">
        <v>49</v>
      </c>
      <c r="J1660" t="s">
        <v>114</v>
      </c>
      <c r="K1660" t="s">
        <v>41</v>
      </c>
      <c r="L1660" t="s">
        <v>50</v>
      </c>
      <c r="M1660" t="s">
        <v>86</v>
      </c>
      <c r="N1660" t="s">
        <v>1875</v>
      </c>
      <c r="O1660">
        <v>0.69</v>
      </c>
      <c r="P1660" t="s">
        <v>33</v>
      </c>
      <c r="Q1660" t="s">
        <v>53</v>
      </c>
      <c r="R1660" t="s">
        <v>409</v>
      </c>
      <c r="S1660" t="s">
        <v>2644</v>
      </c>
      <c r="T1660">
        <v>20707</v>
      </c>
      <c r="U1660" s="1">
        <v>42020</v>
      </c>
      <c r="V1660" s="1" t="str">
        <f>TEXT(SuperStore_Data[[#This Row],[Order Date]],"mmm")</f>
        <v>Jan</v>
      </c>
      <c r="W1660" s="1">
        <v>42022</v>
      </c>
      <c r="X1660">
        <v>-106.3424</v>
      </c>
      <c r="Y1660">
        <v>2</v>
      </c>
      <c r="Z1660">
        <v>226.53</v>
      </c>
      <c r="AA1660">
        <v>86591</v>
      </c>
    </row>
    <row r="1661" spans="1:27" x14ac:dyDescent="0.3">
      <c r="A1661">
        <v>18346</v>
      </c>
      <c r="B1661" t="s">
        <v>47</v>
      </c>
      <c r="C1661">
        <v>0.01</v>
      </c>
      <c r="D1661">
        <v>8.01</v>
      </c>
      <c r="E1661">
        <v>2.87</v>
      </c>
      <c r="F1661">
        <v>2924</v>
      </c>
      <c r="G1661">
        <f>IF(COUNTIF($F$2:F1661,F1661)=1,1,0)</f>
        <v>0</v>
      </c>
      <c r="H1661" t="s">
        <v>2643</v>
      </c>
      <c r="I1661" t="s">
        <v>49</v>
      </c>
      <c r="J1661" t="s">
        <v>114</v>
      </c>
      <c r="K1661" t="s">
        <v>29</v>
      </c>
      <c r="L1661" t="s">
        <v>93</v>
      </c>
      <c r="M1661" t="s">
        <v>31</v>
      </c>
      <c r="N1661" t="s">
        <v>2645</v>
      </c>
      <c r="O1661">
        <v>0.4</v>
      </c>
      <c r="P1661" t="s">
        <v>33</v>
      </c>
      <c r="Q1661" t="s">
        <v>53</v>
      </c>
      <c r="R1661" t="s">
        <v>409</v>
      </c>
      <c r="S1661" t="s">
        <v>2644</v>
      </c>
      <c r="T1661">
        <v>20707</v>
      </c>
      <c r="U1661" s="1">
        <v>42020</v>
      </c>
      <c r="V1661" s="1" t="str">
        <f>TEXT(SuperStore_Data[[#This Row],[Order Date]],"mmm")</f>
        <v>Jan</v>
      </c>
      <c r="W1661" s="1">
        <v>42022</v>
      </c>
      <c r="X1661">
        <v>44.976799999999997</v>
      </c>
      <c r="Y1661">
        <v>8</v>
      </c>
      <c r="Z1661">
        <v>68.650000000000006</v>
      </c>
      <c r="AA1661">
        <v>86591</v>
      </c>
    </row>
    <row r="1662" spans="1:27" x14ac:dyDescent="0.3">
      <c r="A1662">
        <v>25817</v>
      </c>
      <c r="B1662" t="s">
        <v>47</v>
      </c>
      <c r="C1662">
        <v>0.02</v>
      </c>
      <c r="D1662">
        <v>5.58</v>
      </c>
      <c r="E1662">
        <v>2.99</v>
      </c>
      <c r="F1662">
        <v>2928</v>
      </c>
      <c r="G1662">
        <f>IF(COUNTIF($F$2:F1662,F1662)=1,1,0)</f>
        <v>1</v>
      </c>
      <c r="H1662" t="s">
        <v>2646</v>
      </c>
      <c r="I1662" t="s">
        <v>49</v>
      </c>
      <c r="J1662" t="s">
        <v>114</v>
      </c>
      <c r="K1662" t="s">
        <v>29</v>
      </c>
      <c r="L1662" t="s">
        <v>109</v>
      </c>
      <c r="M1662" t="s">
        <v>59</v>
      </c>
      <c r="N1662" t="s">
        <v>2647</v>
      </c>
      <c r="O1662">
        <v>0.37</v>
      </c>
      <c r="P1662" t="s">
        <v>33</v>
      </c>
      <c r="Q1662" t="s">
        <v>135</v>
      </c>
      <c r="R1662" t="s">
        <v>923</v>
      </c>
      <c r="S1662" t="s">
        <v>2648</v>
      </c>
      <c r="T1662">
        <v>29418</v>
      </c>
      <c r="U1662" s="1">
        <v>42150</v>
      </c>
      <c r="V1662" s="1" t="str">
        <f>TEXT(SuperStore_Data[[#This Row],[Order Date]],"mmm")</f>
        <v>May</v>
      </c>
      <c r="W1662" s="1">
        <v>42152</v>
      </c>
      <c r="X1662">
        <v>689.32799999999997</v>
      </c>
      <c r="Y1662">
        <v>42</v>
      </c>
      <c r="Z1662">
        <v>236.83</v>
      </c>
      <c r="AA1662">
        <v>90218</v>
      </c>
    </row>
    <row r="1663" spans="1:27" x14ac:dyDescent="0.3">
      <c r="A1663">
        <v>25819</v>
      </c>
      <c r="B1663" t="s">
        <v>47</v>
      </c>
      <c r="C1663">
        <v>0.02</v>
      </c>
      <c r="D1663">
        <v>54.1</v>
      </c>
      <c r="E1663">
        <v>19.989999999999998</v>
      </c>
      <c r="F1663">
        <v>2928</v>
      </c>
      <c r="G1663">
        <f>IF(COUNTIF($F$2:F1663,F1663)=1,1,0)</f>
        <v>0</v>
      </c>
      <c r="H1663" t="s">
        <v>2646</v>
      </c>
      <c r="I1663" t="s">
        <v>49</v>
      </c>
      <c r="J1663" t="s">
        <v>114</v>
      </c>
      <c r="K1663" t="s">
        <v>29</v>
      </c>
      <c r="L1663" t="s">
        <v>139</v>
      </c>
      <c r="M1663" t="s">
        <v>59</v>
      </c>
      <c r="N1663" t="s">
        <v>2162</v>
      </c>
      <c r="O1663">
        <v>0.59</v>
      </c>
      <c r="P1663" t="s">
        <v>33</v>
      </c>
      <c r="Q1663" t="s">
        <v>135</v>
      </c>
      <c r="R1663" t="s">
        <v>923</v>
      </c>
      <c r="S1663" t="s">
        <v>2648</v>
      </c>
      <c r="T1663">
        <v>29418</v>
      </c>
      <c r="U1663" s="1">
        <v>42150</v>
      </c>
      <c r="V1663" s="1" t="str">
        <f>TEXT(SuperStore_Data[[#This Row],[Order Date]],"mmm")</f>
        <v>May</v>
      </c>
      <c r="W1663" s="1">
        <v>42151</v>
      </c>
      <c r="X1663">
        <v>-33.585999999999999</v>
      </c>
      <c r="Y1663">
        <v>36</v>
      </c>
      <c r="Z1663">
        <v>1944.87</v>
      </c>
      <c r="AA1663">
        <v>90218</v>
      </c>
    </row>
    <row r="1664" spans="1:27" x14ac:dyDescent="0.3">
      <c r="A1664">
        <v>21313</v>
      </c>
      <c r="B1664" t="s">
        <v>37</v>
      </c>
      <c r="C1664">
        <v>0.1</v>
      </c>
      <c r="D1664">
        <v>11.55</v>
      </c>
      <c r="E1664">
        <v>2.36</v>
      </c>
      <c r="F1664">
        <v>2931</v>
      </c>
      <c r="G1664">
        <f>IF(COUNTIF($F$2:F1664,F1664)=1,1,0)</f>
        <v>1</v>
      </c>
      <c r="H1664" t="s">
        <v>2649</v>
      </c>
      <c r="I1664" t="s">
        <v>49</v>
      </c>
      <c r="J1664" t="s">
        <v>58</v>
      </c>
      <c r="K1664" t="s">
        <v>29</v>
      </c>
      <c r="L1664" t="s">
        <v>30</v>
      </c>
      <c r="M1664" t="s">
        <v>31</v>
      </c>
      <c r="N1664" t="s">
        <v>307</v>
      </c>
      <c r="O1664">
        <v>0.55000000000000004</v>
      </c>
      <c r="P1664" t="s">
        <v>33</v>
      </c>
      <c r="Q1664" t="s">
        <v>34</v>
      </c>
      <c r="R1664" t="s">
        <v>45</v>
      </c>
      <c r="S1664" t="s">
        <v>2650</v>
      </c>
      <c r="T1664">
        <v>95630</v>
      </c>
      <c r="U1664" s="1">
        <v>42063</v>
      </c>
      <c r="V1664" s="1" t="str">
        <f>TEXT(SuperStore_Data[[#This Row],[Order Date]],"mmm")</f>
        <v>Feb</v>
      </c>
      <c r="W1664" s="1">
        <v>42063</v>
      </c>
      <c r="X1664">
        <v>69.767200000000003</v>
      </c>
      <c r="Y1664">
        <v>12</v>
      </c>
      <c r="Z1664">
        <v>135.77000000000001</v>
      </c>
      <c r="AA1664">
        <v>87619</v>
      </c>
    </row>
    <row r="1665" spans="1:27" x14ac:dyDescent="0.3">
      <c r="A1665">
        <v>24866</v>
      </c>
      <c r="B1665" t="s">
        <v>25</v>
      </c>
      <c r="C1665">
        <v>0.01</v>
      </c>
      <c r="D1665">
        <v>35.44</v>
      </c>
      <c r="E1665">
        <v>19.989999999999998</v>
      </c>
      <c r="F1665">
        <v>2932</v>
      </c>
      <c r="G1665">
        <f>IF(COUNTIF($F$2:F1665,F1665)=1,1,0)</f>
        <v>1</v>
      </c>
      <c r="H1665" t="s">
        <v>2651</v>
      </c>
      <c r="I1665" t="s">
        <v>49</v>
      </c>
      <c r="J1665" t="s">
        <v>58</v>
      </c>
      <c r="K1665" t="s">
        <v>29</v>
      </c>
      <c r="L1665" t="s">
        <v>93</v>
      </c>
      <c r="M1665" t="s">
        <v>59</v>
      </c>
      <c r="N1665" t="s">
        <v>1739</v>
      </c>
      <c r="O1665">
        <v>0.38</v>
      </c>
      <c r="P1665" t="s">
        <v>33</v>
      </c>
      <c r="Q1665" t="s">
        <v>53</v>
      </c>
      <c r="R1665" t="s">
        <v>223</v>
      </c>
      <c r="S1665" t="s">
        <v>848</v>
      </c>
      <c r="T1665">
        <v>6614</v>
      </c>
      <c r="U1665" s="1">
        <v>42116</v>
      </c>
      <c r="V1665" s="1" t="str">
        <f>TEXT(SuperStore_Data[[#This Row],[Order Date]],"mmm")</f>
        <v>Apr</v>
      </c>
      <c r="W1665" s="1">
        <v>42117</v>
      </c>
      <c r="X1665">
        <v>-52.822800000000001</v>
      </c>
      <c r="Y1665">
        <v>1</v>
      </c>
      <c r="Z1665">
        <v>55.43</v>
      </c>
      <c r="AA1665">
        <v>87620</v>
      </c>
    </row>
    <row r="1666" spans="1:27" x14ac:dyDescent="0.3">
      <c r="A1666">
        <v>24995</v>
      </c>
      <c r="B1666" t="s">
        <v>106</v>
      </c>
      <c r="C1666">
        <v>0.02</v>
      </c>
      <c r="D1666">
        <v>3.8</v>
      </c>
      <c r="E1666">
        <v>1.49</v>
      </c>
      <c r="F1666">
        <v>2935</v>
      </c>
      <c r="G1666">
        <f>IF(COUNTIF($F$2:F1666,F1666)=1,1,0)</f>
        <v>1</v>
      </c>
      <c r="H1666" t="s">
        <v>2652</v>
      </c>
      <c r="I1666" t="s">
        <v>49</v>
      </c>
      <c r="J1666" t="s">
        <v>58</v>
      </c>
      <c r="K1666" t="s">
        <v>29</v>
      </c>
      <c r="L1666" t="s">
        <v>109</v>
      </c>
      <c r="M1666" t="s">
        <v>59</v>
      </c>
      <c r="N1666" t="s">
        <v>124</v>
      </c>
      <c r="O1666">
        <v>0.38</v>
      </c>
      <c r="P1666" t="s">
        <v>33</v>
      </c>
      <c r="Q1666" t="s">
        <v>53</v>
      </c>
      <c r="R1666" t="s">
        <v>189</v>
      </c>
      <c r="S1666" t="s">
        <v>190</v>
      </c>
      <c r="T1666">
        <v>2215</v>
      </c>
      <c r="U1666" s="1">
        <v>42135</v>
      </c>
      <c r="V1666" s="1" t="str">
        <f>TEXT(SuperStore_Data[[#This Row],[Order Date]],"mmm")</f>
        <v>May</v>
      </c>
      <c r="W1666" s="1">
        <v>42139</v>
      </c>
      <c r="X1666">
        <v>7.31</v>
      </c>
      <c r="Y1666">
        <v>5</v>
      </c>
      <c r="Z1666">
        <v>20.46</v>
      </c>
      <c r="AA1666">
        <v>87617</v>
      </c>
    </row>
    <row r="1667" spans="1:27" x14ac:dyDescent="0.3">
      <c r="A1667">
        <v>24865</v>
      </c>
      <c r="B1667" t="s">
        <v>25</v>
      </c>
      <c r="C1667">
        <v>0.03</v>
      </c>
      <c r="D1667">
        <v>47.9</v>
      </c>
      <c r="E1667">
        <v>5.86</v>
      </c>
      <c r="F1667">
        <v>2938</v>
      </c>
      <c r="G1667">
        <f>IF(COUNTIF($F$2:F1667,F1667)=1,1,0)</f>
        <v>1</v>
      </c>
      <c r="H1667" t="s">
        <v>2653</v>
      </c>
      <c r="I1667" t="s">
        <v>49</v>
      </c>
      <c r="J1667" t="s">
        <v>58</v>
      </c>
      <c r="K1667" t="s">
        <v>29</v>
      </c>
      <c r="L1667" t="s">
        <v>93</v>
      </c>
      <c r="M1667" t="s">
        <v>59</v>
      </c>
      <c r="N1667" t="s">
        <v>1921</v>
      </c>
      <c r="O1667">
        <v>0.37</v>
      </c>
      <c r="P1667" t="s">
        <v>33</v>
      </c>
      <c r="Q1667" t="s">
        <v>53</v>
      </c>
      <c r="R1667" t="s">
        <v>189</v>
      </c>
      <c r="S1667" t="s">
        <v>2654</v>
      </c>
      <c r="T1667">
        <v>2180</v>
      </c>
      <c r="U1667" s="1">
        <v>42116</v>
      </c>
      <c r="V1667" s="1" t="str">
        <f>TEXT(SuperStore_Data[[#This Row],[Order Date]],"mmm")</f>
        <v>Apr</v>
      </c>
      <c r="W1667" s="1">
        <v>42119</v>
      </c>
      <c r="X1667">
        <v>642.99030000000005</v>
      </c>
      <c r="Y1667">
        <v>20</v>
      </c>
      <c r="Z1667">
        <v>931.87</v>
      </c>
      <c r="AA1667">
        <v>87620</v>
      </c>
    </row>
    <row r="1668" spans="1:27" x14ac:dyDescent="0.3">
      <c r="A1668">
        <v>23567</v>
      </c>
      <c r="B1668" t="s">
        <v>47</v>
      </c>
      <c r="C1668">
        <v>0.05</v>
      </c>
      <c r="D1668">
        <v>2.62</v>
      </c>
      <c r="E1668">
        <v>0.8</v>
      </c>
      <c r="F1668">
        <v>2941</v>
      </c>
      <c r="G1668">
        <f>IF(COUNTIF($F$2:F1668,F1668)=1,1,0)</f>
        <v>1</v>
      </c>
      <c r="H1668" t="s">
        <v>2655</v>
      </c>
      <c r="I1668" t="s">
        <v>49</v>
      </c>
      <c r="J1668" t="s">
        <v>58</v>
      </c>
      <c r="K1668" t="s">
        <v>29</v>
      </c>
      <c r="L1668" t="s">
        <v>66</v>
      </c>
      <c r="M1668" t="s">
        <v>31</v>
      </c>
      <c r="N1668" t="s">
        <v>1395</v>
      </c>
      <c r="O1668">
        <v>0.39</v>
      </c>
      <c r="P1668" t="s">
        <v>33</v>
      </c>
      <c r="Q1668" t="s">
        <v>53</v>
      </c>
      <c r="R1668" t="s">
        <v>54</v>
      </c>
      <c r="S1668" t="s">
        <v>478</v>
      </c>
      <c r="T1668">
        <v>7960</v>
      </c>
      <c r="U1668" s="1">
        <v>42150</v>
      </c>
      <c r="V1668" s="1" t="str">
        <f>TEXT(SuperStore_Data[[#This Row],[Order Date]],"mmm")</f>
        <v>May</v>
      </c>
      <c r="W1668" s="1">
        <v>42151</v>
      </c>
      <c r="X1668">
        <v>12.71</v>
      </c>
      <c r="Y1668">
        <v>8</v>
      </c>
      <c r="Z1668">
        <v>21.41</v>
      </c>
      <c r="AA1668">
        <v>87618</v>
      </c>
    </row>
    <row r="1669" spans="1:27" x14ac:dyDescent="0.3">
      <c r="A1669">
        <v>19575</v>
      </c>
      <c r="B1669" t="s">
        <v>106</v>
      </c>
      <c r="C1669">
        <v>0.04</v>
      </c>
      <c r="D1669">
        <v>4.55</v>
      </c>
      <c r="E1669">
        <v>1.49</v>
      </c>
      <c r="F1669">
        <v>2944</v>
      </c>
      <c r="G1669">
        <f>IF(COUNTIF($F$2:F1669,F1669)=1,1,0)</f>
        <v>1</v>
      </c>
      <c r="H1669" t="s">
        <v>2656</v>
      </c>
      <c r="I1669" t="s">
        <v>49</v>
      </c>
      <c r="J1669" t="s">
        <v>28</v>
      </c>
      <c r="K1669" t="s">
        <v>29</v>
      </c>
      <c r="L1669" t="s">
        <v>109</v>
      </c>
      <c r="M1669" t="s">
        <v>59</v>
      </c>
      <c r="N1669" t="s">
        <v>1427</v>
      </c>
      <c r="O1669">
        <v>0.35</v>
      </c>
      <c r="P1669" t="s">
        <v>33</v>
      </c>
      <c r="Q1669" t="s">
        <v>61</v>
      </c>
      <c r="R1669" t="s">
        <v>295</v>
      </c>
      <c r="S1669" t="s">
        <v>1913</v>
      </c>
      <c r="T1669">
        <v>48640</v>
      </c>
      <c r="U1669" s="1">
        <v>42068</v>
      </c>
      <c r="V1669" s="1" t="str">
        <f>TEXT(SuperStore_Data[[#This Row],[Order Date]],"mmm")</f>
        <v>Mar</v>
      </c>
      <c r="W1669" s="1">
        <v>42070</v>
      </c>
      <c r="X1669">
        <v>28.288</v>
      </c>
      <c r="Y1669">
        <v>13</v>
      </c>
      <c r="Z1669">
        <v>59.75</v>
      </c>
      <c r="AA1669">
        <v>90309</v>
      </c>
    </row>
    <row r="1670" spans="1:27" x14ac:dyDescent="0.3">
      <c r="A1670">
        <v>26054</v>
      </c>
      <c r="B1670" t="s">
        <v>37</v>
      </c>
      <c r="C1670">
        <v>0.01</v>
      </c>
      <c r="D1670">
        <v>7.64</v>
      </c>
      <c r="E1670">
        <v>1.39</v>
      </c>
      <c r="F1670">
        <v>2947</v>
      </c>
      <c r="G1670">
        <f>IF(COUNTIF($F$2:F1670,F1670)=1,1,0)</f>
        <v>1</v>
      </c>
      <c r="H1670" t="s">
        <v>2657</v>
      </c>
      <c r="I1670" t="s">
        <v>49</v>
      </c>
      <c r="J1670" t="s">
        <v>114</v>
      </c>
      <c r="K1670" t="s">
        <v>29</v>
      </c>
      <c r="L1670" t="s">
        <v>69</v>
      </c>
      <c r="M1670" t="s">
        <v>59</v>
      </c>
      <c r="N1670" t="s">
        <v>2418</v>
      </c>
      <c r="O1670">
        <v>0.36</v>
      </c>
      <c r="P1670" t="s">
        <v>33</v>
      </c>
      <c r="Q1670" t="s">
        <v>53</v>
      </c>
      <c r="R1670" t="s">
        <v>71</v>
      </c>
      <c r="S1670" t="s">
        <v>2658</v>
      </c>
      <c r="T1670">
        <v>14043</v>
      </c>
      <c r="U1670" s="1">
        <v>42039</v>
      </c>
      <c r="V1670" s="1" t="str">
        <f>TEXT(SuperStore_Data[[#This Row],[Order Date]],"mmm")</f>
        <v>Feb</v>
      </c>
      <c r="W1670" s="1">
        <v>42042</v>
      </c>
      <c r="X1670">
        <v>112.1181</v>
      </c>
      <c r="Y1670">
        <v>20</v>
      </c>
      <c r="Z1670">
        <v>162.49</v>
      </c>
      <c r="AA1670">
        <v>87511</v>
      </c>
    </row>
    <row r="1671" spans="1:27" x14ac:dyDescent="0.3">
      <c r="A1671">
        <v>25051</v>
      </c>
      <c r="B1671" t="s">
        <v>56</v>
      </c>
      <c r="C1671">
        <v>7.0000000000000007E-2</v>
      </c>
      <c r="D1671">
        <v>42.98</v>
      </c>
      <c r="E1671">
        <v>4.62</v>
      </c>
      <c r="F1671">
        <v>2951</v>
      </c>
      <c r="G1671">
        <f>IF(COUNTIF($F$2:F1671,F1671)=1,1,0)</f>
        <v>1</v>
      </c>
      <c r="H1671" t="s">
        <v>2659</v>
      </c>
      <c r="I1671" t="s">
        <v>27</v>
      </c>
      <c r="J1671" t="s">
        <v>28</v>
      </c>
      <c r="K1671" t="s">
        <v>29</v>
      </c>
      <c r="L1671" t="s">
        <v>252</v>
      </c>
      <c r="M1671" t="s">
        <v>59</v>
      </c>
      <c r="N1671" t="s">
        <v>1872</v>
      </c>
      <c r="O1671">
        <v>0.56000000000000005</v>
      </c>
      <c r="P1671" t="s">
        <v>33</v>
      </c>
      <c r="Q1671" t="s">
        <v>61</v>
      </c>
      <c r="R1671" t="s">
        <v>180</v>
      </c>
      <c r="S1671" t="s">
        <v>2591</v>
      </c>
      <c r="T1671">
        <v>67601</v>
      </c>
      <c r="U1671" s="1">
        <v>42050</v>
      </c>
      <c r="V1671" s="1" t="str">
        <f>TEXT(SuperStore_Data[[#This Row],[Order Date]],"mmm")</f>
        <v>Feb</v>
      </c>
      <c r="W1671" s="1">
        <v>42052</v>
      </c>
      <c r="X1671">
        <v>565.38599999999997</v>
      </c>
      <c r="Y1671">
        <v>19</v>
      </c>
      <c r="Z1671">
        <v>819.4</v>
      </c>
      <c r="AA1671">
        <v>91397</v>
      </c>
    </row>
    <row r="1672" spans="1:27" x14ac:dyDescent="0.3">
      <c r="A1672">
        <v>25052</v>
      </c>
      <c r="B1672" t="s">
        <v>56</v>
      </c>
      <c r="C1672">
        <v>0.03</v>
      </c>
      <c r="D1672">
        <v>89.99</v>
      </c>
      <c r="E1672">
        <v>42</v>
      </c>
      <c r="F1672">
        <v>2951</v>
      </c>
      <c r="G1672">
        <f>IF(COUNTIF($F$2:F1672,F1672)=1,1,0)</f>
        <v>0</v>
      </c>
      <c r="H1672" t="s">
        <v>2659</v>
      </c>
      <c r="I1672" t="s">
        <v>39</v>
      </c>
      <c r="J1672" t="s">
        <v>28</v>
      </c>
      <c r="K1672" t="s">
        <v>41</v>
      </c>
      <c r="L1672" t="s">
        <v>42</v>
      </c>
      <c r="M1672" t="s">
        <v>43</v>
      </c>
      <c r="N1672" t="s">
        <v>2445</v>
      </c>
      <c r="O1672">
        <v>0.66</v>
      </c>
      <c r="P1672" t="s">
        <v>33</v>
      </c>
      <c r="Q1672" t="s">
        <v>61</v>
      </c>
      <c r="R1672" t="s">
        <v>180</v>
      </c>
      <c r="S1672" t="s">
        <v>2591</v>
      </c>
      <c r="T1672">
        <v>67601</v>
      </c>
      <c r="U1672" s="1">
        <v>42050</v>
      </c>
      <c r="V1672" s="1" t="str">
        <f>TEXT(SuperStore_Data[[#This Row],[Order Date]],"mmm")</f>
        <v>Feb</v>
      </c>
      <c r="W1672" s="1">
        <v>42053</v>
      </c>
      <c r="X1672">
        <v>-230.9528</v>
      </c>
      <c r="Y1672">
        <v>19</v>
      </c>
      <c r="Z1672">
        <v>1809.75</v>
      </c>
      <c r="AA1672">
        <v>91397</v>
      </c>
    </row>
    <row r="1673" spans="1:27" x14ac:dyDescent="0.3">
      <c r="A1673">
        <v>25970</v>
      </c>
      <c r="B1673" t="s">
        <v>56</v>
      </c>
      <c r="C1673">
        <v>0.08</v>
      </c>
      <c r="D1673">
        <v>5.74</v>
      </c>
      <c r="E1673">
        <v>5.01</v>
      </c>
      <c r="F1673">
        <v>2952</v>
      </c>
      <c r="G1673">
        <f>IF(COUNTIF($F$2:F1673,F1673)=1,1,0)</f>
        <v>1</v>
      </c>
      <c r="H1673" t="s">
        <v>2660</v>
      </c>
      <c r="I1673" t="s">
        <v>27</v>
      </c>
      <c r="J1673" t="s">
        <v>28</v>
      </c>
      <c r="K1673" t="s">
        <v>29</v>
      </c>
      <c r="L1673" t="s">
        <v>109</v>
      </c>
      <c r="M1673" t="s">
        <v>59</v>
      </c>
      <c r="N1673" t="s">
        <v>2044</v>
      </c>
      <c r="O1673">
        <v>0.39</v>
      </c>
      <c r="P1673" t="s">
        <v>33</v>
      </c>
      <c r="Q1673" t="s">
        <v>53</v>
      </c>
      <c r="R1673" t="s">
        <v>152</v>
      </c>
      <c r="S1673" t="s">
        <v>2661</v>
      </c>
      <c r="T1673">
        <v>43123</v>
      </c>
      <c r="U1673" s="1">
        <v>42109</v>
      </c>
      <c r="V1673" s="1" t="str">
        <f>TEXT(SuperStore_Data[[#This Row],[Order Date]],"mmm")</f>
        <v>Apr</v>
      </c>
      <c r="W1673" s="1">
        <v>42111</v>
      </c>
      <c r="X1673">
        <v>-61.628039999999999</v>
      </c>
      <c r="Y1673">
        <v>12</v>
      </c>
      <c r="Z1673">
        <v>70.03</v>
      </c>
      <c r="AA1673">
        <v>91398</v>
      </c>
    </row>
    <row r="1674" spans="1:27" x14ac:dyDescent="0.3">
      <c r="A1674">
        <v>21200</v>
      </c>
      <c r="B1674" t="s">
        <v>106</v>
      </c>
      <c r="C1674">
        <v>0.09</v>
      </c>
      <c r="D1674">
        <v>12.22</v>
      </c>
      <c r="E1674">
        <v>2.85</v>
      </c>
      <c r="F1674">
        <v>2954</v>
      </c>
      <c r="G1674">
        <f>IF(COUNTIF($F$2:F1674,F1674)=1,1,0)</f>
        <v>1</v>
      </c>
      <c r="H1674" t="s">
        <v>2662</v>
      </c>
      <c r="I1674" t="s">
        <v>49</v>
      </c>
      <c r="J1674" t="s">
        <v>114</v>
      </c>
      <c r="K1674" t="s">
        <v>41</v>
      </c>
      <c r="L1674" t="s">
        <v>50</v>
      </c>
      <c r="M1674" t="s">
        <v>51</v>
      </c>
      <c r="N1674" t="s">
        <v>2378</v>
      </c>
      <c r="O1674">
        <v>0.55000000000000004</v>
      </c>
      <c r="P1674" t="s">
        <v>33</v>
      </c>
      <c r="Q1674" t="s">
        <v>61</v>
      </c>
      <c r="R1674" t="s">
        <v>62</v>
      </c>
      <c r="S1674" t="s">
        <v>2663</v>
      </c>
      <c r="T1674">
        <v>55119</v>
      </c>
      <c r="U1674" s="1">
        <v>42173</v>
      </c>
      <c r="V1674" s="1" t="str">
        <f>TEXT(SuperStore_Data[[#This Row],[Order Date]],"mmm")</f>
        <v>Jun</v>
      </c>
      <c r="W1674" s="1">
        <v>42180</v>
      </c>
      <c r="X1674">
        <v>70.676699999999997</v>
      </c>
      <c r="Y1674">
        <v>9</v>
      </c>
      <c r="Z1674">
        <v>102.43</v>
      </c>
      <c r="AA1674">
        <v>86427</v>
      </c>
    </row>
    <row r="1675" spans="1:27" x14ac:dyDescent="0.3">
      <c r="A1675">
        <v>24817</v>
      </c>
      <c r="B1675" t="s">
        <v>56</v>
      </c>
      <c r="C1675">
        <v>0.1</v>
      </c>
      <c r="D1675">
        <v>37.94</v>
      </c>
      <c r="E1675">
        <v>5.08</v>
      </c>
      <c r="F1675">
        <v>2957</v>
      </c>
      <c r="G1675">
        <f>IF(COUNTIF($F$2:F1675,F1675)=1,1,0)</f>
        <v>1</v>
      </c>
      <c r="H1675" t="s">
        <v>2664</v>
      </c>
      <c r="I1675" t="s">
        <v>27</v>
      </c>
      <c r="J1675" t="s">
        <v>28</v>
      </c>
      <c r="K1675" t="s">
        <v>29</v>
      </c>
      <c r="L1675" t="s">
        <v>93</v>
      </c>
      <c r="M1675" t="s">
        <v>31</v>
      </c>
      <c r="N1675" t="s">
        <v>883</v>
      </c>
      <c r="O1675">
        <v>0.38</v>
      </c>
      <c r="P1675" t="s">
        <v>33</v>
      </c>
      <c r="Q1675" t="s">
        <v>61</v>
      </c>
      <c r="R1675" t="s">
        <v>1842</v>
      </c>
      <c r="S1675" t="s">
        <v>2665</v>
      </c>
      <c r="T1675">
        <v>53209</v>
      </c>
      <c r="U1675" s="1">
        <v>42096</v>
      </c>
      <c r="V1675" s="1" t="str">
        <f>TEXT(SuperStore_Data[[#This Row],[Order Date]],"mmm")</f>
        <v>Apr</v>
      </c>
      <c r="W1675" s="1">
        <v>42098</v>
      </c>
      <c r="X1675">
        <v>95.054400000000001</v>
      </c>
      <c r="Y1675">
        <v>4</v>
      </c>
      <c r="Z1675">
        <v>137.76</v>
      </c>
      <c r="AA1675">
        <v>90264</v>
      </c>
    </row>
    <row r="1676" spans="1:27" x14ac:dyDescent="0.3">
      <c r="A1676">
        <v>25709</v>
      </c>
      <c r="B1676" t="s">
        <v>106</v>
      </c>
      <c r="C1676">
        <v>0.06</v>
      </c>
      <c r="D1676">
        <v>20.99</v>
      </c>
      <c r="E1676">
        <v>0.99</v>
      </c>
      <c r="F1676">
        <v>2958</v>
      </c>
      <c r="G1676">
        <f>IF(COUNTIF($F$2:F1676,F1676)=1,1,0)</f>
        <v>1</v>
      </c>
      <c r="H1676" t="s">
        <v>2666</v>
      </c>
      <c r="I1676" t="s">
        <v>49</v>
      </c>
      <c r="J1676" t="s">
        <v>28</v>
      </c>
      <c r="K1676" t="s">
        <v>77</v>
      </c>
      <c r="L1676" t="s">
        <v>78</v>
      </c>
      <c r="M1676" t="s">
        <v>31</v>
      </c>
      <c r="N1676" t="s">
        <v>2667</v>
      </c>
      <c r="O1676">
        <v>0.37</v>
      </c>
      <c r="P1676" t="s">
        <v>33</v>
      </c>
      <c r="Q1676" t="s">
        <v>61</v>
      </c>
      <c r="R1676" t="s">
        <v>1842</v>
      </c>
      <c r="S1676" t="s">
        <v>2668</v>
      </c>
      <c r="T1676">
        <v>54956</v>
      </c>
      <c r="U1676" s="1">
        <v>42086</v>
      </c>
      <c r="V1676" s="1" t="str">
        <f>TEXT(SuperStore_Data[[#This Row],[Order Date]],"mmm")</f>
        <v>Mar</v>
      </c>
      <c r="W1676" s="1">
        <v>42091</v>
      </c>
      <c r="X1676">
        <v>224.9607</v>
      </c>
      <c r="Y1676">
        <v>18</v>
      </c>
      <c r="Z1676">
        <v>326.02999999999997</v>
      </c>
      <c r="AA1676">
        <v>90265</v>
      </c>
    </row>
    <row r="1677" spans="1:27" x14ac:dyDescent="0.3">
      <c r="A1677">
        <v>19923</v>
      </c>
      <c r="B1677" t="s">
        <v>37</v>
      </c>
      <c r="C1677">
        <v>0.1</v>
      </c>
      <c r="D1677">
        <v>36.549999999999997</v>
      </c>
      <c r="E1677">
        <v>13.89</v>
      </c>
      <c r="F1677">
        <v>2960</v>
      </c>
      <c r="G1677">
        <f>IF(COUNTIF($F$2:F1677,F1677)=1,1,0)</f>
        <v>1</v>
      </c>
      <c r="H1677" t="s">
        <v>2669</v>
      </c>
      <c r="I1677" t="s">
        <v>49</v>
      </c>
      <c r="J1677" t="s">
        <v>28</v>
      </c>
      <c r="K1677" t="s">
        <v>29</v>
      </c>
      <c r="L1677" t="s">
        <v>30</v>
      </c>
      <c r="M1677" t="s">
        <v>31</v>
      </c>
      <c r="N1677" t="s">
        <v>1277</v>
      </c>
      <c r="O1677">
        <v>0.41</v>
      </c>
      <c r="P1677" t="s">
        <v>33</v>
      </c>
      <c r="Q1677" t="s">
        <v>135</v>
      </c>
      <c r="R1677" t="s">
        <v>949</v>
      </c>
      <c r="S1677" t="s">
        <v>2670</v>
      </c>
      <c r="T1677">
        <v>72956</v>
      </c>
      <c r="U1677" s="1">
        <v>42099</v>
      </c>
      <c r="V1677" s="1" t="str">
        <f>TEXT(SuperStore_Data[[#This Row],[Order Date]],"mmm")</f>
        <v>Apr</v>
      </c>
      <c r="W1677" s="1">
        <v>42101</v>
      </c>
      <c r="X1677">
        <v>-89.572000000000003</v>
      </c>
      <c r="Y1677">
        <v>11</v>
      </c>
      <c r="Z1677">
        <v>379.72</v>
      </c>
      <c r="AA1677">
        <v>90646</v>
      </c>
    </row>
    <row r="1678" spans="1:27" x14ac:dyDescent="0.3">
      <c r="A1678">
        <v>20390</v>
      </c>
      <c r="B1678" t="s">
        <v>25</v>
      </c>
      <c r="C1678">
        <v>7.0000000000000007E-2</v>
      </c>
      <c r="D1678">
        <v>4.76</v>
      </c>
      <c r="E1678">
        <v>0.88</v>
      </c>
      <c r="F1678">
        <v>2962</v>
      </c>
      <c r="G1678">
        <f>IF(COUNTIF($F$2:F1678,F1678)=1,1,0)</f>
        <v>1</v>
      </c>
      <c r="H1678" t="s">
        <v>2671</v>
      </c>
      <c r="I1678" t="s">
        <v>27</v>
      </c>
      <c r="J1678" t="s">
        <v>114</v>
      </c>
      <c r="K1678" t="s">
        <v>29</v>
      </c>
      <c r="L1678" t="s">
        <v>93</v>
      </c>
      <c r="M1678" t="s">
        <v>31</v>
      </c>
      <c r="N1678" t="s">
        <v>2543</v>
      </c>
      <c r="O1678">
        <v>0.39</v>
      </c>
      <c r="P1678" t="s">
        <v>33</v>
      </c>
      <c r="Q1678" t="s">
        <v>34</v>
      </c>
      <c r="R1678" t="s">
        <v>250</v>
      </c>
      <c r="S1678" t="s">
        <v>331</v>
      </c>
      <c r="T1678">
        <v>80027</v>
      </c>
      <c r="U1678" s="1">
        <v>42131</v>
      </c>
      <c r="V1678" s="1" t="str">
        <f>TEXT(SuperStore_Data[[#This Row],[Order Date]],"mmm")</f>
        <v>May</v>
      </c>
      <c r="W1678" s="1">
        <v>42133</v>
      </c>
      <c r="X1678">
        <v>33.347700000000003</v>
      </c>
      <c r="Y1678">
        <v>10</v>
      </c>
      <c r="Z1678">
        <v>48.33</v>
      </c>
      <c r="AA1678">
        <v>88611</v>
      </c>
    </row>
    <row r="1679" spans="1:27" x14ac:dyDescent="0.3">
      <c r="A1679">
        <v>22175</v>
      </c>
      <c r="B1679" t="s">
        <v>47</v>
      </c>
      <c r="C1679">
        <v>0.01</v>
      </c>
      <c r="D1679">
        <v>7.98</v>
      </c>
      <c r="E1679">
        <v>6.5</v>
      </c>
      <c r="F1679">
        <v>2963</v>
      </c>
      <c r="G1679">
        <f>IF(COUNTIF($F$2:F1679,F1679)=1,1,0)</f>
        <v>1</v>
      </c>
      <c r="H1679" t="s">
        <v>2672</v>
      </c>
      <c r="I1679" t="s">
        <v>49</v>
      </c>
      <c r="J1679" t="s">
        <v>114</v>
      </c>
      <c r="K1679" t="s">
        <v>29</v>
      </c>
      <c r="L1679" t="s">
        <v>139</v>
      </c>
      <c r="M1679" t="s">
        <v>86</v>
      </c>
      <c r="N1679" t="s">
        <v>2673</v>
      </c>
      <c r="O1679">
        <v>0.59</v>
      </c>
      <c r="P1679" t="s">
        <v>33</v>
      </c>
      <c r="Q1679" t="s">
        <v>53</v>
      </c>
      <c r="R1679" t="s">
        <v>409</v>
      </c>
      <c r="S1679" t="s">
        <v>2674</v>
      </c>
      <c r="T1679">
        <v>21220</v>
      </c>
      <c r="U1679" s="1">
        <v>42177</v>
      </c>
      <c r="V1679" s="1" t="str">
        <f>TEXT(SuperStore_Data[[#This Row],[Order Date]],"mmm")</f>
        <v>Jun</v>
      </c>
      <c r="W1679" s="1">
        <v>42178</v>
      </c>
      <c r="X1679">
        <v>-34.591999999999999</v>
      </c>
      <c r="Y1679">
        <v>4</v>
      </c>
      <c r="Z1679">
        <v>34.909999999999997</v>
      </c>
      <c r="AA1679">
        <v>88612</v>
      </c>
    </row>
    <row r="1680" spans="1:27" x14ac:dyDescent="0.3">
      <c r="A1680">
        <v>25953</v>
      </c>
      <c r="B1680" t="s">
        <v>25</v>
      </c>
      <c r="C1680">
        <v>0.06</v>
      </c>
      <c r="D1680">
        <v>42.98</v>
      </c>
      <c r="E1680">
        <v>4.62</v>
      </c>
      <c r="F1680">
        <v>2964</v>
      </c>
      <c r="G1680">
        <f>IF(COUNTIF($F$2:F1680,F1680)=1,1,0)</f>
        <v>1</v>
      </c>
      <c r="H1680" t="s">
        <v>2675</v>
      </c>
      <c r="I1680" t="s">
        <v>49</v>
      </c>
      <c r="J1680" t="s">
        <v>114</v>
      </c>
      <c r="K1680" t="s">
        <v>29</v>
      </c>
      <c r="L1680" t="s">
        <v>252</v>
      </c>
      <c r="M1680" t="s">
        <v>59</v>
      </c>
      <c r="N1680" t="s">
        <v>1872</v>
      </c>
      <c r="O1680">
        <v>0.56000000000000005</v>
      </c>
      <c r="P1680" t="s">
        <v>33</v>
      </c>
      <c r="Q1680" t="s">
        <v>53</v>
      </c>
      <c r="R1680" t="s">
        <v>152</v>
      </c>
      <c r="S1680" t="s">
        <v>1944</v>
      </c>
      <c r="T1680">
        <v>43050</v>
      </c>
      <c r="U1680" s="1">
        <v>42115</v>
      </c>
      <c r="V1680" s="1" t="str">
        <f>TEXT(SuperStore_Data[[#This Row],[Order Date]],"mmm")</f>
        <v>Apr</v>
      </c>
      <c r="W1680" s="1">
        <v>42117</v>
      </c>
      <c r="X1680">
        <v>-24.63</v>
      </c>
      <c r="Y1680">
        <v>1</v>
      </c>
      <c r="Z1680">
        <v>47.04</v>
      </c>
      <c r="AA1680">
        <v>88610</v>
      </c>
    </row>
    <row r="1681" spans="1:27" x14ac:dyDescent="0.3">
      <c r="A1681">
        <v>21390</v>
      </c>
      <c r="B1681" t="s">
        <v>37</v>
      </c>
      <c r="C1681">
        <v>0.08</v>
      </c>
      <c r="D1681">
        <v>9.68</v>
      </c>
      <c r="E1681">
        <v>2.0299999999999998</v>
      </c>
      <c r="F1681">
        <v>2968</v>
      </c>
      <c r="G1681">
        <f>IF(COUNTIF($F$2:F1681,F1681)=1,1,0)</f>
        <v>1</v>
      </c>
      <c r="H1681" t="s">
        <v>2676</v>
      </c>
      <c r="I1681" t="s">
        <v>49</v>
      </c>
      <c r="J1681" t="s">
        <v>58</v>
      </c>
      <c r="K1681" t="s">
        <v>29</v>
      </c>
      <c r="L1681" t="s">
        <v>93</v>
      </c>
      <c r="M1681" t="s">
        <v>31</v>
      </c>
      <c r="N1681" t="s">
        <v>2677</v>
      </c>
      <c r="O1681">
        <v>0.37</v>
      </c>
      <c r="P1681" t="s">
        <v>33</v>
      </c>
      <c r="Q1681" t="s">
        <v>135</v>
      </c>
      <c r="R1681" t="s">
        <v>356</v>
      </c>
      <c r="S1681" t="s">
        <v>2678</v>
      </c>
      <c r="T1681">
        <v>33021</v>
      </c>
      <c r="U1681" s="1">
        <v>42057</v>
      </c>
      <c r="V1681" s="1" t="str">
        <f>TEXT(SuperStore_Data[[#This Row],[Order Date]],"mmm")</f>
        <v>Feb</v>
      </c>
      <c r="W1681" s="1">
        <v>42059</v>
      </c>
      <c r="X1681">
        <v>-536.24199999999996</v>
      </c>
      <c r="Y1681">
        <v>1</v>
      </c>
      <c r="Z1681">
        <v>10.94</v>
      </c>
      <c r="AA1681">
        <v>86085</v>
      </c>
    </row>
    <row r="1682" spans="1:27" x14ac:dyDescent="0.3">
      <c r="A1682">
        <v>21391</v>
      </c>
      <c r="B1682" t="s">
        <v>37</v>
      </c>
      <c r="C1682">
        <v>0.04</v>
      </c>
      <c r="D1682">
        <v>150.97999999999999</v>
      </c>
      <c r="E1682">
        <v>16.010000000000002</v>
      </c>
      <c r="F1682">
        <v>2968</v>
      </c>
      <c r="G1682">
        <f>IF(COUNTIF($F$2:F1682,F1682)=1,1,0)</f>
        <v>0</v>
      </c>
      <c r="H1682" t="s">
        <v>2676</v>
      </c>
      <c r="I1682" t="s">
        <v>39</v>
      </c>
      <c r="J1682" t="s">
        <v>58</v>
      </c>
      <c r="K1682" t="s">
        <v>41</v>
      </c>
      <c r="L1682" t="s">
        <v>150</v>
      </c>
      <c r="M1682" t="s">
        <v>120</v>
      </c>
      <c r="N1682" t="s">
        <v>2679</v>
      </c>
      <c r="O1682">
        <v>0.7</v>
      </c>
      <c r="P1682" t="s">
        <v>33</v>
      </c>
      <c r="Q1682" t="s">
        <v>135</v>
      </c>
      <c r="R1682" t="s">
        <v>356</v>
      </c>
      <c r="S1682" t="s">
        <v>2678</v>
      </c>
      <c r="T1682">
        <v>33021</v>
      </c>
      <c r="U1682" s="1">
        <v>42057</v>
      </c>
      <c r="V1682" s="1" t="str">
        <f>TEXT(SuperStore_Data[[#This Row],[Order Date]],"mmm")</f>
        <v>Feb</v>
      </c>
      <c r="W1682" s="1">
        <v>42058</v>
      </c>
      <c r="X1682">
        <v>-125.86</v>
      </c>
      <c r="Y1682">
        <v>5</v>
      </c>
      <c r="Z1682">
        <v>731.38</v>
      </c>
      <c r="AA1682">
        <v>86085</v>
      </c>
    </row>
    <row r="1683" spans="1:27" x14ac:dyDescent="0.3">
      <c r="A1683">
        <v>18041</v>
      </c>
      <c r="B1683" t="s">
        <v>25</v>
      </c>
      <c r="C1683">
        <v>0.06</v>
      </c>
      <c r="D1683">
        <v>363.25</v>
      </c>
      <c r="E1683">
        <v>19.989999999999998</v>
      </c>
      <c r="F1683">
        <v>2968</v>
      </c>
      <c r="G1683">
        <f>IF(COUNTIF($F$2:F1683,F1683)=1,1,0)</f>
        <v>0</v>
      </c>
      <c r="H1683" t="s">
        <v>2676</v>
      </c>
      <c r="I1683" t="s">
        <v>49</v>
      </c>
      <c r="J1683" t="s">
        <v>58</v>
      </c>
      <c r="K1683" t="s">
        <v>29</v>
      </c>
      <c r="L1683" t="s">
        <v>252</v>
      </c>
      <c r="M1683" t="s">
        <v>59</v>
      </c>
      <c r="N1683" t="s">
        <v>1241</v>
      </c>
      <c r="O1683">
        <v>0.56999999999999995</v>
      </c>
      <c r="P1683" t="s">
        <v>33</v>
      </c>
      <c r="Q1683" t="s">
        <v>135</v>
      </c>
      <c r="R1683" t="s">
        <v>356</v>
      </c>
      <c r="S1683" t="s">
        <v>2678</v>
      </c>
      <c r="T1683">
        <v>33021</v>
      </c>
      <c r="U1683" s="1">
        <v>42091</v>
      </c>
      <c r="V1683" s="1" t="str">
        <f>TEXT(SuperStore_Data[[#This Row],[Order Date]],"mmm")</f>
        <v>Mar</v>
      </c>
      <c r="W1683" s="1">
        <v>42093</v>
      </c>
      <c r="X1683">
        <v>36.164099999999998</v>
      </c>
      <c r="Y1683">
        <v>1</v>
      </c>
      <c r="Z1683">
        <v>344.87</v>
      </c>
      <c r="AA1683">
        <v>86086</v>
      </c>
    </row>
    <row r="1684" spans="1:27" x14ac:dyDescent="0.3">
      <c r="A1684">
        <v>21096</v>
      </c>
      <c r="B1684" t="s">
        <v>25</v>
      </c>
      <c r="C1684">
        <v>0.01</v>
      </c>
      <c r="D1684">
        <v>30.97</v>
      </c>
      <c r="E1684">
        <v>4</v>
      </c>
      <c r="F1684">
        <v>2973</v>
      </c>
      <c r="G1684">
        <f>IF(COUNTIF($F$2:F1684,F1684)=1,1,0)</f>
        <v>1</v>
      </c>
      <c r="H1684" t="s">
        <v>2680</v>
      </c>
      <c r="I1684" t="s">
        <v>49</v>
      </c>
      <c r="J1684" t="s">
        <v>40</v>
      </c>
      <c r="K1684" t="s">
        <v>77</v>
      </c>
      <c r="L1684" t="s">
        <v>177</v>
      </c>
      <c r="M1684" t="s">
        <v>59</v>
      </c>
      <c r="N1684" t="s">
        <v>2681</v>
      </c>
      <c r="O1684">
        <v>0.74</v>
      </c>
      <c r="P1684" t="s">
        <v>33</v>
      </c>
      <c r="Q1684" t="s">
        <v>61</v>
      </c>
      <c r="R1684" t="s">
        <v>1842</v>
      </c>
      <c r="S1684" t="s">
        <v>2682</v>
      </c>
      <c r="T1684">
        <v>53151</v>
      </c>
      <c r="U1684" s="1">
        <v>42107</v>
      </c>
      <c r="V1684" s="1" t="str">
        <f>TEXT(SuperStore_Data[[#This Row],[Order Date]],"mmm")</f>
        <v>Apr</v>
      </c>
      <c r="W1684" s="1">
        <v>42109</v>
      </c>
      <c r="X1684">
        <v>17.102799999999998</v>
      </c>
      <c r="Y1684">
        <v>17</v>
      </c>
      <c r="Z1684">
        <v>523.05999999999995</v>
      </c>
      <c r="AA1684">
        <v>87186</v>
      </c>
    </row>
    <row r="1685" spans="1:27" x14ac:dyDescent="0.3">
      <c r="A1685">
        <v>21097</v>
      </c>
      <c r="B1685" t="s">
        <v>25</v>
      </c>
      <c r="C1685">
        <v>0.08</v>
      </c>
      <c r="D1685">
        <v>125.99</v>
      </c>
      <c r="E1685">
        <v>7.69</v>
      </c>
      <c r="F1685">
        <v>2973</v>
      </c>
      <c r="G1685">
        <f>IF(COUNTIF($F$2:F1685,F1685)=1,1,0)</f>
        <v>0</v>
      </c>
      <c r="H1685" t="s">
        <v>2680</v>
      </c>
      <c r="I1685" t="s">
        <v>49</v>
      </c>
      <c r="J1685" t="s">
        <v>40</v>
      </c>
      <c r="K1685" t="s">
        <v>77</v>
      </c>
      <c r="L1685" t="s">
        <v>78</v>
      </c>
      <c r="M1685" t="s">
        <v>59</v>
      </c>
      <c r="N1685" t="s">
        <v>1213</v>
      </c>
      <c r="O1685">
        <v>0.57999999999999996</v>
      </c>
      <c r="P1685" t="s">
        <v>33</v>
      </c>
      <c r="Q1685" t="s">
        <v>61</v>
      </c>
      <c r="R1685" t="s">
        <v>1842</v>
      </c>
      <c r="S1685" t="s">
        <v>2682</v>
      </c>
      <c r="T1685">
        <v>53151</v>
      </c>
      <c r="U1685" s="1">
        <v>42107</v>
      </c>
      <c r="V1685" s="1" t="str">
        <f>TEXT(SuperStore_Data[[#This Row],[Order Date]],"mmm")</f>
        <v>Apr</v>
      </c>
      <c r="W1685" s="1">
        <v>42109</v>
      </c>
      <c r="X1685">
        <v>1269.3819599999999</v>
      </c>
      <c r="Y1685">
        <v>23</v>
      </c>
      <c r="Z1685">
        <v>2424.6799999999998</v>
      </c>
      <c r="AA1685">
        <v>87186</v>
      </c>
    </row>
    <row r="1686" spans="1:27" x14ac:dyDescent="0.3">
      <c r="A1686">
        <v>24770</v>
      </c>
      <c r="B1686" t="s">
        <v>47</v>
      </c>
      <c r="C1686">
        <v>0.1</v>
      </c>
      <c r="D1686">
        <v>442.14</v>
      </c>
      <c r="E1686">
        <v>14.7</v>
      </c>
      <c r="F1686">
        <v>2973</v>
      </c>
      <c r="G1686">
        <f>IF(COUNTIF($F$2:F1686,F1686)=1,1,0)</f>
        <v>0</v>
      </c>
      <c r="H1686" t="s">
        <v>2680</v>
      </c>
      <c r="I1686" t="s">
        <v>39</v>
      </c>
      <c r="J1686" t="s">
        <v>40</v>
      </c>
      <c r="K1686" t="s">
        <v>77</v>
      </c>
      <c r="L1686" t="s">
        <v>85</v>
      </c>
      <c r="M1686" t="s">
        <v>43</v>
      </c>
      <c r="N1686" t="s">
        <v>330</v>
      </c>
      <c r="O1686">
        <v>0.56000000000000005</v>
      </c>
      <c r="P1686" t="s">
        <v>33</v>
      </c>
      <c r="Q1686" t="s">
        <v>61</v>
      </c>
      <c r="R1686" t="s">
        <v>1842</v>
      </c>
      <c r="S1686" t="s">
        <v>2682</v>
      </c>
      <c r="T1686">
        <v>53151</v>
      </c>
      <c r="U1686" s="1">
        <v>42144</v>
      </c>
      <c r="V1686" s="1" t="str">
        <f>TEXT(SuperStore_Data[[#This Row],[Order Date]],"mmm")</f>
        <v>May</v>
      </c>
      <c r="W1686" s="1">
        <v>42145</v>
      </c>
      <c r="X1686">
        <v>137.68794</v>
      </c>
      <c r="Y1686">
        <v>6</v>
      </c>
      <c r="Z1686">
        <v>2411.4299999999998</v>
      </c>
      <c r="AA1686">
        <v>87187</v>
      </c>
    </row>
    <row r="1687" spans="1:27" x14ac:dyDescent="0.3">
      <c r="A1687">
        <v>19599</v>
      </c>
      <c r="B1687" t="s">
        <v>56</v>
      </c>
      <c r="C1687">
        <v>0.01</v>
      </c>
      <c r="D1687">
        <v>35.99</v>
      </c>
      <c r="E1687">
        <v>0.99</v>
      </c>
      <c r="F1687">
        <v>2976</v>
      </c>
      <c r="G1687">
        <f>IF(COUNTIF($F$2:F1687,F1687)=1,1,0)</f>
        <v>1</v>
      </c>
      <c r="H1687" t="s">
        <v>2683</v>
      </c>
      <c r="I1687" t="s">
        <v>49</v>
      </c>
      <c r="J1687" t="s">
        <v>58</v>
      </c>
      <c r="K1687" t="s">
        <v>77</v>
      </c>
      <c r="L1687" t="s">
        <v>78</v>
      </c>
      <c r="M1687" t="s">
        <v>51</v>
      </c>
      <c r="N1687" t="s">
        <v>2365</v>
      </c>
      <c r="O1687">
        <v>0.35</v>
      </c>
      <c r="P1687" t="s">
        <v>33</v>
      </c>
      <c r="Q1687" t="s">
        <v>61</v>
      </c>
      <c r="R1687" t="s">
        <v>1842</v>
      </c>
      <c r="S1687" t="s">
        <v>2684</v>
      </c>
      <c r="T1687">
        <v>53154</v>
      </c>
      <c r="U1687" s="1">
        <v>42146</v>
      </c>
      <c r="V1687" s="1" t="str">
        <f>TEXT(SuperStore_Data[[#This Row],[Order Date]],"mmm")</f>
        <v>May</v>
      </c>
      <c r="W1687" s="1">
        <v>42147</v>
      </c>
      <c r="X1687">
        <v>882.48239999999998</v>
      </c>
      <c r="Y1687">
        <v>41</v>
      </c>
      <c r="Z1687">
        <v>1278.96</v>
      </c>
      <c r="AA1687">
        <v>89047</v>
      </c>
    </row>
    <row r="1688" spans="1:27" x14ac:dyDescent="0.3">
      <c r="A1688">
        <v>20182</v>
      </c>
      <c r="B1688" t="s">
        <v>47</v>
      </c>
      <c r="C1688">
        <v>0.09</v>
      </c>
      <c r="D1688">
        <v>2.94</v>
      </c>
      <c r="E1688">
        <v>0.7</v>
      </c>
      <c r="F1688">
        <v>2979</v>
      </c>
      <c r="G1688">
        <f>IF(COUNTIF($F$2:F1688,F1688)=1,1,0)</f>
        <v>1</v>
      </c>
      <c r="H1688" t="s">
        <v>2685</v>
      </c>
      <c r="I1688" t="s">
        <v>49</v>
      </c>
      <c r="J1688" t="s">
        <v>28</v>
      </c>
      <c r="K1688" t="s">
        <v>29</v>
      </c>
      <c r="L1688" t="s">
        <v>30</v>
      </c>
      <c r="M1688" t="s">
        <v>31</v>
      </c>
      <c r="N1688" t="s">
        <v>112</v>
      </c>
      <c r="O1688">
        <v>0.57999999999999996</v>
      </c>
      <c r="P1688" t="s">
        <v>33</v>
      </c>
      <c r="Q1688" t="s">
        <v>61</v>
      </c>
      <c r="R1688" t="s">
        <v>2638</v>
      </c>
      <c r="S1688" t="s">
        <v>2686</v>
      </c>
      <c r="T1688">
        <v>58601</v>
      </c>
      <c r="U1688" s="1">
        <v>42031</v>
      </c>
      <c r="V1688" s="1" t="str">
        <f>TEXT(SuperStore_Data[[#This Row],[Order Date]],"mmm")</f>
        <v>Jan</v>
      </c>
      <c r="W1688" s="1">
        <v>42032</v>
      </c>
      <c r="X1688">
        <v>6.3840000000000003</v>
      </c>
      <c r="Y1688">
        <v>9</v>
      </c>
      <c r="Z1688">
        <v>25.22</v>
      </c>
      <c r="AA1688">
        <v>86544</v>
      </c>
    </row>
    <row r="1689" spans="1:27" x14ac:dyDescent="0.3">
      <c r="A1689">
        <v>18169</v>
      </c>
      <c r="B1689" t="s">
        <v>47</v>
      </c>
      <c r="C1689">
        <v>0.02</v>
      </c>
      <c r="D1689">
        <v>5.34</v>
      </c>
      <c r="E1689">
        <v>2.99</v>
      </c>
      <c r="F1689">
        <v>2979</v>
      </c>
      <c r="G1689">
        <f>IF(COUNTIF($F$2:F1689,F1689)=1,1,0)</f>
        <v>0</v>
      </c>
      <c r="H1689" t="s">
        <v>2685</v>
      </c>
      <c r="I1689" t="s">
        <v>49</v>
      </c>
      <c r="J1689" t="s">
        <v>28</v>
      </c>
      <c r="K1689" t="s">
        <v>29</v>
      </c>
      <c r="L1689" t="s">
        <v>109</v>
      </c>
      <c r="M1689" t="s">
        <v>59</v>
      </c>
      <c r="N1689" t="s">
        <v>813</v>
      </c>
      <c r="O1689">
        <v>0.38</v>
      </c>
      <c r="P1689" t="s">
        <v>33</v>
      </c>
      <c r="Q1689" t="s">
        <v>61</v>
      </c>
      <c r="R1689" t="s">
        <v>2638</v>
      </c>
      <c r="S1689" t="s">
        <v>2686</v>
      </c>
      <c r="T1689">
        <v>58601</v>
      </c>
      <c r="U1689" s="1">
        <v>42061</v>
      </c>
      <c r="V1689" s="1" t="str">
        <f>TEXT(SuperStore_Data[[#This Row],[Order Date]],"mmm")</f>
        <v>Feb</v>
      </c>
      <c r="W1689" s="1">
        <v>42063</v>
      </c>
      <c r="X1689">
        <v>5.2954999999999997</v>
      </c>
      <c r="Y1689">
        <v>6</v>
      </c>
      <c r="Z1689">
        <v>34.729999999999997</v>
      </c>
      <c r="AA1689">
        <v>86545</v>
      </c>
    </row>
    <row r="1690" spans="1:27" x14ac:dyDescent="0.3">
      <c r="A1690">
        <v>18170</v>
      </c>
      <c r="B1690" t="s">
        <v>47</v>
      </c>
      <c r="C1690">
        <v>0.03</v>
      </c>
      <c r="D1690">
        <v>40.98</v>
      </c>
      <c r="E1690">
        <v>7.47</v>
      </c>
      <c r="F1690">
        <v>2979</v>
      </c>
      <c r="G1690">
        <f>IF(COUNTIF($F$2:F1690,F1690)=1,1,0)</f>
        <v>0</v>
      </c>
      <c r="H1690" t="s">
        <v>2685</v>
      </c>
      <c r="I1690" t="s">
        <v>49</v>
      </c>
      <c r="J1690" t="s">
        <v>28</v>
      </c>
      <c r="K1690" t="s">
        <v>29</v>
      </c>
      <c r="L1690" t="s">
        <v>109</v>
      </c>
      <c r="M1690" t="s">
        <v>59</v>
      </c>
      <c r="N1690" t="s">
        <v>1360</v>
      </c>
      <c r="O1690">
        <v>0.37</v>
      </c>
      <c r="P1690" t="s">
        <v>33</v>
      </c>
      <c r="Q1690" t="s">
        <v>61</v>
      </c>
      <c r="R1690" t="s">
        <v>2638</v>
      </c>
      <c r="S1690" t="s">
        <v>2686</v>
      </c>
      <c r="T1690">
        <v>58601</v>
      </c>
      <c r="U1690" s="1">
        <v>42061</v>
      </c>
      <c r="V1690" s="1" t="str">
        <f>TEXT(SuperStore_Data[[#This Row],[Order Date]],"mmm")</f>
        <v>Feb</v>
      </c>
      <c r="W1690" s="1">
        <v>42062</v>
      </c>
      <c r="X1690">
        <v>170.79570000000001</v>
      </c>
      <c r="Y1690">
        <v>6</v>
      </c>
      <c r="Z1690">
        <v>247.53</v>
      </c>
      <c r="AA1690">
        <v>86545</v>
      </c>
    </row>
    <row r="1691" spans="1:27" x14ac:dyDescent="0.3">
      <c r="A1691">
        <v>18133</v>
      </c>
      <c r="B1691" t="s">
        <v>37</v>
      </c>
      <c r="C1691">
        <v>0.01</v>
      </c>
      <c r="D1691">
        <v>5.84</v>
      </c>
      <c r="E1691">
        <v>0.83</v>
      </c>
      <c r="F1691">
        <v>2979</v>
      </c>
      <c r="G1691">
        <f>IF(COUNTIF($F$2:F1691,F1691)=1,1,0)</f>
        <v>0</v>
      </c>
      <c r="H1691" t="s">
        <v>2685</v>
      </c>
      <c r="I1691" t="s">
        <v>49</v>
      </c>
      <c r="J1691" t="s">
        <v>28</v>
      </c>
      <c r="K1691" t="s">
        <v>29</v>
      </c>
      <c r="L1691" t="s">
        <v>30</v>
      </c>
      <c r="M1691" t="s">
        <v>31</v>
      </c>
      <c r="N1691" t="s">
        <v>935</v>
      </c>
      <c r="O1691">
        <v>0.49</v>
      </c>
      <c r="P1691" t="s">
        <v>33</v>
      </c>
      <c r="Q1691" t="s">
        <v>61</v>
      </c>
      <c r="R1691" t="s">
        <v>2638</v>
      </c>
      <c r="S1691" t="s">
        <v>2686</v>
      </c>
      <c r="T1691">
        <v>58601</v>
      </c>
      <c r="U1691" s="1">
        <v>42169</v>
      </c>
      <c r="V1691" s="1" t="str">
        <f>TEXT(SuperStore_Data[[#This Row],[Order Date]],"mmm")</f>
        <v>Jun</v>
      </c>
      <c r="W1691" s="1">
        <v>42171</v>
      </c>
      <c r="X1691">
        <v>16.091999999999999</v>
      </c>
      <c r="Y1691">
        <v>4</v>
      </c>
      <c r="Z1691">
        <v>23.89</v>
      </c>
      <c r="AA1691">
        <v>86546</v>
      </c>
    </row>
    <row r="1692" spans="1:27" x14ac:dyDescent="0.3">
      <c r="A1692">
        <v>20183</v>
      </c>
      <c r="B1692" t="s">
        <v>47</v>
      </c>
      <c r="C1692">
        <v>0.03</v>
      </c>
      <c r="D1692">
        <v>43.98</v>
      </c>
      <c r="E1692">
        <v>8.99</v>
      </c>
      <c r="F1692">
        <v>2980</v>
      </c>
      <c r="G1692">
        <f>IF(COUNTIF($F$2:F1692,F1692)=1,1,0)</f>
        <v>1</v>
      </c>
      <c r="H1692" t="s">
        <v>2687</v>
      </c>
      <c r="I1692" t="s">
        <v>49</v>
      </c>
      <c r="J1692" t="s">
        <v>28</v>
      </c>
      <c r="K1692" t="s">
        <v>29</v>
      </c>
      <c r="L1692" t="s">
        <v>30</v>
      </c>
      <c r="M1692" t="s">
        <v>51</v>
      </c>
      <c r="N1692" t="s">
        <v>1106</v>
      </c>
      <c r="O1692">
        <v>0.57999999999999996</v>
      </c>
      <c r="P1692" t="s">
        <v>33</v>
      </c>
      <c r="Q1692" t="s">
        <v>53</v>
      </c>
      <c r="R1692" t="s">
        <v>152</v>
      </c>
      <c r="S1692" t="s">
        <v>2688</v>
      </c>
      <c r="T1692">
        <v>44870</v>
      </c>
      <c r="U1692" s="1">
        <v>42031</v>
      </c>
      <c r="V1692" s="1" t="str">
        <f>TEXT(SuperStore_Data[[#This Row],[Order Date]],"mmm")</f>
        <v>Jan</v>
      </c>
      <c r="W1692" s="1">
        <v>42033</v>
      </c>
      <c r="X1692">
        <v>274.0788</v>
      </c>
      <c r="Y1692">
        <v>10</v>
      </c>
      <c r="Z1692">
        <v>454.4</v>
      </c>
      <c r="AA1692">
        <v>86544</v>
      </c>
    </row>
    <row r="1693" spans="1:27" x14ac:dyDescent="0.3">
      <c r="A1693">
        <v>20184</v>
      </c>
      <c r="B1693" t="s">
        <v>47</v>
      </c>
      <c r="C1693">
        <v>0.06</v>
      </c>
      <c r="D1693">
        <v>1.1399999999999999</v>
      </c>
      <c r="E1693">
        <v>0.7</v>
      </c>
      <c r="F1693">
        <v>2980</v>
      </c>
      <c r="G1693">
        <f>IF(COUNTIF($F$2:F1693,F1693)=1,1,0)</f>
        <v>0</v>
      </c>
      <c r="H1693" t="s">
        <v>2687</v>
      </c>
      <c r="I1693" t="s">
        <v>49</v>
      </c>
      <c r="J1693" t="s">
        <v>28</v>
      </c>
      <c r="K1693" t="s">
        <v>29</v>
      </c>
      <c r="L1693" t="s">
        <v>66</v>
      </c>
      <c r="M1693" t="s">
        <v>31</v>
      </c>
      <c r="N1693" t="s">
        <v>1000</v>
      </c>
      <c r="O1693">
        <v>0.38</v>
      </c>
      <c r="P1693" t="s">
        <v>33</v>
      </c>
      <c r="Q1693" t="s">
        <v>53</v>
      </c>
      <c r="R1693" t="s">
        <v>152</v>
      </c>
      <c r="S1693" t="s">
        <v>2688</v>
      </c>
      <c r="T1693">
        <v>44870</v>
      </c>
      <c r="U1693" s="1">
        <v>42031</v>
      </c>
      <c r="V1693" s="1" t="str">
        <f>TEXT(SuperStore_Data[[#This Row],[Order Date]],"mmm")</f>
        <v>Jan</v>
      </c>
      <c r="W1693" s="1">
        <v>42034</v>
      </c>
      <c r="X1693">
        <v>-3.782</v>
      </c>
      <c r="Y1693">
        <v>13</v>
      </c>
      <c r="Z1693">
        <v>14.53</v>
      </c>
      <c r="AA1693">
        <v>86544</v>
      </c>
    </row>
    <row r="1694" spans="1:27" x14ac:dyDescent="0.3">
      <c r="A1694">
        <v>20435</v>
      </c>
      <c r="B1694" t="s">
        <v>56</v>
      </c>
      <c r="C1694">
        <v>7.0000000000000007E-2</v>
      </c>
      <c r="D1694">
        <v>2.61</v>
      </c>
      <c r="E1694">
        <v>0.5</v>
      </c>
      <c r="F1694">
        <v>2980</v>
      </c>
      <c r="G1694">
        <f>IF(COUNTIF($F$2:F1694,F1694)=1,1,0)</f>
        <v>0</v>
      </c>
      <c r="H1694" t="s">
        <v>2687</v>
      </c>
      <c r="I1694" t="s">
        <v>49</v>
      </c>
      <c r="J1694" t="s">
        <v>28</v>
      </c>
      <c r="K1694" t="s">
        <v>29</v>
      </c>
      <c r="L1694" t="s">
        <v>133</v>
      </c>
      <c r="M1694" t="s">
        <v>59</v>
      </c>
      <c r="N1694" t="s">
        <v>1126</v>
      </c>
      <c r="O1694">
        <v>0.39</v>
      </c>
      <c r="P1694" t="s">
        <v>33</v>
      </c>
      <c r="Q1694" t="s">
        <v>53</v>
      </c>
      <c r="R1694" t="s">
        <v>152</v>
      </c>
      <c r="S1694" t="s">
        <v>2688</v>
      </c>
      <c r="T1694">
        <v>44870</v>
      </c>
      <c r="U1694" s="1">
        <v>42060</v>
      </c>
      <c r="V1694" s="1" t="str">
        <f>TEXT(SuperStore_Data[[#This Row],[Order Date]],"mmm")</f>
        <v>Feb</v>
      </c>
      <c r="W1694" s="1">
        <v>42062</v>
      </c>
      <c r="X1694">
        <v>10.798500000000001</v>
      </c>
      <c r="Y1694">
        <v>6</v>
      </c>
      <c r="Z1694">
        <v>15.65</v>
      </c>
      <c r="AA1694">
        <v>86547</v>
      </c>
    </row>
    <row r="1695" spans="1:27" x14ac:dyDescent="0.3">
      <c r="A1695">
        <v>23110</v>
      </c>
      <c r="B1695" t="s">
        <v>106</v>
      </c>
      <c r="C1695">
        <v>0.04</v>
      </c>
      <c r="D1695">
        <v>2.88</v>
      </c>
      <c r="E1695">
        <v>1.01</v>
      </c>
      <c r="F1695">
        <v>2980</v>
      </c>
      <c r="G1695">
        <f>IF(COUNTIF($F$2:F1695,F1695)=1,1,0)</f>
        <v>0</v>
      </c>
      <c r="H1695" t="s">
        <v>2687</v>
      </c>
      <c r="I1695" t="s">
        <v>49</v>
      </c>
      <c r="J1695" t="s">
        <v>28</v>
      </c>
      <c r="K1695" t="s">
        <v>29</v>
      </c>
      <c r="L1695" t="s">
        <v>30</v>
      </c>
      <c r="M1695" t="s">
        <v>31</v>
      </c>
      <c r="N1695" t="s">
        <v>785</v>
      </c>
      <c r="O1695">
        <v>0.55000000000000004</v>
      </c>
      <c r="P1695" t="s">
        <v>33</v>
      </c>
      <c r="Q1695" t="s">
        <v>53</v>
      </c>
      <c r="R1695" t="s">
        <v>152</v>
      </c>
      <c r="S1695" t="s">
        <v>2688</v>
      </c>
      <c r="T1695">
        <v>44870</v>
      </c>
      <c r="U1695" s="1">
        <v>42154</v>
      </c>
      <c r="V1695" s="1" t="str">
        <f>TEXT(SuperStore_Data[[#This Row],[Order Date]],"mmm")</f>
        <v>May</v>
      </c>
      <c r="W1695" s="1">
        <v>42159</v>
      </c>
      <c r="X1695">
        <v>15.246</v>
      </c>
      <c r="Y1695">
        <v>39</v>
      </c>
      <c r="Z1695">
        <v>111.92</v>
      </c>
      <c r="AA1695">
        <v>86548</v>
      </c>
    </row>
    <row r="1696" spans="1:27" x14ac:dyDescent="0.3">
      <c r="A1696">
        <v>20816</v>
      </c>
      <c r="B1696" t="s">
        <v>47</v>
      </c>
      <c r="C1696">
        <v>0.09</v>
      </c>
      <c r="D1696">
        <v>100.98</v>
      </c>
      <c r="E1696">
        <v>35.840000000000003</v>
      </c>
      <c r="F1696">
        <v>2987</v>
      </c>
      <c r="G1696">
        <f>IF(COUNTIF($F$2:F1696,F1696)=1,1,0)</f>
        <v>1</v>
      </c>
      <c r="H1696" t="s">
        <v>2689</v>
      </c>
      <c r="I1696" t="s">
        <v>39</v>
      </c>
      <c r="J1696" t="s">
        <v>40</v>
      </c>
      <c r="K1696" t="s">
        <v>41</v>
      </c>
      <c r="L1696" t="s">
        <v>187</v>
      </c>
      <c r="M1696" t="s">
        <v>120</v>
      </c>
      <c r="N1696" t="s">
        <v>255</v>
      </c>
      <c r="O1696">
        <v>0.62</v>
      </c>
      <c r="P1696" t="s">
        <v>33</v>
      </c>
      <c r="Q1696" t="s">
        <v>61</v>
      </c>
      <c r="R1696" t="s">
        <v>324</v>
      </c>
      <c r="S1696" t="s">
        <v>2690</v>
      </c>
      <c r="T1696">
        <v>50265</v>
      </c>
      <c r="U1696" s="1">
        <v>42183</v>
      </c>
      <c r="V1696" s="1" t="str">
        <f>TEXT(SuperStore_Data[[#This Row],[Order Date]],"mmm")</f>
        <v>Jun</v>
      </c>
      <c r="W1696" s="1">
        <v>42183</v>
      </c>
      <c r="X1696">
        <v>-103.624</v>
      </c>
      <c r="Y1696">
        <v>17</v>
      </c>
      <c r="Z1696">
        <v>1700.38</v>
      </c>
      <c r="AA1696">
        <v>91180</v>
      </c>
    </row>
    <row r="1697" spans="1:27" x14ac:dyDescent="0.3">
      <c r="A1697">
        <v>20817</v>
      </c>
      <c r="B1697" t="s">
        <v>47</v>
      </c>
      <c r="C1697">
        <v>0.1</v>
      </c>
      <c r="D1697">
        <v>5.78</v>
      </c>
      <c r="E1697">
        <v>7.96</v>
      </c>
      <c r="F1697">
        <v>2987</v>
      </c>
      <c r="G1697">
        <f>IF(COUNTIF($F$2:F1697,F1697)=1,1,0)</f>
        <v>0</v>
      </c>
      <c r="H1697" t="s">
        <v>2689</v>
      </c>
      <c r="I1697" t="s">
        <v>49</v>
      </c>
      <c r="J1697" t="s">
        <v>40</v>
      </c>
      <c r="K1697" t="s">
        <v>29</v>
      </c>
      <c r="L1697" t="s">
        <v>93</v>
      </c>
      <c r="M1697" t="s">
        <v>59</v>
      </c>
      <c r="N1697" t="s">
        <v>2691</v>
      </c>
      <c r="O1697">
        <v>0.36</v>
      </c>
      <c r="P1697" t="s">
        <v>33</v>
      </c>
      <c r="Q1697" t="s">
        <v>61</v>
      </c>
      <c r="R1697" t="s">
        <v>324</v>
      </c>
      <c r="S1697" t="s">
        <v>2690</v>
      </c>
      <c r="T1697">
        <v>50265</v>
      </c>
      <c r="U1697" s="1">
        <v>42183</v>
      </c>
      <c r="V1697" s="1" t="str">
        <f>TEXT(SuperStore_Data[[#This Row],[Order Date]],"mmm")</f>
        <v>Jun</v>
      </c>
      <c r="W1697" s="1">
        <v>42183</v>
      </c>
      <c r="X1697">
        <v>-57.823999999999998</v>
      </c>
      <c r="Y1697">
        <v>6</v>
      </c>
      <c r="Z1697">
        <v>35.96</v>
      </c>
      <c r="AA1697">
        <v>91180</v>
      </c>
    </row>
    <row r="1698" spans="1:27" x14ac:dyDescent="0.3">
      <c r="A1698">
        <v>22473</v>
      </c>
      <c r="B1698" t="s">
        <v>106</v>
      </c>
      <c r="C1698">
        <v>0.05</v>
      </c>
      <c r="D1698">
        <v>70.97</v>
      </c>
      <c r="E1698">
        <v>3.5</v>
      </c>
      <c r="F1698">
        <v>2991</v>
      </c>
      <c r="G1698">
        <f>IF(COUNTIF($F$2:F1698,F1698)=1,1,0)</f>
        <v>1</v>
      </c>
      <c r="H1698" t="s">
        <v>2692</v>
      </c>
      <c r="I1698" t="s">
        <v>49</v>
      </c>
      <c r="J1698" t="s">
        <v>40</v>
      </c>
      <c r="K1698" t="s">
        <v>29</v>
      </c>
      <c r="L1698" t="s">
        <v>252</v>
      </c>
      <c r="M1698" t="s">
        <v>59</v>
      </c>
      <c r="N1698" t="s">
        <v>664</v>
      </c>
      <c r="O1698">
        <v>0.59</v>
      </c>
      <c r="P1698" t="s">
        <v>33</v>
      </c>
      <c r="Q1698" t="s">
        <v>61</v>
      </c>
      <c r="R1698" t="s">
        <v>1842</v>
      </c>
      <c r="S1698" t="s">
        <v>2693</v>
      </c>
      <c r="T1698">
        <v>53402</v>
      </c>
      <c r="U1698" s="1">
        <v>42132</v>
      </c>
      <c r="V1698" s="1" t="str">
        <f>TEXT(SuperStore_Data[[#This Row],[Order Date]],"mmm")</f>
        <v>May</v>
      </c>
      <c r="W1698" s="1">
        <v>42137</v>
      </c>
      <c r="X1698">
        <v>18.218</v>
      </c>
      <c r="Y1698">
        <v>2</v>
      </c>
      <c r="Z1698">
        <v>141.59</v>
      </c>
      <c r="AA1698">
        <v>91466</v>
      </c>
    </row>
    <row r="1699" spans="1:27" x14ac:dyDescent="0.3">
      <c r="A1699">
        <v>22476</v>
      </c>
      <c r="B1699" t="s">
        <v>106</v>
      </c>
      <c r="C1699">
        <v>0</v>
      </c>
      <c r="D1699">
        <v>5.28</v>
      </c>
      <c r="E1699">
        <v>6.26</v>
      </c>
      <c r="F1699">
        <v>2992</v>
      </c>
      <c r="G1699">
        <f>IF(COUNTIF($F$2:F1699,F1699)=1,1,0)</f>
        <v>1</v>
      </c>
      <c r="H1699" t="s">
        <v>2694</v>
      </c>
      <c r="I1699" t="s">
        <v>49</v>
      </c>
      <c r="J1699" t="s">
        <v>40</v>
      </c>
      <c r="K1699" t="s">
        <v>29</v>
      </c>
      <c r="L1699" t="s">
        <v>93</v>
      </c>
      <c r="M1699" t="s">
        <v>59</v>
      </c>
      <c r="N1699" t="s">
        <v>1350</v>
      </c>
      <c r="O1699">
        <v>0.4</v>
      </c>
      <c r="P1699" t="s">
        <v>33</v>
      </c>
      <c r="Q1699" t="s">
        <v>61</v>
      </c>
      <c r="R1699" t="s">
        <v>1842</v>
      </c>
      <c r="S1699" t="s">
        <v>2695</v>
      </c>
      <c r="T1699">
        <v>53081</v>
      </c>
      <c r="U1699" s="1">
        <v>42132</v>
      </c>
      <c r="V1699" s="1" t="str">
        <f>TEXT(SuperStore_Data[[#This Row],[Order Date]],"mmm")</f>
        <v>May</v>
      </c>
      <c r="W1699" s="1">
        <v>42139</v>
      </c>
      <c r="X1699">
        <v>25.058</v>
      </c>
      <c r="Y1699">
        <v>36</v>
      </c>
      <c r="Z1699">
        <v>203.05</v>
      </c>
      <c r="AA1699">
        <v>91466</v>
      </c>
    </row>
    <row r="1700" spans="1:27" x14ac:dyDescent="0.3">
      <c r="A1700">
        <v>20891</v>
      </c>
      <c r="B1700" t="s">
        <v>37</v>
      </c>
      <c r="C1700">
        <v>0.03</v>
      </c>
      <c r="D1700">
        <v>10.98</v>
      </c>
      <c r="E1700">
        <v>3.37</v>
      </c>
      <c r="F1700">
        <v>2999</v>
      </c>
      <c r="G1700">
        <f>IF(COUNTIF($F$2:F1700,F1700)=1,1,0)</f>
        <v>1</v>
      </c>
      <c r="H1700" t="s">
        <v>2696</v>
      </c>
      <c r="I1700" t="s">
        <v>49</v>
      </c>
      <c r="J1700" t="s">
        <v>114</v>
      </c>
      <c r="K1700" t="s">
        <v>29</v>
      </c>
      <c r="L1700" t="s">
        <v>171</v>
      </c>
      <c r="M1700" t="s">
        <v>51</v>
      </c>
      <c r="N1700" t="s">
        <v>220</v>
      </c>
      <c r="O1700">
        <v>0.56999999999999995</v>
      </c>
      <c r="P1700" t="s">
        <v>33</v>
      </c>
      <c r="Q1700" t="s">
        <v>61</v>
      </c>
      <c r="R1700" t="s">
        <v>295</v>
      </c>
      <c r="S1700" t="s">
        <v>2697</v>
      </c>
      <c r="T1700">
        <v>48237</v>
      </c>
      <c r="U1700" s="1">
        <v>42104</v>
      </c>
      <c r="V1700" s="1" t="str">
        <f>TEXT(SuperStore_Data[[#This Row],[Order Date]],"mmm")</f>
        <v>Apr</v>
      </c>
      <c r="W1700" s="1">
        <v>42105</v>
      </c>
      <c r="X1700">
        <v>11.82</v>
      </c>
      <c r="Y1700">
        <v>5</v>
      </c>
      <c r="Z1700">
        <v>56.19</v>
      </c>
      <c r="AA1700">
        <v>87041</v>
      </c>
    </row>
    <row r="1701" spans="1:27" x14ac:dyDescent="0.3">
      <c r="A1701">
        <v>21499</v>
      </c>
      <c r="B1701" t="s">
        <v>106</v>
      </c>
      <c r="C1701">
        <v>0.01</v>
      </c>
      <c r="D1701">
        <v>10.14</v>
      </c>
      <c r="E1701">
        <v>2.27</v>
      </c>
      <c r="F1701">
        <v>3000</v>
      </c>
      <c r="G1701">
        <f>IF(COUNTIF($F$2:F1701,F1701)=1,1,0)</f>
        <v>1</v>
      </c>
      <c r="H1701" t="s">
        <v>2698</v>
      </c>
      <c r="I1701" t="s">
        <v>49</v>
      </c>
      <c r="J1701" t="s">
        <v>114</v>
      </c>
      <c r="K1701" t="s">
        <v>29</v>
      </c>
      <c r="L1701" t="s">
        <v>93</v>
      </c>
      <c r="M1701" t="s">
        <v>31</v>
      </c>
      <c r="N1701" t="s">
        <v>265</v>
      </c>
      <c r="O1701">
        <v>0.36</v>
      </c>
      <c r="P1701" t="s">
        <v>33</v>
      </c>
      <c r="Q1701" t="s">
        <v>61</v>
      </c>
      <c r="R1701" t="s">
        <v>295</v>
      </c>
      <c r="S1701" t="s">
        <v>2699</v>
      </c>
      <c r="T1701">
        <v>48342</v>
      </c>
      <c r="U1701" s="1">
        <v>42030</v>
      </c>
      <c r="V1701" s="1" t="str">
        <f>TEXT(SuperStore_Data[[#This Row],[Order Date]],"mmm")</f>
        <v>Jan</v>
      </c>
      <c r="W1701" s="1">
        <v>42032</v>
      </c>
      <c r="X1701">
        <v>28.152000000000001</v>
      </c>
      <c r="Y1701">
        <v>4</v>
      </c>
      <c r="Z1701">
        <v>40.799999999999997</v>
      </c>
      <c r="AA1701">
        <v>87042</v>
      </c>
    </row>
    <row r="1702" spans="1:27" x14ac:dyDescent="0.3">
      <c r="A1702">
        <v>23836</v>
      </c>
      <c r="B1702" t="s">
        <v>37</v>
      </c>
      <c r="C1702">
        <v>0.03</v>
      </c>
      <c r="D1702">
        <v>5.4</v>
      </c>
      <c r="E1702">
        <v>7.78</v>
      </c>
      <c r="F1702">
        <v>3001</v>
      </c>
      <c r="G1702">
        <f>IF(COUNTIF($F$2:F1702,F1702)=1,1,0)</f>
        <v>1</v>
      </c>
      <c r="H1702" t="s">
        <v>2700</v>
      </c>
      <c r="I1702" t="s">
        <v>49</v>
      </c>
      <c r="J1702" t="s">
        <v>114</v>
      </c>
      <c r="K1702" t="s">
        <v>29</v>
      </c>
      <c r="L1702" t="s">
        <v>109</v>
      </c>
      <c r="M1702" t="s">
        <v>59</v>
      </c>
      <c r="N1702" t="s">
        <v>305</v>
      </c>
      <c r="O1702">
        <v>0.37</v>
      </c>
      <c r="P1702" t="s">
        <v>33</v>
      </c>
      <c r="Q1702" t="s">
        <v>61</v>
      </c>
      <c r="R1702" t="s">
        <v>295</v>
      </c>
      <c r="S1702" t="s">
        <v>2701</v>
      </c>
      <c r="T1702">
        <v>48060</v>
      </c>
      <c r="U1702" s="1">
        <v>42080</v>
      </c>
      <c r="V1702" s="1" t="str">
        <f>TEXT(SuperStore_Data[[#This Row],[Order Date]],"mmm")</f>
        <v>Mar</v>
      </c>
      <c r="W1702" s="1">
        <v>42082</v>
      </c>
      <c r="X1702">
        <v>-237.54400000000001</v>
      </c>
      <c r="Y1702">
        <v>21</v>
      </c>
      <c r="Z1702">
        <v>117.87</v>
      </c>
      <c r="AA1702">
        <v>87043</v>
      </c>
    </row>
    <row r="1703" spans="1:27" x14ac:dyDescent="0.3">
      <c r="A1703">
        <v>25282</v>
      </c>
      <c r="B1703" t="s">
        <v>56</v>
      </c>
      <c r="C1703">
        <v>0.03</v>
      </c>
      <c r="D1703">
        <v>85.99</v>
      </c>
      <c r="E1703">
        <v>0.99</v>
      </c>
      <c r="F1703">
        <v>3003</v>
      </c>
      <c r="G1703">
        <f>IF(COUNTIF($F$2:F1703,F1703)=1,1,0)</f>
        <v>1</v>
      </c>
      <c r="H1703" t="s">
        <v>2702</v>
      </c>
      <c r="I1703" t="s">
        <v>49</v>
      </c>
      <c r="J1703" t="s">
        <v>40</v>
      </c>
      <c r="K1703" t="s">
        <v>77</v>
      </c>
      <c r="L1703" t="s">
        <v>78</v>
      </c>
      <c r="M1703" t="s">
        <v>31</v>
      </c>
      <c r="N1703" t="s">
        <v>411</v>
      </c>
      <c r="O1703">
        <v>0.55000000000000004</v>
      </c>
      <c r="P1703" t="s">
        <v>33</v>
      </c>
      <c r="Q1703" t="s">
        <v>34</v>
      </c>
      <c r="R1703" t="s">
        <v>1726</v>
      </c>
      <c r="S1703" t="s">
        <v>2703</v>
      </c>
      <c r="T1703">
        <v>83814</v>
      </c>
      <c r="U1703" s="1">
        <v>42068</v>
      </c>
      <c r="V1703" s="1" t="str">
        <f>TEXT(SuperStore_Data[[#This Row],[Order Date]],"mmm")</f>
        <v>Mar</v>
      </c>
      <c r="W1703" s="1">
        <v>42069</v>
      </c>
      <c r="X1703">
        <v>1037.1044999999999</v>
      </c>
      <c r="Y1703">
        <v>20</v>
      </c>
      <c r="Z1703">
        <v>1503.05</v>
      </c>
      <c r="AA1703">
        <v>91586</v>
      </c>
    </row>
    <row r="1704" spans="1:27" x14ac:dyDescent="0.3">
      <c r="A1704">
        <v>7664</v>
      </c>
      <c r="B1704" t="s">
        <v>106</v>
      </c>
      <c r="C1704">
        <v>0.08</v>
      </c>
      <c r="D1704">
        <v>6.48</v>
      </c>
      <c r="E1704">
        <v>6.81</v>
      </c>
      <c r="F1704">
        <v>3004</v>
      </c>
      <c r="G1704">
        <f>IF(COUNTIF($F$2:F1704,F1704)=1,1,0)</f>
        <v>1</v>
      </c>
      <c r="H1704" t="s">
        <v>2704</v>
      </c>
      <c r="I1704" t="s">
        <v>49</v>
      </c>
      <c r="J1704" t="s">
        <v>28</v>
      </c>
      <c r="K1704" t="s">
        <v>29</v>
      </c>
      <c r="L1704" t="s">
        <v>93</v>
      </c>
      <c r="M1704" t="s">
        <v>59</v>
      </c>
      <c r="N1704" t="s">
        <v>2705</v>
      </c>
      <c r="O1704">
        <v>0.36</v>
      </c>
      <c r="P1704" t="s">
        <v>33</v>
      </c>
      <c r="Q1704" t="s">
        <v>34</v>
      </c>
      <c r="R1704" t="s">
        <v>45</v>
      </c>
      <c r="S1704" t="s">
        <v>655</v>
      </c>
      <c r="T1704">
        <v>90049</v>
      </c>
      <c r="U1704" s="1">
        <v>42045</v>
      </c>
      <c r="V1704" s="1" t="str">
        <f>TEXT(SuperStore_Data[[#This Row],[Order Date]],"mmm")</f>
        <v>Feb</v>
      </c>
      <c r="W1704" s="1">
        <v>42050</v>
      </c>
      <c r="X1704">
        <v>-94.59</v>
      </c>
      <c r="Y1704">
        <v>58</v>
      </c>
      <c r="Z1704">
        <v>382.33</v>
      </c>
      <c r="AA1704">
        <v>54949</v>
      </c>
    </row>
    <row r="1705" spans="1:27" x14ac:dyDescent="0.3">
      <c r="A1705">
        <v>7665</v>
      </c>
      <c r="B1705" t="s">
        <v>106</v>
      </c>
      <c r="C1705">
        <v>0.09</v>
      </c>
      <c r="D1705">
        <v>20.98</v>
      </c>
      <c r="E1705">
        <v>53.03</v>
      </c>
      <c r="F1705">
        <v>3004</v>
      </c>
      <c r="G1705">
        <f>IF(COUNTIF($F$2:F1705,F1705)=1,1,0)</f>
        <v>0</v>
      </c>
      <c r="H1705" t="s">
        <v>2704</v>
      </c>
      <c r="I1705" t="s">
        <v>39</v>
      </c>
      <c r="J1705" t="s">
        <v>28</v>
      </c>
      <c r="K1705" t="s">
        <v>29</v>
      </c>
      <c r="L1705" t="s">
        <v>139</v>
      </c>
      <c r="M1705" t="s">
        <v>43</v>
      </c>
      <c r="N1705" t="s">
        <v>610</v>
      </c>
      <c r="O1705">
        <v>0.78</v>
      </c>
      <c r="P1705" t="s">
        <v>33</v>
      </c>
      <c r="Q1705" t="s">
        <v>34</v>
      </c>
      <c r="R1705" t="s">
        <v>45</v>
      </c>
      <c r="S1705" t="s">
        <v>655</v>
      </c>
      <c r="T1705">
        <v>90049</v>
      </c>
      <c r="U1705" s="1">
        <v>42045</v>
      </c>
      <c r="V1705" s="1" t="str">
        <f>TEXT(SuperStore_Data[[#This Row],[Order Date]],"mmm")</f>
        <v>Feb</v>
      </c>
      <c r="W1705" s="1">
        <v>42052</v>
      </c>
      <c r="X1705">
        <v>-293.74</v>
      </c>
      <c r="Y1705">
        <v>13</v>
      </c>
      <c r="Z1705">
        <v>356.61</v>
      </c>
      <c r="AA1705">
        <v>54949</v>
      </c>
    </row>
    <row r="1706" spans="1:27" x14ac:dyDescent="0.3">
      <c r="A1706">
        <v>23295</v>
      </c>
      <c r="B1706" t="s">
        <v>47</v>
      </c>
      <c r="C1706">
        <v>0.05</v>
      </c>
      <c r="D1706">
        <v>122.99</v>
      </c>
      <c r="E1706">
        <v>19.989999999999998</v>
      </c>
      <c r="F1706">
        <v>3005</v>
      </c>
      <c r="G1706">
        <f>IF(COUNTIF($F$2:F1706,F1706)=1,1,0)</f>
        <v>1</v>
      </c>
      <c r="H1706" t="s">
        <v>2706</v>
      </c>
      <c r="I1706" t="s">
        <v>27</v>
      </c>
      <c r="J1706" t="s">
        <v>28</v>
      </c>
      <c r="K1706" t="s">
        <v>29</v>
      </c>
      <c r="L1706" t="s">
        <v>109</v>
      </c>
      <c r="M1706" t="s">
        <v>59</v>
      </c>
      <c r="N1706" t="s">
        <v>2224</v>
      </c>
      <c r="O1706">
        <v>0.37</v>
      </c>
      <c r="P1706" t="s">
        <v>33</v>
      </c>
      <c r="Q1706" t="s">
        <v>34</v>
      </c>
      <c r="R1706" t="s">
        <v>1726</v>
      </c>
      <c r="S1706" t="s">
        <v>2703</v>
      </c>
      <c r="T1706">
        <v>83814</v>
      </c>
      <c r="U1706" s="1">
        <v>42163</v>
      </c>
      <c r="V1706" s="1" t="str">
        <f>TEXT(SuperStore_Data[[#This Row],[Order Date]],"mmm")</f>
        <v>Jun</v>
      </c>
      <c r="W1706" s="1">
        <v>42166</v>
      </c>
      <c r="X1706">
        <v>1039.7541000000001</v>
      </c>
      <c r="Y1706">
        <v>12</v>
      </c>
      <c r="Z1706">
        <v>1506.89</v>
      </c>
      <c r="AA1706">
        <v>91389</v>
      </c>
    </row>
    <row r="1707" spans="1:27" x14ac:dyDescent="0.3">
      <c r="A1707">
        <v>25664</v>
      </c>
      <c r="B1707" t="s">
        <v>106</v>
      </c>
      <c r="C1707">
        <v>0.08</v>
      </c>
      <c r="D1707">
        <v>6.48</v>
      </c>
      <c r="E1707">
        <v>6.81</v>
      </c>
      <c r="F1707">
        <v>3006</v>
      </c>
      <c r="G1707">
        <f>IF(COUNTIF($F$2:F1707,F1707)=1,1,0)</f>
        <v>1</v>
      </c>
      <c r="H1707" t="s">
        <v>2707</v>
      </c>
      <c r="I1707" t="s">
        <v>49</v>
      </c>
      <c r="J1707" t="s">
        <v>28</v>
      </c>
      <c r="K1707" t="s">
        <v>29</v>
      </c>
      <c r="L1707" t="s">
        <v>93</v>
      </c>
      <c r="M1707" t="s">
        <v>59</v>
      </c>
      <c r="N1707" t="s">
        <v>2705</v>
      </c>
      <c r="O1707">
        <v>0.36</v>
      </c>
      <c r="P1707" t="s">
        <v>33</v>
      </c>
      <c r="Q1707" t="s">
        <v>34</v>
      </c>
      <c r="R1707" t="s">
        <v>1726</v>
      </c>
      <c r="S1707" t="s">
        <v>2708</v>
      </c>
      <c r="T1707">
        <v>83402</v>
      </c>
      <c r="U1707" s="1">
        <v>42045</v>
      </c>
      <c r="V1707" s="1" t="str">
        <f>TEXT(SuperStore_Data[[#This Row],[Order Date]],"mmm")</f>
        <v>Feb</v>
      </c>
      <c r="W1707" s="1">
        <v>42050</v>
      </c>
      <c r="X1707">
        <v>-49.186799999999998</v>
      </c>
      <c r="Y1707">
        <v>14</v>
      </c>
      <c r="Z1707">
        <v>92.29</v>
      </c>
      <c r="AA1707">
        <v>91388</v>
      </c>
    </row>
    <row r="1708" spans="1:27" x14ac:dyDescent="0.3">
      <c r="A1708">
        <v>25665</v>
      </c>
      <c r="B1708" t="s">
        <v>106</v>
      </c>
      <c r="C1708">
        <v>0.09</v>
      </c>
      <c r="D1708">
        <v>20.98</v>
      </c>
      <c r="E1708">
        <v>53.03</v>
      </c>
      <c r="F1708">
        <v>3006</v>
      </c>
      <c r="G1708">
        <f>IF(COUNTIF($F$2:F1708,F1708)=1,1,0)</f>
        <v>0</v>
      </c>
      <c r="H1708" t="s">
        <v>2707</v>
      </c>
      <c r="I1708" t="s">
        <v>39</v>
      </c>
      <c r="J1708" t="s">
        <v>28</v>
      </c>
      <c r="K1708" t="s">
        <v>29</v>
      </c>
      <c r="L1708" t="s">
        <v>139</v>
      </c>
      <c r="M1708" t="s">
        <v>43</v>
      </c>
      <c r="N1708" t="s">
        <v>610</v>
      </c>
      <c r="O1708">
        <v>0.78</v>
      </c>
      <c r="P1708" t="s">
        <v>33</v>
      </c>
      <c r="Q1708" t="s">
        <v>34</v>
      </c>
      <c r="R1708" t="s">
        <v>1726</v>
      </c>
      <c r="S1708" t="s">
        <v>2708</v>
      </c>
      <c r="T1708">
        <v>83402</v>
      </c>
      <c r="U1708" s="1">
        <v>42045</v>
      </c>
      <c r="V1708" s="1" t="str">
        <f>TEXT(SuperStore_Data[[#This Row],[Order Date]],"mmm")</f>
        <v>Feb</v>
      </c>
      <c r="W1708" s="1">
        <v>42052</v>
      </c>
      <c r="X1708">
        <v>-152.7448</v>
      </c>
      <c r="Y1708">
        <v>3</v>
      </c>
      <c r="Z1708">
        <v>82.29</v>
      </c>
      <c r="AA1708">
        <v>91388</v>
      </c>
    </row>
    <row r="1709" spans="1:27" x14ac:dyDescent="0.3">
      <c r="A1709">
        <v>23627</v>
      </c>
      <c r="B1709" t="s">
        <v>47</v>
      </c>
      <c r="C1709">
        <v>0.05</v>
      </c>
      <c r="D1709">
        <v>9.99</v>
      </c>
      <c r="E1709">
        <v>4.78</v>
      </c>
      <c r="F1709">
        <v>3008</v>
      </c>
      <c r="G1709">
        <f>IF(COUNTIF($F$2:F1709,F1709)=1,1,0)</f>
        <v>1</v>
      </c>
      <c r="H1709" t="s">
        <v>2709</v>
      </c>
      <c r="I1709" t="s">
        <v>49</v>
      </c>
      <c r="J1709" t="s">
        <v>40</v>
      </c>
      <c r="K1709" t="s">
        <v>29</v>
      </c>
      <c r="L1709" t="s">
        <v>93</v>
      </c>
      <c r="M1709" t="s">
        <v>59</v>
      </c>
      <c r="N1709" t="s">
        <v>1795</v>
      </c>
      <c r="O1709">
        <v>0.4</v>
      </c>
      <c r="P1709" t="s">
        <v>33</v>
      </c>
      <c r="Q1709" t="s">
        <v>61</v>
      </c>
      <c r="R1709" t="s">
        <v>62</v>
      </c>
      <c r="S1709" t="s">
        <v>2710</v>
      </c>
      <c r="T1709">
        <v>55343</v>
      </c>
      <c r="U1709" s="1">
        <v>42069</v>
      </c>
      <c r="V1709" s="1" t="str">
        <f>TEXT(SuperStore_Data[[#This Row],[Order Date]],"mmm")</f>
        <v>Mar</v>
      </c>
      <c r="W1709" s="1">
        <v>42070</v>
      </c>
      <c r="X1709">
        <v>41.3</v>
      </c>
      <c r="Y1709">
        <v>20</v>
      </c>
      <c r="Z1709">
        <v>203.37</v>
      </c>
      <c r="AA1709">
        <v>89414</v>
      </c>
    </row>
    <row r="1710" spans="1:27" x14ac:dyDescent="0.3">
      <c r="A1710">
        <v>24908</v>
      </c>
      <c r="B1710" t="s">
        <v>25</v>
      </c>
      <c r="C1710">
        <v>0.01</v>
      </c>
      <c r="D1710">
        <v>12.28</v>
      </c>
      <c r="E1710">
        <v>6.47</v>
      </c>
      <c r="F1710">
        <v>3008</v>
      </c>
      <c r="G1710">
        <f>IF(COUNTIF($F$2:F1710,F1710)=1,1,0)</f>
        <v>0</v>
      </c>
      <c r="H1710" t="s">
        <v>2709</v>
      </c>
      <c r="I1710" t="s">
        <v>49</v>
      </c>
      <c r="J1710" t="s">
        <v>40</v>
      </c>
      <c r="K1710" t="s">
        <v>29</v>
      </c>
      <c r="L1710" t="s">
        <v>93</v>
      </c>
      <c r="M1710" t="s">
        <v>59</v>
      </c>
      <c r="N1710" t="s">
        <v>2711</v>
      </c>
      <c r="O1710">
        <v>0.38</v>
      </c>
      <c r="P1710" t="s">
        <v>33</v>
      </c>
      <c r="Q1710" t="s">
        <v>61</v>
      </c>
      <c r="R1710" t="s">
        <v>62</v>
      </c>
      <c r="S1710" t="s">
        <v>2710</v>
      </c>
      <c r="T1710">
        <v>55343</v>
      </c>
      <c r="U1710" s="1">
        <v>42166</v>
      </c>
      <c r="V1710" s="1" t="str">
        <f>TEXT(SuperStore_Data[[#This Row],[Order Date]],"mmm")</f>
        <v>Jun</v>
      </c>
      <c r="W1710" s="1">
        <v>42167</v>
      </c>
      <c r="X1710">
        <v>47.61</v>
      </c>
      <c r="Y1710">
        <v>12</v>
      </c>
      <c r="Z1710">
        <v>160.66</v>
      </c>
      <c r="AA1710">
        <v>89415</v>
      </c>
    </row>
    <row r="1711" spans="1:27" x14ac:dyDescent="0.3">
      <c r="A1711">
        <v>7898</v>
      </c>
      <c r="B1711" t="s">
        <v>47</v>
      </c>
      <c r="C1711">
        <v>0.03</v>
      </c>
      <c r="D1711">
        <v>5.98</v>
      </c>
      <c r="E1711">
        <v>5.35</v>
      </c>
      <c r="F1711">
        <v>3011</v>
      </c>
      <c r="G1711">
        <f>IF(COUNTIF($F$2:F1711,F1711)=1,1,0)</f>
        <v>1</v>
      </c>
      <c r="H1711" t="s">
        <v>2712</v>
      </c>
      <c r="I1711" t="s">
        <v>49</v>
      </c>
      <c r="J1711" t="s">
        <v>28</v>
      </c>
      <c r="K1711" t="s">
        <v>29</v>
      </c>
      <c r="L1711" t="s">
        <v>93</v>
      </c>
      <c r="M1711" t="s">
        <v>59</v>
      </c>
      <c r="N1711" t="s">
        <v>1423</v>
      </c>
      <c r="O1711">
        <v>0.4</v>
      </c>
      <c r="P1711" t="s">
        <v>33</v>
      </c>
      <c r="Q1711" t="s">
        <v>53</v>
      </c>
      <c r="R1711" t="s">
        <v>189</v>
      </c>
      <c r="S1711" t="s">
        <v>190</v>
      </c>
      <c r="T1711">
        <v>2113</v>
      </c>
      <c r="U1711" s="1">
        <v>42152</v>
      </c>
      <c r="V1711" s="1" t="str">
        <f>TEXT(SuperStore_Data[[#This Row],[Order Date]],"mmm")</f>
        <v>May</v>
      </c>
      <c r="W1711" s="1">
        <v>42153</v>
      </c>
      <c r="X1711">
        <v>-23.5</v>
      </c>
      <c r="Y1711">
        <v>16</v>
      </c>
      <c r="Z1711">
        <v>107.08</v>
      </c>
      <c r="AA1711">
        <v>56486</v>
      </c>
    </row>
    <row r="1712" spans="1:27" x14ac:dyDescent="0.3">
      <c r="A1712">
        <v>1041</v>
      </c>
      <c r="B1712" t="s">
        <v>47</v>
      </c>
      <c r="C1712">
        <v>0.03</v>
      </c>
      <c r="D1712">
        <v>300.64999999999998</v>
      </c>
      <c r="E1712">
        <v>24.49</v>
      </c>
      <c r="F1712">
        <v>3011</v>
      </c>
      <c r="G1712">
        <f>IF(COUNTIF($F$2:F1712,F1712)=1,1,0)</f>
        <v>0</v>
      </c>
      <c r="H1712" t="s">
        <v>2712</v>
      </c>
      <c r="I1712" t="s">
        <v>49</v>
      </c>
      <c r="J1712" t="s">
        <v>28</v>
      </c>
      <c r="K1712" t="s">
        <v>29</v>
      </c>
      <c r="L1712" t="s">
        <v>252</v>
      </c>
      <c r="M1712" t="s">
        <v>231</v>
      </c>
      <c r="N1712" t="s">
        <v>2713</v>
      </c>
      <c r="O1712">
        <v>0.52</v>
      </c>
      <c r="P1712" t="s">
        <v>33</v>
      </c>
      <c r="Q1712" t="s">
        <v>53</v>
      </c>
      <c r="R1712" t="s">
        <v>189</v>
      </c>
      <c r="S1712" t="s">
        <v>190</v>
      </c>
      <c r="T1712">
        <v>2113</v>
      </c>
      <c r="U1712" s="1">
        <v>42122</v>
      </c>
      <c r="V1712" s="1" t="str">
        <f>TEXT(SuperStore_Data[[#This Row],[Order Date]],"mmm")</f>
        <v>Apr</v>
      </c>
      <c r="W1712" s="1">
        <v>42124</v>
      </c>
      <c r="X1712">
        <v>1282.4960000000001</v>
      </c>
      <c r="Y1712">
        <v>32</v>
      </c>
      <c r="Z1712">
        <v>9705.4599999999991</v>
      </c>
      <c r="AA1712">
        <v>7623</v>
      </c>
    </row>
    <row r="1713" spans="1:27" x14ac:dyDescent="0.3">
      <c r="A1713">
        <v>1042</v>
      </c>
      <c r="B1713" t="s">
        <v>47</v>
      </c>
      <c r="C1713">
        <v>0.06</v>
      </c>
      <c r="D1713">
        <v>49.99</v>
      </c>
      <c r="E1713">
        <v>19.989999999999998</v>
      </c>
      <c r="F1713">
        <v>3011</v>
      </c>
      <c r="G1713">
        <f>IF(COUNTIF($F$2:F1713,F1713)=1,1,0)</f>
        <v>0</v>
      </c>
      <c r="H1713" t="s">
        <v>2712</v>
      </c>
      <c r="I1713" t="s">
        <v>49</v>
      </c>
      <c r="J1713" t="s">
        <v>28</v>
      </c>
      <c r="K1713" t="s">
        <v>77</v>
      </c>
      <c r="L1713" t="s">
        <v>177</v>
      </c>
      <c r="M1713" t="s">
        <v>59</v>
      </c>
      <c r="N1713" t="s">
        <v>1716</v>
      </c>
      <c r="O1713">
        <v>0.45</v>
      </c>
      <c r="P1713" t="s">
        <v>33</v>
      </c>
      <c r="Q1713" t="s">
        <v>53</v>
      </c>
      <c r="R1713" t="s">
        <v>189</v>
      </c>
      <c r="S1713" t="s">
        <v>190</v>
      </c>
      <c r="T1713">
        <v>2113</v>
      </c>
      <c r="U1713" s="1">
        <v>42122</v>
      </c>
      <c r="V1713" s="1" t="str">
        <f>TEXT(SuperStore_Data[[#This Row],[Order Date]],"mmm")</f>
        <v>Apr</v>
      </c>
      <c r="W1713" s="1">
        <v>42124</v>
      </c>
      <c r="X1713">
        <v>17.2</v>
      </c>
      <c r="Y1713">
        <v>67</v>
      </c>
      <c r="Z1713">
        <v>3247.54</v>
      </c>
      <c r="AA1713">
        <v>7623</v>
      </c>
    </row>
    <row r="1714" spans="1:27" x14ac:dyDescent="0.3">
      <c r="A1714">
        <v>1043</v>
      </c>
      <c r="B1714" t="s">
        <v>47</v>
      </c>
      <c r="C1714">
        <v>0.1</v>
      </c>
      <c r="D1714">
        <v>104.85</v>
      </c>
      <c r="E1714">
        <v>4.6500000000000004</v>
      </c>
      <c r="F1714">
        <v>3011</v>
      </c>
      <c r="G1714">
        <f>IF(COUNTIF($F$2:F1714,F1714)=1,1,0)</f>
        <v>0</v>
      </c>
      <c r="H1714" t="s">
        <v>2712</v>
      </c>
      <c r="I1714" t="s">
        <v>49</v>
      </c>
      <c r="J1714" t="s">
        <v>28</v>
      </c>
      <c r="K1714" t="s">
        <v>29</v>
      </c>
      <c r="L1714" t="s">
        <v>93</v>
      </c>
      <c r="M1714" t="s">
        <v>59</v>
      </c>
      <c r="N1714" t="s">
        <v>2714</v>
      </c>
      <c r="O1714">
        <v>0.37</v>
      </c>
      <c r="P1714" t="s">
        <v>33</v>
      </c>
      <c r="Q1714" t="s">
        <v>53</v>
      </c>
      <c r="R1714" t="s">
        <v>189</v>
      </c>
      <c r="S1714" t="s">
        <v>190</v>
      </c>
      <c r="T1714">
        <v>2113</v>
      </c>
      <c r="U1714" s="1">
        <v>42122</v>
      </c>
      <c r="V1714" s="1" t="str">
        <f>TEXT(SuperStore_Data[[#This Row],[Order Date]],"mmm")</f>
        <v>Apr</v>
      </c>
      <c r="W1714" s="1">
        <v>42123</v>
      </c>
      <c r="X1714">
        <v>1184.1199999999999</v>
      </c>
      <c r="Y1714">
        <v>58</v>
      </c>
      <c r="Z1714">
        <v>5582.63</v>
      </c>
      <c r="AA1714">
        <v>7623</v>
      </c>
    </row>
    <row r="1715" spans="1:27" x14ac:dyDescent="0.3">
      <c r="A1715">
        <v>19041</v>
      </c>
      <c r="B1715" t="s">
        <v>47</v>
      </c>
      <c r="C1715">
        <v>0.03</v>
      </c>
      <c r="D1715">
        <v>300.64999999999998</v>
      </c>
      <c r="E1715">
        <v>24.49</v>
      </c>
      <c r="F1715">
        <v>3012</v>
      </c>
      <c r="G1715">
        <f>IF(COUNTIF($F$2:F1715,F1715)=1,1,0)</f>
        <v>1</v>
      </c>
      <c r="H1715" t="s">
        <v>2715</v>
      </c>
      <c r="I1715" t="s">
        <v>49</v>
      </c>
      <c r="J1715" t="s">
        <v>28</v>
      </c>
      <c r="K1715" t="s">
        <v>29</v>
      </c>
      <c r="L1715" t="s">
        <v>252</v>
      </c>
      <c r="M1715" t="s">
        <v>231</v>
      </c>
      <c r="N1715" t="s">
        <v>2713</v>
      </c>
      <c r="O1715">
        <v>0.52</v>
      </c>
      <c r="P1715" t="s">
        <v>33</v>
      </c>
      <c r="Q1715" t="s">
        <v>53</v>
      </c>
      <c r="R1715" t="s">
        <v>71</v>
      </c>
      <c r="S1715" t="s">
        <v>2716</v>
      </c>
      <c r="T1715">
        <v>14609</v>
      </c>
      <c r="U1715" s="1">
        <v>42122</v>
      </c>
      <c r="V1715" s="1" t="str">
        <f>TEXT(SuperStore_Data[[#This Row],[Order Date]],"mmm")</f>
        <v>Apr</v>
      </c>
      <c r="W1715" s="1">
        <v>42124</v>
      </c>
      <c r="X1715">
        <v>1474.8704</v>
      </c>
      <c r="Y1715">
        <v>8</v>
      </c>
      <c r="Z1715">
        <v>2426.36</v>
      </c>
      <c r="AA1715">
        <v>86346</v>
      </c>
    </row>
    <row r="1716" spans="1:27" x14ac:dyDescent="0.3">
      <c r="A1716">
        <v>19042</v>
      </c>
      <c r="B1716" t="s">
        <v>47</v>
      </c>
      <c r="C1716">
        <v>0.06</v>
      </c>
      <c r="D1716">
        <v>49.99</v>
      </c>
      <c r="E1716">
        <v>19.989999999999998</v>
      </c>
      <c r="F1716">
        <v>3012</v>
      </c>
      <c r="G1716">
        <f>IF(COUNTIF($F$2:F1716,F1716)=1,1,0)</f>
        <v>0</v>
      </c>
      <c r="H1716" t="s">
        <v>2715</v>
      </c>
      <c r="I1716" t="s">
        <v>49</v>
      </c>
      <c r="J1716" t="s">
        <v>28</v>
      </c>
      <c r="K1716" t="s">
        <v>77</v>
      </c>
      <c r="L1716" t="s">
        <v>177</v>
      </c>
      <c r="M1716" t="s">
        <v>59</v>
      </c>
      <c r="N1716" t="s">
        <v>1716</v>
      </c>
      <c r="O1716">
        <v>0.45</v>
      </c>
      <c r="P1716" t="s">
        <v>33</v>
      </c>
      <c r="Q1716" t="s">
        <v>53</v>
      </c>
      <c r="R1716" t="s">
        <v>71</v>
      </c>
      <c r="S1716" t="s">
        <v>2716</v>
      </c>
      <c r="T1716">
        <v>14609</v>
      </c>
      <c r="U1716" s="1">
        <v>42122</v>
      </c>
      <c r="V1716" s="1" t="str">
        <f>TEXT(SuperStore_Data[[#This Row],[Order Date]],"mmm")</f>
        <v>Apr</v>
      </c>
      <c r="W1716" s="1">
        <v>42124</v>
      </c>
      <c r="X1716">
        <v>19.78</v>
      </c>
      <c r="Y1716">
        <v>17</v>
      </c>
      <c r="Z1716">
        <v>824</v>
      </c>
      <c r="AA1716">
        <v>86346</v>
      </c>
    </row>
    <row r="1717" spans="1:27" x14ac:dyDescent="0.3">
      <c r="A1717">
        <v>19043</v>
      </c>
      <c r="B1717" t="s">
        <v>47</v>
      </c>
      <c r="C1717">
        <v>0.1</v>
      </c>
      <c r="D1717">
        <v>104.85</v>
      </c>
      <c r="E1717">
        <v>4.6500000000000004</v>
      </c>
      <c r="F1717">
        <v>3012</v>
      </c>
      <c r="G1717">
        <f>IF(COUNTIF($F$2:F1717,F1717)=1,1,0)</f>
        <v>0</v>
      </c>
      <c r="H1717" t="s">
        <v>2715</v>
      </c>
      <c r="I1717" t="s">
        <v>49</v>
      </c>
      <c r="J1717" t="s">
        <v>28</v>
      </c>
      <c r="K1717" t="s">
        <v>29</v>
      </c>
      <c r="L1717" t="s">
        <v>93</v>
      </c>
      <c r="M1717" t="s">
        <v>59</v>
      </c>
      <c r="N1717" t="s">
        <v>2714</v>
      </c>
      <c r="O1717">
        <v>0.37</v>
      </c>
      <c r="P1717" t="s">
        <v>33</v>
      </c>
      <c r="Q1717" t="s">
        <v>53</v>
      </c>
      <c r="R1717" t="s">
        <v>71</v>
      </c>
      <c r="S1717" t="s">
        <v>2716</v>
      </c>
      <c r="T1717">
        <v>14609</v>
      </c>
      <c r="U1717" s="1">
        <v>42122</v>
      </c>
      <c r="V1717" s="1" t="str">
        <f>TEXT(SuperStore_Data[[#This Row],[Order Date]],"mmm")</f>
        <v>Apr</v>
      </c>
      <c r="W1717" s="1">
        <v>42123</v>
      </c>
      <c r="X1717">
        <v>929.79570000000001</v>
      </c>
      <c r="Y1717">
        <v>14</v>
      </c>
      <c r="Z1717">
        <v>1347.53</v>
      </c>
      <c r="AA1717">
        <v>86346</v>
      </c>
    </row>
    <row r="1718" spans="1:27" x14ac:dyDescent="0.3">
      <c r="A1718">
        <v>22064</v>
      </c>
      <c r="B1718" t="s">
        <v>47</v>
      </c>
      <c r="C1718">
        <v>0.01</v>
      </c>
      <c r="D1718">
        <v>5.58</v>
      </c>
      <c r="E1718">
        <v>5.3</v>
      </c>
      <c r="F1718">
        <v>3017</v>
      </c>
      <c r="G1718">
        <f>IF(COUNTIF($F$2:F1718,F1718)=1,1,0)</f>
        <v>1</v>
      </c>
      <c r="H1718" t="s">
        <v>2717</v>
      </c>
      <c r="I1718" t="s">
        <v>49</v>
      </c>
      <c r="J1718" t="s">
        <v>28</v>
      </c>
      <c r="K1718" t="s">
        <v>29</v>
      </c>
      <c r="L1718" t="s">
        <v>69</v>
      </c>
      <c r="M1718" t="s">
        <v>59</v>
      </c>
      <c r="N1718" t="s">
        <v>371</v>
      </c>
      <c r="O1718">
        <v>0.35</v>
      </c>
      <c r="P1718" t="s">
        <v>33</v>
      </c>
      <c r="Q1718" t="s">
        <v>34</v>
      </c>
      <c r="R1718" t="s">
        <v>45</v>
      </c>
      <c r="S1718" t="s">
        <v>2718</v>
      </c>
      <c r="T1718">
        <v>92024</v>
      </c>
      <c r="U1718" s="1">
        <v>42013</v>
      </c>
      <c r="V1718" s="1" t="str">
        <f>TEXT(SuperStore_Data[[#This Row],[Order Date]],"mmm")</f>
        <v>Jan</v>
      </c>
      <c r="W1718" s="1">
        <v>42014</v>
      </c>
      <c r="X1718">
        <v>-7.25</v>
      </c>
      <c r="Y1718">
        <v>1</v>
      </c>
      <c r="Z1718">
        <v>11.16</v>
      </c>
      <c r="AA1718">
        <v>89071</v>
      </c>
    </row>
    <row r="1719" spans="1:27" x14ac:dyDescent="0.3">
      <c r="A1719">
        <v>22065</v>
      </c>
      <c r="B1719" t="s">
        <v>47</v>
      </c>
      <c r="C1719">
        <v>0.03</v>
      </c>
      <c r="D1719">
        <v>3.98</v>
      </c>
      <c r="E1719">
        <v>0.7</v>
      </c>
      <c r="F1719">
        <v>3017</v>
      </c>
      <c r="G1719">
        <f>IF(COUNTIF($F$2:F1719,F1719)=1,1,0)</f>
        <v>0</v>
      </c>
      <c r="H1719" t="s">
        <v>2717</v>
      </c>
      <c r="I1719" t="s">
        <v>49</v>
      </c>
      <c r="J1719" t="s">
        <v>28</v>
      </c>
      <c r="K1719" t="s">
        <v>29</v>
      </c>
      <c r="L1719" t="s">
        <v>30</v>
      </c>
      <c r="M1719" t="s">
        <v>31</v>
      </c>
      <c r="N1719" t="s">
        <v>2719</v>
      </c>
      <c r="O1719">
        <v>0.52</v>
      </c>
      <c r="P1719" t="s">
        <v>33</v>
      </c>
      <c r="Q1719" t="s">
        <v>34</v>
      </c>
      <c r="R1719" t="s">
        <v>45</v>
      </c>
      <c r="S1719" t="s">
        <v>2718</v>
      </c>
      <c r="T1719">
        <v>92024</v>
      </c>
      <c r="U1719" s="1">
        <v>42013</v>
      </c>
      <c r="V1719" s="1" t="str">
        <f>TEXT(SuperStore_Data[[#This Row],[Order Date]],"mmm")</f>
        <v>Jan</v>
      </c>
      <c r="W1719" s="1">
        <v>42014</v>
      </c>
      <c r="X1719">
        <v>31.201799999999999</v>
      </c>
      <c r="Y1719">
        <v>11</v>
      </c>
      <c r="Z1719">
        <v>45.22</v>
      </c>
      <c r="AA1719">
        <v>89071</v>
      </c>
    </row>
    <row r="1720" spans="1:27" x14ac:dyDescent="0.3">
      <c r="A1720">
        <v>18950</v>
      </c>
      <c r="B1720" t="s">
        <v>106</v>
      </c>
      <c r="C1720">
        <v>0.01</v>
      </c>
      <c r="D1720">
        <v>4.9800000000000004</v>
      </c>
      <c r="E1720">
        <v>4.75</v>
      </c>
      <c r="F1720">
        <v>3035</v>
      </c>
      <c r="G1720">
        <f>IF(COUNTIF($F$2:F1720,F1720)=1,1,0)</f>
        <v>1</v>
      </c>
      <c r="H1720" t="s">
        <v>2720</v>
      </c>
      <c r="I1720" t="s">
        <v>49</v>
      </c>
      <c r="J1720" t="s">
        <v>40</v>
      </c>
      <c r="K1720" t="s">
        <v>29</v>
      </c>
      <c r="L1720" t="s">
        <v>93</v>
      </c>
      <c r="M1720" t="s">
        <v>59</v>
      </c>
      <c r="N1720" t="s">
        <v>2721</v>
      </c>
      <c r="O1720">
        <v>0.36</v>
      </c>
      <c r="P1720" t="s">
        <v>33</v>
      </c>
      <c r="Q1720" t="s">
        <v>61</v>
      </c>
      <c r="R1720" t="s">
        <v>175</v>
      </c>
      <c r="S1720" t="s">
        <v>2722</v>
      </c>
      <c r="T1720">
        <v>60148</v>
      </c>
      <c r="U1720" s="1">
        <v>42019</v>
      </c>
      <c r="V1720" s="1" t="str">
        <f>TEXT(SuperStore_Data[[#This Row],[Order Date]],"mmm")</f>
        <v>Jan</v>
      </c>
      <c r="W1720" s="1">
        <v>42024</v>
      </c>
      <c r="X1720">
        <v>-75.900400000000005</v>
      </c>
      <c r="Y1720">
        <v>10</v>
      </c>
      <c r="Z1720">
        <v>52.93</v>
      </c>
      <c r="AA1720">
        <v>89128</v>
      </c>
    </row>
    <row r="1721" spans="1:27" x14ac:dyDescent="0.3">
      <c r="A1721">
        <v>18951</v>
      </c>
      <c r="B1721" t="s">
        <v>106</v>
      </c>
      <c r="C1721">
        <v>0.04</v>
      </c>
      <c r="D1721">
        <v>6.35</v>
      </c>
      <c r="E1721">
        <v>1.02</v>
      </c>
      <c r="F1721">
        <v>3035</v>
      </c>
      <c r="G1721">
        <f>IF(COUNTIF($F$2:F1721,F1721)=1,1,0)</f>
        <v>0</v>
      </c>
      <c r="H1721" t="s">
        <v>2720</v>
      </c>
      <c r="I1721" t="s">
        <v>49</v>
      </c>
      <c r="J1721" t="s">
        <v>40</v>
      </c>
      <c r="K1721" t="s">
        <v>29</v>
      </c>
      <c r="L1721" t="s">
        <v>93</v>
      </c>
      <c r="M1721" t="s">
        <v>31</v>
      </c>
      <c r="N1721" t="s">
        <v>878</v>
      </c>
      <c r="O1721">
        <v>0.39</v>
      </c>
      <c r="P1721" t="s">
        <v>33</v>
      </c>
      <c r="Q1721" t="s">
        <v>61</v>
      </c>
      <c r="R1721" t="s">
        <v>175</v>
      </c>
      <c r="S1721" t="s">
        <v>2722</v>
      </c>
      <c r="T1721">
        <v>60148</v>
      </c>
      <c r="U1721" s="1">
        <v>42019</v>
      </c>
      <c r="V1721" s="1" t="str">
        <f>TEXT(SuperStore_Data[[#This Row],[Order Date]],"mmm")</f>
        <v>Jan</v>
      </c>
      <c r="W1721" s="1">
        <v>42024</v>
      </c>
      <c r="X1721">
        <v>52.170900000000003</v>
      </c>
      <c r="Y1721">
        <v>12</v>
      </c>
      <c r="Z1721">
        <v>75.61</v>
      </c>
      <c r="AA1721">
        <v>89128</v>
      </c>
    </row>
    <row r="1722" spans="1:27" x14ac:dyDescent="0.3">
      <c r="A1722">
        <v>19849</v>
      </c>
      <c r="B1722" t="s">
        <v>37</v>
      </c>
      <c r="C1722">
        <v>0.02</v>
      </c>
      <c r="D1722">
        <v>12.99</v>
      </c>
      <c r="E1722">
        <v>14.37</v>
      </c>
      <c r="F1722">
        <v>3036</v>
      </c>
      <c r="G1722">
        <f>IF(COUNTIF($F$2:F1722,F1722)=1,1,0)</f>
        <v>1</v>
      </c>
      <c r="H1722" t="s">
        <v>2723</v>
      </c>
      <c r="I1722" t="s">
        <v>49</v>
      </c>
      <c r="J1722" t="s">
        <v>40</v>
      </c>
      <c r="K1722" t="s">
        <v>41</v>
      </c>
      <c r="L1722" t="s">
        <v>50</v>
      </c>
      <c r="M1722" t="s">
        <v>231</v>
      </c>
      <c r="N1722" t="s">
        <v>561</v>
      </c>
      <c r="O1722">
        <v>0.73</v>
      </c>
      <c r="P1722" t="s">
        <v>33</v>
      </c>
      <c r="Q1722" t="s">
        <v>61</v>
      </c>
      <c r="R1722" t="s">
        <v>2638</v>
      </c>
      <c r="S1722" t="s">
        <v>2724</v>
      </c>
      <c r="T1722">
        <v>58554</v>
      </c>
      <c r="U1722" s="1">
        <v>42020</v>
      </c>
      <c r="V1722" s="1" t="str">
        <f>TEXT(SuperStore_Data[[#This Row],[Order Date]],"mmm")</f>
        <v>Jan</v>
      </c>
      <c r="W1722" s="1">
        <v>42022</v>
      </c>
      <c r="X1722">
        <v>-159.86000000000001</v>
      </c>
      <c r="Y1722">
        <v>5</v>
      </c>
      <c r="Z1722">
        <v>67.64</v>
      </c>
      <c r="AA1722">
        <v>89129</v>
      </c>
    </row>
    <row r="1723" spans="1:27" x14ac:dyDescent="0.3">
      <c r="A1723">
        <v>19850</v>
      </c>
      <c r="B1723" t="s">
        <v>37</v>
      </c>
      <c r="C1723">
        <v>0.05</v>
      </c>
      <c r="D1723">
        <v>35.44</v>
      </c>
      <c r="E1723">
        <v>7.5</v>
      </c>
      <c r="F1723">
        <v>3036</v>
      </c>
      <c r="G1723">
        <f>IF(COUNTIF($F$2:F1723,F1723)=1,1,0)</f>
        <v>0</v>
      </c>
      <c r="H1723" t="s">
        <v>2723</v>
      </c>
      <c r="I1723" t="s">
        <v>49</v>
      </c>
      <c r="J1723" t="s">
        <v>40</v>
      </c>
      <c r="K1723" t="s">
        <v>29</v>
      </c>
      <c r="L1723" t="s">
        <v>93</v>
      </c>
      <c r="M1723" t="s">
        <v>59</v>
      </c>
      <c r="N1723" t="s">
        <v>2725</v>
      </c>
      <c r="O1723">
        <v>0.38</v>
      </c>
      <c r="P1723" t="s">
        <v>33</v>
      </c>
      <c r="Q1723" t="s">
        <v>61</v>
      </c>
      <c r="R1723" t="s">
        <v>2638</v>
      </c>
      <c r="S1723" t="s">
        <v>2724</v>
      </c>
      <c r="T1723">
        <v>58554</v>
      </c>
      <c r="U1723" s="1">
        <v>42020</v>
      </c>
      <c r="V1723" s="1" t="str">
        <f>TEXT(SuperStore_Data[[#This Row],[Order Date]],"mmm")</f>
        <v>Jan</v>
      </c>
      <c r="W1723" s="1">
        <v>42022</v>
      </c>
      <c r="X1723">
        <v>165.88980000000001</v>
      </c>
      <c r="Y1723">
        <v>7</v>
      </c>
      <c r="Z1723">
        <v>240.42</v>
      </c>
      <c r="AA1723">
        <v>89129</v>
      </c>
    </row>
    <row r="1724" spans="1:27" x14ac:dyDescent="0.3">
      <c r="A1724">
        <v>19851</v>
      </c>
      <c r="B1724" t="s">
        <v>37</v>
      </c>
      <c r="C1724">
        <v>0.02</v>
      </c>
      <c r="D1724">
        <v>12.98</v>
      </c>
      <c r="E1724">
        <v>3.14</v>
      </c>
      <c r="F1724">
        <v>3036</v>
      </c>
      <c r="G1724">
        <f>IF(COUNTIF($F$2:F1724,F1724)=1,1,0)</f>
        <v>0</v>
      </c>
      <c r="H1724" t="s">
        <v>2723</v>
      </c>
      <c r="I1724" t="s">
        <v>49</v>
      </c>
      <c r="J1724" t="s">
        <v>40</v>
      </c>
      <c r="K1724" t="s">
        <v>29</v>
      </c>
      <c r="L1724" t="s">
        <v>171</v>
      </c>
      <c r="M1724" t="s">
        <v>51</v>
      </c>
      <c r="N1724" t="s">
        <v>172</v>
      </c>
      <c r="O1724">
        <v>0.6</v>
      </c>
      <c r="P1724" t="s">
        <v>33</v>
      </c>
      <c r="Q1724" t="s">
        <v>61</v>
      </c>
      <c r="R1724" t="s">
        <v>2638</v>
      </c>
      <c r="S1724" t="s">
        <v>2724</v>
      </c>
      <c r="T1724">
        <v>58554</v>
      </c>
      <c r="U1724" s="1">
        <v>42020</v>
      </c>
      <c r="V1724" s="1" t="str">
        <f>TEXT(SuperStore_Data[[#This Row],[Order Date]],"mmm")</f>
        <v>Jan</v>
      </c>
      <c r="W1724" s="1">
        <v>42023</v>
      </c>
      <c r="X1724">
        <v>75.010000000000005</v>
      </c>
      <c r="Y1724">
        <v>14</v>
      </c>
      <c r="Z1724">
        <v>184.4</v>
      </c>
      <c r="AA1724">
        <v>89129</v>
      </c>
    </row>
    <row r="1725" spans="1:27" x14ac:dyDescent="0.3">
      <c r="A1725">
        <v>22201</v>
      </c>
      <c r="B1725" t="s">
        <v>47</v>
      </c>
      <c r="C1725">
        <v>0.08</v>
      </c>
      <c r="D1725">
        <v>178.47</v>
      </c>
      <c r="E1725">
        <v>19.989999999999998</v>
      </c>
      <c r="F1725">
        <v>3036</v>
      </c>
      <c r="G1725">
        <f>IF(COUNTIF($F$2:F1725,F1725)=1,1,0)</f>
        <v>0</v>
      </c>
      <c r="H1725" t="s">
        <v>2723</v>
      </c>
      <c r="I1725" t="s">
        <v>49</v>
      </c>
      <c r="J1725" t="s">
        <v>40</v>
      </c>
      <c r="K1725" t="s">
        <v>29</v>
      </c>
      <c r="L1725" t="s">
        <v>139</v>
      </c>
      <c r="M1725" t="s">
        <v>59</v>
      </c>
      <c r="N1725" t="s">
        <v>521</v>
      </c>
      <c r="O1725">
        <v>0.55000000000000004</v>
      </c>
      <c r="P1725" t="s">
        <v>33</v>
      </c>
      <c r="Q1725" t="s">
        <v>61</v>
      </c>
      <c r="R1725" t="s">
        <v>2638</v>
      </c>
      <c r="S1725" t="s">
        <v>2724</v>
      </c>
      <c r="T1725">
        <v>58554</v>
      </c>
      <c r="U1725" s="1">
        <v>42076</v>
      </c>
      <c r="V1725" s="1" t="str">
        <f>TEXT(SuperStore_Data[[#This Row],[Order Date]],"mmm")</f>
        <v>Mar</v>
      </c>
      <c r="W1725" s="1">
        <v>42079</v>
      </c>
      <c r="X1725">
        <v>2267.2199999999998</v>
      </c>
      <c r="Y1725">
        <v>22</v>
      </c>
      <c r="Z1725">
        <v>3802.01</v>
      </c>
      <c r="AA1725">
        <v>89130</v>
      </c>
    </row>
    <row r="1726" spans="1:27" x14ac:dyDescent="0.3">
      <c r="A1726">
        <v>19381</v>
      </c>
      <c r="B1726" t="s">
        <v>37</v>
      </c>
      <c r="C1726">
        <v>0.08</v>
      </c>
      <c r="D1726">
        <v>73.98</v>
      </c>
      <c r="E1726">
        <v>4</v>
      </c>
      <c r="F1726">
        <v>3041</v>
      </c>
      <c r="G1726">
        <f>IF(COUNTIF($F$2:F1726,F1726)=1,1,0)</f>
        <v>1</v>
      </c>
      <c r="H1726" t="s">
        <v>2726</v>
      </c>
      <c r="I1726" t="s">
        <v>49</v>
      </c>
      <c r="J1726" t="s">
        <v>28</v>
      </c>
      <c r="K1726" t="s">
        <v>77</v>
      </c>
      <c r="L1726" t="s">
        <v>177</v>
      </c>
      <c r="M1726" t="s">
        <v>59</v>
      </c>
      <c r="N1726" t="s">
        <v>366</v>
      </c>
      <c r="O1726">
        <v>0.77</v>
      </c>
      <c r="P1726" t="s">
        <v>33</v>
      </c>
      <c r="Q1726" t="s">
        <v>61</v>
      </c>
      <c r="R1726" t="s">
        <v>180</v>
      </c>
      <c r="S1726" t="s">
        <v>1984</v>
      </c>
      <c r="T1726">
        <v>67846</v>
      </c>
      <c r="U1726" s="1">
        <v>42139</v>
      </c>
      <c r="V1726" s="1" t="str">
        <f>TEXT(SuperStore_Data[[#This Row],[Order Date]],"mmm")</f>
        <v>May</v>
      </c>
      <c r="W1726" s="1">
        <v>42142</v>
      </c>
      <c r="X1726">
        <v>97.16</v>
      </c>
      <c r="Y1726">
        <v>17</v>
      </c>
      <c r="Z1726">
        <v>1181.67</v>
      </c>
      <c r="AA1726">
        <v>86102</v>
      </c>
    </row>
    <row r="1727" spans="1:27" x14ac:dyDescent="0.3">
      <c r="A1727">
        <v>19382</v>
      </c>
      <c r="B1727" t="s">
        <v>37</v>
      </c>
      <c r="C1727">
        <v>0.02</v>
      </c>
      <c r="D1727">
        <v>3.68</v>
      </c>
      <c r="E1727">
        <v>1.32</v>
      </c>
      <c r="F1727">
        <v>3041</v>
      </c>
      <c r="G1727">
        <f>IF(COUNTIF($F$2:F1727,F1727)=1,1,0)</f>
        <v>0</v>
      </c>
      <c r="H1727" t="s">
        <v>2726</v>
      </c>
      <c r="I1727" t="s">
        <v>49</v>
      </c>
      <c r="J1727" t="s">
        <v>28</v>
      </c>
      <c r="K1727" t="s">
        <v>29</v>
      </c>
      <c r="L1727" t="s">
        <v>171</v>
      </c>
      <c r="M1727" t="s">
        <v>31</v>
      </c>
      <c r="N1727" t="s">
        <v>830</v>
      </c>
      <c r="O1727">
        <v>0.83</v>
      </c>
      <c r="P1727" t="s">
        <v>33</v>
      </c>
      <c r="Q1727" t="s">
        <v>61</v>
      </c>
      <c r="R1727" t="s">
        <v>180</v>
      </c>
      <c r="S1727" t="s">
        <v>1984</v>
      </c>
      <c r="T1727">
        <v>67846</v>
      </c>
      <c r="U1727" s="1">
        <v>42139</v>
      </c>
      <c r="V1727" s="1" t="str">
        <f>TEXT(SuperStore_Data[[#This Row],[Order Date]],"mmm")</f>
        <v>May</v>
      </c>
      <c r="W1727" s="1">
        <v>42141</v>
      </c>
      <c r="X1727">
        <v>-20.65</v>
      </c>
      <c r="Y1727">
        <v>8</v>
      </c>
      <c r="Z1727">
        <v>29.93</v>
      </c>
      <c r="AA1727">
        <v>86102</v>
      </c>
    </row>
    <row r="1728" spans="1:27" x14ac:dyDescent="0.3">
      <c r="A1728">
        <v>20049</v>
      </c>
      <c r="B1728" t="s">
        <v>56</v>
      </c>
      <c r="C1728">
        <v>7.0000000000000007E-2</v>
      </c>
      <c r="D1728">
        <v>14.48</v>
      </c>
      <c r="E1728">
        <v>6.46</v>
      </c>
      <c r="F1728">
        <v>3042</v>
      </c>
      <c r="G1728">
        <f>IF(COUNTIF($F$2:F1728,F1728)=1,1,0)</f>
        <v>1</v>
      </c>
      <c r="H1728" t="s">
        <v>2727</v>
      </c>
      <c r="I1728" t="s">
        <v>49</v>
      </c>
      <c r="J1728" t="s">
        <v>58</v>
      </c>
      <c r="K1728" t="s">
        <v>29</v>
      </c>
      <c r="L1728" t="s">
        <v>109</v>
      </c>
      <c r="M1728" t="s">
        <v>59</v>
      </c>
      <c r="N1728" t="s">
        <v>2728</v>
      </c>
      <c r="O1728">
        <v>0.38</v>
      </c>
      <c r="P1728" t="s">
        <v>33</v>
      </c>
      <c r="Q1728" t="s">
        <v>61</v>
      </c>
      <c r="R1728" t="s">
        <v>180</v>
      </c>
      <c r="S1728" t="s">
        <v>2729</v>
      </c>
      <c r="T1728">
        <v>67501</v>
      </c>
      <c r="U1728" s="1">
        <v>42039</v>
      </c>
      <c r="V1728" s="1" t="str">
        <f>TEXT(SuperStore_Data[[#This Row],[Order Date]],"mmm")</f>
        <v>Feb</v>
      </c>
      <c r="W1728" s="1">
        <v>42040</v>
      </c>
      <c r="X1728">
        <v>67.864000000000004</v>
      </c>
      <c r="Y1728">
        <v>12</v>
      </c>
      <c r="Z1728">
        <v>171.33</v>
      </c>
      <c r="AA1728">
        <v>86101</v>
      </c>
    </row>
    <row r="1729" spans="1:27" x14ac:dyDescent="0.3">
      <c r="A1729">
        <v>21475</v>
      </c>
      <c r="B1729" t="s">
        <v>25</v>
      </c>
      <c r="C1729">
        <v>0</v>
      </c>
      <c r="D1729">
        <v>6.48</v>
      </c>
      <c r="E1729">
        <v>5.19</v>
      </c>
      <c r="F1729">
        <v>3045</v>
      </c>
      <c r="G1729">
        <f>IF(COUNTIF($F$2:F1729,F1729)=1,1,0)</f>
        <v>1</v>
      </c>
      <c r="H1729" t="s">
        <v>2730</v>
      </c>
      <c r="I1729" t="s">
        <v>49</v>
      </c>
      <c r="J1729" t="s">
        <v>58</v>
      </c>
      <c r="K1729" t="s">
        <v>29</v>
      </c>
      <c r="L1729" t="s">
        <v>93</v>
      </c>
      <c r="M1729" t="s">
        <v>59</v>
      </c>
      <c r="N1729" t="s">
        <v>2731</v>
      </c>
      <c r="O1729">
        <v>0.37</v>
      </c>
      <c r="P1729" t="s">
        <v>33</v>
      </c>
      <c r="Q1729" t="s">
        <v>61</v>
      </c>
      <c r="R1729" t="s">
        <v>180</v>
      </c>
      <c r="S1729" t="s">
        <v>2732</v>
      </c>
      <c r="T1729">
        <v>66048</v>
      </c>
      <c r="U1729" s="1">
        <v>42161</v>
      </c>
      <c r="V1729" s="1" t="str">
        <f>TEXT(SuperStore_Data[[#This Row],[Order Date]],"mmm")</f>
        <v>Jun</v>
      </c>
      <c r="W1729" s="1">
        <v>42162</v>
      </c>
      <c r="X1729">
        <v>-14.074999999999999</v>
      </c>
      <c r="Y1729">
        <v>12</v>
      </c>
      <c r="Z1729">
        <v>84.04</v>
      </c>
      <c r="AA1729">
        <v>86104</v>
      </c>
    </row>
    <row r="1730" spans="1:27" x14ac:dyDescent="0.3">
      <c r="A1730">
        <v>24415</v>
      </c>
      <c r="B1730" t="s">
        <v>25</v>
      </c>
      <c r="C1730">
        <v>0.05</v>
      </c>
      <c r="D1730">
        <v>120.98</v>
      </c>
      <c r="E1730">
        <v>30</v>
      </c>
      <c r="F1730">
        <v>3046</v>
      </c>
      <c r="G1730">
        <f>IF(COUNTIF($F$2:F1730,F1730)=1,1,0)</f>
        <v>1</v>
      </c>
      <c r="H1730" t="s">
        <v>2733</v>
      </c>
      <c r="I1730" t="s">
        <v>39</v>
      </c>
      <c r="J1730" t="s">
        <v>58</v>
      </c>
      <c r="K1730" t="s">
        <v>41</v>
      </c>
      <c r="L1730" t="s">
        <v>42</v>
      </c>
      <c r="M1730" t="s">
        <v>43</v>
      </c>
      <c r="N1730" t="s">
        <v>1329</v>
      </c>
      <c r="O1730">
        <v>0.64</v>
      </c>
      <c r="P1730" t="s">
        <v>33</v>
      </c>
      <c r="Q1730" t="s">
        <v>61</v>
      </c>
      <c r="R1730" t="s">
        <v>180</v>
      </c>
      <c r="S1730" t="s">
        <v>2734</v>
      </c>
      <c r="T1730">
        <v>66209</v>
      </c>
      <c r="U1730" s="1">
        <v>42047</v>
      </c>
      <c r="V1730" s="1" t="str">
        <f>TEXT(SuperStore_Data[[#This Row],[Order Date]],"mmm")</f>
        <v>Feb</v>
      </c>
      <c r="W1730" s="1">
        <v>42049</v>
      </c>
      <c r="X1730">
        <v>-78.759200000000007</v>
      </c>
      <c r="Y1730">
        <v>2</v>
      </c>
      <c r="Z1730">
        <v>251.06</v>
      </c>
      <c r="AA1730">
        <v>86103</v>
      </c>
    </row>
    <row r="1731" spans="1:27" x14ac:dyDescent="0.3">
      <c r="A1731">
        <v>23188</v>
      </c>
      <c r="B1731" t="s">
        <v>25</v>
      </c>
      <c r="C1731">
        <v>0.06</v>
      </c>
      <c r="D1731">
        <v>276.2</v>
      </c>
      <c r="E1731">
        <v>24.49</v>
      </c>
      <c r="F1731">
        <v>3048</v>
      </c>
      <c r="G1731">
        <f>IF(COUNTIF($F$2:F1731,F1731)=1,1,0)</f>
        <v>1</v>
      </c>
      <c r="H1731" t="s">
        <v>2735</v>
      </c>
      <c r="I1731" t="s">
        <v>27</v>
      </c>
      <c r="J1731" t="s">
        <v>28</v>
      </c>
      <c r="K1731" t="s">
        <v>41</v>
      </c>
      <c r="L1731" t="s">
        <v>42</v>
      </c>
      <c r="M1731" t="s">
        <v>231</v>
      </c>
      <c r="N1731" t="s">
        <v>432</v>
      </c>
      <c r="P1731" t="s">
        <v>33</v>
      </c>
      <c r="Q1731" t="s">
        <v>34</v>
      </c>
      <c r="R1731" t="s">
        <v>45</v>
      </c>
      <c r="S1731" t="s">
        <v>2736</v>
      </c>
      <c r="T1731">
        <v>94704</v>
      </c>
      <c r="U1731" s="1">
        <v>42068</v>
      </c>
      <c r="V1731" s="1" t="str">
        <f>TEXT(SuperStore_Data[[#This Row],[Order Date]],"mmm")</f>
        <v>Mar</v>
      </c>
      <c r="W1731" s="1">
        <v>42070</v>
      </c>
      <c r="X1731">
        <v>1167.3800000000001</v>
      </c>
      <c r="Y1731">
        <v>10</v>
      </c>
      <c r="Z1731">
        <v>2610.56</v>
      </c>
      <c r="AA1731">
        <v>89789</v>
      </c>
    </row>
    <row r="1732" spans="1:27" x14ac:dyDescent="0.3">
      <c r="A1732">
        <v>25904</v>
      </c>
      <c r="B1732" t="s">
        <v>56</v>
      </c>
      <c r="C1732">
        <v>0.06</v>
      </c>
      <c r="D1732">
        <v>125.99</v>
      </c>
      <c r="E1732">
        <v>2.5</v>
      </c>
      <c r="F1732">
        <v>3053</v>
      </c>
      <c r="G1732">
        <f>IF(COUNTIF($F$2:F1732,F1732)=1,1,0)</f>
        <v>1</v>
      </c>
      <c r="H1732" t="s">
        <v>2737</v>
      </c>
      <c r="I1732" t="s">
        <v>49</v>
      </c>
      <c r="J1732" t="s">
        <v>28</v>
      </c>
      <c r="K1732" t="s">
        <v>77</v>
      </c>
      <c r="L1732" t="s">
        <v>78</v>
      </c>
      <c r="M1732" t="s">
        <v>59</v>
      </c>
      <c r="N1732" t="s">
        <v>1136</v>
      </c>
      <c r="O1732">
        <v>0.6</v>
      </c>
      <c r="P1732" t="s">
        <v>33</v>
      </c>
      <c r="Q1732" t="s">
        <v>135</v>
      </c>
      <c r="R1732" t="s">
        <v>606</v>
      </c>
      <c r="S1732" t="s">
        <v>313</v>
      </c>
      <c r="T1732">
        <v>42071</v>
      </c>
      <c r="U1732" s="1">
        <v>42038</v>
      </c>
      <c r="V1732" s="1" t="str">
        <f>TEXT(SuperStore_Data[[#This Row],[Order Date]],"mmm")</f>
        <v>Feb</v>
      </c>
      <c r="W1732" s="1">
        <v>42040</v>
      </c>
      <c r="X1732">
        <v>402.06599999999997</v>
      </c>
      <c r="Y1732">
        <v>11</v>
      </c>
      <c r="Z1732">
        <v>1173.76</v>
      </c>
      <c r="AA1732">
        <v>86662</v>
      </c>
    </row>
    <row r="1733" spans="1:27" x14ac:dyDescent="0.3">
      <c r="A1733">
        <v>20516</v>
      </c>
      <c r="B1733" t="s">
        <v>56</v>
      </c>
      <c r="C1733">
        <v>7.0000000000000007E-2</v>
      </c>
      <c r="D1733">
        <v>8.33</v>
      </c>
      <c r="E1733">
        <v>1.99</v>
      </c>
      <c r="F1733">
        <v>3063</v>
      </c>
      <c r="G1733">
        <f>IF(COUNTIF($F$2:F1733,F1733)=1,1,0)</f>
        <v>1</v>
      </c>
      <c r="H1733" t="s">
        <v>2738</v>
      </c>
      <c r="I1733" t="s">
        <v>49</v>
      </c>
      <c r="J1733" t="s">
        <v>114</v>
      </c>
      <c r="K1733" t="s">
        <v>77</v>
      </c>
      <c r="L1733" t="s">
        <v>177</v>
      </c>
      <c r="M1733" t="s">
        <v>51</v>
      </c>
      <c r="N1733" t="s">
        <v>408</v>
      </c>
      <c r="O1733">
        <v>0.52</v>
      </c>
      <c r="P1733" t="s">
        <v>33</v>
      </c>
      <c r="Q1733" t="s">
        <v>34</v>
      </c>
      <c r="R1733" t="s">
        <v>35</v>
      </c>
      <c r="S1733" t="s">
        <v>2739</v>
      </c>
      <c r="T1733">
        <v>98034</v>
      </c>
      <c r="U1733" s="1">
        <v>42061</v>
      </c>
      <c r="V1733" s="1" t="str">
        <f>TEXT(SuperStore_Data[[#This Row],[Order Date]],"mmm")</f>
        <v>Feb</v>
      </c>
      <c r="W1733" s="1">
        <v>42063</v>
      </c>
      <c r="X1733">
        <v>11.95</v>
      </c>
      <c r="Y1733">
        <v>6</v>
      </c>
      <c r="Z1733">
        <v>50.28</v>
      </c>
      <c r="AA1733">
        <v>88447</v>
      </c>
    </row>
    <row r="1734" spans="1:27" x14ac:dyDescent="0.3">
      <c r="A1734">
        <v>20517</v>
      </c>
      <c r="B1734" t="s">
        <v>56</v>
      </c>
      <c r="C1734">
        <v>0.03</v>
      </c>
      <c r="D1734">
        <v>499.99</v>
      </c>
      <c r="E1734">
        <v>24.49</v>
      </c>
      <c r="F1734">
        <v>3063</v>
      </c>
      <c r="G1734">
        <f>IF(COUNTIF($F$2:F1734,F1734)=1,1,0)</f>
        <v>0</v>
      </c>
      <c r="H1734" t="s">
        <v>2738</v>
      </c>
      <c r="I1734" t="s">
        <v>49</v>
      </c>
      <c r="J1734" t="s">
        <v>114</v>
      </c>
      <c r="K1734" t="s">
        <v>77</v>
      </c>
      <c r="L1734" t="s">
        <v>580</v>
      </c>
      <c r="M1734" t="s">
        <v>231</v>
      </c>
      <c r="N1734" t="s">
        <v>2740</v>
      </c>
      <c r="O1734">
        <v>0.36</v>
      </c>
      <c r="P1734" t="s">
        <v>33</v>
      </c>
      <c r="Q1734" t="s">
        <v>34</v>
      </c>
      <c r="R1734" t="s">
        <v>35</v>
      </c>
      <c r="S1734" t="s">
        <v>2739</v>
      </c>
      <c r="T1734">
        <v>98034</v>
      </c>
      <c r="U1734" s="1">
        <v>42061</v>
      </c>
      <c r="V1734" s="1" t="str">
        <f>TEXT(SuperStore_Data[[#This Row],[Order Date]],"mmm")</f>
        <v>Feb</v>
      </c>
      <c r="W1734" s="1">
        <v>42062</v>
      </c>
      <c r="X1734">
        <v>1773.6105</v>
      </c>
      <c r="Y1734">
        <v>5</v>
      </c>
      <c r="Z1734">
        <v>2570.4499999999998</v>
      </c>
      <c r="AA1734">
        <v>88447</v>
      </c>
    </row>
    <row r="1735" spans="1:27" x14ac:dyDescent="0.3">
      <c r="A1735">
        <v>19652</v>
      </c>
      <c r="B1735" t="s">
        <v>37</v>
      </c>
      <c r="C1735">
        <v>0.03</v>
      </c>
      <c r="D1735">
        <v>20.99</v>
      </c>
      <c r="E1735">
        <v>0.99</v>
      </c>
      <c r="F1735">
        <v>3063</v>
      </c>
      <c r="G1735">
        <f>IF(COUNTIF($F$2:F1735,F1735)=1,1,0)</f>
        <v>0</v>
      </c>
      <c r="H1735" t="s">
        <v>2738</v>
      </c>
      <c r="I1735" t="s">
        <v>49</v>
      </c>
      <c r="J1735" t="s">
        <v>114</v>
      </c>
      <c r="K1735" t="s">
        <v>77</v>
      </c>
      <c r="L1735" t="s">
        <v>78</v>
      </c>
      <c r="M1735" t="s">
        <v>31</v>
      </c>
      <c r="N1735" t="s">
        <v>589</v>
      </c>
      <c r="O1735">
        <v>0.56999999999999995</v>
      </c>
      <c r="P1735" t="s">
        <v>33</v>
      </c>
      <c r="Q1735" t="s">
        <v>34</v>
      </c>
      <c r="R1735" t="s">
        <v>35</v>
      </c>
      <c r="S1735" t="s">
        <v>2739</v>
      </c>
      <c r="T1735">
        <v>98034</v>
      </c>
      <c r="U1735" s="1">
        <v>42148</v>
      </c>
      <c r="V1735" s="1" t="str">
        <f>TEXT(SuperStore_Data[[#This Row],[Order Date]],"mmm")</f>
        <v>May</v>
      </c>
      <c r="W1735" s="1">
        <v>42150</v>
      </c>
      <c r="X1735">
        <v>4.1821999999999999</v>
      </c>
      <c r="Y1735">
        <v>9</v>
      </c>
      <c r="Z1735">
        <v>158.87</v>
      </c>
      <c r="AA1735">
        <v>88449</v>
      </c>
    </row>
    <row r="1736" spans="1:27" x14ac:dyDescent="0.3">
      <c r="A1736">
        <v>23811</v>
      </c>
      <c r="B1736" t="s">
        <v>106</v>
      </c>
      <c r="C1736">
        <v>0.03</v>
      </c>
      <c r="D1736">
        <v>6.45</v>
      </c>
      <c r="E1736">
        <v>1.34</v>
      </c>
      <c r="F1736">
        <v>3064</v>
      </c>
      <c r="G1736">
        <f>IF(COUNTIF($F$2:F1736,F1736)=1,1,0)</f>
        <v>1</v>
      </c>
      <c r="H1736" t="s">
        <v>2741</v>
      </c>
      <c r="I1736" t="s">
        <v>49</v>
      </c>
      <c r="J1736" t="s">
        <v>114</v>
      </c>
      <c r="K1736" t="s">
        <v>29</v>
      </c>
      <c r="L1736" t="s">
        <v>93</v>
      </c>
      <c r="M1736" t="s">
        <v>31</v>
      </c>
      <c r="N1736" t="s">
        <v>2742</v>
      </c>
      <c r="O1736">
        <v>0.36</v>
      </c>
      <c r="P1736" t="s">
        <v>33</v>
      </c>
      <c r="Q1736" t="s">
        <v>34</v>
      </c>
      <c r="R1736" t="s">
        <v>35</v>
      </c>
      <c r="S1736" t="s">
        <v>2743</v>
      </c>
      <c r="T1736">
        <v>98503</v>
      </c>
      <c r="U1736" s="1">
        <v>42018</v>
      </c>
      <c r="V1736" s="1" t="str">
        <f>TEXT(SuperStore_Data[[#This Row],[Order Date]],"mmm")</f>
        <v>Jan</v>
      </c>
      <c r="W1736" s="1">
        <v>42023</v>
      </c>
      <c r="X1736">
        <v>39.129899999999999</v>
      </c>
      <c r="Y1736">
        <v>9</v>
      </c>
      <c r="Z1736">
        <v>56.71</v>
      </c>
      <c r="AA1736">
        <v>88448</v>
      </c>
    </row>
    <row r="1737" spans="1:27" x14ac:dyDescent="0.3">
      <c r="A1737">
        <v>25239</v>
      </c>
      <c r="B1737" t="s">
        <v>37</v>
      </c>
      <c r="C1737">
        <v>0.06</v>
      </c>
      <c r="D1737">
        <v>355.98</v>
      </c>
      <c r="E1737">
        <v>58.92</v>
      </c>
      <c r="F1737">
        <v>3067</v>
      </c>
      <c r="G1737">
        <f>IF(COUNTIF($F$2:F1737,F1737)=1,1,0)</f>
        <v>1</v>
      </c>
      <c r="H1737" t="s">
        <v>2744</v>
      </c>
      <c r="I1737" t="s">
        <v>39</v>
      </c>
      <c r="J1737" t="s">
        <v>114</v>
      </c>
      <c r="K1737" t="s">
        <v>41</v>
      </c>
      <c r="L1737" t="s">
        <v>42</v>
      </c>
      <c r="M1737" t="s">
        <v>43</v>
      </c>
      <c r="N1737" t="s">
        <v>1281</v>
      </c>
      <c r="O1737">
        <v>0.64</v>
      </c>
      <c r="P1737" t="s">
        <v>33</v>
      </c>
      <c r="Q1737" t="s">
        <v>53</v>
      </c>
      <c r="R1737" t="s">
        <v>152</v>
      </c>
      <c r="S1737" t="s">
        <v>2745</v>
      </c>
      <c r="T1737">
        <v>44515</v>
      </c>
      <c r="U1737" s="1">
        <v>42065</v>
      </c>
      <c r="V1737" s="1" t="str">
        <f>TEXT(SuperStore_Data[[#This Row],[Order Date]],"mmm")</f>
        <v>Mar</v>
      </c>
      <c r="W1737" s="1">
        <v>42066</v>
      </c>
      <c r="X1737">
        <v>1660.92</v>
      </c>
      <c r="Y1737">
        <v>14</v>
      </c>
      <c r="Z1737">
        <v>5086.08</v>
      </c>
      <c r="AA1737">
        <v>91376</v>
      </c>
    </row>
    <row r="1738" spans="1:27" x14ac:dyDescent="0.3">
      <c r="A1738">
        <v>21027</v>
      </c>
      <c r="B1738" t="s">
        <v>25</v>
      </c>
      <c r="C1738">
        <v>0.03</v>
      </c>
      <c r="D1738">
        <v>120.98</v>
      </c>
      <c r="E1738">
        <v>30</v>
      </c>
      <c r="F1738">
        <v>3069</v>
      </c>
      <c r="G1738">
        <f>IF(COUNTIF($F$2:F1738,F1738)=1,1,0)</f>
        <v>1</v>
      </c>
      <c r="H1738" t="s">
        <v>2746</v>
      </c>
      <c r="I1738" t="s">
        <v>39</v>
      </c>
      <c r="J1738" t="s">
        <v>114</v>
      </c>
      <c r="K1738" t="s">
        <v>41</v>
      </c>
      <c r="L1738" t="s">
        <v>42</v>
      </c>
      <c r="M1738" t="s">
        <v>43</v>
      </c>
      <c r="N1738" t="s">
        <v>1329</v>
      </c>
      <c r="O1738">
        <v>0.64</v>
      </c>
      <c r="P1738" t="s">
        <v>33</v>
      </c>
      <c r="Q1738" t="s">
        <v>61</v>
      </c>
      <c r="R1738" t="s">
        <v>62</v>
      </c>
      <c r="S1738" t="s">
        <v>2747</v>
      </c>
      <c r="T1738">
        <v>55128</v>
      </c>
      <c r="U1738" s="1">
        <v>42156</v>
      </c>
      <c r="V1738" s="1" t="str">
        <f>TEXT(SuperStore_Data[[#This Row],[Order Date]],"mmm")</f>
        <v>Jun</v>
      </c>
      <c r="W1738" s="1">
        <v>42158</v>
      </c>
      <c r="X1738">
        <v>638.02800000000002</v>
      </c>
      <c r="Y1738">
        <v>15</v>
      </c>
      <c r="Z1738">
        <v>1894.45</v>
      </c>
      <c r="AA1738">
        <v>88191</v>
      </c>
    </row>
    <row r="1739" spans="1:27" x14ac:dyDescent="0.3">
      <c r="A1739">
        <v>21028</v>
      </c>
      <c r="B1739" t="s">
        <v>25</v>
      </c>
      <c r="C1739">
        <v>0.01</v>
      </c>
      <c r="D1739">
        <v>15.68</v>
      </c>
      <c r="E1739">
        <v>3.73</v>
      </c>
      <c r="F1739">
        <v>3069</v>
      </c>
      <c r="G1739">
        <f>IF(COUNTIF($F$2:F1739,F1739)=1,1,0)</f>
        <v>0</v>
      </c>
      <c r="H1739" t="s">
        <v>2746</v>
      </c>
      <c r="I1739" t="s">
        <v>49</v>
      </c>
      <c r="J1739" t="s">
        <v>114</v>
      </c>
      <c r="K1739" t="s">
        <v>41</v>
      </c>
      <c r="L1739" t="s">
        <v>50</v>
      </c>
      <c r="M1739" t="s">
        <v>51</v>
      </c>
      <c r="N1739" t="s">
        <v>2360</v>
      </c>
      <c r="O1739">
        <v>0.46</v>
      </c>
      <c r="P1739" t="s">
        <v>33</v>
      </c>
      <c r="Q1739" t="s">
        <v>61</v>
      </c>
      <c r="R1739" t="s">
        <v>62</v>
      </c>
      <c r="S1739" t="s">
        <v>2747</v>
      </c>
      <c r="T1739">
        <v>55128</v>
      </c>
      <c r="U1739" s="1">
        <v>42156</v>
      </c>
      <c r="V1739" s="1" t="str">
        <f>TEXT(SuperStore_Data[[#This Row],[Order Date]],"mmm")</f>
        <v>Jun</v>
      </c>
      <c r="W1739" s="1">
        <v>42158</v>
      </c>
      <c r="X1739">
        <v>138.49680000000001</v>
      </c>
      <c r="Y1739">
        <v>12</v>
      </c>
      <c r="Z1739">
        <v>200.72</v>
      </c>
      <c r="AA1739">
        <v>88191</v>
      </c>
    </row>
    <row r="1740" spans="1:27" x14ac:dyDescent="0.3">
      <c r="A1740">
        <v>22213</v>
      </c>
      <c r="B1740" t="s">
        <v>47</v>
      </c>
      <c r="C1740">
        <v>0.09</v>
      </c>
      <c r="D1740">
        <v>1.82</v>
      </c>
      <c r="E1740">
        <v>0.83</v>
      </c>
      <c r="F1740">
        <v>3069</v>
      </c>
      <c r="G1740">
        <f>IF(COUNTIF($F$2:F1740,F1740)=1,1,0)</f>
        <v>0</v>
      </c>
      <c r="H1740" t="s">
        <v>2746</v>
      </c>
      <c r="I1740" t="s">
        <v>49</v>
      </c>
      <c r="J1740" t="s">
        <v>114</v>
      </c>
      <c r="K1740" t="s">
        <v>29</v>
      </c>
      <c r="L1740" t="s">
        <v>30</v>
      </c>
      <c r="M1740" t="s">
        <v>31</v>
      </c>
      <c r="N1740" t="s">
        <v>2748</v>
      </c>
      <c r="O1740">
        <v>0.56999999999999995</v>
      </c>
      <c r="P1740" t="s">
        <v>33</v>
      </c>
      <c r="Q1740" t="s">
        <v>61</v>
      </c>
      <c r="R1740" t="s">
        <v>62</v>
      </c>
      <c r="S1740" t="s">
        <v>2747</v>
      </c>
      <c r="T1740">
        <v>55128</v>
      </c>
      <c r="U1740" s="1">
        <v>42049</v>
      </c>
      <c r="V1740" s="1" t="str">
        <f>TEXT(SuperStore_Data[[#This Row],[Order Date]],"mmm")</f>
        <v>Feb</v>
      </c>
      <c r="W1740" s="1">
        <v>42050</v>
      </c>
      <c r="X1740">
        <v>-6.734</v>
      </c>
      <c r="Y1740">
        <v>22</v>
      </c>
      <c r="Z1740">
        <v>36.82</v>
      </c>
      <c r="AA1740">
        <v>88192</v>
      </c>
    </row>
    <row r="1741" spans="1:27" x14ac:dyDescent="0.3">
      <c r="A1741">
        <v>2063</v>
      </c>
      <c r="B1741" t="s">
        <v>106</v>
      </c>
      <c r="C1741">
        <v>0.06</v>
      </c>
      <c r="D1741">
        <v>19.23</v>
      </c>
      <c r="E1741">
        <v>6.15</v>
      </c>
      <c r="F1741">
        <v>3075</v>
      </c>
      <c r="G1741">
        <f>IF(COUNTIF($F$2:F1741,F1741)=1,1,0)</f>
        <v>1</v>
      </c>
      <c r="H1741" t="s">
        <v>2749</v>
      </c>
      <c r="I1741" t="s">
        <v>49</v>
      </c>
      <c r="J1741" t="s">
        <v>28</v>
      </c>
      <c r="K1741" t="s">
        <v>41</v>
      </c>
      <c r="L1741" t="s">
        <v>50</v>
      </c>
      <c r="M1741" t="s">
        <v>51</v>
      </c>
      <c r="N1741" t="s">
        <v>466</v>
      </c>
      <c r="O1741">
        <v>0.44</v>
      </c>
      <c r="P1741" t="s">
        <v>33</v>
      </c>
      <c r="Q1741" t="s">
        <v>34</v>
      </c>
      <c r="R1741" t="s">
        <v>45</v>
      </c>
      <c r="S1741" t="s">
        <v>655</v>
      </c>
      <c r="T1741">
        <v>90061</v>
      </c>
      <c r="U1741" s="1">
        <v>42063</v>
      </c>
      <c r="V1741" s="1" t="str">
        <f>TEXT(SuperStore_Data[[#This Row],[Order Date]],"mmm")</f>
        <v>Feb</v>
      </c>
      <c r="W1741" s="1">
        <v>42063</v>
      </c>
      <c r="X1741">
        <v>-25.38</v>
      </c>
      <c r="Y1741">
        <v>4</v>
      </c>
      <c r="Z1741">
        <v>84.6</v>
      </c>
      <c r="AA1741">
        <v>14756</v>
      </c>
    </row>
    <row r="1742" spans="1:27" x14ac:dyDescent="0.3">
      <c r="A1742">
        <v>19739</v>
      </c>
      <c r="B1742" t="s">
        <v>56</v>
      </c>
      <c r="C1742">
        <v>0</v>
      </c>
      <c r="D1742">
        <v>137.47999999999999</v>
      </c>
      <c r="E1742">
        <v>32.18</v>
      </c>
      <c r="F1742">
        <v>3076</v>
      </c>
      <c r="G1742">
        <f>IF(COUNTIF($F$2:F1742,F1742)=1,1,0)</f>
        <v>1</v>
      </c>
      <c r="H1742" t="s">
        <v>2750</v>
      </c>
      <c r="I1742" t="s">
        <v>39</v>
      </c>
      <c r="J1742" t="s">
        <v>58</v>
      </c>
      <c r="K1742" t="s">
        <v>41</v>
      </c>
      <c r="L1742" t="s">
        <v>187</v>
      </c>
      <c r="M1742" t="s">
        <v>120</v>
      </c>
      <c r="N1742" t="s">
        <v>2751</v>
      </c>
      <c r="O1742">
        <v>0.78</v>
      </c>
      <c r="P1742" t="s">
        <v>33</v>
      </c>
      <c r="Q1742" t="s">
        <v>53</v>
      </c>
      <c r="R1742" t="s">
        <v>152</v>
      </c>
      <c r="S1742" t="s">
        <v>2752</v>
      </c>
      <c r="T1742">
        <v>44224</v>
      </c>
      <c r="U1742" s="1">
        <v>42011</v>
      </c>
      <c r="V1742" s="1" t="str">
        <f>TEXT(SuperStore_Data[[#This Row],[Order Date]],"mmm")</f>
        <v>Jan</v>
      </c>
      <c r="W1742" s="1">
        <v>42012</v>
      </c>
      <c r="X1742">
        <v>-203.27</v>
      </c>
      <c r="Y1742">
        <v>2</v>
      </c>
      <c r="Z1742">
        <v>296.75</v>
      </c>
      <c r="AA1742">
        <v>88241</v>
      </c>
    </row>
    <row r="1743" spans="1:27" x14ac:dyDescent="0.3">
      <c r="A1743">
        <v>23816</v>
      </c>
      <c r="B1743" t="s">
        <v>56</v>
      </c>
      <c r="C1743">
        <v>7.0000000000000007E-2</v>
      </c>
      <c r="D1743">
        <v>300.97000000000003</v>
      </c>
      <c r="E1743">
        <v>7.18</v>
      </c>
      <c r="F1743">
        <v>3077</v>
      </c>
      <c r="G1743">
        <f>IF(COUNTIF($F$2:F1743,F1743)=1,1,0)</f>
        <v>1</v>
      </c>
      <c r="H1743" t="s">
        <v>2753</v>
      </c>
      <c r="I1743" t="s">
        <v>49</v>
      </c>
      <c r="J1743" t="s">
        <v>58</v>
      </c>
      <c r="K1743" t="s">
        <v>77</v>
      </c>
      <c r="L1743" t="s">
        <v>177</v>
      </c>
      <c r="M1743" t="s">
        <v>59</v>
      </c>
      <c r="N1743" t="s">
        <v>1077</v>
      </c>
      <c r="O1743">
        <v>0.48</v>
      </c>
      <c r="P1743" t="s">
        <v>33</v>
      </c>
      <c r="Q1743" t="s">
        <v>53</v>
      </c>
      <c r="R1743" t="s">
        <v>152</v>
      </c>
      <c r="S1743" t="s">
        <v>2754</v>
      </c>
      <c r="T1743">
        <v>44136</v>
      </c>
      <c r="U1743" s="1">
        <v>42131</v>
      </c>
      <c r="V1743" s="1" t="str">
        <f>TEXT(SuperStore_Data[[#This Row],[Order Date]],"mmm")</f>
        <v>May</v>
      </c>
      <c r="W1743" s="1">
        <v>42133</v>
      </c>
      <c r="X1743">
        <v>-807.59</v>
      </c>
      <c r="Y1743">
        <v>2</v>
      </c>
      <c r="Z1743">
        <v>582.20000000000005</v>
      </c>
      <c r="AA1743">
        <v>88239</v>
      </c>
    </row>
    <row r="1744" spans="1:27" x14ac:dyDescent="0.3">
      <c r="A1744">
        <v>25489</v>
      </c>
      <c r="B1744" t="s">
        <v>37</v>
      </c>
      <c r="C1744">
        <v>0.04</v>
      </c>
      <c r="D1744">
        <v>35.44</v>
      </c>
      <c r="E1744">
        <v>5.09</v>
      </c>
      <c r="F1744">
        <v>3078</v>
      </c>
      <c r="G1744">
        <f>IF(COUNTIF($F$2:F1744,F1744)=1,1,0)</f>
        <v>1</v>
      </c>
      <c r="H1744" t="s">
        <v>2755</v>
      </c>
      <c r="I1744" t="s">
        <v>49</v>
      </c>
      <c r="J1744" t="s">
        <v>58</v>
      </c>
      <c r="K1744" t="s">
        <v>29</v>
      </c>
      <c r="L1744" t="s">
        <v>93</v>
      </c>
      <c r="M1744" t="s">
        <v>59</v>
      </c>
      <c r="N1744" t="s">
        <v>2756</v>
      </c>
      <c r="O1744">
        <v>0.38</v>
      </c>
      <c r="P1744" t="s">
        <v>33</v>
      </c>
      <c r="Q1744" t="s">
        <v>53</v>
      </c>
      <c r="R1744" t="s">
        <v>152</v>
      </c>
      <c r="S1744" t="s">
        <v>2757</v>
      </c>
      <c r="T1744">
        <v>43615</v>
      </c>
      <c r="U1744" s="1">
        <v>42166</v>
      </c>
      <c r="V1744" s="1" t="str">
        <f>TEXT(SuperStore_Data[[#This Row],[Order Date]],"mmm")</f>
        <v>Jun</v>
      </c>
      <c r="W1744" s="1">
        <v>42166</v>
      </c>
      <c r="X1744">
        <v>118.6317</v>
      </c>
      <c r="Y1744">
        <v>5</v>
      </c>
      <c r="Z1744">
        <v>171.93</v>
      </c>
      <c r="AA1744">
        <v>88240</v>
      </c>
    </row>
    <row r="1745" spans="1:27" x14ac:dyDescent="0.3">
      <c r="A1745">
        <v>25490</v>
      </c>
      <c r="B1745" t="s">
        <v>37</v>
      </c>
      <c r="C1745">
        <v>0.08</v>
      </c>
      <c r="D1745">
        <v>3.98</v>
      </c>
      <c r="E1745">
        <v>0.7</v>
      </c>
      <c r="F1745">
        <v>3078</v>
      </c>
      <c r="G1745">
        <f>IF(COUNTIF($F$2:F1745,F1745)=1,1,0)</f>
        <v>0</v>
      </c>
      <c r="H1745" t="s">
        <v>2755</v>
      </c>
      <c r="I1745" t="s">
        <v>49</v>
      </c>
      <c r="J1745" t="s">
        <v>58</v>
      </c>
      <c r="K1745" t="s">
        <v>29</v>
      </c>
      <c r="L1745" t="s">
        <v>30</v>
      </c>
      <c r="M1745" t="s">
        <v>31</v>
      </c>
      <c r="N1745" t="s">
        <v>2719</v>
      </c>
      <c r="O1745">
        <v>0.52</v>
      </c>
      <c r="P1745" t="s">
        <v>33</v>
      </c>
      <c r="Q1745" t="s">
        <v>53</v>
      </c>
      <c r="R1745" t="s">
        <v>152</v>
      </c>
      <c r="S1745" t="s">
        <v>2757</v>
      </c>
      <c r="T1745">
        <v>43615</v>
      </c>
      <c r="U1745" s="1">
        <v>42166</v>
      </c>
      <c r="V1745" s="1" t="str">
        <f>TEXT(SuperStore_Data[[#This Row],[Order Date]],"mmm")</f>
        <v>Jun</v>
      </c>
      <c r="W1745" s="1">
        <v>42169</v>
      </c>
      <c r="X1745">
        <v>23.303999999999998</v>
      </c>
      <c r="Y1745">
        <v>9</v>
      </c>
      <c r="Z1745">
        <v>35.19</v>
      </c>
      <c r="AA1745">
        <v>88240</v>
      </c>
    </row>
    <row r="1746" spans="1:27" x14ac:dyDescent="0.3">
      <c r="A1746">
        <v>5816</v>
      </c>
      <c r="B1746" t="s">
        <v>56</v>
      </c>
      <c r="C1746">
        <v>7.0000000000000007E-2</v>
      </c>
      <c r="D1746">
        <v>300.97000000000003</v>
      </c>
      <c r="E1746">
        <v>7.18</v>
      </c>
      <c r="F1746">
        <v>3079</v>
      </c>
      <c r="G1746">
        <f>IF(COUNTIF($F$2:F1746,F1746)=1,1,0)</f>
        <v>1</v>
      </c>
      <c r="H1746" t="s">
        <v>2758</v>
      </c>
      <c r="I1746" t="s">
        <v>49</v>
      </c>
      <c r="J1746" t="s">
        <v>58</v>
      </c>
      <c r="K1746" t="s">
        <v>77</v>
      </c>
      <c r="L1746" t="s">
        <v>177</v>
      </c>
      <c r="M1746" t="s">
        <v>59</v>
      </c>
      <c r="N1746" t="s">
        <v>1077</v>
      </c>
      <c r="O1746">
        <v>0.48</v>
      </c>
      <c r="P1746" t="s">
        <v>33</v>
      </c>
      <c r="Q1746" t="s">
        <v>53</v>
      </c>
      <c r="R1746" t="s">
        <v>229</v>
      </c>
      <c r="S1746" t="s">
        <v>1306</v>
      </c>
      <c r="T1746">
        <v>19112</v>
      </c>
      <c r="U1746" s="1">
        <v>42131</v>
      </c>
      <c r="V1746" s="1" t="str">
        <f>TEXT(SuperStore_Data[[#This Row],[Order Date]],"mmm")</f>
        <v>May</v>
      </c>
      <c r="W1746" s="1">
        <v>42133</v>
      </c>
      <c r="X1746">
        <v>-807.59</v>
      </c>
      <c r="Y1746">
        <v>7</v>
      </c>
      <c r="Z1746">
        <v>2037.69</v>
      </c>
      <c r="AA1746">
        <v>41253</v>
      </c>
    </row>
    <row r="1747" spans="1:27" x14ac:dyDescent="0.3">
      <c r="A1747">
        <v>7489</v>
      </c>
      <c r="B1747" t="s">
        <v>37</v>
      </c>
      <c r="C1747">
        <v>0.04</v>
      </c>
      <c r="D1747">
        <v>35.44</v>
      </c>
      <c r="E1747">
        <v>5.09</v>
      </c>
      <c r="F1747">
        <v>3079</v>
      </c>
      <c r="G1747">
        <f>IF(COUNTIF($F$2:F1747,F1747)=1,1,0)</f>
        <v>0</v>
      </c>
      <c r="H1747" t="s">
        <v>2758</v>
      </c>
      <c r="I1747" t="s">
        <v>49</v>
      </c>
      <c r="J1747" t="s">
        <v>58</v>
      </c>
      <c r="K1747" t="s">
        <v>29</v>
      </c>
      <c r="L1747" t="s">
        <v>93</v>
      </c>
      <c r="M1747" t="s">
        <v>59</v>
      </c>
      <c r="N1747" t="s">
        <v>2756</v>
      </c>
      <c r="O1747">
        <v>0.38</v>
      </c>
      <c r="P1747" t="s">
        <v>33</v>
      </c>
      <c r="Q1747" t="s">
        <v>53</v>
      </c>
      <c r="R1747" t="s">
        <v>229</v>
      </c>
      <c r="S1747" t="s">
        <v>1306</v>
      </c>
      <c r="T1747">
        <v>19112</v>
      </c>
      <c r="U1747" s="1">
        <v>42166</v>
      </c>
      <c r="V1747" s="1" t="str">
        <f>TEXT(SuperStore_Data[[#This Row],[Order Date]],"mmm")</f>
        <v>Jun</v>
      </c>
      <c r="W1747" s="1">
        <v>42166</v>
      </c>
      <c r="X1747">
        <v>150.72</v>
      </c>
      <c r="Y1747">
        <v>21</v>
      </c>
      <c r="Z1747">
        <v>722.1</v>
      </c>
      <c r="AA1747">
        <v>53476</v>
      </c>
    </row>
    <row r="1748" spans="1:27" x14ac:dyDescent="0.3">
      <c r="A1748">
        <v>7490</v>
      </c>
      <c r="B1748" t="s">
        <v>37</v>
      </c>
      <c r="C1748">
        <v>0.08</v>
      </c>
      <c r="D1748">
        <v>3.98</v>
      </c>
      <c r="E1748">
        <v>0.7</v>
      </c>
      <c r="F1748">
        <v>3079</v>
      </c>
      <c r="G1748">
        <f>IF(COUNTIF($F$2:F1748,F1748)=1,1,0)</f>
        <v>0</v>
      </c>
      <c r="H1748" t="s">
        <v>2758</v>
      </c>
      <c r="I1748" t="s">
        <v>49</v>
      </c>
      <c r="J1748" t="s">
        <v>58</v>
      </c>
      <c r="K1748" t="s">
        <v>29</v>
      </c>
      <c r="L1748" t="s">
        <v>30</v>
      </c>
      <c r="M1748" t="s">
        <v>31</v>
      </c>
      <c r="N1748" t="s">
        <v>2719</v>
      </c>
      <c r="O1748">
        <v>0.52</v>
      </c>
      <c r="P1748" t="s">
        <v>33</v>
      </c>
      <c r="Q1748" t="s">
        <v>53</v>
      </c>
      <c r="R1748" t="s">
        <v>229</v>
      </c>
      <c r="S1748" t="s">
        <v>1306</v>
      </c>
      <c r="T1748">
        <v>19112</v>
      </c>
      <c r="U1748" s="1">
        <v>42166</v>
      </c>
      <c r="V1748" s="1" t="str">
        <f>TEXT(SuperStore_Data[[#This Row],[Order Date]],"mmm")</f>
        <v>Jun</v>
      </c>
      <c r="W1748" s="1">
        <v>42169</v>
      </c>
      <c r="X1748">
        <v>19.420000000000002</v>
      </c>
      <c r="Y1748">
        <v>36</v>
      </c>
      <c r="Z1748">
        <v>140.78</v>
      </c>
      <c r="AA1748">
        <v>53476</v>
      </c>
    </row>
    <row r="1749" spans="1:27" x14ac:dyDescent="0.3">
      <c r="A1749">
        <v>7491</v>
      </c>
      <c r="B1749" t="s">
        <v>37</v>
      </c>
      <c r="C1749">
        <v>0.01</v>
      </c>
      <c r="D1749">
        <v>1.76</v>
      </c>
      <c r="E1749">
        <v>0.7</v>
      </c>
      <c r="F1749">
        <v>3079</v>
      </c>
      <c r="G1749">
        <f>IF(COUNTIF($F$2:F1749,F1749)=1,1,0)</f>
        <v>0</v>
      </c>
      <c r="H1749" t="s">
        <v>2758</v>
      </c>
      <c r="I1749" t="s">
        <v>49</v>
      </c>
      <c r="J1749" t="s">
        <v>58</v>
      </c>
      <c r="K1749" t="s">
        <v>29</v>
      </c>
      <c r="L1749" t="s">
        <v>30</v>
      </c>
      <c r="M1749" t="s">
        <v>31</v>
      </c>
      <c r="N1749" t="s">
        <v>126</v>
      </c>
      <c r="O1749">
        <v>0.56000000000000005</v>
      </c>
      <c r="P1749" t="s">
        <v>33</v>
      </c>
      <c r="Q1749" t="s">
        <v>53</v>
      </c>
      <c r="R1749" t="s">
        <v>229</v>
      </c>
      <c r="S1749" t="s">
        <v>1306</v>
      </c>
      <c r="T1749">
        <v>19112</v>
      </c>
      <c r="U1749" s="1">
        <v>42166</v>
      </c>
      <c r="V1749" s="1" t="str">
        <f>TEXT(SuperStore_Data[[#This Row],[Order Date]],"mmm")</f>
        <v>Jun</v>
      </c>
      <c r="W1749" s="1">
        <v>42167</v>
      </c>
      <c r="X1749">
        <v>3.13</v>
      </c>
      <c r="Y1749">
        <v>71</v>
      </c>
      <c r="Z1749">
        <v>129.72</v>
      </c>
      <c r="AA1749">
        <v>53476</v>
      </c>
    </row>
    <row r="1750" spans="1:27" x14ac:dyDescent="0.3">
      <c r="A1750">
        <v>7492</v>
      </c>
      <c r="B1750" t="s">
        <v>37</v>
      </c>
      <c r="C1750">
        <v>0.01</v>
      </c>
      <c r="D1750">
        <v>193.17</v>
      </c>
      <c r="E1750">
        <v>19.989999999999998</v>
      </c>
      <c r="F1750">
        <v>3079</v>
      </c>
      <c r="G1750">
        <f>IF(COUNTIF($F$2:F1750,F1750)=1,1,0)</f>
        <v>0</v>
      </c>
      <c r="H1750" t="s">
        <v>2758</v>
      </c>
      <c r="I1750" t="s">
        <v>27</v>
      </c>
      <c r="J1750" t="s">
        <v>58</v>
      </c>
      <c r="K1750" t="s">
        <v>29</v>
      </c>
      <c r="L1750" t="s">
        <v>139</v>
      </c>
      <c r="M1750" t="s">
        <v>59</v>
      </c>
      <c r="N1750" t="s">
        <v>1509</v>
      </c>
      <c r="O1750">
        <v>0.71</v>
      </c>
      <c r="P1750" t="s">
        <v>33</v>
      </c>
      <c r="Q1750" t="s">
        <v>53</v>
      </c>
      <c r="R1750" t="s">
        <v>229</v>
      </c>
      <c r="S1750" t="s">
        <v>1306</v>
      </c>
      <c r="T1750">
        <v>19112</v>
      </c>
      <c r="U1750" s="1">
        <v>42166</v>
      </c>
      <c r="V1750" s="1" t="str">
        <f>TEXT(SuperStore_Data[[#This Row],[Order Date]],"mmm")</f>
        <v>Jun</v>
      </c>
      <c r="W1750" s="1">
        <v>42166</v>
      </c>
      <c r="X1750">
        <v>1141.07</v>
      </c>
      <c r="Y1750">
        <v>63</v>
      </c>
      <c r="Z1750">
        <v>12190.98</v>
      </c>
      <c r="AA1750">
        <v>53476</v>
      </c>
    </row>
    <row r="1751" spans="1:27" x14ac:dyDescent="0.3">
      <c r="A1751">
        <v>1739</v>
      </c>
      <c r="B1751" t="s">
        <v>56</v>
      </c>
      <c r="C1751">
        <v>0</v>
      </c>
      <c r="D1751">
        <v>137.47999999999999</v>
      </c>
      <c r="E1751">
        <v>32.18</v>
      </c>
      <c r="F1751">
        <v>3079</v>
      </c>
      <c r="G1751">
        <f>IF(COUNTIF($F$2:F1751,F1751)=1,1,0)</f>
        <v>0</v>
      </c>
      <c r="H1751" t="s">
        <v>2758</v>
      </c>
      <c r="I1751" t="s">
        <v>39</v>
      </c>
      <c r="J1751" t="s">
        <v>58</v>
      </c>
      <c r="K1751" t="s">
        <v>41</v>
      </c>
      <c r="L1751" t="s">
        <v>187</v>
      </c>
      <c r="M1751" t="s">
        <v>120</v>
      </c>
      <c r="N1751" t="s">
        <v>2751</v>
      </c>
      <c r="O1751">
        <v>0.78</v>
      </c>
      <c r="P1751" t="s">
        <v>33</v>
      </c>
      <c r="Q1751" t="s">
        <v>53</v>
      </c>
      <c r="R1751" t="s">
        <v>229</v>
      </c>
      <c r="S1751" t="s">
        <v>1306</v>
      </c>
      <c r="T1751">
        <v>19112</v>
      </c>
      <c r="U1751" s="1">
        <v>42011</v>
      </c>
      <c r="V1751" s="1" t="str">
        <f>TEXT(SuperStore_Data[[#This Row],[Order Date]],"mmm")</f>
        <v>Jan</v>
      </c>
      <c r="W1751" s="1">
        <v>42012</v>
      </c>
      <c r="X1751">
        <v>-203.27</v>
      </c>
      <c r="Y1751">
        <v>10</v>
      </c>
      <c r="Z1751">
        <v>1483.76</v>
      </c>
      <c r="AA1751">
        <v>12480</v>
      </c>
    </row>
    <row r="1752" spans="1:27" x14ac:dyDescent="0.3">
      <c r="A1752">
        <v>6807</v>
      </c>
      <c r="B1752" t="s">
        <v>47</v>
      </c>
      <c r="C1752">
        <v>0</v>
      </c>
      <c r="D1752">
        <v>2.21</v>
      </c>
      <c r="E1752">
        <v>1</v>
      </c>
      <c r="F1752">
        <v>3079</v>
      </c>
      <c r="G1752">
        <f>IF(COUNTIF($F$2:F1752,F1752)=1,1,0)</f>
        <v>0</v>
      </c>
      <c r="H1752" t="s">
        <v>2758</v>
      </c>
      <c r="I1752" t="s">
        <v>27</v>
      </c>
      <c r="J1752" t="s">
        <v>58</v>
      </c>
      <c r="K1752" t="s">
        <v>29</v>
      </c>
      <c r="L1752" t="s">
        <v>30</v>
      </c>
      <c r="M1752" t="s">
        <v>31</v>
      </c>
      <c r="N1752" t="s">
        <v>2759</v>
      </c>
      <c r="O1752">
        <v>0.38</v>
      </c>
      <c r="P1752" t="s">
        <v>33</v>
      </c>
      <c r="Q1752" t="s">
        <v>53</v>
      </c>
      <c r="R1752" t="s">
        <v>229</v>
      </c>
      <c r="S1752" t="s">
        <v>1306</v>
      </c>
      <c r="T1752">
        <v>19112</v>
      </c>
      <c r="U1752" s="1">
        <v>42165</v>
      </c>
      <c r="V1752" s="1" t="str">
        <f>TEXT(SuperStore_Data[[#This Row],[Order Date]],"mmm")</f>
        <v>Jun</v>
      </c>
      <c r="W1752" s="1">
        <v>42166</v>
      </c>
      <c r="X1752">
        <v>10.01</v>
      </c>
      <c r="Y1752">
        <v>33</v>
      </c>
      <c r="Z1752">
        <v>87.18</v>
      </c>
      <c r="AA1752">
        <v>48483</v>
      </c>
    </row>
    <row r="1753" spans="1:27" x14ac:dyDescent="0.3">
      <c r="A1753">
        <v>19756</v>
      </c>
      <c r="B1753" t="s">
        <v>25</v>
      </c>
      <c r="C1753">
        <v>0</v>
      </c>
      <c r="D1753">
        <v>65.989999999999995</v>
      </c>
      <c r="E1753">
        <v>5.99</v>
      </c>
      <c r="F1753">
        <v>3084</v>
      </c>
      <c r="G1753">
        <f>IF(COUNTIF($F$2:F1753,F1753)=1,1,0)</f>
        <v>1</v>
      </c>
      <c r="H1753" t="s">
        <v>2760</v>
      </c>
      <c r="I1753" t="s">
        <v>27</v>
      </c>
      <c r="J1753" t="s">
        <v>58</v>
      </c>
      <c r="K1753" t="s">
        <v>77</v>
      </c>
      <c r="L1753" t="s">
        <v>78</v>
      </c>
      <c r="M1753" t="s">
        <v>59</v>
      </c>
      <c r="N1753" t="s">
        <v>2431</v>
      </c>
      <c r="O1753">
        <v>0.57999999999999996</v>
      </c>
      <c r="P1753" t="s">
        <v>33</v>
      </c>
      <c r="Q1753" t="s">
        <v>34</v>
      </c>
      <c r="R1753" t="s">
        <v>35</v>
      </c>
      <c r="S1753" t="s">
        <v>2743</v>
      </c>
      <c r="T1753">
        <v>98503</v>
      </c>
      <c r="U1753" s="1">
        <v>42114</v>
      </c>
      <c r="V1753" s="1" t="str">
        <f>TEXT(SuperStore_Data[[#This Row],[Order Date]],"mmm")</f>
        <v>Apr</v>
      </c>
      <c r="W1753" s="1">
        <v>42116</v>
      </c>
      <c r="X1753">
        <v>313.81200000000001</v>
      </c>
      <c r="Y1753">
        <v>14</v>
      </c>
      <c r="Z1753">
        <v>798.89</v>
      </c>
      <c r="AA1753">
        <v>89879</v>
      </c>
    </row>
    <row r="1754" spans="1:27" x14ac:dyDescent="0.3">
      <c r="A1754">
        <v>20589</v>
      </c>
      <c r="B1754" t="s">
        <v>37</v>
      </c>
      <c r="C1754">
        <v>0.01</v>
      </c>
      <c r="D1754">
        <v>7.1</v>
      </c>
      <c r="E1754">
        <v>6.05</v>
      </c>
      <c r="F1754">
        <v>3084</v>
      </c>
      <c r="G1754">
        <f>IF(COUNTIF($F$2:F1754,F1754)=1,1,0)</f>
        <v>0</v>
      </c>
      <c r="H1754" t="s">
        <v>2760</v>
      </c>
      <c r="I1754" t="s">
        <v>49</v>
      </c>
      <c r="J1754" t="s">
        <v>58</v>
      </c>
      <c r="K1754" t="s">
        <v>29</v>
      </c>
      <c r="L1754" t="s">
        <v>109</v>
      </c>
      <c r="M1754" t="s">
        <v>59</v>
      </c>
      <c r="N1754" t="s">
        <v>644</v>
      </c>
      <c r="O1754">
        <v>0.39</v>
      </c>
      <c r="P1754" t="s">
        <v>33</v>
      </c>
      <c r="Q1754" t="s">
        <v>34</v>
      </c>
      <c r="R1754" t="s">
        <v>35</v>
      </c>
      <c r="S1754" t="s">
        <v>2743</v>
      </c>
      <c r="T1754">
        <v>98503</v>
      </c>
      <c r="U1754" s="1">
        <v>42179</v>
      </c>
      <c r="V1754" s="1" t="str">
        <f>TEXT(SuperStore_Data[[#This Row],[Order Date]],"mmm")</f>
        <v>Jun</v>
      </c>
      <c r="W1754" s="1">
        <v>42180</v>
      </c>
      <c r="X1754">
        <v>-39.186250000000001</v>
      </c>
      <c r="Y1754">
        <v>18</v>
      </c>
      <c r="Z1754">
        <v>133.19</v>
      </c>
      <c r="AA1754">
        <v>89880</v>
      </c>
    </row>
    <row r="1755" spans="1:27" x14ac:dyDescent="0.3">
      <c r="A1755">
        <v>20590</v>
      </c>
      <c r="B1755" t="s">
        <v>37</v>
      </c>
      <c r="C1755">
        <v>0.05</v>
      </c>
      <c r="D1755">
        <v>18.97</v>
      </c>
      <c r="E1755">
        <v>9.0299999999999994</v>
      </c>
      <c r="F1755">
        <v>3084</v>
      </c>
      <c r="G1755">
        <f>IF(COUNTIF($F$2:F1755,F1755)=1,1,0)</f>
        <v>0</v>
      </c>
      <c r="H1755" t="s">
        <v>2760</v>
      </c>
      <c r="I1755" t="s">
        <v>49</v>
      </c>
      <c r="J1755" t="s">
        <v>58</v>
      </c>
      <c r="K1755" t="s">
        <v>29</v>
      </c>
      <c r="L1755" t="s">
        <v>93</v>
      </c>
      <c r="M1755" t="s">
        <v>59</v>
      </c>
      <c r="N1755" t="s">
        <v>766</v>
      </c>
      <c r="O1755">
        <v>0.37</v>
      </c>
      <c r="P1755" t="s">
        <v>33</v>
      </c>
      <c r="Q1755" t="s">
        <v>34</v>
      </c>
      <c r="R1755" t="s">
        <v>35</v>
      </c>
      <c r="S1755" t="s">
        <v>2743</v>
      </c>
      <c r="T1755">
        <v>98503</v>
      </c>
      <c r="U1755" s="1">
        <v>42179</v>
      </c>
      <c r="V1755" s="1" t="str">
        <f>TEXT(SuperStore_Data[[#This Row],[Order Date]],"mmm")</f>
        <v>Jun</v>
      </c>
      <c r="W1755" s="1">
        <v>42180</v>
      </c>
      <c r="X1755">
        <v>-1.89</v>
      </c>
      <c r="Y1755">
        <v>5</v>
      </c>
      <c r="Z1755">
        <v>97.33</v>
      </c>
      <c r="AA1755">
        <v>89880</v>
      </c>
    </row>
    <row r="1756" spans="1:27" x14ac:dyDescent="0.3">
      <c r="A1756">
        <v>20008</v>
      </c>
      <c r="B1756" t="s">
        <v>25</v>
      </c>
      <c r="C1756">
        <v>0.05</v>
      </c>
      <c r="D1756">
        <v>39.99</v>
      </c>
      <c r="E1756">
        <v>10.25</v>
      </c>
      <c r="F1756">
        <v>3086</v>
      </c>
      <c r="G1756">
        <f>IF(COUNTIF($F$2:F1756,F1756)=1,1,0)</f>
        <v>1</v>
      </c>
      <c r="H1756" t="s">
        <v>2761</v>
      </c>
      <c r="I1756" t="s">
        <v>27</v>
      </c>
      <c r="J1756" t="s">
        <v>114</v>
      </c>
      <c r="K1756" t="s">
        <v>77</v>
      </c>
      <c r="L1756" t="s">
        <v>177</v>
      </c>
      <c r="M1756" t="s">
        <v>59</v>
      </c>
      <c r="N1756" t="s">
        <v>2762</v>
      </c>
      <c r="O1756">
        <v>0.55000000000000004</v>
      </c>
      <c r="P1756" t="s">
        <v>33</v>
      </c>
      <c r="Q1756" t="s">
        <v>135</v>
      </c>
      <c r="R1756" t="s">
        <v>356</v>
      </c>
      <c r="S1756" t="s">
        <v>2763</v>
      </c>
      <c r="T1756">
        <v>34287</v>
      </c>
      <c r="U1756" s="1">
        <v>42142</v>
      </c>
      <c r="V1756" s="1" t="str">
        <f>TEXT(SuperStore_Data[[#This Row],[Order Date]],"mmm")</f>
        <v>May</v>
      </c>
      <c r="W1756" s="1">
        <v>42143</v>
      </c>
      <c r="X1756">
        <v>4.29</v>
      </c>
      <c r="Y1756">
        <v>3</v>
      </c>
      <c r="Z1756">
        <v>130.91</v>
      </c>
      <c r="AA1756">
        <v>88380</v>
      </c>
    </row>
    <row r="1757" spans="1:27" x14ac:dyDescent="0.3">
      <c r="A1757">
        <v>21085</v>
      </c>
      <c r="B1757" t="s">
        <v>106</v>
      </c>
      <c r="C1757">
        <v>7.0000000000000007E-2</v>
      </c>
      <c r="D1757">
        <v>49.43</v>
      </c>
      <c r="E1757">
        <v>19.989999999999998</v>
      </c>
      <c r="F1757">
        <v>3089</v>
      </c>
      <c r="G1757">
        <f>IF(COUNTIF($F$2:F1757,F1757)=1,1,0)</f>
        <v>1</v>
      </c>
      <c r="H1757" t="s">
        <v>2764</v>
      </c>
      <c r="I1757" t="s">
        <v>49</v>
      </c>
      <c r="J1757" t="s">
        <v>28</v>
      </c>
      <c r="K1757" t="s">
        <v>29</v>
      </c>
      <c r="L1757" t="s">
        <v>252</v>
      </c>
      <c r="M1757" t="s">
        <v>59</v>
      </c>
      <c r="N1757" t="s">
        <v>2765</v>
      </c>
      <c r="O1757">
        <v>0.56999999999999995</v>
      </c>
      <c r="P1757" t="s">
        <v>33</v>
      </c>
      <c r="Q1757" t="s">
        <v>61</v>
      </c>
      <c r="R1757" t="s">
        <v>180</v>
      </c>
      <c r="S1757" t="s">
        <v>2734</v>
      </c>
      <c r="T1757">
        <v>66209</v>
      </c>
      <c r="U1757" s="1">
        <v>42028</v>
      </c>
      <c r="V1757" s="1" t="str">
        <f>TEXT(SuperStore_Data[[#This Row],[Order Date]],"mmm")</f>
        <v>Jan</v>
      </c>
      <c r="W1757" s="1">
        <v>42033</v>
      </c>
      <c r="X1757">
        <v>-122.77</v>
      </c>
      <c r="Y1757">
        <v>6</v>
      </c>
      <c r="Z1757">
        <v>281.82</v>
      </c>
      <c r="AA1757">
        <v>91219</v>
      </c>
    </row>
    <row r="1758" spans="1:27" x14ac:dyDescent="0.3">
      <c r="A1758">
        <v>20357</v>
      </c>
      <c r="B1758" t="s">
        <v>47</v>
      </c>
      <c r="C1758">
        <v>0.09</v>
      </c>
      <c r="D1758">
        <v>207.48</v>
      </c>
      <c r="E1758">
        <v>0.99</v>
      </c>
      <c r="F1758">
        <v>3095</v>
      </c>
      <c r="G1758">
        <f>IF(COUNTIF($F$2:F1758,F1758)=1,1,0)</f>
        <v>1</v>
      </c>
      <c r="H1758" t="s">
        <v>2766</v>
      </c>
      <c r="I1758" t="s">
        <v>49</v>
      </c>
      <c r="J1758" t="s">
        <v>114</v>
      </c>
      <c r="K1758" t="s">
        <v>29</v>
      </c>
      <c r="L1758" t="s">
        <v>252</v>
      </c>
      <c r="M1758" t="s">
        <v>59</v>
      </c>
      <c r="N1758" t="s">
        <v>2124</v>
      </c>
      <c r="O1758">
        <v>0.55000000000000004</v>
      </c>
      <c r="P1758" t="s">
        <v>33</v>
      </c>
      <c r="Q1758" t="s">
        <v>53</v>
      </c>
      <c r="R1758" t="s">
        <v>152</v>
      </c>
      <c r="S1758" t="s">
        <v>2767</v>
      </c>
      <c r="T1758">
        <v>45011</v>
      </c>
      <c r="U1758" s="1">
        <v>42023</v>
      </c>
      <c r="V1758" s="1" t="str">
        <f>TEXT(SuperStore_Data[[#This Row],[Order Date]],"mmm")</f>
        <v>Jan</v>
      </c>
      <c r="W1758" s="1">
        <v>42025</v>
      </c>
      <c r="X1758">
        <v>683.9556</v>
      </c>
      <c r="Y1758">
        <v>5</v>
      </c>
      <c r="Z1758">
        <v>991.24</v>
      </c>
      <c r="AA1758">
        <v>86220</v>
      </c>
    </row>
    <row r="1759" spans="1:27" x14ac:dyDescent="0.3">
      <c r="A1759">
        <v>21235</v>
      </c>
      <c r="B1759" t="s">
        <v>25</v>
      </c>
      <c r="C1759">
        <v>0.08</v>
      </c>
      <c r="D1759">
        <v>40.98</v>
      </c>
      <c r="E1759">
        <v>7.2</v>
      </c>
      <c r="F1759">
        <v>3096</v>
      </c>
      <c r="G1759">
        <f>IF(COUNTIF($F$2:F1759,F1759)=1,1,0)</f>
        <v>1</v>
      </c>
      <c r="H1759" t="s">
        <v>2768</v>
      </c>
      <c r="I1759" t="s">
        <v>27</v>
      </c>
      <c r="J1759" t="s">
        <v>114</v>
      </c>
      <c r="K1759" t="s">
        <v>29</v>
      </c>
      <c r="L1759" t="s">
        <v>252</v>
      </c>
      <c r="M1759" t="s">
        <v>59</v>
      </c>
      <c r="N1759" t="s">
        <v>2769</v>
      </c>
      <c r="O1759">
        <v>0.6</v>
      </c>
      <c r="P1759" t="s">
        <v>33</v>
      </c>
      <c r="Q1759" t="s">
        <v>53</v>
      </c>
      <c r="R1759" t="s">
        <v>152</v>
      </c>
      <c r="S1759" t="s">
        <v>1719</v>
      </c>
      <c r="T1759">
        <v>43026</v>
      </c>
      <c r="U1759" s="1">
        <v>42148</v>
      </c>
      <c r="V1759" s="1" t="str">
        <f>TEXT(SuperStore_Data[[#This Row],[Order Date]],"mmm")</f>
        <v>May</v>
      </c>
      <c r="W1759" s="1">
        <v>42149</v>
      </c>
      <c r="X1759">
        <v>-16.64</v>
      </c>
      <c r="Y1759">
        <v>3</v>
      </c>
      <c r="Z1759">
        <v>119.86</v>
      </c>
      <c r="AA1759">
        <v>86221</v>
      </c>
    </row>
    <row r="1760" spans="1:27" x14ac:dyDescent="0.3">
      <c r="A1760">
        <v>21236</v>
      </c>
      <c r="B1760" t="s">
        <v>25</v>
      </c>
      <c r="C1760">
        <v>0.08</v>
      </c>
      <c r="D1760">
        <v>8.1199999999999992</v>
      </c>
      <c r="E1760">
        <v>2.83</v>
      </c>
      <c r="F1760">
        <v>3096</v>
      </c>
      <c r="G1760">
        <f>IF(COUNTIF($F$2:F1760,F1760)=1,1,0)</f>
        <v>0</v>
      </c>
      <c r="H1760" t="s">
        <v>2768</v>
      </c>
      <c r="I1760" t="s">
        <v>27</v>
      </c>
      <c r="J1760" t="s">
        <v>114</v>
      </c>
      <c r="K1760" t="s">
        <v>77</v>
      </c>
      <c r="L1760" t="s">
        <v>177</v>
      </c>
      <c r="M1760" t="s">
        <v>51</v>
      </c>
      <c r="N1760" t="s">
        <v>818</v>
      </c>
      <c r="O1760">
        <v>0.77</v>
      </c>
      <c r="P1760" t="s">
        <v>33</v>
      </c>
      <c r="Q1760" t="s">
        <v>53</v>
      </c>
      <c r="R1760" t="s">
        <v>152</v>
      </c>
      <c r="S1760" t="s">
        <v>1719</v>
      </c>
      <c r="T1760">
        <v>43026</v>
      </c>
      <c r="U1760" s="1">
        <v>42148</v>
      </c>
      <c r="V1760" s="1" t="str">
        <f>TEXT(SuperStore_Data[[#This Row],[Order Date]],"mmm")</f>
        <v>May</v>
      </c>
      <c r="W1760" s="1">
        <v>42149</v>
      </c>
      <c r="X1760">
        <v>-59.73</v>
      </c>
      <c r="Y1760">
        <v>12</v>
      </c>
      <c r="Z1760">
        <v>98.77</v>
      </c>
      <c r="AA1760">
        <v>86221</v>
      </c>
    </row>
    <row r="1761" spans="1:27" x14ac:dyDescent="0.3">
      <c r="A1761">
        <v>21237</v>
      </c>
      <c r="B1761" t="s">
        <v>25</v>
      </c>
      <c r="C1761">
        <v>0.02</v>
      </c>
      <c r="D1761">
        <v>262.11</v>
      </c>
      <c r="E1761">
        <v>62.74</v>
      </c>
      <c r="F1761">
        <v>3096</v>
      </c>
      <c r="G1761">
        <f>IF(COUNTIF($F$2:F1761,F1761)=1,1,0)</f>
        <v>0</v>
      </c>
      <c r="H1761" t="s">
        <v>2768</v>
      </c>
      <c r="I1761" t="s">
        <v>39</v>
      </c>
      <c r="J1761" t="s">
        <v>114</v>
      </c>
      <c r="K1761" t="s">
        <v>41</v>
      </c>
      <c r="L1761" t="s">
        <v>150</v>
      </c>
      <c r="M1761" t="s">
        <v>120</v>
      </c>
      <c r="N1761" t="s">
        <v>2770</v>
      </c>
      <c r="O1761">
        <v>0.75</v>
      </c>
      <c r="P1761" t="s">
        <v>33</v>
      </c>
      <c r="Q1761" t="s">
        <v>53</v>
      </c>
      <c r="R1761" t="s">
        <v>152</v>
      </c>
      <c r="S1761" t="s">
        <v>1719</v>
      </c>
      <c r="T1761">
        <v>43026</v>
      </c>
      <c r="U1761" s="1">
        <v>42148</v>
      </c>
      <c r="V1761" s="1" t="str">
        <f>TEXT(SuperStore_Data[[#This Row],[Order Date]],"mmm")</f>
        <v>May</v>
      </c>
      <c r="W1761" s="1">
        <v>42149</v>
      </c>
      <c r="X1761">
        <v>-633.441237</v>
      </c>
      <c r="Y1761">
        <v>9</v>
      </c>
      <c r="Z1761">
        <v>2495.35</v>
      </c>
      <c r="AA1761">
        <v>86221</v>
      </c>
    </row>
    <row r="1762" spans="1:27" x14ac:dyDescent="0.3">
      <c r="A1762">
        <v>25999</v>
      </c>
      <c r="B1762" t="s">
        <v>47</v>
      </c>
      <c r="C1762">
        <v>0.04</v>
      </c>
      <c r="D1762">
        <v>33.89</v>
      </c>
      <c r="E1762">
        <v>5.0999999999999996</v>
      </c>
      <c r="F1762">
        <v>3096</v>
      </c>
      <c r="G1762">
        <f>IF(COUNTIF($F$2:F1762,F1762)=1,1,0)</f>
        <v>0</v>
      </c>
      <c r="H1762" t="s">
        <v>2768</v>
      </c>
      <c r="I1762" t="s">
        <v>27</v>
      </c>
      <c r="J1762" t="s">
        <v>114</v>
      </c>
      <c r="K1762" t="s">
        <v>29</v>
      </c>
      <c r="L1762" t="s">
        <v>139</v>
      </c>
      <c r="M1762" t="s">
        <v>59</v>
      </c>
      <c r="N1762" t="s">
        <v>2771</v>
      </c>
      <c r="O1762">
        <v>0.6</v>
      </c>
      <c r="P1762" t="s">
        <v>33</v>
      </c>
      <c r="Q1762" t="s">
        <v>53</v>
      </c>
      <c r="R1762" t="s">
        <v>152</v>
      </c>
      <c r="S1762" t="s">
        <v>1719</v>
      </c>
      <c r="T1762">
        <v>43026</v>
      </c>
      <c r="U1762" s="1">
        <v>42172</v>
      </c>
      <c r="V1762" s="1" t="str">
        <f>TEXT(SuperStore_Data[[#This Row],[Order Date]],"mmm")</f>
        <v>Jun</v>
      </c>
      <c r="W1762" s="1">
        <v>42173</v>
      </c>
      <c r="X1762">
        <v>72.983999999999995</v>
      </c>
      <c r="Y1762">
        <v>6</v>
      </c>
      <c r="Z1762">
        <v>200.83</v>
      </c>
      <c r="AA1762">
        <v>86222</v>
      </c>
    </row>
    <row r="1763" spans="1:27" x14ac:dyDescent="0.3">
      <c r="A1763">
        <v>19816</v>
      </c>
      <c r="B1763" t="s">
        <v>47</v>
      </c>
      <c r="C1763">
        <v>0.05</v>
      </c>
      <c r="D1763">
        <v>35.44</v>
      </c>
      <c r="E1763">
        <v>5.09</v>
      </c>
      <c r="F1763">
        <v>3098</v>
      </c>
      <c r="G1763">
        <f>IF(COUNTIF($F$2:F1763,F1763)=1,1,0)</f>
        <v>1</v>
      </c>
      <c r="H1763" t="s">
        <v>2772</v>
      </c>
      <c r="I1763" t="s">
        <v>49</v>
      </c>
      <c r="J1763" t="s">
        <v>114</v>
      </c>
      <c r="K1763" t="s">
        <v>29</v>
      </c>
      <c r="L1763" t="s">
        <v>93</v>
      </c>
      <c r="M1763" t="s">
        <v>59</v>
      </c>
      <c r="N1763" t="s">
        <v>2756</v>
      </c>
      <c r="O1763">
        <v>0.38</v>
      </c>
      <c r="P1763" t="s">
        <v>33</v>
      </c>
      <c r="Q1763" t="s">
        <v>53</v>
      </c>
      <c r="R1763" t="s">
        <v>71</v>
      </c>
      <c r="S1763" t="s">
        <v>2773</v>
      </c>
      <c r="T1763">
        <v>11967</v>
      </c>
      <c r="U1763" s="1">
        <v>42102</v>
      </c>
      <c r="V1763" s="1" t="str">
        <f>TEXT(SuperStore_Data[[#This Row],[Order Date]],"mmm")</f>
        <v>Apr</v>
      </c>
      <c r="W1763" s="1">
        <v>42103</v>
      </c>
      <c r="X1763">
        <v>240.17519999999999</v>
      </c>
      <c r="Y1763">
        <v>10</v>
      </c>
      <c r="Z1763">
        <v>348.08</v>
      </c>
      <c r="AA1763">
        <v>89314</v>
      </c>
    </row>
    <row r="1764" spans="1:27" x14ac:dyDescent="0.3">
      <c r="A1764">
        <v>22503</v>
      </c>
      <c r="B1764" t="s">
        <v>106</v>
      </c>
      <c r="C1764">
        <v>0</v>
      </c>
      <c r="D1764">
        <v>11.7</v>
      </c>
      <c r="E1764">
        <v>6.96</v>
      </c>
      <c r="F1764">
        <v>3098</v>
      </c>
      <c r="G1764">
        <f>IF(COUNTIF($F$2:F1764,F1764)=1,1,0)</f>
        <v>0</v>
      </c>
      <c r="H1764" t="s">
        <v>2772</v>
      </c>
      <c r="I1764" t="s">
        <v>27</v>
      </c>
      <c r="J1764" t="s">
        <v>114</v>
      </c>
      <c r="K1764" t="s">
        <v>29</v>
      </c>
      <c r="L1764" t="s">
        <v>252</v>
      </c>
      <c r="M1764" t="s">
        <v>86</v>
      </c>
      <c r="N1764" t="s">
        <v>1267</v>
      </c>
      <c r="O1764">
        <v>0.5</v>
      </c>
      <c r="P1764" t="s">
        <v>33</v>
      </c>
      <c r="Q1764" t="s">
        <v>53</v>
      </c>
      <c r="R1764" t="s">
        <v>71</v>
      </c>
      <c r="S1764" t="s">
        <v>2773</v>
      </c>
      <c r="T1764">
        <v>11967</v>
      </c>
      <c r="U1764" s="1">
        <v>42172</v>
      </c>
      <c r="V1764" s="1" t="str">
        <f>TEXT(SuperStore_Data[[#This Row],[Order Date]],"mmm")</f>
        <v>Jun</v>
      </c>
      <c r="W1764" s="1">
        <v>42174</v>
      </c>
      <c r="X1764">
        <v>-11.247999999999999</v>
      </c>
      <c r="Y1764">
        <v>10</v>
      </c>
      <c r="Z1764">
        <v>131.69</v>
      </c>
      <c r="AA1764">
        <v>89315</v>
      </c>
    </row>
    <row r="1765" spans="1:27" x14ac:dyDescent="0.3">
      <c r="A1765">
        <v>18930</v>
      </c>
      <c r="B1765" t="s">
        <v>106</v>
      </c>
      <c r="C1765">
        <v>0.06</v>
      </c>
      <c r="D1765">
        <v>2.89</v>
      </c>
      <c r="E1765">
        <v>0.5</v>
      </c>
      <c r="F1765">
        <v>3098</v>
      </c>
      <c r="G1765">
        <f>IF(COUNTIF($F$2:F1765,F1765)=1,1,0)</f>
        <v>0</v>
      </c>
      <c r="H1765" t="s">
        <v>2772</v>
      </c>
      <c r="I1765" t="s">
        <v>49</v>
      </c>
      <c r="J1765" t="s">
        <v>114</v>
      </c>
      <c r="K1765" t="s">
        <v>29</v>
      </c>
      <c r="L1765" t="s">
        <v>133</v>
      </c>
      <c r="M1765" t="s">
        <v>59</v>
      </c>
      <c r="N1765" t="s">
        <v>780</v>
      </c>
      <c r="O1765">
        <v>0.38</v>
      </c>
      <c r="P1765" t="s">
        <v>33</v>
      </c>
      <c r="Q1765" t="s">
        <v>53</v>
      </c>
      <c r="R1765" t="s">
        <v>71</v>
      </c>
      <c r="S1765" t="s">
        <v>2773</v>
      </c>
      <c r="T1765">
        <v>11967</v>
      </c>
      <c r="U1765" s="1">
        <v>42063</v>
      </c>
      <c r="V1765" s="1" t="str">
        <f>TEXT(SuperStore_Data[[#This Row],[Order Date]],"mmm")</f>
        <v>Feb</v>
      </c>
      <c r="W1765" s="1">
        <v>42063</v>
      </c>
      <c r="X1765">
        <v>9.6117000000000008</v>
      </c>
      <c r="Y1765">
        <v>5</v>
      </c>
      <c r="Z1765">
        <v>13.93</v>
      </c>
      <c r="AA1765">
        <v>89316</v>
      </c>
    </row>
    <row r="1766" spans="1:27" x14ac:dyDescent="0.3">
      <c r="A1766">
        <v>19805</v>
      </c>
      <c r="B1766" t="s">
        <v>47</v>
      </c>
      <c r="C1766">
        <v>7.0000000000000007E-2</v>
      </c>
      <c r="D1766">
        <v>35.99</v>
      </c>
      <c r="E1766">
        <v>5</v>
      </c>
      <c r="F1766">
        <v>3100</v>
      </c>
      <c r="G1766">
        <f>IF(COUNTIF($F$2:F1766,F1766)=1,1,0)</f>
        <v>1</v>
      </c>
      <c r="H1766" t="s">
        <v>2774</v>
      </c>
      <c r="I1766" t="s">
        <v>49</v>
      </c>
      <c r="J1766" t="s">
        <v>114</v>
      </c>
      <c r="K1766" t="s">
        <v>77</v>
      </c>
      <c r="L1766" t="s">
        <v>78</v>
      </c>
      <c r="M1766" t="s">
        <v>31</v>
      </c>
      <c r="N1766" t="s">
        <v>1747</v>
      </c>
      <c r="O1766">
        <v>0.82</v>
      </c>
      <c r="P1766" t="s">
        <v>33</v>
      </c>
      <c r="Q1766" t="s">
        <v>135</v>
      </c>
      <c r="R1766" t="s">
        <v>356</v>
      </c>
      <c r="S1766" t="s">
        <v>2775</v>
      </c>
      <c r="T1766">
        <v>33334</v>
      </c>
      <c r="U1766" s="1">
        <v>42088</v>
      </c>
      <c r="V1766" s="1" t="str">
        <f>TEXT(SuperStore_Data[[#This Row],[Order Date]],"mmm")</f>
        <v>Mar</v>
      </c>
      <c r="W1766" s="1">
        <v>42090</v>
      </c>
      <c r="X1766">
        <v>-299.81420000000003</v>
      </c>
      <c r="Y1766">
        <v>1</v>
      </c>
      <c r="Z1766">
        <v>31.71</v>
      </c>
      <c r="AA1766">
        <v>89988</v>
      </c>
    </row>
    <row r="1767" spans="1:27" x14ac:dyDescent="0.3">
      <c r="A1767">
        <v>18087</v>
      </c>
      <c r="B1767" t="s">
        <v>47</v>
      </c>
      <c r="C1767">
        <v>0.04</v>
      </c>
      <c r="D1767">
        <v>3.08</v>
      </c>
      <c r="E1767">
        <v>0.99</v>
      </c>
      <c r="F1767">
        <v>3105</v>
      </c>
      <c r="G1767">
        <f>IF(COUNTIF($F$2:F1767,F1767)=1,1,0)</f>
        <v>1</v>
      </c>
      <c r="H1767" t="s">
        <v>2776</v>
      </c>
      <c r="I1767" t="s">
        <v>49</v>
      </c>
      <c r="J1767" t="s">
        <v>40</v>
      </c>
      <c r="K1767" t="s">
        <v>29</v>
      </c>
      <c r="L1767" t="s">
        <v>133</v>
      </c>
      <c r="M1767" t="s">
        <v>59</v>
      </c>
      <c r="N1767" t="s">
        <v>1977</v>
      </c>
      <c r="O1767">
        <v>0.37</v>
      </c>
      <c r="P1767" t="s">
        <v>33</v>
      </c>
      <c r="Q1767" t="s">
        <v>135</v>
      </c>
      <c r="R1767" t="s">
        <v>606</v>
      </c>
      <c r="S1767" t="s">
        <v>313</v>
      </c>
      <c r="T1767">
        <v>42071</v>
      </c>
      <c r="U1767" s="1">
        <v>42083</v>
      </c>
      <c r="V1767" s="1" t="str">
        <f>TEXT(SuperStore_Data[[#This Row],[Order Date]],"mmm")</f>
        <v>Mar</v>
      </c>
      <c r="W1767" s="1">
        <v>42084</v>
      </c>
      <c r="X1767">
        <v>13.8</v>
      </c>
      <c r="Y1767">
        <v>19</v>
      </c>
      <c r="Z1767">
        <v>60.01</v>
      </c>
      <c r="AA1767">
        <v>86327</v>
      </c>
    </row>
    <row r="1768" spans="1:27" x14ac:dyDescent="0.3">
      <c r="A1768">
        <v>18088</v>
      </c>
      <c r="B1768" t="s">
        <v>47</v>
      </c>
      <c r="C1768">
        <v>0.02</v>
      </c>
      <c r="D1768">
        <v>6.48</v>
      </c>
      <c r="E1768">
        <v>5.9</v>
      </c>
      <c r="F1768">
        <v>3105</v>
      </c>
      <c r="G1768">
        <f>IF(COUNTIF($F$2:F1768,F1768)=1,1,0)</f>
        <v>0</v>
      </c>
      <c r="H1768" t="s">
        <v>2776</v>
      </c>
      <c r="I1768" t="s">
        <v>49</v>
      </c>
      <c r="J1768" t="s">
        <v>40</v>
      </c>
      <c r="K1768" t="s">
        <v>29</v>
      </c>
      <c r="L1768" t="s">
        <v>93</v>
      </c>
      <c r="M1768" t="s">
        <v>59</v>
      </c>
      <c r="N1768" t="s">
        <v>704</v>
      </c>
      <c r="O1768">
        <v>0.37</v>
      </c>
      <c r="P1768" t="s">
        <v>33</v>
      </c>
      <c r="Q1768" t="s">
        <v>135</v>
      </c>
      <c r="R1768" t="s">
        <v>606</v>
      </c>
      <c r="S1768" t="s">
        <v>313</v>
      </c>
      <c r="T1768">
        <v>42071</v>
      </c>
      <c r="U1768" s="1">
        <v>42083</v>
      </c>
      <c r="V1768" s="1" t="str">
        <f>TEXT(SuperStore_Data[[#This Row],[Order Date]],"mmm")</f>
        <v>Mar</v>
      </c>
      <c r="W1768" s="1">
        <v>42084</v>
      </c>
      <c r="X1768">
        <v>4.3920000000000003</v>
      </c>
      <c r="Y1768">
        <v>13</v>
      </c>
      <c r="Z1768">
        <v>90.98</v>
      </c>
      <c r="AA1768">
        <v>86327</v>
      </c>
    </row>
    <row r="1769" spans="1:27" x14ac:dyDescent="0.3">
      <c r="A1769">
        <v>18089</v>
      </c>
      <c r="B1769" t="s">
        <v>47</v>
      </c>
      <c r="C1769">
        <v>0.04</v>
      </c>
      <c r="D1769">
        <v>125.99</v>
      </c>
      <c r="E1769">
        <v>4.2</v>
      </c>
      <c r="F1769">
        <v>3105</v>
      </c>
      <c r="G1769">
        <f>IF(COUNTIF($F$2:F1769,F1769)=1,1,0)</f>
        <v>0</v>
      </c>
      <c r="H1769" t="s">
        <v>2776</v>
      </c>
      <c r="I1769" t="s">
        <v>49</v>
      </c>
      <c r="J1769" t="s">
        <v>40</v>
      </c>
      <c r="K1769" t="s">
        <v>77</v>
      </c>
      <c r="L1769" t="s">
        <v>78</v>
      </c>
      <c r="M1769" t="s">
        <v>59</v>
      </c>
      <c r="N1769" t="s">
        <v>2777</v>
      </c>
      <c r="O1769">
        <v>0.59</v>
      </c>
      <c r="P1769" t="s">
        <v>33</v>
      </c>
      <c r="Q1769" t="s">
        <v>135</v>
      </c>
      <c r="R1769" t="s">
        <v>606</v>
      </c>
      <c r="S1769" t="s">
        <v>313</v>
      </c>
      <c r="T1769">
        <v>42071</v>
      </c>
      <c r="U1769" s="1">
        <v>42083</v>
      </c>
      <c r="V1769" s="1" t="str">
        <f>TEXT(SuperStore_Data[[#This Row],[Order Date]],"mmm")</f>
        <v>Mar</v>
      </c>
      <c r="W1769" s="1">
        <v>42085</v>
      </c>
      <c r="X1769">
        <v>-236.25</v>
      </c>
      <c r="Y1769">
        <v>12</v>
      </c>
      <c r="Z1769">
        <v>1270.7</v>
      </c>
      <c r="AA1769">
        <v>86327</v>
      </c>
    </row>
    <row r="1770" spans="1:27" x14ac:dyDescent="0.3">
      <c r="A1770">
        <v>87</v>
      </c>
      <c r="B1770" t="s">
        <v>47</v>
      </c>
      <c r="C1770">
        <v>0.04</v>
      </c>
      <c r="D1770">
        <v>3.08</v>
      </c>
      <c r="E1770">
        <v>0.99</v>
      </c>
      <c r="F1770">
        <v>3106</v>
      </c>
      <c r="G1770">
        <f>IF(COUNTIF($F$2:F1770,F1770)=1,1,0)</f>
        <v>1</v>
      </c>
      <c r="H1770" t="s">
        <v>2778</v>
      </c>
      <c r="I1770" t="s">
        <v>49</v>
      </c>
      <c r="J1770" t="s">
        <v>40</v>
      </c>
      <c r="K1770" t="s">
        <v>29</v>
      </c>
      <c r="L1770" t="s">
        <v>133</v>
      </c>
      <c r="M1770" t="s">
        <v>59</v>
      </c>
      <c r="N1770" t="s">
        <v>1977</v>
      </c>
      <c r="O1770">
        <v>0.37</v>
      </c>
      <c r="P1770" t="s">
        <v>33</v>
      </c>
      <c r="Q1770" t="s">
        <v>61</v>
      </c>
      <c r="R1770" t="s">
        <v>129</v>
      </c>
      <c r="S1770" t="s">
        <v>2145</v>
      </c>
      <c r="T1770">
        <v>77041</v>
      </c>
      <c r="U1770" s="1">
        <v>42083</v>
      </c>
      <c r="V1770" s="1" t="str">
        <f>TEXT(SuperStore_Data[[#This Row],[Order Date]],"mmm")</f>
        <v>Mar</v>
      </c>
      <c r="W1770" s="1">
        <v>42084</v>
      </c>
      <c r="X1770">
        <v>36.020000000000003</v>
      </c>
      <c r="Y1770">
        <v>75</v>
      </c>
      <c r="Z1770">
        <v>236.87</v>
      </c>
      <c r="AA1770">
        <v>548</v>
      </c>
    </row>
    <row r="1771" spans="1:27" x14ac:dyDescent="0.3">
      <c r="A1771">
        <v>88</v>
      </c>
      <c r="B1771" t="s">
        <v>47</v>
      </c>
      <c r="C1771">
        <v>0.02</v>
      </c>
      <c r="D1771">
        <v>6.48</v>
      </c>
      <c r="E1771">
        <v>5.9</v>
      </c>
      <c r="F1771">
        <v>3106</v>
      </c>
      <c r="G1771">
        <f>IF(COUNTIF($F$2:F1771,F1771)=1,1,0)</f>
        <v>0</v>
      </c>
      <c r="H1771" t="s">
        <v>2778</v>
      </c>
      <c r="I1771" t="s">
        <v>49</v>
      </c>
      <c r="J1771" t="s">
        <v>40</v>
      </c>
      <c r="K1771" t="s">
        <v>29</v>
      </c>
      <c r="L1771" t="s">
        <v>93</v>
      </c>
      <c r="M1771" t="s">
        <v>59</v>
      </c>
      <c r="N1771" t="s">
        <v>704</v>
      </c>
      <c r="O1771">
        <v>0.37</v>
      </c>
      <c r="P1771" t="s">
        <v>33</v>
      </c>
      <c r="Q1771" t="s">
        <v>61</v>
      </c>
      <c r="R1771" t="s">
        <v>129</v>
      </c>
      <c r="S1771" t="s">
        <v>2145</v>
      </c>
      <c r="T1771">
        <v>77041</v>
      </c>
      <c r="U1771" s="1">
        <v>42083</v>
      </c>
      <c r="V1771" s="1" t="str">
        <f>TEXT(SuperStore_Data[[#This Row],[Order Date]],"mmm")</f>
        <v>Mar</v>
      </c>
      <c r="W1771" s="1">
        <v>42084</v>
      </c>
      <c r="X1771">
        <v>-50.64</v>
      </c>
      <c r="Y1771">
        <v>53</v>
      </c>
      <c r="Z1771">
        <v>370.91</v>
      </c>
      <c r="AA1771">
        <v>548</v>
      </c>
    </row>
    <row r="1772" spans="1:27" x14ac:dyDescent="0.3">
      <c r="A1772">
        <v>89</v>
      </c>
      <c r="B1772" t="s">
        <v>47</v>
      </c>
      <c r="C1772">
        <v>0.04</v>
      </c>
      <c r="D1772">
        <v>125.99</v>
      </c>
      <c r="E1772">
        <v>4.2</v>
      </c>
      <c r="F1772">
        <v>3106</v>
      </c>
      <c r="G1772">
        <f>IF(COUNTIF($F$2:F1772,F1772)=1,1,0)</f>
        <v>0</v>
      </c>
      <c r="H1772" t="s">
        <v>2778</v>
      </c>
      <c r="I1772" t="s">
        <v>49</v>
      </c>
      <c r="J1772" t="s">
        <v>40</v>
      </c>
      <c r="K1772" t="s">
        <v>77</v>
      </c>
      <c r="L1772" t="s">
        <v>78</v>
      </c>
      <c r="M1772" t="s">
        <v>59</v>
      </c>
      <c r="N1772" t="s">
        <v>2777</v>
      </c>
      <c r="O1772">
        <v>0.59</v>
      </c>
      <c r="P1772" t="s">
        <v>33</v>
      </c>
      <c r="Q1772" t="s">
        <v>61</v>
      </c>
      <c r="R1772" t="s">
        <v>129</v>
      </c>
      <c r="S1772" t="s">
        <v>2145</v>
      </c>
      <c r="T1772">
        <v>77041</v>
      </c>
      <c r="U1772" s="1">
        <v>42083</v>
      </c>
      <c r="V1772" s="1" t="str">
        <f>TEXT(SuperStore_Data[[#This Row],[Order Date]],"mmm")</f>
        <v>Mar</v>
      </c>
      <c r="W1772" s="1">
        <v>42085</v>
      </c>
      <c r="X1772">
        <v>510.48899999999998</v>
      </c>
      <c r="Y1772">
        <v>47</v>
      </c>
      <c r="Z1772">
        <v>4976.92</v>
      </c>
      <c r="AA1772">
        <v>548</v>
      </c>
    </row>
    <row r="1773" spans="1:27" x14ac:dyDescent="0.3">
      <c r="A1773">
        <v>21120</v>
      </c>
      <c r="B1773" t="s">
        <v>37</v>
      </c>
      <c r="C1773">
        <v>7.0000000000000007E-2</v>
      </c>
      <c r="D1773">
        <v>34.54</v>
      </c>
      <c r="E1773">
        <v>14.72</v>
      </c>
      <c r="F1773">
        <v>3113</v>
      </c>
      <c r="G1773">
        <f>IF(COUNTIF($F$2:F1773,F1773)=1,1,0)</f>
        <v>1</v>
      </c>
      <c r="H1773" t="s">
        <v>2779</v>
      </c>
      <c r="I1773" t="s">
        <v>49</v>
      </c>
      <c r="J1773" t="s">
        <v>28</v>
      </c>
      <c r="K1773" t="s">
        <v>29</v>
      </c>
      <c r="L1773" t="s">
        <v>109</v>
      </c>
      <c r="M1773" t="s">
        <v>59</v>
      </c>
      <c r="N1773" t="s">
        <v>2780</v>
      </c>
      <c r="O1773">
        <v>0.37</v>
      </c>
      <c r="P1773" t="s">
        <v>33</v>
      </c>
      <c r="Q1773" t="s">
        <v>135</v>
      </c>
      <c r="R1773" t="s">
        <v>168</v>
      </c>
      <c r="S1773" t="s">
        <v>2781</v>
      </c>
      <c r="T1773">
        <v>70560</v>
      </c>
      <c r="U1773" s="1">
        <v>42141</v>
      </c>
      <c r="V1773" s="1" t="str">
        <f>TEXT(SuperStore_Data[[#This Row],[Order Date]],"mmm")</f>
        <v>May</v>
      </c>
      <c r="W1773" s="1">
        <v>42142</v>
      </c>
      <c r="X1773">
        <v>-20.182259999999999</v>
      </c>
      <c r="Y1773">
        <v>17</v>
      </c>
      <c r="Z1773">
        <v>574.97</v>
      </c>
      <c r="AA1773">
        <v>86860</v>
      </c>
    </row>
    <row r="1774" spans="1:27" x14ac:dyDescent="0.3">
      <c r="A1774">
        <v>21121</v>
      </c>
      <c r="B1774" t="s">
        <v>37</v>
      </c>
      <c r="C1774">
        <v>0.02</v>
      </c>
      <c r="D1774">
        <v>12.28</v>
      </c>
      <c r="E1774">
        <v>6.47</v>
      </c>
      <c r="F1774">
        <v>3113</v>
      </c>
      <c r="G1774">
        <f>IF(COUNTIF($F$2:F1774,F1774)=1,1,0)</f>
        <v>0</v>
      </c>
      <c r="H1774" t="s">
        <v>2779</v>
      </c>
      <c r="I1774" t="s">
        <v>49</v>
      </c>
      <c r="J1774" t="s">
        <v>28</v>
      </c>
      <c r="K1774" t="s">
        <v>29</v>
      </c>
      <c r="L1774" t="s">
        <v>93</v>
      </c>
      <c r="M1774" t="s">
        <v>59</v>
      </c>
      <c r="N1774" t="s">
        <v>2711</v>
      </c>
      <c r="O1774">
        <v>0.38</v>
      </c>
      <c r="P1774" t="s">
        <v>33</v>
      </c>
      <c r="Q1774" t="s">
        <v>135</v>
      </c>
      <c r="R1774" t="s">
        <v>168</v>
      </c>
      <c r="S1774" t="s">
        <v>2781</v>
      </c>
      <c r="T1774">
        <v>70560</v>
      </c>
      <c r="U1774" s="1">
        <v>42141</v>
      </c>
      <c r="V1774" s="1" t="str">
        <f>TEXT(SuperStore_Data[[#This Row],[Order Date]],"mmm")</f>
        <v>May</v>
      </c>
      <c r="W1774" s="1">
        <v>42141</v>
      </c>
      <c r="X1774">
        <v>-156.97219999999999</v>
      </c>
      <c r="Y1774">
        <v>9</v>
      </c>
      <c r="Z1774">
        <v>115.22</v>
      </c>
      <c r="AA1774">
        <v>86860</v>
      </c>
    </row>
    <row r="1775" spans="1:27" x14ac:dyDescent="0.3">
      <c r="A1775">
        <v>21122</v>
      </c>
      <c r="B1775" t="s">
        <v>37</v>
      </c>
      <c r="C1775">
        <v>0.06</v>
      </c>
      <c r="D1775">
        <v>34.58</v>
      </c>
      <c r="E1775">
        <v>8.99</v>
      </c>
      <c r="F1775">
        <v>3113</v>
      </c>
      <c r="G1775">
        <f>IF(COUNTIF($F$2:F1775,F1775)=1,1,0)</f>
        <v>0</v>
      </c>
      <c r="H1775" t="s">
        <v>2779</v>
      </c>
      <c r="I1775" t="s">
        <v>27</v>
      </c>
      <c r="J1775" t="s">
        <v>28</v>
      </c>
      <c r="K1775" t="s">
        <v>29</v>
      </c>
      <c r="L1775" t="s">
        <v>30</v>
      </c>
      <c r="M1775" t="s">
        <v>51</v>
      </c>
      <c r="N1775" t="s">
        <v>2782</v>
      </c>
      <c r="O1775">
        <v>0.56000000000000005</v>
      </c>
      <c r="P1775" t="s">
        <v>33</v>
      </c>
      <c r="Q1775" t="s">
        <v>135</v>
      </c>
      <c r="R1775" t="s">
        <v>168</v>
      </c>
      <c r="S1775" t="s">
        <v>2781</v>
      </c>
      <c r="T1775">
        <v>70560</v>
      </c>
      <c r="U1775" s="1">
        <v>42141</v>
      </c>
      <c r="V1775" s="1" t="str">
        <f>TEXT(SuperStore_Data[[#This Row],[Order Date]],"mmm")</f>
        <v>May</v>
      </c>
      <c r="W1775" s="1">
        <v>42143</v>
      </c>
      <c r="X1775">
        <v>384.5043</v>
      </c>
      <c r="Y1775">
        <v>13</v>
      </c>
      <c r="Z1775">
        <v>456.58</v>
      </c>
      <c r="AA1775">
        <v>86860</v>
      </c>
    </row>
    <row r="1776" spans="1:27" x14ac:dyDescent="0.3">
      <c r="A1776">
        <v>20795</v>
      </c>
      <c r="B1776" t="s">
        <v>47</v>
      </c>
      <c r="C1776">
        <v>0.08</v>
      </c>
      <c r="D1776">
        <v>349.45</v>
      </c>
      <c r="E1776">
        <v>60</v>
      </c>
      <c r="F1776">
        <v>3119</v>
      </c>
      <c r="G1776">
        <f>IF(COUNTIF($F$2:F1776,F1776)=1,1,0)</f>
        <v>1</v>
      </c>
      <c r="H1776" t="s">
        <v>2783</v>
      </c>
      <c r="I1776" t="s">
        <v>39</v>
      </c>
      <c r="J1776" t="s">
        <v>28</v>
      </c>
      <c r="K1776" t="s">
        <v>41</v>
      </c>
      <c r="L1776" t="s">
        <v>150</v>
      </c>
      <c r="M1776" t="s">
        <v>43</v>
      </c>
      <c r="N1776" t="s">
        <v>980</v>
      </c>
      <c r="P1776" t="s">
        <v>33</v>
      </c>
      <c r="Q1776" t="s">
        <v>135</v>
      </c>
      <c r="R1776" t="s">
        <v>356</v>
      </c>
      <c r="S1776" t="s">
        <v>2784</v>
      </c>
      <c r="T1776">
        <v>32839</v>
      </c>
      <c r="U1776" s="1">
        <v>42185</v>
      </c>
      <c r="V1776" s="1" t="str">
        <f>TEXT(SuperStore_Data[[#This Row],[Order Date]],"mmm")</f>
        <v>Jun</v>
      </c>
      <c r="W1776" s="1">
        <v>42187</v>
      </c>
      <c r="X1776">
        <v>513.08399999999995</v>
      </c>
      <c r="Y1776">
        <v>11</v>
      </c>
      <c r="Z1776">
        <v>3772.19</v>
      </c>
      <c r="AA1776">
        <v>86432</v>
      </c>
    </row>
    <row r="1777" spans="1:27" x14ac:dyDescent="0.3">
      <c r="A1777">
        <v>25473</v>
      </c>
      <c r="B1777" t="s">
        <v>37</v>
      </c>
      <c r="C1777">
        <v>0.08</v>
      </c>
      <c r="D1777">
        <v>315.98</v>
      </c>
      <c r="E1777">
        <v>19.989999999999998</v>
      </c>
      <c r="F1777">
        <v>3120</v>
      </c>
      <c r="G1777">
        <f>IF(COUNTIF($F$2:F1777,F1777)=1,1,0)</f>
        <v>1</v>
      </c>
      <c r="H1777" t="s">
        <v>2785</v>
      </c>
      <c r="I1777" t="s">
        <v>49</v>
      </c>
      <c r="J1777" t="s">
        <v>40</v>
      </c>
      <c r="K1777" t="s">
        <v>29</v>
      </c>
      <c r="L1777" t="s">
        <v>109</v>
      </c>
      <c r="M1777" t="s">
        <v>59</v>
      </c>
      <c r="N1777" t="s">
        <v>2786</v>
      </c>
      <c r="O1777">
        <v>0.38</v>
      </c>
      <c r="P1777" t="s">
        <v>33</v>
      </c>
      <c r="Q1777" t="s">
        <v>135</v>
      </c>
      <c r="R1777" t="s">
        <v>168</v>
      </c>
      <c r="S1777" t="s">
        <v>2787</v>
      </c>
      <c r="T1777">
        <v>70117</v>
      </c>
      <c r="U1777" s="1">
        <v>42169</v>
      </c>
      <c r="V1777" s="1" t="str">
        <f>TEXT(SuperStore_Data[[#This Row],[Order Date]],"mmm")</f>
        <v>Jun</v>
      </c>
      <c r="W1777" s="1">
        <v>42169</v>
      </c>
      <c r="X1777">
        <v>44.52</v>
      </c>
      <c r="Y1777">
        <v>9</v>
      </c>
      <c r="Z1777">
        <v>2642.48</v>
      </c>
      <c r="AA1777">
        <v>90160</v>
      </c>
    </row>
    <row r="1778" spans="1:27" x14ac:dyDescent="0.3">
      <c r="A1778">
        <v>23764</v>
      </c>
      <c r="B1778" t="s">
        <v>106</v>
      </c>
      <c r="C1778">
        <v>0.02</v>
      </c>
      <c r="D1778">
        <v>7.1</v>
      </c>
      <c r="E1778">
        <v>6.05</v>
      </c>
      <c r="F1778">
        <v>3123</v>
      </c>
      <c r="G1778">
        <f>IF(COUNTIF($F$2:F1778,F1778)=1,1,0)</f>
        <v>1</v>
      </c>
      <c r="H1778" t="s">
        <v>2788</v>
      </c>
      <c r="I1778" t="s">
        <v>49</v>
      </c>
      <c r="J1778" t="s">
        <v>40</v>
      </c>
      <c r="K1778" t="s">
        <v>29</v>
      </c>
      <c r="L1778" t="s">
        <v>109</v>
      </c>
      <c r="M1778" t="s">
        <v>59</v>
      </c>
      <c r="N1778" t="s">
        <v>644</v>
      </c>
      <c r="O1778">
        <v>0.39</v>
      </c>
      <c r="P1778" t="s">
        <v>33</v>
      </c>
      <c r="Q1778" t="s">
        <v>61</v>
      </c>
      <c r="R1778" t="s">
        <v>175</v>
      </c>
      <c r="S1778" t="s">
        <v>2789</v>
      </c>
      <c r="T1778">
        <v>60160</v>
      </c>
      <c r="U1778" s="1">
        <v>42011</v>
      </c>
      <c r="V1778" s="1" t="str">
        <f>TEXT(SuperStore_Data[[#This Row],[Order Date]],"mmm")</f>
        <v>Jan</v>
      </c>
      <c r="W1778" s="1">
        <v>42013</v>
      </c>
      <c r="X1778">
        <v>-48.875</v>
      </c>
      <c r="Y1778">
        <v>8</v>
      </c>
      <c r="Z1778">
        <v>61.5</v>
      </c>
      <c r="AA1778">
        <v>87287</v>
      </c>
    </row>
    <row r="1779" spans="1:27" x14ac:dyDescent="0.3">
      <c r="A1779">
        <v>25060</v>
      </c>
      <c r="B1779" t="s">
        <v>37</v>
      </c>
      <c r="C1779">
        <v>0.05</v>
      </c>
      <c r="D1779">
        <v>120.98</v>
      </c>
      <c r="E1779">
        <v>9.07</v>
      </c>
      <c r="F1779">
        <v>3124</v>
      </c>
      <c r="G1779">
        <f>IF(COUNTIF($F$2:F1779,F1779)=1,1,0)</f>
        <v>1</v>
      </c>
      <c r="H1779" t="s">
        <v>2790</v>
      </c>
      <c r="I1779" t="s">
        <v>49</v>
      </c>
      <c r="J1779" t="s">
        <v>40</v>
      </c>
      <c r="K1779" t="s">
        <v>29</v>
      </c>
      <c r="L1779" t="s">
        <v>109</v>
      </c>
      <c r="M1779" t="s">
        <v>59</v>
      </c>
      <c r="N1779" t="s">
        <v>1310</v>
      </c>
      <c r="O1779">
        <v>0.35</v>
      </c>
      <c r="P1779" t="s">
        <v>33</v>
      </c>
      <c r="Q1779" t="s">
        <v>61</v>
      </c>
      <c r="R1779" t="s">
        <v>175</v>
      </c>
      <c r="S1779" t="s">
        <v>2791</v>
      </c>
      <c r="T1779">
        <v>61265</v>
      </c>
      <c r="U1779" s="1">
        <v>42154</v>
      </c>
      <c r="V1779" s="1" t="str">
        <f>TEXT(SuperStore_Data[[#This Row],[Order Date]],"mmm")</f>
        <v>May</v>
      </c>
      <c r="W1779" s="1">
        <v>42155</v>
      </c>
      <c r="X1779">
        <v>881.04719999999998</v>
      </c>
      <c r="Y1779">
        <v>11</v>
      </c>
      <c r="Z1779">
        <v>1276.8800000000001</v>
      </c>
      <c r="AA1779">
        <v>87286</v>
      </c>
    </row>
    <row r="1780" spans="1:27" x14ac:dyDescent="0.3">
      <c r="A1780">
        <v>25352</v>
      </c>
      <c r="B1780" t="s">
        <v>25</v>
      </c>
      <c r="C1780">
        <v>0.08</v>
      </c>
      <c r="D1780">
        <v>120.97</v>
      </c>
      <c r="E1780">
        <v>26.3</v>
      </c>
      <c r="F1780">
        <v>3125</v>
      </c>
      <c r="G1780">
        <f>IF(COUNTIF($F$2:F1780,F1780)=1,1,0)</f>
        <v>1</v>
      </c>
      <c r="H1780" t="s">
        <v>2792</v>
      </c>
      <c r="I1780" t="s">
        <v>39</v>
      </c>
      <c r="J1780" t="s">
        <v>40</v>
      </c>
      <c r="K1780" t="s">
        <v>77</v>
      </c>
      <c r="L1780" t="s">
        <v>85</v>
      </c>
      <c r="M1780" t="s">
        <v>43</v>
      </c>
      <c r="N1780" t="s">
        <v>2793</v>
      </c>
      <c r="O1780">
        <v>0.38</v>
      </c>
      <c r="P1780" t="s">
        <v>33</v>
      </c>
      <c r="Q1780" t="s">
        <v>61</v>
      </c>
      <c r="R1780" t="s">
        <v>175</v>
      </c>
      <c r="S1780" t="s">
        <v>2794</v>
      </c>
      <c r="T1780">
        <v>60056</v>
      </c>
      <c r="U1780" s="1">
        <v>42009</v>
      </c>
      <c r="V1780" s="1" t="str">
        <f>TEXT(SuperStore_Data[[#This Row],[Order Date]],"mmm")</f>
        <v>Jan</v>
      </c>
      <c r="W1780" s="1">
        <v>42011</v>
      </c>
      <c r="X1780">
        <v>-233.840688</v>
      </c>
      <c r="Y1780">
        <v>2</v>
      </c>
      <c r="Z1780">
        <v>233.58</v>
      </c>
      <c r="AA1780">
        <v>87285</v>
      </c>
    </row>
    <row r="1781" spans="1:27" x14ac:dyDescent="0.3">
      <c r="A1781">
        <v>24457</v>
      </c>
      <c r="B1781" t="s">
        <v>106</v>
      </c>
      <c r="C1781">
        <v>0.08</v>
      </c>
      <c r="D1781">
        <v>3.69</v>
      </c>
      <c r="E1781">
        <v>2.5</v>
      </c>
      <c r="F1781">
        <v>3128</v>
      </c>
      <c r="G1781">
        <f>IF(COUNTIF($F$2:F1781,F1781)=1,1,0)</f>
        <v>1</v>
      </c>
      <c r="H1781" t="s">
        <v>2795</v>
      </c>
      <c r="I1781" t="s">
        <v>49</v>
      </c>
      <c r="J1781" t="s">
        <v>58</v>
      </c>
      <c r="K1781" t="s">
        <v>29</v>
      </c>
      <c r="L1781" t="s">
        <v>69</v>
      </c>
      <c r="M1781" t="s">
        <v>59</v>
      </c>
      <c r="N1781" t="s">
        <v>1345</v>
      </c>
      <c r="O1781">
        <v>0.39</v>
      </c>
      <c r="P1781" t="s">
        <v>33</v>
      </c>
      <c r="Q1781" t="s">
        <v>135</v>
      </c>
      <c r="R1781" t="s">
        <v>168</v>
      </c>
      <c r="S1781" t="s">
        <v>2796</v>
      </c>
      <c r="T1781">
        <v>71109</v>
      </c>
      <c r="U1781" s="1">
        <v>42180</v>
      </c>
      <c r="V1781" s="1" t="str">
        <f>TEXT(SuperStore_Data[[#This Row],[Order Date]],"mmm")</f>
        <v>Jun</v>
      </c>
      <c r="W1781" s="1">
        <v>42185</v>
      </c>
      <c r="X1781">
        <v>-139.07599999999999</v>
      </c>
      <c r="Y1781">
        <v>9</v>
      </c>
      <c r="Z1781">
        <v>31.98</v>
      </c>
      <c r="AA1781">
        <v>89810</v>
      </c>
    </row>
    <row r="1782" spans="1:27" x14ac:dyDescent="0.3">
      <c r="A1782">
        <v>20483</v>
      </c>
      <c r="B1782" t="s">
        <v>25</v>
      </c>
      <c r="C1782">
        <v>0.1</v>
      </c>
      <c r="D1782">
        <v>180.98</v>
      </c>
      <c r="E1782">
        <v>26.2</v>
      </c>
      <c r="F1782">
        <v>3132</v>
      </c>
      <c r="G1782">
        <f>IF(COUNTIF($F$2:F1782,F1782)=1,1,0)</f>
        <v>1</v>
      </c>
      <c r="H1782" t="s">
        <v>2797</v>
      </c>
      <c r="I1782" t="s">
        <v>39</v>
      </c>
      <c r="J1782" t="s">
        <v>28</v>
      </c>
      <c r="K1782" t="s">
        <v>41</v>
      </c>
      <c r="L1782" t="s">
        <v>42</v>
      </c>
      <c r="M1782" t="s">
        <v>43</v>
      </c>
      <c r="N1782" t="s">
        <v>236</v>
      </c>
      <c r="O1782">
        <v>0.59</v>
      </c>
      <c r="P1782" t="s">
        <v>33</v>
      </c>
      <c r="Q1782" t="s">
        <v>61</v>
      </c>
      <c r="R1782" t="s">
        <v>175</v>
      </c>
      <c r="S1782" t="s">
        <v>2798</v>
      </c>
      <c r="T1782">
        <v>60060</v>
      </c>
      <c r="U1782" s="1">
        <v>42177</v>
      </c>
      <c r="V1782" s="1" t="str">
        <f>TEXT(SuperStore_Data[[#This Row],[Order Date]],"mmm")</f>
        <v>Jun</v>
      </c>
      <c r="W1782" s="1">
        <v>42178</v>
      </c>
      <c r="X1782">
        <v>-64.664000000000001</v>
      </c>
      <c r="Y1782">
        <v>3</v>
      </c>
      <c r="Z1782">
        <v>519.41999999999996</v>
      </c>
      <c r="AA1782">
        <v>86790</v>
      </c>
    </row>
    <row r="1783" spans="1:27" x14ac:dyDescent="0.3">
      <c r="A1783">
        <v>19258</v>
      </c>
      <c r="B1783" t="s">
        <v>56</v>
      </c>
      <c r="C1783">
        <v>0.04</v>
      </c>
      <c r="D1783">
        <v>62.05</v>
      </c>
      <c r="E1783">
        <v>3.99</v>
      </c>
      <c r="F1783">
        <v>3132</v>
      </c>
      <c r="G1783">
        <f>IF(COUNTIF($F$2:F1783,F1783)=1,1,0)</f>
        <v>0</v>
      </c>
      <c r="H1783" t="s">
        <v>2797</v>
      </c>
      <c r="I1783" t="s">
        <v>49</v>
      </c>
      <c r="J1783" t="s">
        <v>28</v>
      </c>
      <c r="K1783" t="s">
        <v>29</v>
      </c>
      <c r="L1783" t="s">
        <v>252</v>
      </c>
      <c r="M1783" t="s">
        <v>59</v>
      </c>
      <c r="N1783" t="s">
        <v>2799</v>
      </c>
      <c r="O1783">
        <v>0.55000000000000004</v>
      </c>
      <c r="P1783" t="s">
        <v>33</v>
      </c>
      <c r="Q1783" t="s">
        <v>61</v>
      </c>
      <c r="R1783" t="s">
        <v>175</v>
      </c>
      <c r="S1783" t="s">
        <v>2798</v>
      </c>
      <c r="T1783">
        <v>60060</v>
      </c>
      <c r="U1783" s="1">
        <v>42141</v>
      </c>
      <c r="V1783" s="1" t="str">
        <f>TEXT(SuperStore_Data[[#This Row],[Order Date]],"mmm")</f>
        <v>May</v>
      </c>
      <c r="W1783" s="1">
        <v>42142</v>
      </c>
      <c r="X1783">
        <v>1644.0768</v>
      </c>
      <c r="Y1783">
        <v>40</v>
      </c>
      <c r="Z1783">
        <v>2382.7199999999998</v>
      </c>
      <c r="AA1783">
        <v>86794</v>
      </c>
    </row>
    <row r="1784" spans="1:27" x14ac:dyDescent="0.3">
      <c r="A1784">
        <v>22459</v>
      </c>
      <c r="B1784" t="s">
        <v>56</v>
      </c>
      <c r="C1784">
        <v>0.1</v>
      </c>
      <c r="D1784">
        <v>5.81</v>
      </c>
      <c r="E1784">
        <v>8.49</v>
      </c>
      <c r="F1784">
        <v>3133</v>
      </c>
      <c r="G1784">
        <f>IF(COUNTIF($F$2:F1784,F1784)=1,1,0)</f>
        <v>1</v>
      </c>
      <c r="H1784" t="s">
        <v>2800</v>
      </c>
      <c r="I1784" t="s">
        <v>49</v>
      </c>
      <c r="J1784" t="s">
        <v>28</v>
      </c>
      <c r="K1784" t="s">
        <v>29</v>
      </c>
      <c r="L1784" t="s">
        <v>109</v>
      </c>
      <c r="M1784" t="s">
        <v>59</v>
      </c>
      <c r="N1784" t="s">
        <v>319</v>
      </c>
      <c r="O1784">
        <v>0.39</v>
      </c>
      <c r="P1784" t="s">
        <v>33</v>
      </c>
      <c r="Q1784" t="s">
        <v>61</v>
      </c>
      <c r="R1784" t="s">
        <v>175</v>
      </c>
      <c r="S1784" t="s">
        <v>2801</v>
      </c>
      <c r="T1784">
        <v>60540</v>
      </c>
      <c r="U1784" s="1">
        <v>42020</v>
      </c>
      <c r="V1784" s="1" t="str">
        <f>TEXT(SuperStore_Data[[#This Row],[Order Date]],"mmm")</f>
        <v>Jan</v>
      </c>
      <c r="W1784" s="1">
        <v>42021</v>
      </c>
      <c r="X1784">
        <v>-350.43950000000001</v>
      </c>
      <c r="Y1784">
        <v>12</v>
      </c>
      <c r="Z1784">
        <v>64.959999999999994</v>
      </c>
      <c r="AA1784">
        <v>86789</v>
      </c>
    </row>
    <row r="1785" spans="1:27" x14ac:dyDescent="0.3">
      <c r="A1785">
        <v>22460</v>
      </c>
      <c r="B1785" t="s">
        <v>56</v>
      </c>
      <c r="C1785">
        <v>0.03</v>
      </c>
      <c r="D1785">
        <v>1.81</v>
      </c>
      <c r="E1785">
        <v>0.75</v>
      </c>
      <c r="F1785">
        <v>3133</v>
      </c>
      <c r="G1785">
        <f>IF(COUNTIF($F$2:F1785,F1785)=1,1,0)</f>
        <v>0</v>
      </c>
      <c r="H1785" t="s">
        <v>2800</v>
      </c>
      <c r="I1785" t="s">
        <v>49</v>
      </c>
      <c r="J1785" t="s">
        <v>28</v>
      </c>
      <c r="K1785" t="s">
        <v>29</v>
      </c>
      <c r="L1785" t="s">
        <v>66</v>
      </c>
      <c r="M1785" t="s">
        <v>31</v>
      </c>
      <c r="N1785" t="s">
        <v>2802</v>
      </c>
      <c r="O1785">
        <v>0.52</v>
      </c>
      <c r="P1785" t="s">
        <v>33</v>
      </c>
      <c r="Q1785" t="s">
        <v>61</v>
      </c>
      <c r="R1785" t="s">
        <v>175</v>
      </c>
      <c r="S1785" t="s">
        <v>2801</v>
      </c>
      <c r="T1785">
        <v>60540</v>
      </c>
      <c r="U1785" s="1">
        <v>42020</v>
      </c>
      <c r="V1785" s="1" t="str">
        <f>TEXT(SuperStore_Data[[#This Row],[Order Date]],"mmm")</f>
        <v>Jan</v>
      </c>
      <c r="W1785" s="1">
        <v>42021</v>
      </c>
      <c r="X1785">
        <v>4.2027999999999999</v>
      </c>
      <c r="Y1785">
        <v>10</v>
      </c>
      <c r="Z1785">
        <v>19.14</v>
      </c>
      <c r="AA1785">
        <v>86789</v>
      </c>
    </row>
    <row r="1786" spans="1:27" x14ac:dyDescent="0.3">
      <c r="A1786">
        <v>21719</v>
      </c>
      <c r="B1786" t="s">
        <v>47</v>
      </c>
      <c r="C1786">
        <v>0.08</v>
      </c>
      <c r="D1786">
        <v>5.4</v>
      </c>
      <c r="E1786">
        <v>7.78</v>
      </c>
      <c r="F1786">
        <v>3133</v>
      </c>
      <c r="G1786">
        <f>IF(COUNTIF($F$2:F1786,F1786)=1,1,0)</f>
        <v>0</v>
      </c>
      <c r="H1786" t="s">
        <v>2800</v>
      </c>
      <c r="I1786" t="s">
        <v>49</v>
      </c>
      <c r="J1786" t="s">
        <v>28</v>
      </c>
      <c r="K1786" t="s">
        <v>29</v>
      </c>
      <c r="L1786" t="s">
        <v>109</v>
      </c>
      <c r="M1786" t="s">
        <v>59</v>
      </c>
      <c r="N1786" t="s">
        <v>305</v>
      </c>
      <c r="O1786">
        <v>0.37</v>
      </c>
      <c r="P1786" t="s">
        <v>33</v>
      </c>
      <c r="Q1786" t="s">
        <v>61</v>
      </c>
      <c r="R1786" t="s">
        <v>175</v>
      </c>
      <c r="S1786" t="s">
        <v>2801</v>
      </c>
      <c r="T1786">
        <v>60540</v>
      </c>
      <c r="U1786" s="1">
        <v>42067</v>
      </c>
      <c r="V1786" s="1" t="str">
        <f>TEXT(SuperStore_Data[[#This Row],[Order Date]],"mmm")</f>
        <v>Mar</v>
      </c>
      <c r="W1786" s="1">
        <v>42067</v>
      </c>
      <c r="X1786">
        <v>-44.067999999999998</v>
      </c>
      <c r="Y1786">
        <v>4</v>
      </c>
      <c r="Z1786">
        <v>25.35</v>
      </c>
      <c r="AA1786">
        <v>86792</v>
      </c>
    </row>
    <row r="1787" spans="1:27" x14ac:dyDescent="0.3">
      <c r="A1787">
        <v>21720</v>
      </c>
      <c r="B1787" t="s">
        <v>47</v>
      </c>
      <c r="C1787">
        <v>0.09</v>
      </c>
      <c r="D1787">
        <v>8.4600000000000009</v>
      </c>
      <c r="E1787">
        <v>8.99</v>
      </c>
      <c r="F1787">
        <v>3133</v>
      </c>
      <c r="G1787">
        <f>IF(COUNTIF($F$2:F1787,F1787)=1,1,0)</f>
        <v>0</v>
      </c>
      <c r="H1787" t="s">
        <v>2800</v>
      </c>
      <c r="I1787" t="s">
        <v>27</v>
      </c>
      <c r="J1787" t="s">
        <v>28</v>
      </c>
      <c r="K1787" t="s">
        <v>77</v>
      </c>
      <c r="L1787" t="s">
        <v>177</v>
      </c>
      <c r="M1787" t="s">
        <v>51</v>
      </c>
      <c r="N1787" t="s">
        <v>2803</v>
      </c>
      <c r="O1787">
        <v>0.79</v>
      </c>
      <c r="P1787" t="s">
        <v>33</v>
      </c>
      <c r="Q1787" t="s">
        <v>61</v>
      </c>
      <c r="R1787" t="s">
        <v>175</v>
      </c>
      <c r="S1787" t="s">
        <v>2801</v>
      </c>
      <c r="T1787">
        <v>60540</v>
      </c>
      <c r="U1787" s="1">
        <v>42067</v>
      </c>
      <c r="V1787" s="1" t="str">
        <f>TEXT(SuperStore_Data[[#This Row],[Order Date]],"mmm")</f>
        <v>Mar</v>
      </c>
      <c r="W1787" s="1">
        <v>42070</v>
      </c>
      <c r="X1787">
        <v>-100.51</v>
      </c>
      <c r="Y1787">
        <v>5</v>
      </c>
      <c r="Z1787">
        <v>45.03</v>
      </c>
      <c r="AA1787">
        <v>86792</v>
      </c>
    </row>
    <row r="1788" spans="1:27" x14ac:dyDescent="0.3">
      <c r="A1788">
        <v>21721</v>
      </c>
      <c r="B1788" t="s">
        <v>47</v>
      </c>
      <c r="C1788">
        <v>0.21</v>
      </c>
      <c r="D1788">
        <v>14.98</v>
      </c>
      <c r="E1788">
        <v>8.99</v>
      </c>
      <c r="F1788">
        <v>3133</v>
      </c>
      <c r="G1788">
        <f>IF(COUNTIF($F$2:F1788,F1788)=1,1,0)</f>
        <v>0</v>
      </c>
      <c r="H1788" t="s">
        <v>2800</v>
      </c>
      <c r="I1788" t="s">
        <v>49</v>
      </c>
      <c r="J1788" t="s">
        <v>28</v>
      </c>
      <c r="K1788" t="s">
        <v>41</v>
      </c>
      <c r="L1788" t="s">
        <v>50</v>
      </c>
      <c r="M1788" t="s">
        <v>51</v>
      </c>
      <c r="N1788" t="s">
        <v>2577</v>
      </c>
      <c r="O1788">
        <v>0.39</v>
      </c>
      <c r="P1788" t="s">
        <v>33</v>
      </c>
      <c r="Q1788" t="s">
        <v>61</v>
      </c>
      <c r="R1788" t="s">
        <v>175</v>
      </c>
      <c r="S1788" t="s">
        <v>2801</v>
      </c>
      <c r="T1788">
        <v>60540</v>
      </c>
      <c r="U1788" s="1">
        <v>42067</v>
      </c>
      <c r="V1788" s="1" t="str">
        <f>TEXT(SuperStore_Data[[#This Row],[Order Date]],"mmm")</f>
        <v>Mar</v>
      </c>
      <c r="W1788" s="1">
        <v>42068</v>
      </c>
      <c r="X1788">
        <v>-17.75</v>
      </c>
      <c r="Y1788">
        <v>10</v>
      </c>
      <c r="Z1788">
        <v>153.87</v>
      </c>
      <c r="AA1788">
        <v>86792</v>
      </c>
    </row>
    <row r="1789" spans="1:27" x14ac:dyDescent="0.3">
      <c r="A1789">
        <v>21722</v>
      </c>
      <c r="B1789" t="s">
        <v>47</v>
      </c>
      <c r="C1789">
        <v>0.04</v>
      </c>
      <c r="D1789">
        <v>155.99</v>
      </c>
      <c r="E1789">
        <v>8.08</v>
      </c>
      <c r="F1789">
        <v>3133</v>
      </c>
      <c r="G1789">
        <f>IF(COUNTIF($F$2:F1789,F1789)=1,1,0)</f>
        <v>0</v>
      </c>
      <c r="H1789" t="s">
        <v>2800</v>
      </c>
      <c r="I1789" t="s">
        <v>49</v>
      </c>
      <c r="J1789" t="s">
        <v>28</v>
      </c>
      <c r="K1789" t="s">
        <v>77</v>
      </c>
      <c r="L1789" t="s">
        <v>78</v>
      </c>
      <c r="M1789" t="s">
        <v>59</v>
      </c>
      <c r="N1789" t="s">
        <v>2804</v>
      </c>
      <c r="O1789">
        <v>0.6</v>
      </c>
      <c r="P1789" t="s">
        <v>33</v>
      </c>
      <c r="Q1789" t="s">
        <v>61</v>
      </c>
      <c r="R1789" t="s">
        <v>175</v>
      </c>
      <c r="S1789" t="s">
        <v>2801</v>
      </c>
      <c r="T1789">
        <v>60540</v>
      </c>
      <c r="U1789" s="1">
        <v>42067</v>
      </c>
      <c r="V1789" s="1" t="str">
        <f>TEXT(SuperStore_Data[[#This Row],[Order Date]],"mmm")</f>
        <v>Mar</v>
      </c>
      <c r="W1789" s="1">
        <v>42068</v>
      </c>
      <c r="X1789">
        <v>1374.9480000000001</v>
      </c>
      <c r="Y1789">
        <v>22</v>
      </c>
      <c r="Z1789">
        <v>2800.33</v>
      </c>
      <c r="AA1789">
        <v>86792</v>
      </c>
    </row>
    <row r="1790" spans="1:27" x14ac:dyDescent="0.3">
      <c r="A1790">
        <v>23898</v>
      </c>
      <c r="B1790" t="s">
        <v>47</v>
      </c>
      <c r="C1790">
        <v>0.03</v>
      </c>
      <c r="D1790">
        <v>150.88999999999999</v>
      </c>
      <c r="E1790">
        <v>60.2</v>
      </c>
      <c r="F1790">
        <v>3136</v>
      </c>
      <c r="G1790">
        <f>IF(COUNTIF($F$2:F1790,F1790)=1,1,0)</f>
        <v>1</v>
      </c>
      <c r="H1790" t="s">
        <v>2805</v>
      </c>
      <c r="I1790" t="s">
        <v>39</v>
      </c>
      <c r="J1790" t="s">
        <v>114</v>
      </c>
      <c r="K1790" t="s">
        <v>41</v>
      </c>
      <c r="L1790" t="s">
        <v>42</v>
      </c>
      <c r="M1790" t="s">
        <v>43</v>
      </c>
      <c r="N1790" t="s">
        <v>1174</v>
      </c>
      <c r="O1790">
        <v>0.77</v>
      </c>
      <c r="P1790" t="s">
        <v>33</v>
      </c>
      <c r="Q1790" t="s">
        <v>53</v>
      </c>
      <c r="R1790" t="s">
        <v>184</v>
      </c>
      <c r="S1790" t="s">
        <v>427</v>
      </c>
      <c r="T1790">
        <v>4073</v>
      </c>
      <c r="U1790" s="1">
        <v>42057</v>
      </c>
      <c r="V1790" s="1" t="str">
        <f>TEXT(SuperStore_Data[[#This Row],[Order Date]],"mmm")</f>
        <v>Feb</v>
      </c>
      <c r="W1790" s="1">
        <v>42057</v>
      </c>
      <c r="X1790">
        <v>-677.87199999999996</v>
      </c>
      <c r="Y1790">
        <v>23</v>
      </c>
      <c r="Z1790">
        <v>3596.03</v>
      </c>
      <c r="AA1790">
        <v>86791</v>
      </c>
    </row>
    <row r="1791" spans="1:27" x14ac:dyDescent="0.3">
      <c r="A1791">
        <v>24691</v>
      </c>
      <c r="B1791" t="s">
        <v>37</v>
      </c>
      <c r="C1791">
        <v>0.09</v>
      </c>
      <c r="D1791">
        <v>304.99</v>
      </c>
      <c r="E1791">
        <v>19.989999999999998</v>
      </c>
      <c r="F1791">
        <v>3137</v>
      </c>
      <c r="G1791">
        <f>IF(COUNTIF($F$2:F1791,F1791)=1,1,0)</f>
        <v>1</v>
      </c>
      <c r="H1791" t="s">
        <v>2806</v>
      </c>
      <c r="I1791" t="s">
        <v>49</v>
      </c>
      <c r="J1791" t="s">
        <v>28</v>
      </c>
      <c r="K1791" t="s">
        <v>29</v>
      </c>
      <c r="L1791" t="s">
        <v>109</v>
      </c>
      <c r="M1791" t="s">
        <v>59</v>
      </c>
      <c r="N1791" t="s">
        <v>2604</v>
      </c>
      <c r="O1791">
        <v>0.4</v>
      </c>
      <c r="P1791" t="s">
        <v>33</v>
      </c>
      <c r="Q1791" t="s">
        <v>53</v>
      </c>
      <c r="R1791" t="s">
        <v>193</v>
      </c>
      <c r="S1791" t="s">
        <v>2807</v>
      </c>
      <c r="T1791">
        <v>3246</v>
      </c>
      <c r="U1791" s="1">
        <v>42163</v>
      </c>
      <c r="V1791" s="1" t="str">
        <f>TEXT(SuperStore_Data[[#This Row],[Order Date]],"mmm")</f>
        <v>Jun</v>
      </c>
      <c r="W1791" s="1">
        <v>42164</v>
      </c>
      <c r="X1791">
        <v>1623.9494999999999</v>
      </c>
      <c r="Y1791">
        <v>8</v>
      </c>
      <c r="Z1791">
        <v>2353.5500000000002</v>
      </c>
      <c r="AA1791">
        <v>86795</v>
      </c>
    </row>
    <row r="1792" spans="1:27" x14ac:dyDescent="0.3">
      <c r="A1792">
        <v>23706</v>
      </c>
      <c r="B1792" t="s">
        <v>37</v>
      </c>
      <c r="C1792">
        <v>0.05</v>
      </c>
      <c r="D1792">
        <v>4.0599999999999996</v>
      </c>
      <c r="E1792">
        <v>6.89</v>
      </c>
      <c r="F1792">
        <v>3138</v>
      </c>
      <c r="G1792">
        <f>IF(COUNTIF($F$2:F1792,F1792)=1,1,0)</f>
        <v>1</v>
      </c>
      <c r="H1792" t="s">
        <v>2808</v>
      </c>
      <c r="I1792" t="s">
        <v>27</v>
      </c>
      <c r="J1792" t="s">
        <v>28</v>
      </c>
      <c r="K1792" t="s">
        <v>29</v>
      </c>
      <c r="L1792" t="s">
        <v>252</v>
      </c>
      <c r="M1792" t="s">
        <v>59</v>
      </c>
      <c r="N1792" t="s">
        <v>901</v>
      </c>
      <c r="O1792">
        <v>0.6</v>
      </c>
      <c r="P1792" t="s">
        <v>33</v>
      </c>
      <c r="Q1792" t="s">
        <v>53</v>
      </c>
      <c r="R1792" t="s">
        <v>193</v>
      </c>
      <c r="S1792" t="s">
        <v>2809</v>
      </c>
      <c r="T1792">
        <v>3053</v>
      </c>
      <c r="U1792" s="1">
        <v>42174</v>
      </c>
      <c r="V1792" s="1" t="str">
        <f>TEXT(SuperStore_Data[[#This Row],[Order Date]],"mmm")</f>
        <v>Jun</v>
      </c>
      <c r="W1792" s="1">
        <v>42176</v>
      </c>
      <c r="X1792">
        <v>-122.83499999999999</v>
      </c>
      <c r="Y1792">
        <v>22</v>
      </c>
      <c r="Z1792">
        <v>92.57</v>
      </c>
      <c r="AA1792">
        <v>86796</v>
      </c>
    </row>
    <row r="1793" spans="1:27" x14ac:dyDescent="0.3">
      <c r="A1793">
        <v>23427</v>
      </c>
      <c r="B1793" t="s">
        <v>47</v>
      </c>
      <c r="C1793">
        <v>0.09</v>
      </c>
      <c r="D1793">
        <v>280.98</v>
      </c>
      <c r="E1793">
        <v>57</v>
      </c>
      <c r="F1793">
        <v>3139</v>
      </c>
      <c r="G1793">
        <f>IF(COUNTIF($F$2:F1793,F1793)=1,1,0)</f>
        <v>1</v>
      </c>
      <c r="H1793" t="s">
        <v>2810</v>
      </c>
      <c r="I1793" t="s">
        <v>39</v>
      </c>
      <c r="J1793" t="s">
        <v>40</v>
      </c>
      <c r="K1793" t="s">
        <v>41</v>
      </c>
      <c r="L1793" t="s">
        <v>42</v>
      </c>
      <c r="M1793" t="s">
        <v>43</v>
      </c>
      <c r="N1793" t="s">
        <v>662</v>
      </c>
      <c r="O1793">
        <v>0.78</v>
      </c>
      <c r="P1793" t="s">
        <v>33</v>
      </c>
      <c r="Q1793" t="s">
        <v>53</v>
      </c>
      <c r="R1793" t="s">
        <v>54</v>
      </c>
      <c r="S1793" t="s">
        <v>859</v>
      </c>
      <c r="T1793">
        <v>7016</v>
      </c>
      <c r="U1793" s="1">
        <v>42126</v>
      </c>
      <c r="V1793" s="1" t="str">
        <f>TEXT(SuperStore_Data[[#This Row],[Order Date]],"mmm")</f>
        <v>May</v>
      </c>
      <c r="W1793" s="1">
        <v>42129</v>
      </c>
      <c r="X1793">
        <v>252.488</v>
      </c>
      <c r="Y1793">
        <v>31</v>
      </c>
      <c r="Z1793">
        <v>7974.21</v>
      </c>
      <c r="AA1793">
        <v>86793</v>
      </c>
    </row>
    <row r="1794" spans="1:27" x14ac:dyDescent="0.3">
      <c r="A1794">
        <v>18917</v>
      </c>
      <c r="B1794" t="s">
        <v>106</v>
      </c>
      <c r="C1794">
        <v>0.09</v>
      </c>
      <c r="D1794">
        <v>6.84</v>
      </c>
      <c r="E1794">
        <v>8.3699999999999992</v>
      </c>
      <c r="F1794">
        <v>3141</v>
      </c>
      <c r="G1794">
        <f>IF(COUNTIF($F$2:F1794,F1794)=1,1,0)</f>
        <v>1</v>
      </c>
      <c r="H1794" t="s">
        <v>2811</v>
      </c>
      <c r="I1794" t="s">
        <v>49</v>
      </c>
      <c r="J1794" t="s">
        <v>114</v>
      </c>
      <c r="K1794" t="s">
        <v>29</v>
      </c>
      <c r="L1794" t="s">
        <v>171</v>
      </c>
      <c r="M1794" t="s">
        <v>51</v>
      </c>
      <c r="N1794" t="s">
        <v>1682</v>
      </c>
      <c r="O1794">
        <v>0.57999999999999996</v>
      </c>
      <c r="P1794" t="s">
        <v>33</v>
      </c>
      <c r="Q1794" t="s">
        <v>61</v>
      </c>
      <c r="R1794" t="s">
        <v>129</v>
      </c>
      <c r="S1794" t="s">
        <v>2056</v>
      </c>
      <c r="T1794">
        <v>77506</v>
      </c>
      <c r="U1794" s="1">
        <v>42156</v>
      </c>
      <c r="V1794" s="1" t="str">
        <f>TEXT(SuperStore_Data[[#This Row],[Order Date]],"mmm")</f>
        <v>Jun</v>
      </c>
      <c r="W1794" s="1">
        <v>42163</v>
      </c>
      <c r="X1794">
        <v>-88.584999999999994</v>
      </c>
      <c r="Y1794">
        <v>13</v>
      </c>
      <c r="Z1794">
        <v>87.1</v>
      </c>
      <c r="AA1794">
        <v>86369</v>
      </c>
    </row>
    <row r="1795" spans="1:27" x14ac:dyDescent="0.3">
      <c r="A1795">
        <v>18918</v>
      </c>
      <c r="B1795" t="s">
        <v>106</v>
      </c>
      <c r="C1795">
        <v>7.0000000000000007E-2</v>
      </c>
      <c r="D1795">
        <v>48.91</v>
      </c>
      <c r="E1795">
        <v>35</v>
      </c>
      <c r="F1795">
        <v>3141</v>
      </c>
      <c r="G1795">
        <f>IF(COUNTIF($F$2:F1795,F1795)=1,1,0)</f>
        <v>0</v>
      </c>
      <c r="H1795" t="s">
        <v>2811</v>
      </c>
      <c r="I1795" t="s">
        <v>27</v>
      </c>
      <c r="J1795" t="s">
        <v>114</v>
      </c>
      <c r="K1795" t="s">
        <v>29</v>
      </c>
      <c r="L1795" t="s">
        <v>139</v>
      </c>
      <c r="M1795" t="s">
        <v>231</v>
      </c>
      <c r="N1795" t="s">
        <v>1678</v>
      </c>
      <c r="O1795">
        <v>0.83</v>
      </c>
      <c r="P1795" t="s">
        <v>33</v>
      </c>
      <c r="Q1795" t="s">
        <v>61</v>
      </c>
      <c r="R1795" t="s">
        <v>129</v>
      </c>
      <c r="S1795" t="s">
        <v>2056</v>
      </c>
      <c r="T1795">
        <v>77506</v>
      </c>
      <c r="U1795" s="1">
        <v>42156</v>
      </c>
      <c r="V1795" s="1" t="str">
        <f>TEXT(SuperStore_Data[[#This Row],[Order Date]],"mmm")</f>
        <v>Jun</v>
      </c>
      <c r="W1795" s="1">
        <v>42158</v>
      </c>
      <c r="X1795">
        <v>-485.68</v>
      </c>
      <c r="Y1795">
        <v>15</v>
      </c>
      <c r="Z1795">
        <v>736.86</v>
      </c>
      <c r="AA1795">
        <v>86369</v>
      </c>
    </row>
    <row r="1796" spans="1:27" x14ac:dyDescent="0.3">
      <c r="A1796">
        <v>26039</v>
      </c>
      <c r="B1796" t="s">
        <v>56</v>
      </c>
      <c r="C1796">
        <v>0.02</v>
      </c>
      <c r="D1796">
        <v>15.42</v>
      </c>
      <c r="E1796">
        <v>5.41</v>
      </c>
      <c r="F1796">
        <v>3143</v>
      </c>
      <c r="G1796">
        <f>IF(COUNTIF($F$2:F1796,F1796)=1,1,0)</f>
        <v>1</v>
      </c>
      <c r="H1796" t="s">
        <v>2812</v>
      </c>
      <c r="I1796" t="s">
        <v>49</v>
      </c>
      <c r="J1796" t="s">
        <v>114</v>
      </c>
      <c r="K1796" t="s">
        <v>29</v>
      </c>
      <c r="L1796" t="s">
        <v>139</v>
      </c>
      <c r="M1796" t="s">
        <v>59</v>
      </c>
      <c r="N1796" t="s">
        <v>2813</v>
      </c>
      <c r="O1796">
        <v>0.59</v>
      </c>
      <c r="P1796" t="s">
        <v>33</v>
      </c>
      <c r="Q1796" t="s">
        <v>61</v>
      </c>
      <c r="R1796" t="s">
        <v>129</v>
      </c>
      <c r="S1796" t="s">
        <v>2814</v>
      </c>
      <c r="T1796">
        <v>78660</v>
      </c>
      <c r="U1796" s="1">
        <v>42087</v>
      </c>
      <c r="V1796" s="1" t="str">
        <f>TEXT(SuperStore_Data[[#This Row],[Order Date]],"mmm")</f>
        <v>Mar</v>
      </c>
      <c r="W1796" s="1">
        <v>42088</v>
      </c>
      <c r="X1796">
        <v>-16.37</v>
      </c>
      <c r="Y1796">
        <v>2</v>
      </c>
      <c r="Z1796">
        <v>33.840000000000003</v>
      </c>
      <c r="AA1796">
        <v>86368</v>
      </c>
    </row>
    <row r="1797" spans="1:27" x14ac:dyDescent="0.3">
      <c r="A1797">
        <v>19193</v>
      </c>
      <c r="B1797" t="s">
        <v>47</v>
      </c>
      <c r="C1797">
        <v>0.03</v>
      </c>
      <c r="D1797">
        <v>3.36</v>
      </c>
      <c r="E1797">
        <v>6.27</v>
      </c>
      <c r="F1797">
        <v>3146</v>
      </c>
      <c r="G1797">
        <f>IF(COUNTIF($F$2:F1797,F1797)=1,1,0)</f>
        <v>1</v>
      </c>
      <c r="H1797" t="s">
        <v>2815</v>
      </c>
      <c r="I1797" t="s">
        <v>49</v>
      </c>
      <c r="J1797" t="s">
        <v>28</v>
      </c>
      <c r="K1797" t="s">
        <v>29</v>
      </c>
      <c r="L1797" t="s">
        <v>109</v>
      </c>
      <c r="M1797" t="s">
        <v>59</v>
      </c>
      <c r="N1797" t="s">
        <v>579</v>
      </c>
      <c r="O1797">
        <v>0.4</v>
      </c>
      <c r="P1797" t="s">
        <v>33</v>
      </c>
      <c r="Q1797" t="s">
        <v>61</v>
      </c>
      <c r="R1797" t="s">
        <v>129</v>
      </c>
      <c r="S1797" t="s">
        <v>2816</v>
      </c>
      <c r="T1797">
        <v>78577</v>
      </c>
      <c r="U1797" s="1">
        <v>42008</v>
      </c>
      <c r="V1797" s="1" t="str">
        <f>TEXT(SuperStore_Data[[#This Row],[Order Date]],"mmm")</f>
        <v>Jan</v>
      </c>
      <c r="W1797" s="1">
        <v>42009</v>
      </c>
      <c r="X1797">
        <v>-94.258600000000001</v>
      </c>
      <c r="Y1797">
        <v>4</v>
      </c>
      <c r="Z1797">
        <v>14.9</v>
      </c>
      <c r="AA1797">
        <v>85850</v>
      </c>
    </row>
    <row r="1798" spans="1:27" x14ac:dyDescent="0.3">
      <c r="A1798">
        <v>19194</v>
      </c>
      <c r="B1798" t="s">
        <v>47</v>
      </c>
      <c r="C1798">
        <v>7.0000000000000007E-2</v>
      </c>
      <c r="D1798">
        <v>3.71</v>
      </c>
      <c r="E1798">
        <v>1.93</v>
      </c>
      <c r="F1798">
        <v>3146</v>
      </c>
      <c r="G1798">
        <f>IF(COUNTIF($F$2:F1798,F1798)=1,1,0)</f>
        <v>0</v>
      </c>
      <c r="H1798" t="s">
        <v>2815</v>
      </c>
      <c r="I1798" t="s">
        <v>27</v>
      </c>
      <c r="J1798" t="s">
        <v>28</v>
      </c>
      <c r="K1798" t="s">
        <v>29</v>
      </c>
      <c r="L1798" t="s">
        <v>93</v>
      </c>
      <c r="M1798" t="s">
        <v>31</v>
      </c>
      <c r="N1798" t="s">
        <v>2817</v>
      </c>
      <c r="O1798">
        <v>0.35</v>
      </c>
      <c r="P1798" t="s">
        <v>33</v>
      </c>
      <c r="Q1798" t="s">
        <v>61</v>
      </c>
      <c r="R1798" t="s">
        <v>129</v>
      </c>
      <c r="S1798" t="s">
        <v>2816</v>
      </c>
      <c r="T1798">
        <v>78577</v>
      </c>
      <c r="U1798" s="1">
        <v>42008</v>
      </c>
      <c r="V1798" s="1" t="str">
        <f>TEXT(SuperStore_Data[[#This Row],[Order Date]],"mmm")</f>
        <v>Jan</v>
      </c>
      <c r="W1798" s="1">
        <v>42010</v>
      </c>
      <c r="X1798">
        <v>6.3308</v>
      </c>
      <c r="Y1798">
        <v>11</v>
      </c>
      <c r="Z1798">
        <v>39.64</v>
      </c>
      <c r="AA1798">
        <v>85850</v>
      </c>
    </row>
    <row r="1799" spans="1:27" x14ac:dyDescent="0.3">
      <c r="A1799">
        <v>24200</v>
      </c>
      <c r="B1799" t="s">
        <v>56</v>
      </c>
      <c r="C1799">
        <v>0.06</v>
      </c>
      <c r="D1799">
        <v>19.989999999999998</v>
      </c>
      <c r="E1799">
        <v>11.17</v>
      </c>
      <c r="F1799">
        <v>3148</v>
      </c>
      <c r="G1799">
        <f>IF(COUNTIF($F$2:F1799,F1799)=1,1,0)</f>
        <v>1</v>
      </c>
      <c r="H1799" t="s">
        <v>2818</v>
      </c>
      <c r="I1799" t="s">
        <v>49</v>
      </c>
      <c r="J1799" t="s">
        <v>28</v>
      </c>
      <c r="K1799" t="s">
        <v>41</v>
      </c>
      <c r="L1799" t="s">
        <v>50</v>
      </c>
      <c r="M1799" t="s">
        <v>231</v>
      </c>
      <c r="N1799" t="s">
        <v>501</v>
      </c>
      <c r="O1799">
        <v>0.6</v>
      </c>
      <c r="P1799" t="s">
        <v>33</v>
      </c>
      <c r="Q1799" t="s">
        <v>34</v>
      </c>
      <c r="R1799" t="s">
        <v>1726</v>
      </c>
      <c r="S1799" t="s">
        <v>2819</v>
      </c>
      <c r="T1799">
        <v>83854</v>
      </c>
      <c r="U1799" s="1">
        <v>42018</v>
      </c>
      <c r="V1799" s="1" t="str">
        <f>TEXT(SuperStore_Data[[#This Row],[Order Date]],"mmm")</f>
        <v>Jan</v>
      </c>
      <c r="W1799" s="1">
        <v>42018</v>
      </c>
      <c r="X1799">
        <v>-66.823599999999999</v>
      </c>
      <c r="Y1799">
        <v>7</v>
      </c>
      <c r="Z1799">
        <v>139.49</v>
      </c>
      <c r="AA1799">
        <v>89716</v>
      </c>
    </row>
    <row r="1800" spans="1:27" x14ac:dyDescent="0.3">
      <c r="A1800">
        <v>24202</v>
      </c>
      <c r="B1800" t="s">
        <v>56</v>
      </c>
      <c r="C1800">
        <v>0.06</v>
      </c>
      <c r="D1800">
        <v>320.98</v>
      </c>
      <c r="E1800">
        <v>58.95</v>
      </c>
      <c r="F1800">
        <v>3149</v>
      </c>
      <c r="G1800">
        <f>IF(COUNTIF($F$2:F1800,F1800)=1,1,0)</f>
        <v>1</v>
      </c>
      <c r="H1800" t="s">
        <v>2820</v>
      </c>
      <c r="I1800" t="s">
        <v>39</v>
      </c>
      <c r="J1800" t="s">
        <v>28</v>
      </c>
      <c r="K1800" t="s">
        <v>41</v>
      </c>
      <c r="L1800" t="s">
        <v>42</v>
      </c>
      <c r="M1800" t="s">
        <v>43</v>
      </c>
      <c r="N1800" t="s">
        <v>2821</v>
      </c>
      <c r="O1800">
        <v>0.56999999999999995</v>
      </c>
      <c r="P1800" t="s">
        <v>33</v>
      </c>
      <c r="Q1800" t="s">
        <v>34</v>
      </c>
      <c r="R1800" t="s">
        <v>1726</v>
      </c>
      <c r="S1800" t="s">
        <v>2822</v>
      </c>
      <c r="T1800">
        <v>83440</v>
      </c>
      <c r="U1800" s="1">
        <v>42018</v>
      </c>
      <c r="V1800" s="1" t="str">
        <f>TEXT(SuperStore_Data[[#This Row],[Order Date]],"mmm")</f>
        <v>Jan</v>
      </c>
      <c r="W1800" s="1">
        <v>42020</v>
      </c>
      <c r="X1800">
        <v>971.62199999999996</v>
      </c>
      <c r="Y1800">
        <v>6</v>
      </c>
      <c r="Z1800">
        <v>1952.43</v>
      </c>
      <c r="AA1800">
        <v>89716</v>
      </c>
    </row>
    <row r="1801" spans="1:27" x14ac:dyDescent="0.3">
      <c r="A1801">
        <v>19625</v>
      </c>
      <c r="B1801" t="s">
        <v>37</v>
      </c>
      <c r="C1801">
        <v>0.01</v>
      </c>
      <c r="D1801">
        <v>145.97999999999999</v>
      </c>
      <c r="E1801">
        <v>46.2</v>
      </c>
      <c r="F1801">
        <v>3151</v>
      </c>
      <c r="G1801">
        <f>IF(COUNTIF($F$2:F1801,F1801)=1,1,0)</f>
        <v>1</v>
      </c>
      <c r="H1801" t="s">
        <v>2823</v>
      </c>
      <c r="I1801" t="s">
        <v>39</v>
      </c>
      <c r="J1801" t="s">
        <v>28</v>
      </c>
      <c r="K1801" t="s">
        <v>41</v>
      </c>
      <c r="L1801" t="s">
        <v>150</v>
      </c>
      <c r="M1801" t="s">
        <v>120</v>
      </c>
      <c r="N1801" t="s">
        <v>2824</v>
      </c>
      <c r="O1801">
        <v>0.69</v>
      </c>
      <c r="P1801" t="s">
        <v>33</v>
      </c>
      <c r="Q1801" t="s">
        <v>34</v>
      </c>
      <c r="R1801" t="s">
        <v>45</v>
      </c>
      <c r="S1801" t="s">
        <v>2825</v>
      </c>
      <c r="T1801">
        <v>92277</v>
      </c>
      <c r="U1801" s="1">
        <v>42158</v>
      </c>
      <c r="V1801" s="1" t="str">
        <f>TEXT(SuperStore_Data[[#This Row],[Order Date]],"mmm")</f>
        <v>Jun</v>
      </c>
      <c r="W1801" s="1">
        <v>42158</v>
      </c>
      <c r="X1801">
        <v>-134.512</v>
      </c>
      <c r="Y1801">
        <v>9</v>
      </c>
      <c r="Z1801">
        <v>1370.79</v>
      </c>
      <c r="AA1801">
        <v>88543</v>
      </c>
    </row>
    <row r="1802" spans="1:27" x14ac:dyDescent="0.3">
      <c r="A1802">
        <v>19618</v>
      </c>
      <c r="B1802" t="s">
        <v>47</v>
      </c>
      <c r="C1802">
        <v>0.01</v>
      </c>
      <c r="D1802">
        <v>3502.14</v>
      </c>
      <c r="E1802">
        <v>8.73</v>
      </c>
      <c r="F1802">
        <v>3151</v>
      </c>
      <c r="G1802">
        <f>IF(COUNTIF($F$2:F1802,F1802)=1,1,0)</f>
        <v>0</v>
      </c>
      <c r="H1802" t="s">
        <v>2823</v>
      </c>
      <c r="I1802" t="s">
        <v>39</v>
      </c>
      <c r="J1802" t="s">
        <v>28</v>
      </c>
      <c r="K1802" t="s">
        <v>77</v>
      </c>
      <c r="L1802" t="s">
        <v>85</v>
      </c>
      <c r="M1802" t="s">
        <v>120</v>
      </c>
      <c r="N1802" t="s">
        <v>121</v>
      </c>
      <c r="O1802">
        <v>0.56999999999999995</v>
      </c>
      <c r="P1802" t="s">
        <v>33</v>
      </c>
      <c r="Q1802" t="s">
        <v>34</v>
      </c>
      <c r="R1802" t="s">
        <v>45</v>
      </c>
      <c r="S1802" t="s">
        <v>2825</v>
      </c>
      <c r="T1802">
        <v>92277</v>
      </c>
      <c r="U1802" s="1">
        <v>42039</v>
      </c>
      <c r="V1802" s="1" t="str">
        <f>TEXT(SuperStore_Data[[#This Row],[Order Date]],"mmm")</f>
        <v>Feb</v>
      </c>
      <c r="W1802" s="1">
        <v>42040</v>
      </c>
      <c r="X1802">
        <v>-4075.9339920000002</v>
      </c>
      <c r="Y1802">
        <v>1</v>
      </c>
      <c r="Z1802">
        <v>3501.79</v>
      </c>
      <c r="AA1802">
        <v>88544</v>
      </c>
    </row>
    <row r="1803" spans="1:27" x14ac:dyDescent="0.3">
      <c r="A1803">
        <v>19619</v>
      </c>
      <c r="B1803" t="s">
        <v>47</v>
      </c>
      <c r="C1803">
        <v>0.06</v>
      </c>
      <c r="D1803">
        <v>15.73</v>
      </c>
      <c r="E1803">
        <v>7.42</v>
      </c>
      <c r="F1803">
        <v>3151</v>
      </c>
      <c r="G1803">
        <f>IF(COUNTIF($F$2:F1803,F1803)=1,1,0)</f>
        <v>0</v>
      </c>
      <c r="H1803" t="s">
        <v>2823</v>
      </c>
      <c r="I1803" t="s">
        <v>49</v>
      </c>
      <c r="J1803" t="s">
        <v>28</v>
      </c>
      <c r="K1803" t="s">
        <v>29</v>
      </c>
      <c r="L1803" t="s">
        <v>171</v>
      </c>
      <c r="M1803" t="s">
        <v>51</v>
      </c>
      <c r="N1803" t="s">
        <v>2138</v>
      </c>
      <c r="O1803">
        <v>0.56000000000000005</v>
      </c>
      <c r="P1803" t="s">
        <v>33</v>
      </c>
      <c r="Q1803" t="s">
        <v>34</v>
      </c>
      <c r="R1803" t="s">
        <v>45</v>
      </c>
      <c r="S1803" t="s">
        <v>2825</v>
      </c>
      <c r="T1803">
        <v>92277</v>
      </c>
      <c r="U1803" s="1">
        <v>42039</v>
      </c>
      <c r="V1803" s="1" t="str">
        <f>TEXT(SuperStore_Data[[#This Row],[Order Date]],"mmm")</f>
        <v>Feb</v>
      </c>
      <c r="W1803" s="1">
        <v>42040</v>
      </c>
      <c r="X1803">
        <v>-18.558800000000002</v>
      </c>
      <c r="Y1803">
        <v>4</v>
      </c>
      <c r="Z1803">
        <v>63.04</v>
      </c>
      <c r="AA1803">
        <v>88544</v>
      </c>
    </row>
    <row r="1804" spans="1:27" x14ac:dyDescent="0.3">
      <c r="A1804">
        <v>23322</v>
      </c>
      <c r="B1804" t="s">
        <v>37</v>
      </c>
      <c r="C1804">
        <v>0.05</v>
      </c>
      <c r="D1804">
        <v>25.99</v>
      </c>
      <c r="E1804">
        <v>5.37</v>
      </c>
      <c r="F1804">
        <v>3151</v>
      </c>
      <c r="G1804">
        <f>IF(COUNTIF($F$2:F1804,F1804)=1,1,0)</f>
        <v>0</v>
      </c>
      <c r="H1804" t="s">
        <v>2823</v>
      </c>
      <c r="I1804" t="s">
        <v>27</v>
      </c>
      <c r="J1804" t="s">
        <v>28</v>
      </c>
      <c r="K1804" t="s">
        <v>29</v>
      </c>
      <c r="L1804" t="s">
        <v>30</v>
      </c>
      <c r="M1804" t="s">
        <v>59</v>
      </c>
      <c r="N1804" t="s">
        <v>1625</v>
      </c>
      <c r="O1804">
        <v>0.56000000000000005</v>
      </c>
      <c r="P1804" t="s">
        <v>33</v>
      </c>
      <c r="Q1804" t="s">
        <v>34</v>
      </c>
      <c r="R1804" t="s">
        <v>45</v>
      </c>
      <c r="S1804" t="s">
        <v>2825</v>
      </c>
      <c r="T1804">
        <v>92277</v>
      </c>
      <c r="U1804" s="1">
        <v>42051</v>
      </c>
      <c r="V1804" s="1" t="str">
        <f>TEXT(SuperStore_Data[[#This Row],[Order Date]],"mmm")</f>
        <v>Feb</v>
      </c>
      <c r="W1804" s="1">
        <v>42053</v>
      </c>
      <c r="X1804">
        <v>220.35720000000001</v>
      </c>
      <c r="Y1804">
        <v>18</v>
      </c>
      <c r="Z1804">
        <v>451.35</v>
      </c>
      <c r="AA1804">
        <v>88545</v>
      </c>
    </row>
    <row r="1805" spans="1:27" x14ac:dyDescent="0.3">
      <c r="A1805">
        <v>24723</v>
      </c>
      <c r="B1805" t="s">
        <v>56</v>
      </c>
      <c r="C1805">
        <v>0.04</v>
      </c>
      <c r="D1805">
        <v>17.239999999999998</v>
      </c>
      <c r="E1805">
        <v>3.26</v>
      </c>
      <c r="F1805">
        <v>3151</v>
      </c>
      <c r="G1805">
        <f>IF(COUNTIF($F$2:F1805,F1805)=1,1,0)</f>
        <v>0</v>
      </c>
      <c r="H1805" t="s">
        <v>2823</v>
      </c>
      <c r="I1805" t="s">
        <v>49</v>
      </c>
      <c r="J1805" t="s">
        <v>40</v>
      </c>
      <c r="K1805" t="s">
        <v>29</v>
      </c>
      <c r="L1805" t="s">
        <v>171</v>
      </c>
      <c r="M1805" t="s">
        <v>51</v>
      </c>
      <c r="N1805" t="s">
        <v>2826</v>
      </c>
      <c r="O1805">
        <v>0.56000000000000005</v>
      </c>
      <c r="P1805" t="s">
        <v>33</v>
      </c>
      <c r="Q1805" t="s">
        <v>34</v>
      </c>
      <c r="R1805" t="s">
        <v>45</v>
      </c>
      <c r="S1805" t="s">
        <v>2825</v>
      </c>
      <c r="T1805">
        <v>92277</v>
      </c>
      <c r="U1805" s="1">
        <v>42063</v>
      </c>
      <c r="V1805" s="1" t="str">
        <f>TEXT(SuperStore_Data[[#This Row],[Order Date]],"mmm")</f>
        <v>Feb</v>
      </c>
      <c r="W1805" s="1">
        <v>42063</v>
      </c>
      <c r="X1805">
        <v>47.73</v>
      </c>
      <c r="Y1805">
        <v>7</v>
      </c>
      <c r="Z1805">
        <v>119.6</v>
      </c>
      <c r="AA1805">
        <v>88546</v>
      </c>
    </row>
    <row r="1806" spans="1:27" x14ac:dyDescent="0.3">
      <c r="A1806">
        <v>24329</v>
      </c>
      <c r="B1806" t="s">
        <v>56</v>
      </c>
      <c r="C1806">
        <v>0.02</v>
      </c>
      <c r="D1806">
        <v>5.98</v>
      </c>
      <c r="E1806">
        <v>1.49</v>
      </c>
      <c r="F1806">
        <v>3151</v>
      </c>
      <c r="G1806">
        <f>IF(COUNTIF($F$2:F1806,F1806)=1,1,0)</f>
        <v>0</v>
      </c>
      <c r="H1806" t="s">
        <v>2823</v>
      </c>
      <c r="I1806" t="s">
        <v>49</v>
      </c>
      <c r="J1806" t="s">
        <v>28</v>
      </c>
      <c r="K1806" t="s">
        <v>29</v>
      </c>
      <c r="L1806" t="s">
        <v>109</v>
      </c>
      <c r="M1806" t="s">
        <v>59</v>
      </c>
      <c r="N1806" t="s">
        <v>1010</v>
      </c>
      <c r="O1806">
        <v>0.39</v>
      </c>
      <c r="P1806" t="s">
        <v>33</v>
      </c>
      <c r="Q1806" t="s">
        <v>34</v>
      </c>
      <c r="R1806" t="s">
        <v>45</v>
      </c>
      <c r="S1806" t="s">
        <v>2825</v>
      </c>
      <c r="T1806">
        <v>92277</v>
      </c>
      <c r="U1806" s="1">
        <v>42074</v>
      </c>
      <c r="V1806" s="1" t="str">
        <f>TEXT(SuperStore_Data[[#This Row],[Order Date]],"mmm")</f>
        <v>Mar</v>
      </c>
      <c r="W1806" s="1">
        <v>42075</v>
      </c>
      <c r="X1806">
        <v>28.526</v>
      </c>
      <c r="Y1806">
        <v>10</v>
      </c>
      <c r="Z1806">
        <v>59.9</v>
      </c>
      <c r="AA1806">
        <v>88547</v>
      </c>
    </row>
    <row r="1807" spans="1:27" x14ac:dyDescent="0.3">
      <c r="A1807">
        <v>21734</v>
      </c>
      <c r="B1807" t="s">
        <v>25</v>
      </c>
      <c r="C1807">
        <v>0.01</v>
      </c>
      <c r="D1807">
        <v>99.23</v>
      </c>
      <c r="E1807">
        <v>8.99</v>
      </c>
      <c r="F1807">
        <v>3151</v>
      </c>
      <c r="G1807">
        <f>IF(COUNTIF($F$2:F1807,F1807)=1,1,0)</f>
        <v>0</v>
      </c>
      <c r="H1807" t="s">
        <v>2823</v>
      </c>
      <c r="I1807" t="s">
        <v>49</v>
      </c>
      <c r="J1807" t="s">
        <v>28</v>
      </c>
      <c r="K1807" t="s">
        <v>41</v>
      </c>
      <c r="L1807" t="s">
        <v>50</v>
      </c>
      <c r="M1807" t="s">
        <v>51</v>
      </c>
      <c r="N1807" t="s">
        <v>448</v>
      </c>
      <c r="O1807">
        <v>0.35</v>
      </c>
      <c r="P1807" t="s">
        <v>33</v>
      </c>
      <c r="Q1807" t="s">
        <v>34</v>
      </c>
      <c r="R1807" t="s">
        <v>45</v>
      </c>
      <c r="S1807" t="s">
        <v>2825</v>
      </c>
      <c r="T1807">
        <v>92277</v>
      </c>
      <c r="U1807" s="1">
        <v>42092</v>
      </c>
      <c r="V1807" s="1" t="str">
        <f>TEXT(SuperStore_Data[[#This Row],[Order Date]],"mmm")</f>
        <v>Mar</v>
      </c>
      <c r="W1807" s="1">
        <v>42096</v>
      </c>
      <c r="X1807">
        <v>-87.46</v>
      </c>
      <c r="Y1807">
        <v>1</v>
      </c>
      <c r="Z1807">
        <v>99.22</v>
      </c>
      <c r="AA1807">
        <v>88548</v>
      </c>
    </row>
    <row r="1808" spans="1:27" x14ac:dyDescent="0.3">
      <c r="A1808">
        <v>21436</v>
      </c>
      <c r="B1808" t="s">
        <v>25</v>
      </c>
      <c r="C1808">
        <v>0.08</v>
      </c>
      <c r="D1808">
        <v>150.97999999999999</v>
      </c>
      <c r="E1808">
        <v>13.99</v>
      </c>
      <c r="F1808">
        <v>3154</v>
      </c>
      <c r="G1808">
        <f>IF(COUNTIF($F$2:F1808,F1808)=1,1,0)</f>
        <v>1</v>
      </c>
      <c r="H1808" t="s">
        <v>2827</v>
      </c>
      <c r="I1808" t="s">
        <v>27</v>
      </c>
      <c r="J1808" t="s">
        <v>28</v>
      </c>
      <c r="K1808" t="s">
        <v>77</v>
      </c>
      <c r="L1808" t="s">
        <v>85</v>
      </c>
      <c r="M1808" t="s">
        <v>86</v>
      </c>
      <c r="N1808" t="s">
        <v>620</v>
      </c>
      <c r="O1808">
        <v>0.38</v>
      </c>
      <c r="P1808" t="s">
        <v>33</v>
      </c>
      <c r="Q1808" t="s">
        <v>135</v>
      </c>
      <c r="R1808" t="s">
        <v>356</v>
      </c>
      <c r="S1808" t="s">
        <v>2828</v>
      </c>
      <c r="T1808">
        <v>33710</v>
      </c>
      <c r="U1808" s="1">
        <v>42030</v>
      </c>
      <c r="V1808" s="1" t="str">
        <f>TEXT(SuperStore_Data[[#This Row],[Order Date]],"mmm")</f>
        <v>Jan</v>
      </c>
      <c r="W1808" s="1">
        <v>42031</v>
      </c>
      <c r="X1808">
        <v>-3.948</v>
      </c>
      <c r="Y1808">
        <v>8</v>
      </c>
      <c r="Z1808">
        <v>1183.82</v>
      </c>
      <c r="AA1808">
        <v>86899</v>
      </c>
    </row>
    <row r="1809" spans="1:27" x14ac:dyDescent="0.3">
      <c r="A1809">
        <v>20253</v>
      </c>
      <c r="B1809" t="s">
        <v>47</v>
      </c>
      <c r="C1809">
        <v>0.03</v>
      </c>
      <c r="D1809">
        <v>17.7</v>
      </c>
      <c r="E1809">
        <v>9.4700000000000006</v>
      </c>
      <c r="F1809">
        <v>3154</v>
      </c>
      <c r="G1809">
        <f>IF(COUNTIF($F$2:F1809,F1809)=1,1,0)</f>
        <v>0</v>
      </c>
      <c r="H1809" t="s">
        <v>2827</v>
      </c>
      <c r="I1809" t="s">
        <v>49</v>
      </c>
      <c r="J1809" t="s">
        <v>114</v>
      </c>
      <c r="K1809" t="s">
        <v>29</v>
      </c>
      <c r="L1809" t="s">
        <v>139</v>
      </c>
      <c r="M1809" t="s">
        <v>59</v>
      </c>
      <c r="N1809" t="s">
        <v>1555</v>
      </c>
      <c r="O1809">
        <v>0.59</v>
      </c>
      <c r="P1809" t="s">
        <v>33</v>
      </c>
      <c r="Q1809" t="s">
        <v>135</v>
      </c>
      <c r="R1809" t="s">
        <v>356</v>
      </c>
      <c r="S1809" t="s">
        <v>2828</v>
      </c>
      <c r="T1809">
        <v>33710</v>
      </c>
      <c r="U1809" s="1">
        <v>42152</v>
      </c>
      <c r="V1809" s="1" t="str">
        <f>TEXT(SuperStore_Data[[#This Row],[Order Date]],"mmm")</f>
        <v>May</v>
      </c>
      <c r="W1809" s="1">
        <v>42154</v>
      </c>
      <c r="X1809">
        <v>28.182600000000001</v>
      </c>
      <c r="Y1809">
        <v>11</v>
      </c>
      <c r="Z1809">
        <v>201.77</v>
      </c>
      <c r="AA1809">
        <v>86900</v>
      </c>
    </row>
    <row r="1810" spans="1:27" x14ac:dyDescent="0.3">
      <c r="A1810">
        <v>18635</v>
      </c>
      <c r="B1810" t="s">
        <v>47</v>
      </c>
      <c r="C1810">
        <v>0.04</v>
      </c>
      <c r="D1810">
        <v>21.38</v>
      </c>
      <c r="E1810">
        <v>8.99</v>
      </c>
      <c r="F1810">
        <v>3154</v>
      </c>
      <c r="G1810">
        <f>IF(COUNTIF($F$2:F1810,F1810)=1,1,0)</f>
        <v>0</v>
      </c>
      <c r="H1810" t="s">
        <v>2827</v>
      </c>
      <c r="I1810" t="s">
        <v>49</v>
      </c>
      <c r="J1810" t="s">
        <v>28</v>
      </c>
      <c r="K1810" t="s">
        <v>29</v>
      </c>
      <c r="L1810" t="s">
        <v>30</v>
      </c>
      <c r="M1810" t="s">
        <v>51</v>
      </c>
      <c r="N1810" t="s">
        <v>2180</v>
      </c>
      <c r="O1810">
        <v>0.59</v>
      </c>
      <c r="P1810" t="s">
        <v>33</v>
      </c>
      <c r="Q1810" t="s">
        <v>135</v>
      </c>
      <c r="R1810" t="s">
        <v>356</v>
      </c>
      <c r="S1810" t="s">
        <v>2828</v>
      </c>
      <c r="T1810">
        <v>33710</v>
      </c>
      <c r="U1810" s="1">
        <v>42093</v>
      </c>
      <c r="V1810" s="1" t="str">
        <f>TEXT(SuperStore_Data[[#This Row],[Order Date]],"mmm")</f>
        <v>Mar</v>
      </c>
      <c r="W1810" s="1">
        <v>42093</v>
      </c>
      <c r="X1810">
        <v>-51.66</v>
      </c>
      <c r="Y1810">
        <v>21</v>
      </c>
      <c r="Z1810">
        <v>443.66</v>
      </c>
      <c r="AA1810">
        <v>86901</v>
      </c>
    </row>
    <row r="1811" spans="1:27" x14ac:dyDescent="0.3">
      <c r="A1811">
        <v>23392</v>
      </c>
      <c r="B1811" t="s">
        <v>47</v>
      </c>
      <c r="C1811">
        <v>0.02</v>
      </c>
      <c r="D1811">
        <v>60.22</v>
      </c>
      <c r="E1811">
        <v>3.5</v>
      </c>
      <c r="F1811">
        <v>3155</v>
      </c>
      <c r="G1811">
        <f>IF(COUNTIF($F$2:F1811,F1811)=1,1,0)</f>
        <v>1</v>
      </c>
      <c r="H1811" t="s">
        <v>2829</v>
      </c>
      <c r="I1811" t="s">
        <v>49</v>
      </c>
      <c r="J1811" t="s">
        <v>28</v>
      </c>
      <c r="K1811" t="s">
        <v>29</v>
      </c>
      <c r="L1811" t="s">
        <v>252</v>
      </c>
      <c r="M1811" t="s">
        <v>59</v>
      </c>
      <c r="N1811" t="s">
        <v>2830</v>
      </c>
      <c r="O1811">
        <v>0.56999999999999995</v>
      </c>
      <c r="P1811" t="s">
        <v>33</v>
      </c>
      <c r="Q1811" t="s">
        <v>135</v>
      </c>
      <c r="R1811" t="s">
        <v>356</v>
      </c>
      <c r="S1811" t="s">
        <v>427</v>
      </c>
      <c r="T1811">
        <v>32771</v>
      </c>
      <c r="U1811" s="1">
        <v>42024</v>
      </c>
      <c r="V1811" s="1" t="str">
        <f>TEXT(SuperStore_Data[[#This Row],[Order Date]],"mmm")</f>
        <v>Jan</v>
      </c>
      <c r="W1811" s="1">
        <v>42025</v>
      </c>
      <c r="X1811">
        <v>-193.91399999999999</v>
      </c>
      <c r="Y1811">
        <v>9</v>
      </c>
      <c r="Z1811">
        <v>541.76</v>
      </c>
      <c r="AA1811">
        <v>86898</v>
      </c>
    </row>
    <row r="1812" spans="1:27" x14ac:dyDescent="0.3">
      <c r="A1812">
        <v>21437</v>
      </c>
      <c r="B1812" t="s">
        <v>25</v>
      </c>
      <c r="C1812">
        <v>0.03</v>
      </c>
      <c r="D1812">
        <v>25.98</v>
      </c>
      <c r="E1812">
        <v>14.36</v>
      </c>
      <c r="F1812">
        <v>3155</v>
      </c>
      <c r="G1812">
        <f>IF(COUNTIF($F$2:F1812,F1812)=1,1,0)</f>
        <v>0</v>
      </c>
      <c r="H1812" t="s">
        <v>2829</v>
      </c>
      <c r="I1812" t="s">
        <v>39</v>
      </c>
      <c r="J1812" t="s">
        <v>28</v>
      </c>
      <c r="K1812" t="s">
        <v>41</v>
      </c>
      <c r="L1812" t="s">
        <v>42</v>
      </c>
      <c r="M1812" t="s">
        <v>43</v>
      </c>
      <c r="N1812" t="s">
        <v>992</v>
      </c>
      <c r="O1812">
        <v>0.6</v>
      </c>
      <c r="P1812" t="s">
        <v>33</v>
      </c>
      <c r="Q1812" t="s">
        <v>135</v>
      </c>
      <c r="R1812" t="s">
        <v>356</v>
      </c>
      <c r="S1812" t="s">
        <v>427</v>
      </c>
      <c r="T1812">
        <v>32771</v>
      </c>
      <c r="U1812" s="1">
        <v>42030</v>
      </c>
      <c r="V1812" s="1" t="str">
        <f>TEXT(SuperStore_Data[[#This Row],[Order Date]],"mmm")</f>
        <v>Jan</v>
      </c>
      <c r="W1812" s="1">
        <v>42031</v>
      </c>
      <c r="X1812">
        <v>57.545999999999999</v>
      </c>
      <c r="Y1812">
        <v>4</v>
      </c>
      <c r="Z1812">
        <v>107.66</v>
      </c>
      <c r="AA1812">
        <v>86899</v>
      </c>
    </row>
    <row r="1813" spans="1:27" x14ac:dyDescent="0.3">
      <c r="A1813">
        <v>21438</v>
      </c>
      <c r="B1813" t="s">
        <v>25</v>
      </c>
      <c r="C1813">
        <v>0.1</v>
      </c>
      <c r="D1813">
        <v>32.479999999999997</v>
      </c>
      <c r="E1813">
        <v>35</v>
      </c>
      <c r="F1813">
        <v>3155</v>
      </c>
      <c r="G1813">
        <f>IF(COUNTIF($F$2:F1813,F1813)=1,1,0)</f>
        <v>0</v>
      </c>
      <c r="H1813" t="s">
        <v>2829</v>
      </c>
      <c r="I1813" t="s">
        <v>49</v>
      </c>
      <c r="J1813" t="s">
        <v>28</v>
      </c>
      <c r="K1813" t="s">
        <v>29</v>
      </c>
      <c r="L1813" t="s">
        <v>139</v>
      </c>
      <c r="M1813" t="s">
        <v>231</v>
      </c>
      <c r="N1813" t="s">
        <v>660</v>
      </c>
      <c r="O1813">
        <v>0.81</v>
      </c>
      <c r="P1813" t="s">
        <v>33</v>
      </c>
      <c r="Q1813" t="s">
        <v>135</v>
      </c>
      <c r="R1813" t="s">
        <v>356</v>
      </c>
      <c r="S1813" t="s">
        <v>427</v>
      </c>
      <c r="T1813">
        <v>32771</v>
      </c>
      <c r="U1813" s="1">
        <v>42030</v>
      </c>
      <c r="V1813" s="1" t="str">
        <f>TEXT(SuperStore_Data[[#This Row],[Order Date]],"mmm")</f>
        <v>Jan</v>
      </c>
      <c r="W1813" s="1">
        <v>42031</v>
      </c>
      <c r="X1813">
        <v>-333.42540000000002</v>
      </c>
      <c r="Y1813">
        <v>10</v>
      </c>
      <c r="Z1813">
        <v>318.83</v>
      </c>
      <c r="AA1813">
        <v>86899</v>
      </c>
    </row>
    <row r="1814" spans="1:27" x14ac:dyDescent="0.3">
      <c r="A1814">
        <v>22016</v>
      </c>
      <c r="B1814" t="s">
        <v>47</v>
      </c>
      <c r="C1814">
        <v>0.05</v>
      </c>
      <c r="D1814">
        <v>159.99</v>
      </c>
      <c r="E1814">
        <v>5.5</v>
      </c>
      <c r="F1814">
        <v>3155</v>
      </c>
      <c r="G1814">
        <f>IF(COUNTIF($F$2:F1814,F1814)=1,1,0)</f>
        <v>0</v>
      </c>
      <c r="H1814" t="s">
        <v>2829</v>
      </c>
      <c r="I1814" t="s">
        <v>49</v>
      </c>
      <c r="J1814" t="s">
        <v>114</v>
      </c>
      <c r="K1814" t="s">
        <v>77</v>
      </c>
      <c r="L1814" t="s">
        <v>177</v>
      </c>
      <c r="M1814" t="s">
        <v>59</v>
      </c>
      <c r="N1814" t="s">
        <v>2831</v>
      </c>
      <c r="O1814">
        <v>0.49</v>
      </c>
      <c r="P1814" t="s">
        <v>33</v>
      </c>
      <c r="Q1814" t="s">
        <v>135</v>
      </c>
      <c r="R1814" t="s">
        <v>356</v>
      </c>
      <c r="S1814" t="s">
        <v>427</v>
      </c>
      <c r="T1814">
        <v>32771</v>
      </c>
      <c r="U1814" s="1">
        <v>42113</v>
      </c>
      <c r="V1814" s="1" t="str">
        <f>TEXT(SuperStore_Data[[#This Row],[Order Date]],"mmm")</f>
        <v>Apr</v>
      </c>
      <c r="W1814" s="1">
        <v>42115</v>
      </c>
      <c r="X1814">
        <v>12.263999999999999</v>
      </c>
      <c r="Y1814">
        <v>23</v>
      </c>
      <c r="Z1814">
        <v>3600.65</v>
      </c>
      <c r="AA1814">
        <v>86902</v>
      </c>
    </row>
    <row r="1815" spans="1:27" x14ac:dyDescent="0.3">
      <c r="A1815">
        <v>19374</v>
      </c>
      <c r="B1815" t="s">
        <v>37</v>
      </c>
      <c r="C1815">
        <v>7.0000000000000007E-2</v>
      </c>
      <c r="D1815">
        <v>280.98</v>
      </c>
      <c r="E1815">
        <v>57</v>
      </c>
      <c r="F1815">
        <v>3167</v>
      </c>
      <c r="G1815">
        <f>IF(COUNTIF($F$2:F1815,F1815)=1,1,0)</f>
        <v>1</v>
      </c>
      <c r="H1815" t="s">
        <v>2832</v>
      </c>
      <c r="I1815" t="s">
        <v>39</v>
      </c>
      <c r="J1815" t="s">
        <v>28</v>
      </c>
      <c r="K1815" t="s">
        <v>41</v>
      </c>
      <c r="L1815" t="s">
        <v>42</v>
      </c>
      <c r="M1815" t="s">
        <v>43</v>
      </c>
      <c r="N1815" t="s">
        <v>662</v>
      </c>
      <c r="O1815">
        <v>0.78</v>
      </c>
      <c r="P1815" t="s">
        <v>33</v>
      </c>
      <c r="Q1815" t="s">
        <v>135</v>
      </c>
      <c r="R1815" t="s">
        <v>356</v>
      </c>
      <c r="S1815" t="s">
        <v>2833</v>
      </c>
      <c r="T1815">
        <v>32004</v>
      </c>
      <c r="U1815" s="1">
        <v>42174</v>
      </c>
      <c r="V1815" s="1" t="str">
        <f>TEXT(SuperStore_Data[[#This Row],[Order Date]],"mmm")</f>
        <v>Jun</v>
      </c>
      <c r="W1815" s="1">
        <v>42175</v>
      </c>
      <c r="X1815">
        <v>-283.9914</v>
      </c>
      <c r="Y1815">
        <v>14</v>
      </c>
      <c r="Z1815">
        <v>3936.61</v>
      </c>
      <c r="AA1815">
        <v>86491</v>
      </c>
    </row>
    <row r="1816" spans="1:27" x14ac:dyDescent="0.3">
      <c r="A1816">
        <v>19375</v>
      </c>
      <c r="B1816" t="s">
        <v>37</v>
      </c>
      <c r="C1816">
        <v>0</v>
      </c>
      <c r="D1816">
        <v>4.9800000000000004</v>
      </c>
      <c r="E1816">
        <v>7.44</v>
      </c>
      <c r="F1816">
        <v>3167</v>
      </c>
      <c r="G1816">
        <f>IF(COUNTIF($F$2:F1816,F1816)=1,1,0)</f>
        <v>0</v>
      </c>
      <c r="H1816" t="s">
        <v>2832</v>
      </c>
      <c r="I1816" t="s">
        <v>49</v>
      </c>
      <c r="J1816" t="s">
        <v>28</v>
      </c>
      <c r="K1816" t="s">
        <v>29</v>
      </c>
      <c r="L1816" t="s">
        <v>93</v>
      </c>
      <c r="M1816" t="s">
        <v>59</v>
      </c>
      <c r="N1816" t="s">
        <v>378</v>
      </c>
      <c r="O1816">
        <v>0.36</v>
      </c>
      <c r="P1816" t="s">
        <v>33</v>
      </c>
      <c r="Q1816" t="s">
        <v>135</v>
      </c>
      <c r="R1816" t="s">
        <v>356</v>
      </c>
      <c r="S1816" t="s">
        <v>2833</v>
      </c>
      <c r="T1816">
        <v>32004</v>
      </c>
      <c r="U1816" s="1">
        <v>42174</v>
      </c>
      <c r="V1816" s="1" t="str">
        <f>TEXT(SuperStore_Data[[#This Row],[Order Date]],"mmm")</f>
        <v>Jun</v>
      </c>
      <c r="W1816" s="1">
        <v>42176</v>
      </c>
      <c r="X1816">
        <v>-195.34200000000001</v>
      </c>
      <c r="Y1816">
        <v>15</v>
      </c>
      <c r="Z1816">
        <v>78.31</v>
      </c>
      <c r="AA1816">
        <v>86491</v>
      </c>
    </row>
    <row r="1817" spans="1:27" x14ac:dyDescent="0.3">
      <c r="A1817">
        <v>19376</v>
      </c>
      <c r="B1817" t="s">
        <v>37</v>
      </c>
      <c r="C1817">
        <v>0.1</v>
      </c>
      <c r="D1817">
        <v>3.98</v>
      </c>
      <c r="E1817">
        <v>0.83</v>
      </c>
      <c r="F1817">
        <v>3167</v>
      </c>
      <c r="G1817">
        <f>IF(COUNTIF($F$2:F1817,F1817)=1,1,0)</f>
        <v>0</v>
      </c>
      <c r="H1817" t="s">
        <v>2832</v>
      </c>
      <c r="I1817" t="s">
        <v>49</v>
      </c>
      <c r="J1817" t="s">
        <v>28</v>
      </c>
      <c r="K1817" t="s">
        <v>29</v>
      </c>
      <c r="L1817" t="s">
        <v>30</v>
      </c>
      <c r="M1817" t="s">
        <v>31</v>
      </c>
      <c r="N1817" t="s">
        <v>1390</v>
      </c>
      <c r="O1817">
        <v>0.51</v>
      </c>
      <c r="P1817" t="s">
        <v>33</v>
      </c>
      <c r="Q1817" t="s">
        <v>135</v>
      </c>
      <c r="R1817" t="s">
        <v>356</v>
      </c>
      <c r="S1817" t="s">
        <v>2833</v>
      </c>
      <c r="T1817">
        <v>32004</v>
      </c>
      <c r="U1817" s="1">
        <v>42174</v>
      </c>
      <c r="V1817" s="1" t="str">
        <f>TEXT(SuperStore_Data[[#This Row],[Order Date]],"mmm")</f>
        <v>Jun</v>
      </c>
      <c r="W1817" s="1">
        <v>42176</v>
      </c>
      <c r="X1817">
        <v>-89.709199999999996</v>
      </c>
      <c r="Y1817">
        <v>11</v>
      </c>
      <c r="Z1817">
        <v>42.46</v>
      </c>
      <c r="AA1817">
        <v>86491</v>
      </c>
    </row>
    <row r="1818" spans="1:27" x14ac:dyDescent="0.3">
      <c r="A1818">
        <v>25683</v>
      </c>
      <c r="B1818" t="s">
        <v>47</v>
      </c>
      <c r="C1818">
        <v>0.08</v>
      </c>
      <c r="D1818">
        <v>7.28</v>
      </c>
      <c r="E1818">
        <v>11.15</v>
      </c>
      <c r="F1818">
        <v>3169</v>
      </c>
      <c r="G1818">
        <f>IF(COUNTIF($F$2:F1818,F1818)=1,1,0)</f>
        <v>1</v>
      </c>
      <c r="H1818" t="s">
        <v>2834</v>
      </c>
      <c r="I1818" t="s">
        <v>27</v>
      </c>
      <c r="J1818" t="s">
        <v>58</v>
      </c>
      <c r="K1818" t="s">
        <v>29</v>
      </c>
      <c r="L1818" t="s">
        <v>93</v>
      </c>
      <c r="M1818" t="s">
        <v>59</v>
      </c>
      <c r="N1818" t="s">
        <v>845</v>
      </c>
      <c r="O1818">
        <v>0.37</v>
      </c>
      <c r="P1818" t="s">
        <v>33</v>
      </c>
      <c r="Q1818" t="s">
        <v>135</v>
      </c>
      <c r="R1818" t="s">
        <v>356</v>
      </c>
      <c r="S1818" t="s">
        <v>2835</v>
      </c>
      <c r="T1818">
        <v>32127</v>
      </c>
      <c r="U1818" s="1">
        <v>42107</v>
      </c>
      <c r="V1818" s="1" t="str">
        <f>TEXT(SuperStore_Data[[#This Row],[Order Date]],"mmm")</f>
        <v>Apr</v>
      </c>
      <c r="W1818" s="1">
        <v>42108</v>
      </c>
      <c r="X1818">
        <v>-44.414999999999999</v>
      </c>
      <c r="Y1818">
        <v>1</v>
      </c>
      <c r="Z1818">
        <v>14.66</v>
      </c>
      <c r="AA1818">
        <v>86490</v>
      </c>
    </row>
    <row r="1819" spans="1:27" x14ac:dyDescent="0.3">
      <c r="A1819">
        <v>26055</v>
      </c>
      <c r="B1819" t="s">
        <v>56</v>
      </c>
      <c r="C1819">
        <v>0.1</v>
      </c>
      <c r="D1819">
        <v>7.28</v>
      </c>
      <c r="E1819">
        <v>5.47</v>
      </c>
      <c r="F1819">
        <v>3170</v>
      </c>
      <c r="G1819">
        <f>IF(COUNTIF($F$2:F1819,F1819)=1,1,0)</f>
        <v>1</v>
      </c>
      <c r="H1819" t="s">
        <v>2836</v>
      </c>
      <c r="I1819" t="s">
        <v>49</v>
      </c>
      <c r="J1819" t="s">
        <v>28</v>
      </c>
      <c r="K1819" t="s">
        <v>29</v>
      </c>
      <c r="L1819" t="s">
        <v>93</v>
      </c>
      <c r="M1819" t="s">
        <v>59</v>
      </c>
      <c r="N1819" t="s">
        <v>2837</v>
      </c>
      <c r="O1819">
        <v>0.35</v>
      </c>
      <c r="P1819" t="s">
        <v>33</v>
      </c>
      <c r="Q1819" t="s">
        <v>135</v>
      </c>
      <c r="R1819" t="s">
        <v>356</v>
      </c>
      <c r="S1819" t="s">
        <v>2838</v>
      </c>
      <c r="T1819">
        <v>34952</v>
      </c>
      <c r="U1819" s="1">
        <v>42048</v>
      </c>
      <c r="V1819" s="1" t="str">
        <f>TEXT(SuperStore_Data[[#This Row],[Order Date]],"mmm")</f>
        <v>Feb</v>
      </c>
      <c r="W1819" s="1">
        <v>42048</v>
      </c>
      <c r="X1819">
        <v>167.334</v>
      </c>
      <c r="Y1819">
        <v>12</v>
      </c>
      <c r="Z1819">
        <v>83.14</v>
      </c>
      <c r="AA1819">
        <v>86489</v>
      </c>
    </row>
    <row r="1820" spans="1:27" x14ac:dyDescent="0.3">
      <c r="A1820">
        <v>21961</v>
      </c>
      <c r="B1820" t="s">
        <v>25</v>
      </c>
      <c r="C1820">
        <v>0.06</v>
      </c>
      <c r="D1820">
        <v>10.97</v>
      </c>
      <c r="E1820">
        <v>6.5</v>
      </c>
      <c r="F1820">
        <v>3176</v>
      </c>
      <c r="G1820">
        <f>IF(COUNTIF($F$2:F1820,F1820)=1,1,0)</f>
        <v>1</v>
      </c>
      <c r="H1820" t="s">
        <v>2839</v>
      </c>
      <c r="I1820" t="s">
        <v>49</v>
      </c>
      <c r="J1820" t="s">
        <v>114</v>
      </c>
      <c r="K1820" t="s">
        <v>77</v>
      </c>
      <c r="L1820" t="s">
        <v>177</v>
      </c>
      <c r="M1820" t="s">
        <v>59</v>
      </c>
      <c r="N1820" t="s">
        <v>2840</v>
      </c>
      <c r="O1820">
        <v>0.64</v>
      </c>
      <c r="P1820" t="s">
        <v>33</v>
      </c>
      <c r="Q1820" t="s">
        <v>135</v>
      </c>
      <c r="R1820" t="s">
        <v>356</v>
      </c>
      <c r="S1820" t="s">
        <v>2841</v>
      </c>
      <c r="T1820">
        <v>32216</v>
      </c>
      <c r="U1820" s="1">
        <v>42128</v>
      </c>
      <c r="V1820" s="1" t="str">
        <f>TEXT(SuperStore_Data[[#This Row],[Order Date]],"mmm")</f>
        <v>May</v>
      </c>
      <c r="W1820" s="1">
        <v>42130</v>
      </c>
      <c r="X1820">
        <v>65.597999999999999</v>
      </c>
      <c r="Y1820">
        <v>19</v>
      </c>
      <c r="Z1820">
        <v>215.25</v>
      </c>
      <c r="AA1820">
        <v>90820</v>
      </c>
    </row>
    <row r="1821" spans="1:27" x14ac:dyDescent="0.3">
      <c r="A1821">
        <v>20964</v>
      </c>
      <c r="B1821" t="s">
        <v>106</v>
      </c>
      <c r="C1821">
        <v>0.02</v>
      </c>
      <c r="D1821">
        <v>58.14</v>
      </c>
      <c r="E1821">
        <v>36.61</v>
      </c>
      <c r="F1821">
        <v>3176</v>
      </c>
      <c r="G1821">
        <f>IF(COUNTIF($F$2:F1821,F1821)=1,1,0)</f>
        <v>0</v>
      </c>
      <c r="H1821" t="s">
        <v>2839</v>
      </c>
      <c r="I1821" t="s">
        <v>39</v>
      </c>
      <c r="J1821" t="s">
        <v>114</v>
      </c>
      <c r="K1821" t="s">
        <v>41</v>
      </c>
      <c r="L1821" t="s">
        <v>187</v>
      </c>
      <c r="M1821" t="s">
        <v>120</v>
      </c>
      <c r="N1821" t="s">
        <v>1025</v>
      </c>
      <c r="O1821">
        <v>0.61</v>
      </c>
      <c r="P1821" t="s">
        <v>33</v>
      </c>
      <c r="Q1821" t="s">
        <v>135</v>
      </c>
      <c r="R1821" t="s">
        <v>356</v>
      </c>
      <c r="S1821" t="s">
        <v>2841</v>
      </c>
      <c r="T1821">
        <v>32216</v>
      </c>
      <c r="U1821" s="1">
        <v>42180</v>
      </c>
      <c r="V1821" s="1" t="str">
        <f>TEXT(SuperStore_Data[[#This Row],[Order Date]],"mmm")</f>
        <v>Jun</v>
      </c>
      <c r="W1821" s="1">
        <v>42186</v>
      </c>
      <c r="X1821">
        <v>0.25800000000000001</v>
      </c>
      <c r="Y1821">
        <v>22</v>
      </c>
      <c r="Z1821">
        <v>1358.02</v>
      </c>
      <c r="AA1821">
        <v>90821</v>
      </c>
    </row>
    <row r="1822" spans="1:27" x14ac:dyDescent="0.3">
      <c r="A1822">
        <v>20965</v>
      </c>
      <c r="B1822" t="s">
        <v>106</v>
      </c>
      <c r="C1822">
        <v>0.03</v>
      </c>
      <c r="D1822">
        <v>15.57</v>
      </c>
      <c r="E1822">
        <v>1.39</v>
      </c>
      <c r="F1822">
        <v>3176</v>
      </c>
      <c r="G1822">
        <f>IF(COUNTIF($F$2:F1822,F1822)=1,1,0)</f>
        <v>0</v>
      </c>
      <c r="H1822" t="s">
        <v>2839</v>
      </c>
      <c r="I1822" t="s">
        <v>49</v>
      </c>
      <c r="J1822" t="s">
        <v>114</v>
      </c>
      <c r="K1822" t="s">
        <v>29</v>
      </c>
      <c r="L1822" t="s">
        <v>69</v>
      </c>
      <c r="M1822" t="s">
        <v>59</v>
      </c>
      <c r="N1822" t="s">
        <v>715</v>
      </c>
      <c r="O1822">
        <v>0.38</v>
      </c>
      <c r="P1822" t="s">
        <v>33</v>
      </c>
      <c r="Q1822" t="s">
        <v>135</v>
      </c>
      <c r="R1822" t="s">
        <v>356</v>
      </c>
      <c r="S1822" t="s">
        <v>2841</v>
      </c>
      <c r="T1822">
        <v>32216</v>
      </c>
      <c r="U1822" s="1">
        <v>42180</v>
      </c>
      <c r="V1822" s="1" t="str">
        <f>TEXT(SuperStore_Data[[#This Row],[Order Date]],"mmm")</f>
        <v>Jun</v>
      </c>
      <c r="W1822" s="1">
        <v>42186</v>
      </c>
      <c r="X1822">
        <v>63.222000000000001</v>
      </c>
      <c r="Y1822">
        <v>22</v>
      </c>
      <c r="Z1822">
        <v>358.84</v>
      </c>
      <c r="AA1822">
        <v>90821</v>
      </c>
    </row>
    <row r="1823" spans="1:27" x14ac:dyDescent="0.3">
      <c r="A1823">
        <v>24493</v>
      </c>
      <c r="B1823" t="s">
        <v>37</v>
      </c>
      <c r="C1823">
        <v>0.1</v>
      </c>
      <c r="D1823">
        <v>62.18</v>
      </c>
      <c r="E1823">
        <v>10.84</v>
      </c>
      <c r="F1823">
        <v>3177</v>
      </c>
      <c r="G1823">
        <f>IF(COUNTIF($F$2:F1823,F1823)=1,1,0)</f>
        <v>1</v>
      </c>
      <c r="H1823" t="s">
        <v>2842</v>
      </c>
      <c r="I1823" t="s">
        <v>49</v>
      </c>
      <c r="J1823" t="s">
        <v>114</v>
      </c>
      <c r="K1823" t="s">
        <v>41</v>
      </c>
      <c r="L1823" t="s">
        <v>50</v>
      </c>
      <c r="M1823" t="s">
        <v>86</v>
      </c>
      <c r="N1823" t="s">
        <v>1376</v>
      </c>
      <c r="O1823">
        <v>0.63</v>
      </c>
      <c r="P1823" t="s">
        <v>33</v>
      </c>
      <c r="Q1823" t="s">
        <v>135</v>
      </c>
      <c r="R1823" t="s">
        <v>356</v>
      </c>
      <c r="S1823" t="s">
        <v>2843</v>
      </c>
      <c r="T1823">
        <v>33458</v>
      </c>
      <c r="U1823" s="1">
        <v>42077</v>
      </c>
      <c r="V1823" s="1" t="str">
        <f>TEXT(SuperStore_Data[[#This Row],[Order Date]],"mmm")</f>
        <v>Mar</v>
      </c>
      <c r="W1823" s="1">
        <v>42079</v>
      </c>
      <c r="X1823">
        <v>-29.666</v>
      </c>
      <c r="Y1823">
        <v>9</v>
      </c>
      <c r="Z1823">
        <v>511.57</v>
      </c>
      <c r="AA1823">
        <v>90818</v>
      </c>
    </row>
    <row r="1824" spans="1:27" x14ac:dyDescent="0.3">
      <c r="A1824">
        <v>22086</v>
      </c>
      <c r="B1824" t="s">
        <v>47</v>
      </c>
      <c r="C1824">
        <v>0.06</v>
      </c>
      <c r="D1824">
        <v>1.68</v>
      </c>
      <c r="E1824">
        <v>1</v>
      </c>
      <c r="F1824">
        <v>3177</v>
      </c>
      <c r="G1824">
        <f>IF(COUNTIF($F$2:F1824,F1824)=1,1,0)</f>
        <v>0</v>
      </c>
      <c r="H1824" t="s">
        <v>2842</v>
      </c>
      <c r="I1824" t="s">
        <v>49</v>
      </c>
      <c r="J1824" t="s">
        <v>114</v>
      </c>
      <c r="K1824" t="s">
        <v>29</v>
      </c>
      <c r="L1824" t="s">
        <v>30</v>
      </c>
      <c r="M1824" t="s">
        <v>31</v>
      </c>
      <c r="N1824" t="s">
        <v>2527</v>
      </c>
      <c r="O1824">
        <v>0.35</v>
      </c>
      <c r="P1824" t="s">
        <v>33</v>
      </c>
      <c r="Q1824" t="s">
        <v>135</v>
      </c>
      <c r="R1824" t="s">
        <v>356</v>
      </c>
      <c r="S1824" t="s">
        <v>2843</v>
      </c>
      <c r="T1824">
        <v>33458</v>
      </c>
      <c r="U1824" s="1">
        <v>42094</v>
      </c>
      <c r="V1824" s="1" t="str">
        <f>TEXT(SuperStore_Data[[#This Row],[Order Date]],"mmm")</f>
        <v>Mar</v>
      </c>
      <c r="W1824" s="1">
        <v>42096</v>
      </c>
      <c r="X1824">
        <v>-1319.5</v>
      </c>
      <c r="Y1824">
        <v>5</v>
      </c>
      <c r="Z1824">
        <v>8.65</v>
      </c>
      <c r="AA1824">
        <v>90819</v>
      </c>
    </row>
    <row r="1825" spans="1:27" x14ac:dyDescent="0.3">
      <c r="A1825">
        <v>21554</v>
      </c>
      <c r="B1825" t="s">
        <v>106</v>
      </c>
      <c r="C1825">
        <v>7.0000000000000007E-2</v>
      </c>
      <c r="D1825">
        <v>35.44</v>
      </c>
      <c r="E1825">
        <v>7.5</v>
      </c>
      <c r="F1825">
        <v>3179</v>
      </c>
      <c r="G1825">
        <f>IF(COUNTIF($F$2:F1825,F1825)=1,1,0)</f>
        <v>1</v>
      </c>
      <c r="H1825" t="s">
        <v>2844</v>
      </c>
      <c r="I1825" t="s">
        <v>49</v>
      </c>
      <c r="J1825" t="s">
        <v>28</v>
      </c>
      <c r="K1825" t="s">
        <v>29</v>
      </c>
      <c r="L1825" t="s">
        <v>93</v>
      </c>
      <c r="M1825" t="s">
        <v>59</v>
      </c>
      <c r="N1825" t="s">
        <v>2725</v>
      </c>
      <c r="O1825">
        <v>0.38</v>
      </c>
      <c r="P1825" t="s">
        <v>33</v>
      </c>
      <c r="Q1825" t="s">
        <v>61</v>
      </c>
      <c r="R1825" t="s">
        <v>62</v>
      </c>
      <c r="S1825" t="s">
        <v>2845</v>
      </c>
      <c r="T1825">
        <v>55060</v>
      </c>
      <c r="U1825" s="1">
        <v>42167</v>
      </c>
      <c r="V1825" s="1" t="str">
        <f>TEXT(SuperStore_Data[[#This Row],[Order Date]],"mmm")</f>
        <v>Jun</v>
      </c>
      <c r="W1825" s="1">
        <v>42174</v>
      </c>
      <c r="X1825">
        <v>262.2</v>
      </c>
      <c r="Y1825">
        <v>11</v>
      </c>
      <c r="Z1825">
        <v>380</v>
      </c>
      <c r="AA1825">
        <v>86989</v>
      </c>
    </row>
    <row r="1826" spans="1:27" x14ac:dyDescent="0.3">
      <c r="A1826">
        <v>24464</v>
      </c>
      <c r="B1826" t="s">
        <v>25</v>
      </c>
      <c r="C1826">
        <v>0.08</v>
      </c>
      <c r="D1826">
        <v>170.98</v>
      </c>
      <c r="E1826">
        <v>35.89</v>
      </c>
      <c r="F1826">
        <v>3187</v>
      </c>
      <c r="G1826">
        <f>IF(COUNTIF($F$2:F1826,F1826)=1,1,0)</f>
        <v>1</v>
      </c>
      <c r="H1826" t="s">
        <v>2846</v>
      </c>
      <c r="I1826" t="s">
        <v>39</v>
      </c>
      <c r="J1826" t="s">
        <v>58</v>
      </c>
      <c r="K1826" t="s">
        <v>41</v>
      </c>
      <c r="L1826" t="s">
        <v>187</v>
      </c>
      <c r="M1826" t="s">
        <v>120</v>
      </c>
      <c r="N1826" t="s">
        <v>1036</v>
      </c>
      <c r="O1826">
        <v>0.66</v>
      </c>
      <c r="P1826" t="s">
        <v>33</v>
      </c>
      <c r="Q1826" t="s">
        <v>135</v>
      </c>
      <c r="R1826" t="s">
        <v>356</v>
      </c>
      <c r="S1826" t="s">
        <v>2847</v>
      </c>
      <c r="T1826">
        <v>33569</v>
      </c>
      <c r="U1826" s="1">
        <v>42065</v>
      </c>
      <c r="V1826" s="1" t="str">
        <f>TEXT(SuperStore_Data[[#This Row],[Order Date]],"mmm")</f>
        <v>Mar</v>
      </c>
      <c r="W1826" s="1">
        <v>42067</v>
      </c>
      <c r="X1826">
        <v>-119.812</v>
      </c>
      <c r="Y1826">
        <v>1</v>
      </c>
      <c r="Z1826">
        <v>199.48</v>
      </c>
      <c r="AA1826">
        <v>89025</v>
      </c>
    </row>
    <row r="1827" spans="1:27" x14ac:dyDescent="0.3">
      <c r="A1827">
        <v>20127</v>
      </c>
      <c r="B1827" t="s">
        <v>47</v>
      </c>
      <c r="C1827">
        <v>0.01</v>
      </c>
      <c r="D1827">
        <v>20.99</v>
      </c>
      <c r="E1827">
        <v>4.8099999999999996</v>
      </c>
      <c r="F1827">
        <v>3191</v>
      </c>
      <c r="G1827">
        <f>IF(COUNTIF($F$2:F1827,F1827)=1,1,0)</f>
        <v>1</v>
      </c>
      <c r="H1827" t="s">
        <v>2848</v>
      </c>
      <c r="I1827" t="s">
        <v>49</v>
      </c>
      <c r="J1827" t="s">
        <v>28</v>
      </c>
      <c r="K1827" t="s">
        <v>77</v>
      </c>
      <c r="L1827" t="s">
        <v>78</v>
      </c>
      <c r="M1827" t="s">
        <v>86</v>
      </c>
      <c r="N1827" t="s">
        <v>469</v>
      </c>
      <c r="O1827">
        <v>0.57999999999999996</v>
      </c>
      <c r="P1827" t="s">
        <v>33</v>
      </c>
      <c r="Q1827" t="s">
        <v>61</v>
      </c>
      <c r="R1827" t="s">
        <v>1842</v>
      </c>
      <c r="S1827" t="s">
        <v>2849</v>
      </c>
      <c r="T1827">
        <v>54481</v>
      </c>
      <c r="U1827" s="1">
        <v>42081</v>
      </c>
      <c r="V1827" s="1" t="str">
        <f>TEXT(SuperStore_Data[[#This Row],[Order Date]],"mmm")</f>
        <v>Mar</v>
      </c>
      <c r="W1827" s="1">
        <v>42081</v>
      </c>
      <c r="X1827">
        <v>-9.1080000000000005</v>
      </c>
      <c r="Y1827">
        <v>5</v>
      </c>
      <c r="Z1827">
        <v>93.81</v>
      </c>
      <c r="AA1827">
        <v>86447</v>
      </c>
    </row>
    <row r="1828" spans="1:27" x14ac:dyDescent="0.3">
      <c r="A1828">
        <v>20303</v>
      </c>
      <c r="B1828" t="s">
        <v>25</v>
      </c>
      <c r="C1828">
        <v>0.09</v>
      </c>
      <c r="D1828">
        <v>35.94</v>
      </c>
      <c r="E1828">
        <v>6.66</v>
      </c>
      <c r="F1828">
        <v>3191</v>
      </c>
      <c r="G1828">
        <f>IF(COUNTIF($F$2:F1828,F1828)=1,1,0)</f>
        <v>0</v>
      </c>
      <c r="H1828" t="s">
        <v>2848</v>
      </c>
      <c r="I1828" t="s">
        <v>49</v>
      </c>
      <c r="J1828" t="s">
        <v>28</v>
      </c>
      <c r="K1828" t="s">
        <v>29</v>
      </c>
      <c r="L1828" t="s">
        <v>69</v>
      </c>
      <c r="M1828" t="s">
        <v>59</v>
      </c>
      <c r="N1828" t="s">
        <v>73</v>
      </c>
      <c r="O1828">
        <v>0.4</v>
      </c>
      <c r="P1828" t="s">
        <v>33</v>
      </c>
      <c r="Q1828" t="s">
        <v>61</v>
      </c>
      <c r="R1828" t="s">
        <v>1842</v>
      </c>
      <c r="S1828" t="s">
        <v>2849</v>
      </c>
      <c r="T1828">
        <v>54481</v>
      </c>
      <c r="U1828" s="1">
        <v>42104</v>
      </c>
      <c r="V1828" s="1" t="str">
        <f>TEXT(SuperStore_Data[[#This Row],[Order Date]],"mmm")</f>
        <v>Apr</v>
      </c>
      <c r="W1828" s="1">
        <v>42106</v>
      </c>
      <c r="X1828">
        <v>172.56440000000001</v>
      </c>
      <c r="Y1828">
        <v>9</v>
      </c>
      <c r="Z1828">
        <v>312.22000000000003</v>
      </c>
      <c r="AA1828">
        <v>86448</v>
      </c>
    </row>
    <row r="1829" spans="1:27" x14ac:dyDescent="0.3">
      <c r="A1829">
        <v>22846</v>
      </c>
      <c r="B1829" t="s">
        <v>56</v>
      </c>
      <c r="C1829">
        <v>0.1</v>
      </c>
      <c r="D1829">
        <v>4.9800000000000004</v>
      </c>
      <c r="E1829">
        <v>7.54</v>
      </c>
      <c r="F1829">
        <v>3194</v>
      </c>
      <c r="G1829">
        <f>IF(COUNTIF($F$2:F1829,F1829)=1,1,0)</f>
        <v>1</v>
      </c>
      <c r="H1829" t="s">
        <v>2850</v>
      </c>
      <c r="I1829" t="s">
        <v>49</v>
      </c>
      <c r="J1829" t="s">
        <v>114</v>
      </c>
      <c r="K1829" t="s">
        <v>29</v>
      </c>
      <c r="L1829" t="s">
        <v>93</v>
      </c>
      <c r="M1829" t="s">
        <v>59</v>
      </c>
      <c r="N1829" t="s">
        <v>2851</v>
      </c>
      <c r="O1829">
        <v>0.38</v>
      </c>
      <c r="P1829" t="s">
        <v>33</v>
      </c>
      <c r="Q1829" t="s">
        <v>135</v>
      </c>
      <c r="R1829" t="s">
        <v>356</v>
      </c>
      <c r="S1829" t="s">
        <v>942</v>
      </c>
      <c r="T1829">
        <v>34609</v>
      </c>
      <c r="U1829" s="1">
        <v>42073</v>
      </c>
      <c r="V1829" s="1" t="str">
        <f>TEXT(SuperStore_Data[[#This Row],[Order Date]],"mmm")</f>
        <v>Mar</v>
      </c>
      <c r="W1829" s="1">
        <v>42074</v>
      </c>
      <c r="X1829">
        <v>45.078000000000003</v>
      </c>
      <c r="Y1829">
        <v>9</v>
      </c>
      <c r="Z1829">
        <v>43.84</v>
      </c>
      <c r="AA1829">
        <v>89805</v>
      </c>
    </row>
    <row r="1830" spans="1:27" x14ac:dyDescent="0.3">
      <c r="A1830">
        <v>22847</v>
      </c>
      <c r="B1830" t="s">
        <v>56</v>
      </c>
      <c r="C1830">
        <v>0</v>
      </c>
      <c r="D1830">
        <v>22.84</v>
      </c>
      <c r="E1830">
        <v>8.18</v>
      </c>
      <c r="F1830">
        <v>3194</v>
      </c>
      <c r="G1830">
        <f>IF(COUNTIF($F$2:F1830,F1830)=1,1,0)</f>
        <v>0</v>
      </c>
      <c r="H1830" t="s">
        <v>2850</v>
      </c>
      <c r="I1830" t="s">
        <v>49</v>
      </c>
      <c r="J1830" t="s">
        <v>114</v>
      </c>
      <c r="K1830" t="s">
        <v>29</v>
      </c>
      <c r="L1830" t="s">
        <v>93</v>
      </c>
      <c r="M1830" t="s">
        <v>59</v>
      </c>
      <c r="N1830" t="s">
        <v>1826</v>
      </c>
      <c r="O1830">
        <v>0.39</v>
      </c>
      <c r="P1830" t="s">
        <v>33</v>
      </c>
      <c r="Q1830" t="s">
        <v>135</v>
      </c>
      <c r="R1830" t="s">
        <v>356</v>
      </c>
      <c r="S1830" t="s">
        <v>942</v>
      </c>
      <c r="T1830">
        <v>34609</v>
      </c>
      <c r="U1830" s="1">
        <v>42073</v>
      </c>
      <c r="V1830" s="1" t="str">
        <f>TEXT(SuperStore_Data[[#This Row],[Order Date]],"mmm")</f>
        <v>Mar</v>
      </c>
      <c r="W1830" s="1">
        <v>42075</v>
      </c>
      <c r="X1830">
        <v>-110.376</v>
      </c>
      <c r="Y1830">
        <v>6</v>
      </c>
      <c r="Z1830">
        <v>141.74</v>
      </c>
      <c r="AA1830">
        <v>89805</v>
      </c>
    </row>
    <row r="1831" spans="1:27" x14ac:dyDescent="0.3">
      <c r="A1831">
        <v>3406</v>
      </c>
      <c r="B1831" t="s">
        <v>37</v>
      </c>
      <c r="C1831">
        <v>0.03</v>
      </c>
      <c r="D1831">
        <v>200.97</v>
      </c>
      <c r="E1831">
        <v>15.59</v>
      </c>
      <c r="F1831">
        <v>3196</v>
      </c>
      <c r="G1831">
        <f>IF(COUNTIF($F$2:F1831,F1831)=1,1,0)</f>
        <v>1</v>
      </c>
      <c r="H1831" t="s">
        <v>2852</v>
      </c>
      <c r="I1831" t="s">
        <v>39</v>
      </c>
      <c r="J1831" t="s">
        <v>40</v>
      </c>
      <c r="K1831" t="s">
        <v>77</v>
      </c>
      <c r="L1831" t="s">
        <v>85</v>
      </c>
      <c r="M1831" t="s">
        <v>43</v>
      </c>
      <c r="N1831" t="s">
        <v>1320</v>
      </c>
      <c r="O1831">
        <v>0.36</v>
      </c>
      <c r="P1831" t="s">
        <v>33</v>
      </c>
      <c r="Q1831" t="s">
        <v>34</v>
      </c>
      <c r="R1831" t="s">
        <v>45</v>
      </c>
      <c r="S1831" t="s">
        <v>271</v>
      </c>
      <c r="T1831">
        <v>94109</v>
      </c>
      <c r="U1831" s="1">
        <v>42037</v>
      </c>
      <c r="V1831" s="1" t="str">
        <f>TEXT(SuperStore_Data[[#This Row],[Order Date]],"mmm")</f>
        <v>Feb</v>
      </c>
      <c r="W1831" s="1">
        <v>42038</v>
      </c>
      <c r="X1831">
        <v>1951.3</v>
      </c>
      <c r="Y1831">
        <v>43</v>
      </c>
      <c r="Z1831">
        <v>8717.75</v>
      </c>
      <c r="AA1831">
        <v>24294</v>
      </c>
    </row>
    <row r="1832" spans="1:27" x14ac:dyDescent="0.3">
      <c r="A1832">
        <v>21406</v>
      </c>
      <c r="B1832" t="s">
        <v>37</v>
      </c>
      <c r="C1832">
        <v>0.03</v>
      </c>
      <c r="D1832">
        <v>200.97</v>
      </c>
      <c r="E1832">
        <v>15.59</v>
      </c>
      <c r="F1832">
        <v>3197</v>
      </c>
      <c r="G1832">
        <f>IF(COUNTIF($F$2:F1832,F1832)=1,1,0)</f>
        <v>1</v>
      </c>
      <c r="H1832" t="s">
        <v>2853</v>
      </c>
      <c r="I1832" t="s">
        <v>39</v>
      </c>
      <c r="J1832" t="s">
        <v>40</v>
      </c>
      <c r="K1832" t="s">
        <v>77</v>
      </c>
      <c r="L1832" t="s">
        <v>85</v>
      </c>
      <c r="M1832" t="s">
        <v>43</v>
      </c>
      <c r="N1832" t="s">
        <v>1320</v>
      </c>
      <c r="O1832">
        <v>0.36</v>
      </c>
      <c r="P1832" t="s">
        <v>33</v>
      </c>
      <c r="Q1832" t="s">
        <v>61</v>
      </c>
      <c r="R1832" t="s">
        <v>175</v>
      </c>
      <c r="S1832" t="s">
        <v>2854</v>
      </c>
      <c r="T1832">
        <v>60062</v>
      </c>
      <c r="U1832" s="1">
        <v>42037</v>
      </c>
      <c r="V1832" s="1" t="str">
        <f>TEXT(SuperStore_Data[[#This Row],[Order Date]],"mmm")</f>
        <v>Feb</v>
      </c>
      <c r="W1832" s="1">
        <v>42038</v>
      </c>
      <c r="X1832">
        <v>1538.7828</v>
      </c>
      <c r="Y1832">
        <v>11</v>
      </c>
      <c r="Z1832">
        <v>2230.12</v>
      </c>
      <c r="AA1832">
        <v>90850</v>
      </c>
    </row>
    <row r="1833" spans="1:27" x14ac:dyDescent="0.3">
      <c r="A1833">
        <v>18437</v>
      </c>
      <c r="B1833" t="s">
        <v>106</v>
      </c>
      <c r="C1833">
        <v>7.0000000000000007E-2</v>
      </c>
      <c r="D1833">
        <v>5.98</v>
      </c>
      <c r="E1833">
        <v>0.96</v>
      </c>
      <c r="F1833">
        <v>3205</v>
      </c>
      <c r="G1833">
        <f>IF(COUNTIF($F$2:F1833,F1833)=1,1,0)</f>
        <v>1</v>
      </c>
      <c r="H1833" t="s">
        <v>2855</v>
      </c>
      <c r="I1833" t="s">
        <v>49</v>
      </c>
      <c r="J1833" t="s">
        <v>114</v>
      </c>
      <c r="K1833" t="s">
        <v>29</v>
      </c>
      <c r="L1833" t="s">
        <v>30</v>
      </c>
      <c r="M1833" t="s">
        <v>31</v>
      </c>
      <c r="N1833" t="s">
        <v>1803</v>
      </c>
      <c r="O1833">
        <v>0.6</v>
      </c>
      <c r="P1833" t="s">
        <v>33</v>
      </c>
      <c r="Q1833" t="s">
        <v>34</v>
      </c>
      <c r="R1833" t="s">
        <v>1726</v>
      </c>
      <c r="S1833" t="s">
        <v>2822</v>
      </c>
      <c r="T1833">
        <v>83440</v>
      </c>
      <c r="U1833" s="1">
        <v>42093</v>
      </c>
      <c r="V1833" s="1" t="str">
        <f>TEXT(SuperStore_Data[[#This Row],[Order Date]],"mmm")</f>
        <v>Mar</v>
      </c>
      <c r="W1833" s="1">
        <v>42097</v>
      </c>
      <c r="X1833">
        <v>32.83</v>
      </c>
      <c r="Y1833">
        <v>10</v>
      </c>
      <c r="Z1833">
        <v>56.4</v>
      </c>
      <c r="AA1833">
        <v>87933</v>
      </c>
    </row>
    <row r="1834" spans="1:27" x14ac:dyDescent="0.3">
      <c r="A1834">
        <v>18438</v>
      </c>
      <c r="B1834" t="s">
        <v>106</v>
      </c>
      <c r="C1834">
        <v>0.01</v>
      </c>
      <c r="D1834">
        <v>39.979999999999997</v>
      </c>
      <c r="E1834">
        <v>4</v>
      </c>
      <c r="F1834">
        <v>3206</v>
      </c>
      <c r="G1834">
        <f>IF(COUNTIF($F$2:F1834,F1834)=1,1,0)</f>
        <v>1</v>
      </c>
      <c r="H1834" t="s">
        <v>2856</v>
      </c>
      <c r="I1834" t="s">
        <v>49</v>
      </c>
      <c r="J1834" t="s">
        <v>114</v>
      </c>
      <c r="K1834" t="s">
        <v>77</v>
      </c>
      <c r="L1834" t="s">
        <v>177</v>
      </c>
      <c r="M1834" t="s">
        <v>59</v>
      </c>
      <c r="N1834" t="s">
        <v>247</v>
      </c>
      <c r="O1834">
        <v>0.7</v>
      </c>
      <c r="P1834" t="s">
        <v>33</v>
      </c>
      <c r="Q1834" t="s">
        <v>34</v>
      </c>
      <c r="R1834" t="s">
        <v>1726</v>
      </c>
      <c r="S1834" t="s">
        <v>2857</v>
      </c>
      <c r="T1834">
        <v>83301</v>
      </c>
      <c r="U1834" s="1">
        <v>42093</v>
      </c>
      <c r="V1834" s="1" t="str">
        <f>TEXT(SuperStore_Data[[#This Row],[Order Date]],"mmm")</f>
        <v>Mar</v>
      </c>
      <c r="W1834" s="1">
        <v>42098</v>
      </c>
      <c r="X1834">
        <v>51.59</v>
      </c>
      <c r="Y1834">
        <v>6</v>
      </c>
      <c r="Z1834">
        <v>257.52</v>
      </c>
      <c r="AA1834">
        <v>87933</v>
      </c>
    </row>
    <row r="1835" spans="1:27" x14ac:dyDescent="0.3">
      <c r="A1835">
        <v>21229</v>
      </c>
      <c r="B1835" t="s">
        <v>37</v>
      </c>
      <c r="C1835">
        <v>0.06</v>
      </c>
      <c r="D1835">
        <v>218.08</v>
      </c>
      <c r="E1835">
        <v>18.059999999999999</v>
      </c>
      <c r="F1835">
        <v>3206</v>
      </c>
      <c r="G1835">
        <f>IF(COUNTIF($F$2:F1835,F1835)=1,1,0)</f>
        <v>0</v>
      </c>
      <c r="H1835" t="s">
        <v>2856</v>
      </c>
      <c r="I1835" t="s">
        <v>27</v>
      </c>
      <c r="J1835" t="s">
        <v>114</v>
      </c>
      <c r="K1835" t="s">
        <v>41</v>
      </c>
      <c r="L1835" t="s">
        <v>42</v>
      </c>
      <c r="M1835" t="s">
        <v>231</v>
      </c>
      <c r="N1835" t="s">
        <v>1485</v>
      </c>
      <c r="O1835">
        <v>0.56999999999999995</v>
      </c>
      <c r="P1835" t="s">
        <v>33</v>
      </c>
      <c r="Q1835" t="s">
        <v>34</v>
      </c>
      <c r="R1835" t="s">
        <v>1726</v>
      </c>
      <c r="S1835" t="s">
        <v>2857</v>
      </c>
      <c r="T1835">
        <v>83301</v>
      </c>
      <c r="U1835" s="1">
        <v>42145</v>
      </c>
      <c r="V1835" s="1" t="str">
        <f>TEXT(SuperStore_Data[[#This Row],[Order Date]],"mmm")</f>
        <v>May</v>
      </c>
      <c r="W1835" s="1">
        <v>42147</v>
      </c>
      <c r="X1835">
        <v>969.42</v>
      </c>
      <c r="Y1835">
        <v>7</v>
      </c>
      <c r="Z1835">
        <v>1488.51</v>
      </c>
      <c r="AA1835">
        <v>87934</v>
      </c>
    </row>
    <row r="1836" spans="1:27" x14ac:dyDescent="0.3">
      <c r="A1836">
        <v>20156</v>
      </c>
      <c r="B1836" t="s">
        <v>37</v>
      </c>
      <c r="C1836">
        <v>0.05</v>
      </c>
      <c r="D1836">
        <v>35.44</v>
      </c>
      <c r="E1836">
        <v>5.09</v>
      </c>
      <c r="F1836">
        <v>3206</v>
      </c>
      <c r="G1836">
        <f>IF(COUNTIF($F$2:F1836,F1836)=1,1,0)</f>
        <v>0</v>
      </c>
      <c r="H1836" t="s">
        <v>2856</v>
      </c>
      <c r="I1836" t="s">
        <v>49</v>
      </c>
      <c r="J1836" t="s">
        <v>114</v>
      </c>
      <c r="K1836" t="s">
        <v>29</v>
      </c>
      <c r="L1836" t="s">
        <v>93</v>
      </c>
      <c r="M1836" t="s">
        <v>59</v>
      </c>
      <c r="N1836" t="s">
        <v>2756</v>
      </c>
      <c r="O1836">
        <v>0.38</v>
      </c>
      <c r="P1836" t="s">
        <v>33</v>
      </c>
      <c r="Q1836" t="s">
        <v>34</v>
      </c>
      <c r="R1836" t="s">
        <v>1726</v>
      </c>
      <c r="S1836" t="s">
        <v>2857</v>
      </c>
      <c r="T1836">
        <v>83301</v>
      </c>
      <c r="U1836" s="1">
        <v>42152</v>
      </c>
      <c r="V1836" s="1" t="str">
        <f>TEXT(SuperStore_Data[[#This Row],[Order Date]],"mmm")</f>
        <v>May</v>
      </c>
      <c r="W1836" s="1">
        <v>42153</v>
      </c>
      <c r="X1836">
        <v>553.33169999999996</v>
      </c>
      <c r="Y1836">
        <v>23</v>
      </c>
      <c r="Z1836">
        <v>801.93</v>
      </c>
      <c r="AA1836">
        <v>87935</v>
      </c>
    </row>
    <row r="1837" spans="1:27" x14ac:dyDescent="0.3">
      <c r="A1837">
        <v>24637</v>
      </c>
      <c r="B1837" t="s">
        <v>47</v>
      </c>
      <c r="C1837">
        <v>0.03</v>
      </c>
      <c r="D1837">
        <v>4.9800000000000004</v>
      </c>
      <c r="E1837">
        <v>4.62</v>
      </c>
      <c r="F1837">
        <v>3209</v>
      </c>
      <c r="G1837">
        <f>IF(COUNTIF($F$2:F1837,F1837)=1,1,0)</f>
        <v>1</v>
      </c>
      <c r="H1837" t="s">
        <v>2858</v>
      </c>
      <c r="I1837" t="s">
        <v>27</v>
      </c>
      <c r="J1837" t="s">
        <v>28</v>
      </c>
      <c r="K1837" t="s">
        <v>77</v>
      </c>
      <c r="L1837" t="s">
        <v>177</v>
      </c>
      <c r="M1837" t="s">
        <v>51</v>
      </c>
      <c r="N1837" t="s">
        <v>405</v>
      </c>
      <c r="O1837">
        <v>0.64</v>
      </c>
      <c r="P1837" t="s">
        <v>33</v>
      </c>
      <c r="Q1837" t="s">
        <v>34</v>
      </c>
      <c r="R1837" t="s">
        <v>45</v>
      </c>
      <c r="S1837" t="s">
        <v>2859</v>
      </c>
      <c r="T1837">
        <v>90210</v>
      </c>
      <c r="U1837" s="1">
        <v>42183</v>
      </c>
      <c r="V1837" s="1" t="str">
        <f>TEXT(SuperStore_Data[[#This Row],[Order Date]],"mmm")</f>
        <v>Jun</v>
      </c>
      <c r="W1837" s="1">
        <v>42184</v>
      </c>
      <c r="X1837">
        <v>-30.45</v>
      </c>
      <c r="Y1837">
        <v>8</v>
      </c>
      <c r="Z1837">
        <v>44.24</v>
      </c>
      <c r="AA1837">
        <v>90739</v>
      </c>
    </row>
    <row r="1838" spans="1:27" x14ac:dyDescent="0.3">
      <c r="A1838">
        <v>22804</v>
      </c>
      <c r="B1838" t="s">
        <v>25</v>
      </c>
      <c r="C1838">
        <v>0.1</v>
      </c>
      <c r="D1838">
        <v>7.31</v>
      </c>
      <c r="E1838">
        <v>0.49</v>
      </c>
      <c r="F1838">
        <v>3211</v>
      </c>
      <c r="G1838">
        <f>IF(COUNTIF($F$2:F1838,F1838)=1,1,0)</f>
        <v>1</v>
      </c>
      <c r="H1838" t="s">
        <v>2860</v>
      </c>
      <c r="I1838" t="s">
        <v>49</v>
      </c>
      <c r="J1838" t="s">
        <v>28</v>
      </c>
      <c r="K1838" t="s">
        <v>29</v>
      </c>
      <c r="L1838" t="s">
        <v>133</v>
      </c>
      <c r="M1838" t="s">
        <v>59</v>
      </c>
      <c r="N1838" t="s">
        <v>1059</v>
      </c>
      <c r="O1838">
        <v>0.38</v>
      </c>
      <c r="P1838" t="s">
        <v>33</v>
      </c>
      <c r="Q1838" t="s">
        <v>61</v>
      </c>
      <c r="R1838" t="s">
        <v>175</v>
      </c>
      <c r="S1838" t="s">
        <v>2861</v>
      </c>
      <c r="T1838">
        <v>60101</v>
      </c>
      <c r="U1838" s="1">
        <v>42050</v>
      </c>
      <c r="V1838" s="1" t="str">
        <f>TEXT(SuperStore_Data[[#This Row],[Order Date]],"mmm")</f>
        <v>Feb</v>
      </c>
      <c r="W1838" s="1">
        <v>42051</v>
      </c>
      <c r="X1838">
        <v>55.020600000000002</v>
      </c>
      <c r="Y1838">
        <v>12</v>
      </c>
      <c r="Z1838">
        <v>79.739999999999995</v>
      </c>
      <c r="AA1838">
        <v>91522</v>
      </c>
    </row>
    <row r="1839" spans="1:27" x14ac:dyDescent="0.3">
      <c r="A1839">
        <v>22805</v>
      </c>
      <c r="B1839" t="s">
        <v>25</v>
      </c>
      <c r="C1839">
        <v>0.1</v>
      </c>
      <c r="D1839">
        <v>20.99</v>
      </c>
      <c r="E1839">
        <v>2.5</v>
      </c>
      <c r="F1839">
        <v>3211</v>
      </c>
      <c r="G1839">
        <f>IF(COUNTIF($F$2:F1839,F1839)=1,1,0)</f>
        <v>0</v>
      </c>
      <c r="H1839" t="s">
        <v>2860</v>
      </c>
      <c r="I1839" t="s">
        <v>49</v>
      </c>
      <c r="J1839" t="s">
        <v>28</v>
      </c>
      <c r="K1839" t="s">
        <v>77</v>
      </c>
      <c r="L1839" t="s">
        <v>78</v>
      </c>
      <c r="M1839" t="s">
        <v>31</v>
      </c>
      <c r="N1839" t="s">
        <v>1158</v>
      </c>
      <c r="O1839">
        <v>0.81</v>
      </c>
      <c r="P1839" t="s">
        <v>33</v>
      </c>
      <c r="Q1839" t="s">
        <v>61</v>
      </c>
      <c r="R1839" t="s">
        <v>175</v>
      </c>
      <c r="S1839" t="s">
        <v>2861</v>
      </c>
      <c r="T1839">
        <v>60101</v>
      </c>
      <c r="U1839" s="1">
        <v>42050</v>
      </c>
      <c r="V1839" s="1" t="str">
        <f>TEXT(SuperStore_Data[[#This Row],[Order Date]],"mmm")</f>
        <v>Feb</v>
      </c>
      <c r="W1839" s="1">
        <v>42051</v>
      </c>
      <c r="X1839">
        <v>-43.65504</v>
      </c>
      <c r="Y1839">
        <v>23</v>
      </c>
      <c r="Z1839">
        <v>392.45</v>
      </c>
      <c r="AA1839">
        <v>91522</v>
      </c>
    </row>
    <row r="1840" spans="1:27" x14ac:dyDescent="0.3">
      <c r="A1840">
        <v>23736</v>
      </c>
      <c r="B1840" t="s">
        <v>37</v>
      </c>
      <c r="C1840">
        <v>0.03</v>
      </c>
      <c r="D1840">
        <v>6.68</v>
      </c>
      <c r="E1840">
        <v>1.5</v>
      </c>
      <c r="F1840">
        <v>3221</v>
      </c>
      <c r="G1840">
        <f>IF(COUNTIF($F$2:F1840,F1840)=1,1,0)</f>
        <v>1</v>
      </c>
      <c r="H1840" t="s">
        <v>2862</v>
      </c>
      <c r="I1840" t="s">
        <v>49</v>
      </c>
      <c r="J1840" t="s">
        <v>28</v>
      </c>
      <c r="K1840" t="s">
        <v>29</v>
      </c>
      <c r="L1840" t="s">
        <v>30</v>
      </c>
      <c r="M1840" t="s">
        <v>31</v>
      </c>
      <c r="N1840" t="s">
        <v>2006</v>
      </c>
      <c r="O1840">
        <v>0.48</v>
      </c>
      <c r="P1840" t="s">
        <v>33</v>
      </c>
      <c r="Q1840" t="s">
        <v>135</v>
      </c>
      <c r="R1840" t="s">
        <v>356</v>
      </c>
      <c r="S1840" t="s">
        <v>2863</v>
      </c>
      <c r="T1840">
        <v>33322</v>
      </c>
      <c r="U1840" s="1">
        <v>42106</v>
      </c>
      <c r="V1840" s="1" t="str">
        <f>TEXT(SuperStore_Data[[#This Row],[Order Date]],"mmm")</f>
        <v>Apr</v>
      </c>
      <c r="W1840" s="1">
        <v>42107</v>
      </c>
      <c r="X1840">
        <v>-577.30399999999997</v>
      </c>
      <c r="Y1840">
        <v>7</v>
      </c>
      <c r="Z1840">
        <v>48.32</v>
      </c>
      <c r="AA1840">
        <v>90815</v>
      </c>
    </row>
    <row r="1841" spans="1:27" x14ac:dyDescent="0.3">
      <c r="A1841">
        <v>25605</v>
      </c>
      <c r="B1841" t="s">
        <v>25</v>
      </c>
      <c r="C1841">
        <v>0.04</v>
      </c>
      <c r="D1841">
        <v>39.479999999999997</v>
      </c>
      <c r="E1841">
        <v>1.99</v>
      </c>
      <c r="F1841">
        <v>3222</v>
      </c>
      <c r="G1841">
        <f>IF(COUNTIF($F$2:F1841,F1841)=1,1,0)</f>
        <v>1</v>
      </c>
      <c r="H1841" t="s">
        <v>2864</v>
      </c>
      <c r="I1841" t="s">
        <v>27</v>
      </c>
      <c r="J1841" t="s">
        <v>28</v>
      </c>
      <c r="K1841" t="s">
        <v>77</v>
      </c>
      <c r="L1841" t="s">
        <v>177</v>
      </c>
      <c r="M1841" t="s">
        <v>51</v>
      </c>
      <c r="N1841" t="s">
        <v>697</v>
      </c>
      <c r="O1841">
        <v>0.54</v>
      </c>
      <c r="P1841" t="s">
        <v>33</v>
      </c>
      <c r="Q1841" t="s">
        <v>135</v>
      </c>
      <c r="R1841" t="s">
        <v>356</v>
      </c>
      <c r="S1841" t="s">
        <v>2865</v>
      </c>
      <c r="T1841">
        <v>32303</v>
      </c>
      <c r="U1841" s="1">
        <v>42082</v>
      </c>
      <c r="V1841" s="1" t="str">
        <f>TEXT(SuperStore_Data[[#This Row],[Order Date]],"mmm")</f>
        <v>Mar</v>
      </c>
      <c r="W1841" s="1">
        <v>42082</v>
      </c>
      <c r="X1841">
        <v>-1535.4864</v>
      </c>
      <c r="Y1841">
        <v>8</v>
      </c>
      <c r="Z1841">
        <v>332.16</v>
      </c>
      <c r="AA1841">
        <v>90814</v>
      </c>
    </row>
    <row r="1842" spans="1:27" x14ac:dyDescent="0.3">
      <c r="A1842">
        <v>25606</v>
      </c>
      <c r="B1842" t="s">
        <v>25</v>
      </c>
      <c r="C1842">
        <v>0</v>
      </c>
      <c r="D1842">
        <v>8.1199999999999992</v>
      </c>
      <c r="E1842">
        <v>2.83</v>
      </c>
      <c r="F1842">
        <v>3222</v>
      </c>
      <c r="G1842">
        <f>IF(COUNTIF($F$2:F1842,F1842)=1,1,0)</f>
        <v>0</v>
      </c>
      <c r="H1842" t="s">
        <v>2864</v>
      </c>
      <c r="I1842" t="s">
        <v>49</v>
      </c>
      <c r="J1842" t="s">
        <v>28</v>
      </c>
      <c r="K1842" t="s">
        <v>77</v>
      </c>
      <c r="L1842" t="s">
        <v>177</v>
      </c>
      <c r="M1842" t="s">
        <v>51</v>
      </c>
      <c r="N1842" t="s">
        <v>818</v>
      </c>
      <c r="O1842">
        <v>0.77</v>
      </c>
      <c r="P1842" t="s">
        <v>33</v>
      </c>
      <c r="Q1842" t="s">
        <v>135</v>
      </c>
      <c r="R1842" t="s">
        <v>356</v>
      </c>
      <c r="S1842" t="s">
        <v>2865</v>
      </c>
      <c r="T1842">
        <v>32303</v>
      </c>
      <c r="U1842" s="1">
        <v>42082</v>
      </c>
      <c r="V1842" s="1" t="str">
        <f>TEXT(SuperStore_Data[[#This Row],[Order Date]],"mmm")</f>
        <v>Mar</v>
      </c>
      <c r="W1842" s="1">
        <v>42083</v>
      </c>
      <c r="X1842">
        <v>-159.32</v>
      </c>
      <c r="Y1842">
        <v>17</v>
      </c>
      <c r="Z1842">
        <v>147.62</v>
      </c>
      <c r="AA1842">
        <v>90814</v>
      </c>
    </row>
    <row r="1843" spans="1:27" x14ac:dyDescent="0.3">
      <c r="A1843">
        <v>19517</v>
      </c>
      <c r="B1843" t="s">
        <v>47</v>
      </c>
      <c r="C1843">
        <v>0.06</v>
      </c>
      <c r="D1843">
        <v>60.98</v>
      </c>
      <c r="E1843">
        <v>30</v>
      </c>
      <c r="F1843">
        <v>3224</v>
      </c>
      <c r="G1843">
        <f>IF(COUNTIF($F$2:F1843,F1843)=1,1,0)</f>
        <v>1</v>
      </c>
      <c r="H1843" t="s">
        <v>2866</v>
      </c>
      <c r="I1843" t="s">
        <v>39</v>
      </c>
      <c r="J1843" t="s">
        <v>58</v>
      </c>
      <c r="K1843" t="s">
        <v>41</v>
      </c>
      <c r="L1843" t="s">
        <v>42</v>
      </c>
      <c r="M1843" t="s">
        <v>43</v>
      </c>
      <c r="N1843" t="s">
        <v>2867</v>
      </c>
      <c r="O1843">
        <v>0.7</v>
      </c>
      <c r="P1843" t="s">
        <v>33</v>
      </c>
      <c r="Q1843" t="s">
        <v>135</v>
      </c>
      <c r="R1843" t="s">
        <v>239</v>
      </c>
      <c r="S1843" t="s">
        <v>2868</v>
      </c>
      <c r="T1843">
        <v>37066</v>
      </c>
      <c r="U1843" s="1">
        <v>42095</v>
      </c>
      <c r="V1843" s="1" t="str">
        <f>TEXT(SuperStore_Data[[#This Row],[Order Date]],"mmm")</f>
        <v>Apr</v>
      </c>
      <c r="W1843" s="1">
        <v>42096</v>
      </c>
      <c r="X1843">
        <v>-74.087999999999994</v>
      </c>
      <c r="Y1843">
        <v>2</v>
      </c>
      <c r="Z1843">
        <v>125.9</v>
      </c>
      <c r="AA1843">
        <v>86508</v>
      </c>
    </row>
    <row r="1844" spans="1:27" x14ac:dyDescent="0.3">
      <c r="A1844">
        <v>22291</v>
      </c>
      <c r="B1844" t="s">
        <v>37</v>
      </c>
      <c r="C1844">
        <v>0.1</v>
      </c>
      <c r="D1844">
        <v>208.16</v>
      </c>
      <c r="E1844">
        <v>68.02</v>
      </c>
      <c r="F1844">
        <v>3225</v>
      </c>
      <c r="G1844">
        <f>IF(COUNTIF($F$2:F1844,F1844)=1,1,0)</f>
        <v>1</v>
      </c>
      <c r="H1844" t="s">
        <v>2869</v>
      </c>
      <c r="I1844" t="s">
        <v>39</v>
      </c>
      <c r="J1844" t="s">
        <v>58</v>
      </c>
      <c r="K1844" t="s">
        <v>29</v>
      </c>
      <c r="L1844" t="s">
        <v>252</v>
      </c>
      <c r="M1844" t="s">
        <v>43</v>
      </c>
      <c r="N1844" t="s">
        <v>2870</v>
      </c>
      <c r="O1844">
        <v>0.57999999999999996</v>
      </c>
      <c r="P1844" t="s">
        <v>33</v>
      </c>
      <c r="Q1844" t="s">
        <v>135</v>
      </c>
      <c r="R1844" t="s">
        <v>239</v>
      </c>
      <c r="S1844" t="s">
        <v>2871</v>
      </c>
      <c r="T1844">
        <v>38138</v>
      </c>
      <c r="U1844" s="1">
        <v>42018</v>
      </c>
      <c r="V1844" s="1" t="str">
        <f>TEXT(SuperStore_Data[[#This Row],[Order Date]],"mmm")</f>
        <v>Jan</v>
      </c>
      <c r="W1844" s="1">
        <v>42018</v>
      </c>
      <c r="X1844">
        <v>-137.52199999999999</v>
      </c>
      <c r="Y1844">
        <v>4</v>
      </c>
      <c r="Z1844">
        <v>768.81</v>
      </c>
      <c r="AA1844">
        <v>86507</v>
      </c>
    </row>
    <row r="1845" spans="1:27" x14ac:dyDescent="0.3">
      <c r="A1845">
        <v>22292</v>
      </c>
      <c r="B1845" t="s">
        <v>37</v>
      </c>
      <c r="C1845">
        <v>7.0000000000000007E-2</v>
      </c>
      <c r="D1845">
        <v>90.48</v>
      </c>
      <c r="E1845">
        <v>19.989999999999998</v>
      </c>
      <c r="F1845">
        <v>3226</v>
      </c>
      <c r="G1845">
        <f>IF(COUNTIF($F$2:F1845,F1845)=1,1,0)</f>
        <v>1</v>
      </c>
      <c r="H1845" t="s">
        <v>2872</v>
      </c>
      <c r="I1845" t="s">
        <v>49</v>
      </c>
      <c r="J1845" t="s">
        <v>58</v>
      </c>
      <c r="K1845" t="s">
        <v>29</v>
      </c>
      <c r="L1845" t="s">
        <v>69</v>
      </c>
      <c r="M1845" t="s">
        <v>59</v>
      </c>
      <c r="N1845" t="s">
        <v>1824</v>
      </c>
      <c r="O1845">
        <v>0.4</v>
      </c>
      <c r="P1845" t="s">
        <v>33</v>
      </c>
      <c r="Q1845" t="s">
        <v>135</v>
      </c>
      <c r="R1845" t="s">
        <v>239</v>
      </c>
      <c r="S1845" t="s">
        <v>2873</v>
      </c>
      <c r="T1845">
        <v>37075</v>
      </c>
      <c r="U1845" s="1">
        <v>42018</v>
      </c>
      <c r="V1845" s="1" t="str">
        <f>TEXT(SuperStore_Data[[#This Row],[Order Date]],"mmm")</f>
        <v>Jan</v>
      </c>
      <c r="W1845" s="1">
        <v>42019</v>
      </c>
      <c r="X1845">
        <v>-11.816000000000001</v>
      </c>
      <c r="Y1845">
        <v>2</v>
      </c>
      <c r="Z1845">
        <v>183.39</v>
      </c>
      <c r="AA1845">
        <v>86507</v>
      </c>
    </row>
    <row r="1846" spans="1:27" x14ac:dyDescent="0.3">
      <c r="A1846">
        <v>22293</v>
      </c>
      <c r="B1846" t="s">
        <v>37</v>
      </c>
      <c r="C1846">
        <v>0.01</v>
      </c>
      <c r="D1846">
        <v>9.48</v>
      </c>
      <c r="E1846">
        <v>7.29</v>
      </c>
      <c r="F1846">
        <v>3226</v>
      </c>
      <c r="G1846">
        <f>IF(COUNTIF($F$2:F1846,F1846)=1,1,0)</f>
        <v>0</v>
      </c>
      <c r="H1846" t="s">
        <v>2872</v>
      </c>
      <c r="I1846" t="s">
        <v>27</v>
      </c>
      <c r="J1846" t="s">
        <v>58</v>
      </c>
      <c r="K1846" t="s">
        <v>41</v>
      </c>
      <c r="L1846" t="s">
        <v>50</v>
      </c>
      <c r="M1846" t="s">
        <v>51</v>
      </c>
      <c r="N1846" t="s">
        <v>52</v>
      </c>
      <c r="O1846">
        <v>0.45</v>
      </c>
      <c r="P1846" t="s">
        <v>33</v>
      </c>
      <c r="Q1846" t="s">
        <v>135</v>
      </c>
      <c r="R1846" t="s">
        <v>239</v>
      </c>
      <c r="S1846" t="s">
        <v>2873</v>
      </c>
      <c r="T1846">
        <v>37075</v>
      </c>
      <c r="U1846" s="1">
        <v>42018</v>
      </c>
      <c r="V1846" s="1" t="str">
        <f>TEXT(SuperStore_Data[[#This Row],[Order Date]],"mmm")</f>
        <v>Jan</v>
      </c>
      <c r="W1846" s="1">
        <v>42020</v>
      </c>
      <c r="X1846">
        <v>238.93379999999999</v>
      </c>
      <c r="Y1846">
        <v>1</v>
      </c>
      <c r="Z1846">
        <v>12.9</v>
      </c>
      <c r="AA1846">
        <v>86507</v>
      </c>
    </row>
    <row r="1847" spans="1:27" x14ac:dyDescent="0.3">
      <c r="A1847">
        <v>22294</v>
      </c>
      <c r="B1847" t="s">
        <v>37</v>
      </c>
      <c r="C1847">
        <v>0.02</v>
      </c>
      <c r="D1847">
        <v>4.28</v>
      </c>
      <c r="E1847">
        <v>0.94</v>
      </c>
      <c r="F1847">
        <v>3226</v>
      </c>
      <c r="G1847">
        <f>IF(COUNTIF($F$2:F1847,F1847)=1,1,0)</f>
        <v>0</v>
      </c>
      <c r="H1847" t="s">
        <v>2872</v>
      </c>
      <c r="I1847" t="s">
        <v>49</v>
      </c>
      <c r="J1847" t="s">
        <v>58</v>
      </c>
      <c r="K1847" t="s">
        <v>29</v>
      </c>
      <c r="L1847" t="s">
        <v>30</v>
      </c>
      <c r="M1847" t="s">
        <v>31</v>
      </c>
      <c r="N1847" t="s">
        <v>1633</v>
      </c>
      <c r="O1847">
        <v>0.56000000000000005</v>
      </c>
      <c r="P1847" t="s">
        <v>33</v>
      </c>
      <c r="Q1847" t="s">
        <v>135</v>
      </c>
      <c r="R1847" t="s">
        <v>239</v>
      </c>
      <c r="S1847" t="s">
        <v>2873</v>
      </c>
      <c r="T1847">
        <v>37075</v>
      </c>
      <c r="U1847" s="1">
        <v>42018</v>
      </c>
      <c r="V1847" s="1" t="str">
        <f>TEXT(SuperStore_Data[[#This Row],[Order Date]],"mmm")</f>
        <v>Jan</v>
      </c>
      <c r="W1847" s="1">
        <v>42019</v>
      </c>
      <c r="X1847">
        <v>-105.126</v>
      </c>
      <c r="Y1847">
        <v>4</v>
      </c>
      <c r="Z1847">
        <v>17.89</v>
      </c>
      <c r="AA1847">
        <v>86507</v>
      </c>
    </row>
    <row r="1848" spans="1:27" x14ac:dyDescent="0.3">
      <c r="A1848">
        <v>24343</v>
      </c>
      <c r="B1848" t="s">
        <v>56</v>
      </c>
      <c r="C1848">
        <v>0.06</v>
      </c>
      <c r="D1848">
        <v>22.24</v>
      </c>
      <c r="E1848">
        <v>1.99</v>
      </c>
      <c r="F1848">
        <v>3226</v>
      </c>
      <c r="G1848">
        <f>IF(COUNTIF($F$2:F1848,F1848)=1,1,0)</f>
        <v>0</v>
      </c>
      <c r="H1848" t="s">
        <v>2872</v>
      </c>
      <c r="I1848" t="s">
        <v>49</v>
      </c>
      <c r="J1848" t="s">
        <v>58</v>
      </c>
      <c r="K1848" t="s">
        <v>77</v>
      </c>
      <c r="L1848" t="s">
        <v>177</v>
      </c>
      <c r="M1848" t="s">
        <v>51</v>
      </c>
      <c r="N1848" t="s">
        <v>2874</v>
      </c>
      <c r="O1848">
        <v>0.43</v>
      </c>
      <c r="P1848" t="s">
        <v>33</v>
      </c>
      <c r="Q1848" t="s">
        <v>135</v>
      </c>
      <c r="R1848" t="s">
        <v>239</v>
      </c>
      <c r="S1848" t="s">
        <v>2873</v>
      </c>
      <c r="T1848">
        <v>37075</v>
      </c>
      <c r="U1848" s="1">
        <v>42183</v>
      </c>
      <c r="V1848" s="1" t="str">
        <f>TEXT(SuperStore_Data[[#This Row],[Order Date]],"mmm")</f>
        <v>Jun</v>
      </c>
      <c r="W1848" s="1">
        <v>42185</v>
      </c>
      <c r="X1848">
        <v>95.388000000000005</v>
      </c>
      <c r="Y1848">
        <v>12</v>
      </c>
      <c r="Z1848">
        <v>255.88</v>
      </c>
      <c r="AA1848">
        <v>86509</v>
      </c>
    </row>
    <row r="1849" spans="1:27" x14ac:dyDescent="0.3">
      <c r="A1849">
        <v>18940</v>
      </c>
      <c r="B1849" t="s">
        <v>37</v>
      </c>
      <c r="C1849">
        <v>0.01</v>
      </c>
      <c r="D1849">
        <v>24.95</v>
      </c>
      <c r="E1849">
        <v>2.99</v>
      </c>
      <c r="F1849">
        <v>3229</v>
      </c>
      <c r="G1849">
        <f>IF(COUNTIF($F$2:F1849,F1849)=1,1,0)</f>
        <v>1</v>
      </c>
      <c r="H1849" t="s">
        <v>2875</v>
      </c>
      <c r="I1849" t="s">
        <v>49</v>
      </c>
      <c r="J1849" t="s">
        <v>58</v>
      </c>
      <c r="K1849" t="s">
        <v>29</v>
      </c>
      <c r="L1849" t="s">
        <v>109</v>
      </c>
      <c r="M1849" t="s">
        <v>59</v>
      </c>
      <c r="N1849" t="s">
        <v>2876</v>
      </c>
      <c r="O1849">
        <v>0.39</v>
      </c>
      <c r="P1849" t="s">
        <v>33</v>
      </c>
      <c r="Q1849" t="s">
        <v>61</v>
      </c>
      <c r="R1849" t="s">
        <v>1842</v>
      </c>
      <c r="S1849" t="s">
        <v>2877</v>
      </c>
      <c r="T1849">
        <v>54880</v>
      </c>
      <c r="U1849" s="1">
        <v>42025</v>
      </c>
      <c r="V1849" s="1" t="str">
        <f>TEXT(SuperStore_Data[[#This Row],[Order Date]],"mmm")</f>
        <v>Jan</v>
      </c>
      <c r="W1849" s="1">
        <v>42026</v>
      </c>
      <c r="X1849">
        <v>261.38580000000002</v>
      </c>
      <c r="Y1849">
        <v>15</v>
      </c>
      <c r="Z1849">
        <v>378.82</v>
      </c>
      <c r="AA1849">
        <v>87435</v>
      </c>
    </row>
    <row r="1850" spans="1:27" x14ac:dyDescent="0.3">
      <c r="A1850">
        <v>18941</v>
      </c>
      <c r="B1850" t="s">
        <v>37</v>
      </c>
      <c r="C1850">
        <v>0</v>
      </c>
      <c r="D1850">
        <v>15.98</v>
      </c>
      <c r="E1850">
        <v>8.99</v>
      </c>
      <c r="F1850">
        <v>3230</v>
      </c>
      <c r="G1850">
        <f>IF(COUNTIF($F$2:F1850,F1850)=1,1,0)</f>
        <v>1</v>
      </c>
      <c r="H1850" t="s">
        <v>2878</v>
      </c>
      <c r="I1850" t="s">
        <v>49</v>
      </c>
      <c r="J1850" t="s">
        <v>58</v>
      </c>
      <c r="K1850" t="s">
        <v>77</v>
      </c>
      <c r="L1850" t="s">
        <v>177</v>
      </c>
      <c r="M1850" t="s">
        <v>51</v>
      </c>
      <c r="N1850" t="s">
        <v>2879</v>
      </c>
      <c r="O1850">
        <v>0.64</v>
      </c>
      <c r="P1850" t="s">
        <v>33</v>
      </c>
      <c r="Q1850" t="s">
        <v>61</v>
      </c>
      <c r="R1850" t="s">
        <v>1842</v>
      </c>
      <c r="S1850" t="s">
        <v>2880</v>
      </c>
      <c r="T1850">
        <v>53186</v>
      </c>
      <c r="U1850" s="1">
        <v>42025</v>
      </c>
      <c r="V1850" s="1" t="str">
        <f>TEXT(SuperStore_Data[[#This Row],[Order Date]],"mmm")</f>
        <v>Jan</v>
      </c>
      <c r="W1850" s="1">
        <v>42027</v>
      </c>
      <c r="X1850">
        <v>-135.46</v>
      </c>
      <c r="Y1850">
        <v>9</v>
      </c>
      <c r="Z1850">
        <v>152.18</v>
      </c>
      <c r="AA1850">
        <v>87435</v>
      </c>
    </row>
    <row r="1851" spans="1:27" x14ac:dyDescent="0.3">
      <c r="A1851">
        <v>19062</v>
      </c>
      <c r="B1851" t="s">
        <v>47</v>
      </c>
      <c r="C1851">
        <v>0.06</v>
      </c>
      <c r="D1851">
        <v>4.91</v>
      </c>
      <c r="E1851">
        <v>5.68</v>
      </c>
      <c r="F1851">
        <v>3230</v>
      </c>
      <c r="G1851">
        <f>IF(COUNTIF($F$2:F1851,F1851)=1,1,0)</f>
        <v>0</v>
      </c>
      <c r="H1851" t="s">
        <v>2878</v>
      </c>
      <c r="I1851" t="s">
        <v>27</v>
      </c>
      <c r="J1851" t="s">
        <v>58</v>
      </c>
      <c r="K1851" t="s">
        <v>29</v>
      </c>
      <c r="L1851" t="s">
        <v>109</v>
      </c>
      <c r="M1851" t="s">
        <v>59</v>
      </c>
      <c r="N1851" t="s">
        <v>1382</v>
      </c>
      <c r="O1851">
        <v>0.36</v>
      </c>
      <c r="P1851" t="s">
        <v>33</v>
      </c>
      <c r="Q1851" t="s">
        <v>61</v>
      </c>
      <c r="R1851" t="s">
        <v>1842</v>
      </c>
      <c r="S1851" t="s">
        <v>2880</v>
      </c>
      <c r="T1851">
        <v>53186</v>
      </c>
      <c r="U1851" s="1">
        <v>42168</v>
      </c>
      <c r="V1851" s="1" t="str">
        <f>TEXT(SuperStore_Data[[#This Row],[Order Date]],"mmm")</f>
        <v>Jun</v>
      </c>
      <c r="W1851" s="1">
        <v>42168</v>
      </c>
      <c r="X1851">
        <v>-31.68825</v>
      </c>
      <c r="Y1851">
        <v>10</v>
      </c>
      <c r="Z1851">
        <v>53.89</v>
      </c>
      <c r="AA1851">
        <v>87436</v>
      </c>
    </row>
    <row r="1852" spans="1:27" x14ac:dyDescent="0.3">
      <c r="A1852">
        <v>19063</v>
      </c>
      <c r="B1852" t="s">
        <v>47</v>
      </c>
      <c r="C1852">
        <v>7.0000000000000007E-2</v>
      </c>
      <c r="D1852">
        <v>48.94</v>
      </c>
      <c r="E1852">
        <v>5.86</v>
      </c>
      <c r="F1852">
        <v>3230</v>
      </c>
      <c r="G1852">
        <f>IF(COUNTIF($F$2:F1852,F1852)=1,1,0)</f>
        <v>0</v>
      </c>
      <c r="H1852" t="s">
        <v>2878</v>
      </c>
      <c r="I1852" t="s">
        <v>27</v>
      </c>
      <c r="J1852" t="s">
        <v>58</v>
      </c>
      <c r="K1852" t="s">
        <v>29</v>
      </c>
      <c r="L1852" t="s">
        <v>93</v>
      </c>
      <c r="M1852" t="s">
        <v>59</v>
      </c>
      <c r="N1852" t="s">
        <v>2881</v>
      </c>
      <c r="O1852">
        <v>0.35</v>
      </c>
      <c r="P1852" t="s">
        <v>33</v>
      </c>
      <c r="Q1852" t="s">
        <v>61</v>
      </c>
      <c r="R1852" t="s">
        <v>1842</v>
      </c>
      <c r="S1852" t="s">
        <v>2880</v>
      </c>
      <c r="T1852">
        <v>53186</v>
      </c>
      <c r="U1852" s="1">
        <v>42168</v>
      </c>
      <c r="V1852" s="1" t="str">
        <f>TEXT(SuperStore_Data[[#This Row],[Order Date]],"mmm")</f>
        <v>Jun</v>
      </c>
      <c r="W1852" s="1">
        <v>42169</v>
      </c>
      <c r="X1852">
        <v>690.7038</v>
      </c>
      <c r="Y1852">
        <v>21</v>
      </c>
      <c r="Z1852">
        <v>1001.02</v>
      </c>
      <c r="AA1852">
        <v>87436</v>
      </c>
    </row>
    <row r="1853" spans="1:27" x14ac:dyDescent="0.3">
      <c r="A1853">
        <v>19179</v>
      </c>
      <c r="B1853" t="s">
        <v>106</v>
      </c>
      <c r="C1853">
        <v>0.06</v>
      </c>
      <c r="D1853">
        <v>115.99</v>
      </c>
      <c r="E1853">
        <v>5.92</v>
      </c>
      <c r="F1853">
        <v>3238</v>
      </c>
      <c r="G1853">
        <f>IF(COUNTIF($F$2:F1853,F1853)=1,1,0)</f>
        <v>1</v>
      </c>
      <c r="H1853" t="s">
        <v>2882</v>
      </c>
      <c r="I1853" t="s">
        <v>49</v>
      </c>
      <c r="J1853" t="s">
        <v>28</v>
      </c>
      <c r="K1853" t="s">
        <v>77</v>
      </c>
      <c r="L1853" t="s">
        <v>78</v>
      </c>
      <c r="M1853" t="s">
        <v>59</v>
      </c>
      <c r="N1853">
        <v>8890</v>
      </c>
      <c r="O1853">
        <v>0.57999999999999996</v>
      </c>
      <c r="P1853" t="s">
        <v>33</v>
      </c>
      <c r="Q1853" t="s">
        <v>34</v>
      </c>
      <c r="R1853" t="s">
        <v>102</v>
      </c>
      <c r="S1853" t="s">
        <v>2883</v>
      </c>
      <c r="T1853">
        <v>97330</v>
      </c>
      <c r="U1853" s="1">
        <v>42159</v>
      </c>
      <c r="V1853" s="1" t="str">
        <f>TEXT(SuperStore_Data[[#This Row],[Order Date]],"mmm")</f>
        <v>Jun</v>
      </c>
      <c r="W1853" s="1">
        <v>42161</v>
      </c>
      <c r="X1853">
        <v>-13.068</v>
      </c>
      <c r="Y1853">
        <v>5</v>
      </c>
      <c r="Z1853">
        <v>495.82</v>
      </c>
      <c r="AA1853">
        <v>89564</v>
      </c>
    </row>
    <row r="1854" spans="1:27" x14ac:dyDescent="0.3">
      <c r="A1854">
        <v>23084</v>
      </c>
      <c r="B1854" t="s">
        <v>25</v>
      </c>
      <c r="C1854">
        <v>0</v>
      </c>
      <c r="D1854">
        <v>7.28</v>
      </c>
      <c r="E1854">
        <v>3.52</v>
      </c>
      <c r="F1854">
        <v>3243</v>
      </c>
      <c r="G1854">
        <f>IF(COUNTIF($F$2:F1854,F1854)=1,1,0)</f>
        <v>1</v>
      </c>
      <c r="H1854" t="s">
        <v>2884</v>
      </c>
      <c r="I1854" t="s">
        <v>49</v>
      </c>
      <c r="J1854" t="s">
        <v>58</v>
      </c>
      <c r="K1854" t="s">
        <v>77</v>
      </c>
      <c r="L1854" t="s">
        <v>177</v>
      </c>
      <c r="M1854" t="s">
        <v>51</v>
      </c>
      <c r="N1854" t="s">
        <v>2885</v>
      </c>
      <c r="O1854">
        <v>0.68</v>
      </c>
      <c r="P1854" t="s">
        <v>33</v>
      </c>
      <c r="Q1854" t="s">
        <v>53</v>
      </c>
      <c r="R1854" t="s">
        <v>223</v>
      </c>
      <c r="S1854" t="s">
        <v>907</v>
      </c>
      <c r="T1854">
        <v>6010</v>
      </c>
      <c r="U1854" s="1">
        <v>42165</v>
      </c>
      <c r="V1854" s="1" t="str">
        <f>TEXT(SuperStore_Data[[#This Row],[Order Date]],"mmm")</f>
        <v>Jun</v>
      </c>
      <c r="W1854" s="1">
        <v>42165</v>
      </c>
      <c r="X1854">
        <v>-25.103999999999999</v>
      </c>
      <c r="Y1854">
        <v>3</v>
      </c>
      <c r="Z1854">
        <v>24.44</v>
      </c>
      <c r="AA1854">
        <v>88329</v>
      </c>
    </row>
    <row r="1855" spans="1:27" x14ac:dyDescent="0.3">
      <c r="A1855">
        <v>23267</v>
      </c>
      <c r="B1855" t="s">
        <v>106</v>
      </c>
      <c r="C1855">
        <v>0.06</v>
      </c>
      <c r="D1855">
        <v>5.18</v>
      </c>
      <c r="E1855">
        <v>2.04</v>
      </c>
      <c r="F1855">
        <v>3246</v>
      </c>
      <c r="G1855">
        <f>IF(COUNTIF($F$2:F1855,F1855)=1,1,0)</f>
        <v>1</v>
      </c>
      <c r="H1855" t="s">
        <v>2886</v>
      </c>
      <c r="I1855" t="s">
        <v>49</v>
      </c>
      <c r="J1855" t="s">
        <v>58</v>
      </c>
      <c r="K1855" t="s">
        <v>29</v>
      </c>
      <c r="L1855" t="s">
        <v>93</v>
      </c>
      <c r="M1855" t="s">
        <v>31</v>
      </c>
      <c r="N1855" t="s">
        <v>165</v>
      </c>
      <c r="O1855">
        <v>0.36</v>
      </c>
      <c r="P1855" t="s">
        <v>33</v>
      </c>
      <c r="Q1855" t="s">
        <v>53</v>
      </c>
      <c r="R1855" t="s">
        <v>193</v>
      </c>
      <c r="S1855" t="s">
        <v>2887</v>
      </c>
      <c r="T1855">
        <v>3051</v>
      </c>
      <c r="U1855" s="1">
        <v>42095</v>
      </c>
      <c r="V1855" s="1" t="str">
        <f>TEXT(SuperStore_Data[[#This Row],[Order Date]],"mmm")</f>
        <v>Apr</v>
      </c>
      <c r="W1855" s="1">
        <v>42095</v>
      </c>
      <c r="X1855">
        <v>1.9503999999999999</v>
      </c>
      <c r="Y1855">
        <v>4</v>
      </c>
      <c r="Z1855">
        <v>21.86</v>
      </c>
      <c r="AA1855">
        <v>88330</v>
      </c>
    </row>
    <row r="1856" spans="1:27" x14ac:dyDescent="0.3">
      <c r="A1856">
        <v>18265</v>
      </c>
      <c r="B1856" t="s">
        <v>25</v>
      </c>
      <c r="C1856">
        <v>7.0000000000000007E-2</v>
      </c>
      <c r="D1856">
        <v>2.78</v>
      </c>
      <c r="E1856">
        <v>1.49</v>
      </c>
      <c r="F1856">
        <v>3248</v>
      </c>
      <c r="G1856">
        <f>IF(COUNTIF($F$2:F1856,F1856)=1,1,0)</f>
        <v>1</v>
      </c>
      <c r="H1856" t="s">
        <v>2888</v>
      </c>
      <c r="I1856" t="s">
        <v>49</v>
      </c>
      <c r="J1856" t="s">
        <v>58</v>
      </c>
      <c r="K1856" t="s">
        <v>29</v>
      </c>
      <c r="L1856" t="s">
        <v>109</v>
      </c>
      <c r="M1856" t="s">
        <v>59</v>
      </c>
      <c r="N1856" t="s">
        <v>763</v>
      </c>
      <c r="O1856">
        <v>0.36</v>
      </c>
      <c r="P1856" t="s">
        <v>33</v>
      </c>
      <c r="Q1856" t="s">
        <v>135</v>
      </c>
      <c r="R1856" t="s">
        <v>168</v>
      </c>
      <c r="S1856" t="s">
        <v>2889</v>
      </c>
      <c r="T1856">
        <v>70458</v>
      </c>
      <c r="U1856" s="1">
        <v>42131</v>
      </c>
      <c r="V1856" s="1" t="str">
        <f>TEXT(SuperStore_Data[[#This Row],[Order Date]],"mmm")</f>
        <v>May</v>
      </c>
      <c r="W1856" s="1">
        <v>42132</v>
      </c>
      <c r="X1856">
        <v>-340.53109999999998</v>
      </c>
      <c r="Y1856">
        <v>17</v>
      </c>
      <c r="Z1856">
        <v>47.12</v>
      </c>
      <c r="AA1856">
        <v>87297</v>
      </c>
    </row>
    <row r="1857" spans="1:27" x14ac:dyDescent="0.3">
      <c r="A1857">
        <v>25820</v>
      </c>
      <c r="B1857" t="s">
        <v>25</v>
      </c>
      <c r="C1857">
        <v>0.03</v>
      </c>
      <c r="D1857">
        <v>42.8</v>
      </c>
      <c r="E1857">
        <v>2.99</v>
      </c>
      <c r="F1857">
        <v>3249</v>
      </c>
      <c r="G1857">
        <f>IF(COUNTIF($F$2:F1857,F1857)=1,1,0)</f>
        <v>1</v>
      </c>
      <c r="H1857" t="s">
        <v>2890</v>
      </c>
      <c r="I1857" t="s">
        <v>49</v>
      </c>
      <c r="J1857" t="s">
        <v>28</v>
      </c>
      <c r="K1857" t="s">
        <v>29</v>
      </c>
      <c r="L1857" t="s">
        <v>109</v>
      </c>
      <c r="M1857" t="s">
        <v>59</v>
      </c>
      <c r="N1857" t="s">
        <v>2891</v>
      </c>
      <c r="O1857">
        <v>0.36</v>
      </c>
      <c r="P1857" t="s">
        <v>33</v>
      </c>
      <c r="Q1857" t="s">
        <v>53</v>
      </c>
      <c r="R1857" t="s">
        <v>409</v>
      </c>
      <c r="S1857" t="s">
        <v>2892</v>
      </c>
      <c r="T1857">
        <v>21403</v>
      </c>
      <c r="U1857" s="1">
        <v>42147</v>
      </c>
      <c r="V1857" s="1" t="str">
        <f>TEXT(SuperStore_Data[[#This Row],[Order Date]],"mmm")</f>
        <v>May</v>
      </c>
      <c r="W1857" s="1">
        <v>42148</v>
      </c>
      <c r="X1857">
        <v>462.92099999999999</v>
      </c>
      <c r="Y1857">
        <v>16</v>
      </c>
      <c r="Z1857">
        <v>670.9</v>
      </c>
      <c r="AA1857">
        <v>87298</v>
      </c>
    </row>
    <row r="1858" spans="1:27" x14ac:dyDescent="0.3">
      <c r="A1858">
        <v>5511</v>
      </c>
      <c r="B1858" t="s">
        <v>47</v>
      </c>
      <c r="C1858">
        <v>0.02</v>
      </c>
      <c r="D1858">
        <v>5.28</v>
      </c>
      <c r="E1858">
        <v>6.26</v>
      </c>
      <c r="F1858">
        <v>3251</v>
      </c>
      <c r="G1858">
        <f>IF(COUNTIF($F$2:F1858,F1858)=1,1,0)</f>
        <v>1</v>
      </c>
      <c r="H1858" t="s">
        <v>2893</v>
      </c>
      <c r="I1858" t="s">
        <v>49</v>
      </c>
      <c r="J1858" t="s">
        <v>28</v>
      </c>
      <c r="K1858" t="s">
        <v>29</v>
      </c>
      <c r="L1858" t="s">
        <v>93</v>
      </c>
      <c r="M1858" t="s">
        <v>59</v>
      </c>
      <c r="N1858" t="s">
        <v>1350</v>
      </c>
      <c r="O1858">
        <v>0.4</v>
      </c>
      <c r="P1858" t="s">
        <v>33</v>
      </c>
      <c r="Q1858" t="s">
        <v>53</v>
      </c>
      <c r="R1858" t="s">
        <v>71</v>
      </c>
      <c r="S1858" t="s">
        <v>90</v>
      </c>
      <c r="T1858">
        <v>10112</v>
      </c>
      <c r="U1858" s="1">
        <v>42166</v>
      </c>
      <c r="V1858" s="1" t="str">
        <f>TEXT(SuperStore_Data[[#This Row],[Order Date]],"mmm")</f>
        <v>Jun</v>
      </c>
      <c r="W1858" s="1">
        <v>42167</v>
      </c>
      <c r="X1858">
        <v>-131.16</v>
      </c>
      <c r="Y1858">
        <v>76</v>
      </c>
      <c r="Z1858">
        <v>412.72</v>
      </c>
      <c r="AA1858">
        <v>39076</v>
      </c>
    </row>
    <row r="1859" spans="1:27" x14ac:dyDescent="0.3">
      <c r="A1859">
        <v>23324</v>
      </c>
      <c r="B1859" t="s">
        <v>47</v>
      </c>
      <c r="C1859">
        <v>0.01</v>
      </c>
      <c r="D1859">
        <v>11.34</v>
      </c>
      <c r="E1859">
        <v>5.01</v>
      </c>
      <c r="F1859">
        <v>3252</v>
      </c>
      <c r="G1859">
        <f>IF(COUNTIF($F$2:F1859,F1859)=1,1,0)</f>
        <v>1</v>
      </c>
      <c r="H1859" t="s">
        <v>2894</v>
      </c>
      <c r="I1859" t="s">
        <v>49</v>
      </c>
      <c r="J1859" t="s">
        <v>58</v>
      </c>
      <c r="K1859" t="s">
        <v>29</v>
      </c>
      <c r="L1859" t="s">
        <v>93</v>
      </c>
      <c r="M1859" t="s">
        <v>59</v>
      </c>
      <c r="N1859" t="s">
        <v>569</v>
      </c>
      <c r="O1859">
        <v>0.36</v>
      </c>
      <c r="P1859" t="s">
        <v>33</v>
      </c>
      <c r="Q1859" t="s">
        <v>53</v>
      </c>
      <c r="R1859" t="s">
        <v>71</v>
      </c>
      <c r="S1859" t="s">
        <v>2895</v>
      </c>
      <c r="T1859">
        <v>12306</v>
      </c>
      <c r="U1859" s="1">
        <v>42093</v>
      </c>
      <c r="V1859" s="1" t="str">
        <f>TEXT(SuperStore_Data[[#This Row],[Order Date]],"mmm")</f>
        <v>Mar</v>
      </c>
      <c r="W1859" s="1">
        <v>42095</v>
      </c>
      <c r="X1859">
        <v>-11.83</v>
      </c>
      <c r="Y1859">
        <v>1</v>
      </c>
      <c r="Z1859">
        <v>14.52</v>
      </c>
      <c r="AA1859">
        <v>87296</v>
      </c>
    </row>
    <row r="1860" spans="1:27" x14ac:dyDescent="0.3">
      <c r="A1860">
        <v>23511</v>
      </c>
      <c r="B1860" t="s">
        <v>47</v>
      </c>
      <c r="C1860">
        <v>0.02</v>
      </c>
      <c r="D1860">
        <v>5.28</v>
      </c>
      <c r="E1860">
        <v>6.26</v>
      </c>
      <c r="F1860">
        <v>3252</v>
      </c>
      <c r="G1860">
        <f>IF(COUNTIF($F$2:F1860,F1860)=1,1,0)</f>
        <v>0</v>
      </c>
      <c r="H1860" t="s">
        <v>2894</v>
      </c>
      <c r="I1860" t="s">
        <v>49</v>
      </c>
      <c r="J1860" t="s">
        <v>28</v>
      </c>
      <c r="K1860" t="s">
        <v>29</v>
      </c>
      <c r="L1860" t="s">
        <v>93</v>
      </c>
      <c r="M1860" t="s">
        <v>59</v>
      </c>
      <c r="N1860" t="s">
        <v>1350</v>
      </c>
      <c r="O1860">
        <v>0.4</v>
      </c>
      <c r="P1860" t="s">
        <v>33</v>
      </c>
      <c r="Q1860" t="s">
        <v>53</v>
      </c>
      <c r="R1860" t="s">
        <v>71</v>
      </c>
      <c r="S1860" t="s">
        <v>2895</v>
      </c>
      <c r="T1860">
        <v>12306</v>
      </c>
      <c r="U1860" s="1">
        <v>42166</v>
      </c>
      <c r="V1860" s="1" t="str">
        <f>TEXT(SuperStore_Data[[#This Row],[Order Date]],"mmm")</f>
        <v>Jun</v>
      </c>
      <c r="W1860" s="1">
        <v>42167</v>
      </c>
      <c r="X1860">
        <v>-65.58</v>
      </c>
      <c r="Y1860">
        <v>19</v>
      </c>
      <c r="Z1860">
        <v>103.18</v>
      </c>
      <c r="AA1860">
        <v>87299</v>
      </c>
    </row>
    <row r="1861" spans="1:27" x14ac:dyDescent="0.3">
      <c r="A1861">
        <v>21046</v>
      </c>
      <c r="B1861" t="s">
        <v>47</v>
      </c>
      <c r="C1861">
        <v>0.06</v>
      </c>
      <c r="D1861">
        <v>47.98</v>
      </c>
      <c r="E1861">
        <v>3.61</v>
      </c>
      <c r="F1861">
        <v>3255</v>
      </c>
      <c r="G1861">
        <f>IF(COUNTIF($F$2:F1861,F1861)=1,1,0)</f>
        <v>1</v>
      </c>
      <c r="H1861" t="s">
        <v>2896</v>
      </c>
      <c r="I1861" t="s">
        <v>49</v>
      </c>
      <c r="J1861" t="s">
        <v>40</v>
      </c>
      <c r="K1861" t="s">
        <v>77</v>
      </c>
      <c r="L1861" t="s">
        <v>177</v>
      </c>
      <c r="M1861" t="s">
        <v>51</v>
      </c>
      <c r="N1861" t="s">
        <v>1003</v>
      </c>
      <c r="O1861">
        <v>0.71</v>
      </c>
      <c r="P1861" t="s">
        <v>33</v>
      </c>
      <c r="Q1861" t="s">
        <v>135</v>
      </c>
      <c r="R1861" t="s">
        <v>356</v>
      </c>
      <c r="S1861" t="s">
        <v>2897</v>
      </c>
      <c r="T1861">
        <v>33319</v>
      </c>
      <c r="U1861" s="1">
        <v>42053</v>
      </c>
      <c r="V1861" s="1" t="str">
        <f>TEXT(SuperStore_Data[[#This Row],[Order Date]],"mmm")</f>
        <v>Feb</v>
      </c>
      <c r="W1861" s="1">
        <v>42055</v>
      </c>
      <c r="X1861">
        <v>596.80799999999999</v>
      </c>
      <c r="Y1861">
        <v>2</v>
      </c>
      <c r="Z1861">
        <v>97.96</v>
      </c>
      <c r="AA1861">
        <v>90488</v>
      </c>
    </row>
    <row r="1862" spans="1:27" x14ac:dyDescent="0.3">
      <c r="A1862">
        <v>18728</v>
      </c>
      <c r="B1862" t="s">
        <v>37</v>
      </c>
      <c r="C1862">
        <v>0.01</v>
      </c>
      <c r="D1862">
        <v>349.45</v>
      </c>
      <c r="E1862">
        <v>60</v>
      </c>
      <c r="F1862">
        <v>3257</v>
      </c>
      <c r="G1862">
        <f>IF(COUNTIF($F$2:F1862,F1862)=1,1,0)</f>
        <v>1</v>
      </c>
      <c r="H1862" t="s">
        <v>2898</v>
      </c>
      <c r="I1862" t="s">
        <v>39</v>
      </c>
      <c r="J1862" t="s">
        <v>114</v>
      </c>
      <c r="K1862" t="s">
        <v>41</v>
      </c>
      <c r="L1862" t="s">
        <v>150</v>
      </c>
      <c r="M1862" t="s">
        <v>43</v>
      </c>
      <c r="N1862" t="s">
        <v>980</v>
      </c>
      <c r="P1862" t="s">
        <v>33</v>
      </c>
      <c r="Q1862" t="s">
        <v>34</v>
      </c>
      <c r="R1862" t="s">
        <v>35</v>
      </c>
      <c r="S1862" t="s">
        <v>2899</v>
      </c>
      <c r="T1862">
        <v>98632</v>
      </c>
      <c r="U1862" s="1">
        <v>42150</v>
      </c>
      <c r="V1862" s="1" t="str">
        <f>TEXT(SuperStore_Data[[#This Row],[Order Date]],"mmm")</f>
        <v>May</v>
      </c>
      <c r="W1862" s="1">
        <v>42151</v>
      </c>
      <c r="X1862">
        <v>3739.3928999999998</v>
      </c>
      <c r="Y1862">
        <v>15</v>
      </c>
      <c r="Z1862">
        <v>5419.41</v>
      </c>
      <c r="AA1862">
        <v>88825</v>
      </c>
    </row>
    <row r="1863" spans="1:27" x14ac:dyDescent="0.3">
      <c r="A1863">
        <v>21852</v>
      </c>
      <c r="B1863" t="s">
        <v>56</v>
      </c>
      <c r="C1863">
        <v>0</v>
      </c>
      <c r="D1863">
        <v>25.38</v>
      </c>
      <c r="E1863">
        <v>8.99</v>
      </c>
      <c r="F1863">
        <v>3257</v>
      </c>
      <c r="G1863">
        <f>IF(COUNTIF($F$2:F1863,F1863)=1,1,0)</f>
        <v>0</v>
      </c>
      <c r="H1863" t="s">
        <v>2898</v>
      </c>
      <c r="I1863" t="s">
        <v>49</v>
      </c>
      <c r="J1863" t="s">
        <v>114</v>
      </c>
      <c r="K1863" t="s">
        <v>41</v>
      </c>
      <c r="L1863" t="s">
        <v>50</v>
      </c>
      <c r="M1863" t="s">
        <v>51</v>
      </c>
      <c r="N1863" t="s">
        <v>753</v>
      </c>
      <c r="O1863">
        <v>0.5</v>
      </c>
      <c r="P1863" t="s">
        <v>33</v>
      </c>
      <c r="Q1863" t="s">
        <v>34</v>
      </c>
      <c r="R1863" t="s">
        <v>35</v>
      </c>
      <c r="S1863" t="s">
        <v>2899</v>
      </c>
      <c r="T1863">
        <v>98632</v>
      </c>
      <c r="U1863" s="1">
        <v>42137</v>
      </c>
      <c r="V1863" s="1" t="str">
        <f>TEXT(SuperStore_Data[[#This Row],[Order Date]],"mmm")</f>
        <v>May</v>
      </c>
      <c r="W1863" s="1">
        <v>42139</v>
      </c>
      <c r="X1863">
        <v>470.33800000000002</v>
      </c>
      <c r="Y1863">
        <v>26</v>
      </c>
      <c r="Z1863">
        <v>700.41</v>
      </c>
      <c r="AA1863">
        <v>88826</v>
      </c>
    </row>
    <row r="1864" spans="1:27" x14ac:dyDescent="0.3">
      <c r="A1864">
        <v>23010</v>
      </c>
      <c r="B1864" t="s">
        <v>37</v>
      </c>
      <c r="C1864">
        <v>0.02</v>
      </c>
      <c r="D1864">
        <v>55.94</v>
      </c>
      <c r="E1864">
        <v>6.55</v>
      </c>
      <c r="F1864">
        <v>3258</v>
      </c>
      <c r="G1864">
        <f>IF(COUNTIF($F$2:F1864,F1864)=1,1,0)</f>
        <v>1</v>
      </c>
      <c r="H1864" t="s">
        <v>2900</v>
      </c>
      <c r="I1864" t="s">
        <v>49</v>
      </c>
      <c r="J1864" t="s">
        <v>114</v>
      </c>
      <c r="K1864" t="s">
        <v>77</v>
      </c>
      <c r="L1864" t="s">
        <v>177</v>
      </c>
      <c r="M1864" t="s">
        <v>59</v>
      </c>
      <c r="N1864" t="s">
        <v>1144</v>
      </c>
      <c r="O1864">
        <v>0.68</v>
      </c>
      <c r="P1864" t="s">
        <v>33</v>
      </c>
      <c r="Q1864" t="s">
        <v>34</v>
      </c>
      <c r="R1864" t="s">
        <v>35</v>
      </c>
      <c r="S1864" t="s">
        <v>2901</v>
      </c>
      <c r="T1864">
        <v>98037</v>
      </c>
      <c r="U1864" s="1">
        <v>42084</v>
      </c>
      <c r="V1864" s="1" t="str">
        <f>TEXT(SuperStore_Data[[#This Row],[Order Date]],"mmm")</f>
        <v>Mar</v>
      </c>
      <c r="W1864" s="1">
        <v>42086</v>
      </c>
      <c r="X1864">
        <v>401.85</v>
      </c>
      <c r="Y1864">
        <v>11</v>
      </c>
      <c r="Z1864">
        <v>646.88</v>
      </c>
      <c r="AA1864">
        <v>88824</v>
      </c>
    </row>
    <row r="1865" spans="1:27" x14ac:dyDescent="0.3">
      <c r="A1865">
        <v>22576</v>
      </c>
      <c r="B1865" t="s">
        <v>37</v>
      </c>
      <c r="C1865">
        <v>7.0000000000000007E-2</v>
      </c>
      <c r="D1865">
        <v>105.34</v>
      </c>
      <c r="E1865">
        <v>24.49</v>
      </c>
      <c r="F1865">
        <v>3261</v>
      </c>
      <c r="G1865">
        <f>IF(COUNTIF($F$2:F1865,F1865)=1,1,0)</f>
        <v>1</v>
      </c>
      <c r="H1865" t="s">
        <v>2902</v>
      </c>
      <c r="I1865" t="s">
        <v>27</v>
      </c>
      <c r="J1865" t="s">
        <v>114</v>
      </c>
      <c r="K1865" t="s">
        <v>41</v>
      </c>
      <c r="L1865" t="s">
        <v>50</v>
      </c>
      <c r="M1865" t="s">
        <v>231</v>
      </c>
      <c r="N1865" t="s">
        <v>2587</v>
      </c>
      <c r="O1865">
        <v>0.61</v>
      </c>
      <c r="P1865" t="s">
        <v>33</v>
      </c>
      <c r="Q1865" t="s">
        <v>61</v>
      </c>
      <c r="R1865" t="s">
        <v>295</v>
      </c>
      <c r="S1865" t="s">
        <v>2903</v>
      </c>
      <c r="T1865">
        <v>49221</v>
      </c>
      <c r="U1865" s="1">
        <v>42180</v>
      </c>
      <c r="V1865" s="1" t="str">
        <f>TEXT(SuperStore_Data[[#This Row],[Order Date]],"mmm")</f>
        <v>Jun</v>
      </c>
      <c r="W1865" s="1">
        <v>42181</v>
      </c>
      <c r="X1865">
        <v>710.67240000000004</v>
      </c>
      <c r="Y1865">
        <v>10</v>
      </c>
      <c r="Z1865">
        <v>1029.96</v>
      </c>
      <c r="AA1865">
        <v>90296</v>
      </c>
    </row>
    <row r="1866" spans="1:27" x14ac:dyDescent="0.3">
      <c r="A1866">
        <v>19214</v>
      </c>
      <c r="B1866" t="s">
        <v>56</v>
      </c>
      <c r="C1866">
        <v>0.04</v>
      </c>
      <c r="D1866">
        <v>9.99</v>
      </c>
      <c r="E1866">
        <v>11.59</v>
      </c>
      <c r="F1866">
        <v>3264</v>
      </c>
      <c r="G1866">
        <f>IF(COUNTIF($F$2:F1866,F1866)=1,1,0)</f>
        <v>1</v>
      </c>
      <c r="H1866" t="s">
        <v>2904</v>
      </c>
      <c r="I1866" t="s">
        <v>49</v>
      </c>
      <c r="J1866" t="s">
        <v>28</v>
      </c>
      <c r="K1866" t="s">
        <v>29</v>
      </c>
      <c r="L1866" t="s">
        <v>93</v>
      </c>
      <c r="M1866" t="s">
        <v>59</v>
      </c>
      <c r="N1866" t="s">
        <v>1895</v>
      </c>
      <c r="O1866">
        <v>0.4</v>
      </c>
      <c r="P1866" t="s">
        <v>33</v>
      </c>
      <c r="Q1866" t="s">
        <v>34</v>
      </c>
      <c r="R1866" t="s">
        <v>45</v>
      </c>
      <c r="S1866" t="s">
        <v>2905</v>
      </c>
      <c r="T1866">
        <v>95501</v>
      </c>
      <c r="U1866" s="1">
        <v>42143</v>
      </c>
      <c r="V1866" s="1" t="str">
        <f>TEXT(SuperStore_Data[[#This Row],[Order Date]],"mmm")</f>
        <v>May</v>
      </c>
      <c r="W1866" s="1">
        <v>42145</v>
      </c>
      <c r="X1866">
        <v>-92.32</v>
      </c>
      <c r="Y1866">
        <v>5</v>
      </c>
      <c r="Z1866">
        <v>52.09</v>
      </c>
      <c r="AA1866">
        <v>89835</v>
      </c>
    </row>
    <row r="1867" spans="1:27" x14ac:dyDescent="0.3">
      <c r="A1867">
        <v>21459</v>
      </c>
      <c r="B1867" t="s">
        <v>47</v>
      </c>
      <c r="C1867">
        <v>0</v>
      </c>
      <c r="D1867">
        <v>122.99</v>
      </c>
      <c r="E1867">
        <v>70.2</v>
      </c>
      <c r="F1867">
        <v>3266</v>
      </c>
      <c r="G1867">
        <f>IF(COUNTIF($F$2:F1867,F1867)=1,1,0)</f>
        <v>1</v>
      </c>
      <c r="H1867" t="s">
        <v>2906</v>
      </c>
      <c r="I1867" t="s">
        <v>39</v>
      </c>
      <c r="J1867" t="s">
        <v>28</v>
      </c>
      <c r="K1867" t="s">
        <v>41</v>
      </c>
      <c r="L1867" t="s">
        <v>42</v>
      </c>
      <c r="M1867" t="s">
        <v>43</v>
      </c>
      <c r="N1867" t="s">
        <v>145</v>
      </c>
      <c r="O1867">
        <v>0.74</v>
      </c>
      <c r="P1867" t="s">
        <v>33</v>
      </c>
      <c r="Q1867" t="s">
        <v>53</v>
      </c>
      <c r="R1867" t="s">
        <v>184</v>
      </c>
      <c r="S1867" t="s">
        <v>427</v>
      </c>
      <c r="T1867">
        <v>4073</v>
      </c>
      <c r="U1867" s="1">
        <v>42032</v>
      </c>
      <c r="V1867" s="1" t="str">
        <f>TEXT(SuperStore_Data[[#This Row],[Order Date]],"mmm")</f>
        <v>Jan</v>
      </c>
      <c r="W1867" s="1">
        <v>42033</v>
      </c>
      <c r="X1867">
        <v>-1764.29</v>
      </c>
      <c r="Y1867">
        <v>14</v>
      </c>
      <c r="Z1867">
        <v>1794.88</v>
      </c>
      <c r="AA1867">
        <v>89836</v>
      </c>
    </row>
    <row r="1868" spans="1:27" x14ac:dyDescent="0.3">
      <c r="A1868">
        <v>21458</v>
      </c>
      <c r="B1868" t="s">
        <v>47</v>
      </c>
      <c r="C1868">
        <v>0.01</v>
      </c>
      <c r="D1868">
        <v>60.97</v>
      </c>
      <c r="E1868">
        <v>4.5</v>
      </c>
      <c r="F1868">
        <v>3269</v>
      </c>
      <c r="G1868">
        <f>IF(COUNTIF($F$2:F1868,F1868)=1,1,0)</f>
        <v>1</v>
      </c>
      <c r="H1868" t="s">
        <v>2907</v>
      </c>
      <c r="I1868" t="s">
        <v>27</v>
      </c>
      <c r="J1868" t="s">
        <v>28</v>
      </c>
      <c r="K1868" t="s">
        <v>29</v>
      </c>
      <c r="L1868" t="s">
        <v>252</v>
      </c>
      <c r="M1868" t="s">
        <v>59</v>
      </c>
      <c r="N1868" t="s">
        <v>2113</v>
      </c>
      <c r="O1868">
        <v>0.56000000000000005</v>
      </c>
      <c r="P1868" t="s">
        <v>33</v>
      </c>
      <c r="Q1868" t="s">
        <v>53</v>
      </c>
      <c r="R1868" t="s">
        <v>54</v>
      </c>
      <c r="S1868" t="s">
        <v>2908</v>
      </c>
      <c r="T1868">
        <v>7060</v>
      </c>
      <c r="U1868" s="1">
        <v>42032</v>
      </c>
      <c r="V1868" s="1" t="str">
        <f>TEXT(SuperStore_Data[[#This Row],[Order Date]],"mmm")</f>
        <v>Jan</v>
      </c>
      <c r="W1868" s="1">
        <v>42034</v>
      </c>
      <c r="X1868">
        <v>527.87760000000003</v>
      </c>
      <c r="Y1868">
        <v>12</v>
      </c>
      <c r="Z1868">
        <v>765.04</v>
      </c>
      <c r="AA1868">
        <v>89836</v>
      </c>
    </row>
    <row r="1869" spans="1:27" x14ac:dyDescent="0.3">
      <c r="A1869">
        <v>19047</v>
      </c>
      <c r="B1869" t="s">
        <v>106</v>
      </c>
      <c r="C1869">
        <v>0.02</v>
      </c>
      <c r="D1869">
        <v>13.48</v>
      </c>
      <c r="E1869">
        <v>4.51</v>
      </c>
      <c r="F1869">
        <v>3275</v>
      </c>
      <c r="G1869">
        <f>IF(COUNTIF($F$2:F1869,F1869)=1,1,0)</f>
        <v>1</v>
      </c>
      <c r="H1869" t="s">
        <v>2909</v>
      </c>
      <c r="I1869" t="s">
        <v>49</v>
      </c>
      <c r="J1869" t="s">
        <v>40</v>
      </c>
      <c r="K1869" t="s">
        <v>29</v>
      </c>
      <c r="L1869" t="s">
        <v>139</v>
      </c>
      <c r="M1869" t="s">
        <v>59</v>
      </c>
      <c r="N1869" t="s">
        <v>2482</v>
      </c>
      <c r="O1869">
        <v>0.59</v>
      </c>
      <c r="P1869" t="s">
        <v>33</v>
      </c>
      <c r="Q1869" t="s">
        <v>34</v>
      </c>
      <c r="R1869" t="s">
        <v>35</v>
      </c>
      <c r="S1869" t="s">
        <v>1944</v>
      </c>
      <c r="T1869">
        <v>98273</v>
      </c>
      <c r="U1869" s="1">
        <v>42084</v>
      </c>
      <c r="V1869" s="1" t="str">
        <f>TEXT(SuperStore_Data[[#This Row],[Order Date]],"mmm")</f>
        <v>Mar</v>
      </c>
      <c r="W1869" s="1">
        <v>42086</v>
      </c>
      <c r="X1869">
        <v>34.520000000000003</v>
      </c>
      <c r="Y1869">
        <v>9</v>
      </c>
      <c r="Z1869">
        <v>127.12</v>
      </c>
      <c r="AA1869">
        <v>86233</v>
      </c>
    </row>
    <row r="1870" spans="1:27" x14ac:dyDescent="0.3">
      <c r="A1870">
        <v>19232</v>
      </c>
      <c r="B1870" t="s">
        <v>106</v>
      </c>
      <c r="C1870">
        <v>0.04</v>
      </c>
      <c r="D1870">
        <v>449.99</v>
      </c>
      <c r="E1870">
        <v>24.49</v>
      </c>
      <c r="F1870">
        <v>3275</v>
      </c>
      <c r="G1870">
        <f>IF(COUNTIF($F$2:F1870,F1870)=1,1,0)</f>
        <v>0</v>
      </c>
      <c r="H1870" t="s">
        <v>2909</v>
      </c>
      <c r="I1870" t="s">
        <v>49</v>
      </c>
      <c r="J1870" t="s">
        <v>58</v>
      </c>
      <c r="K1870" t="s">
        <v>77</v>
      </c>
      <c r="L1870" t="s">
        <v>580</v>
      </c>
      <c r="M1870" t="s">
        <v>231</v>
      </c>
      <c r="N1870" t="s">
        <v>2910</v>
      </c>
      <c r="O1870">
        <v>0.52</v>
      </c>
      <c r="P1870" t="s">
        <v>33</v>
      </c>
      <c r="Q1870" t="s">
        <v>34</v>
      </c>
      <c r="R1870" t="s">
        <v>35</v>
      </c>
      <c r="S1870" t="s">
        <v>1944</v>
      </c>
      <c r="T1870">
        <v>98273</v>
      </c>
      <c r="U1870" s="1">
        <v>42005</v>
      </c>
      <c r="V1870" s="1" t="str">
        <f>TEXT(SuperStore_Data[[#This Row],[Order Date]],"mmm")</f>
        <v>Jan</v>
      </c>
      <c r="W1870" s="1">
        <v>42009</v>
      </c>
      <c r="X1870">
        <v>3576.8841000000002</v>
      </c>
      <c r="Y1870">
        <v>12</v>
      </c>
      <c r="Z1870">
        <v>5183.8900000000003</v>
      </c>
      <c r="AA1870">
        <v>86234</v>
      </c>
    </row>
    <row r="1871" spans="1:27" x14ac:dyDescent="0.3">
      <c r="A1871">
        <v>19233</v>
      </c>
      <c r="B1871" t="s">
        <v>106</v>
      </c>
      <c r="C1871">
        <v>0.01</v>
      </c>
      <c r="D1871">
        <v>5.84</v>
      </c>
      <c r="E1871">
        <v>1.2</v>
      </c>
      <c r="F1871">
        <v>3275</v>
      </c>
      <c r="G1871">
        <f>IF(COUNTIF($F$2:F1871,F1871)=1,1,0)</f>
        <v>0</v>
      </c>
      <c r="H1871" t="s">
        <v>2909</v>
      </c>
      <c r="I1871" t="s">
        <v>49</v>
      </c>
      <c r="J1871" t="s">
        <v>58</v>
      </c>
      <c r="K1871" t="s">
        <v>29</v>
      </c>
      <c r="L1871" t="s">
        <v>30</v>
      </c>
      <c r="M1871" t="s">
        <v>31</v>
      </c>
      <c r="N1871" t="s">
        <v>1300</v>
      </c>
      <c r="O1871">
        <v>0.55000000000000004</v>
      </c>
      <c r="P1871" t="s">
        <v>33</v>
      </c>
      <c r="Q1871" t="s">
        <v>34</v>
      </c>
      <c r="R1871" t="s">
        <v>35</v>
      </c>
      <c r="S1871" t="s">
        <v>1944</v>
      </c>
      <c r="T1871">
        <v>98273</v>
      </c>
      <c r="U1871" s="1">
        <v>42005</v>
      </c>
      <c r="V1871" s="1" t="str">
        <f>TEXT(SuperStore_Data[[#This Row],[Order Date]],"mmm")</f>
        <v>Jan</v>
      </c>
      <c r="W1871" s="1">
        <v>42014</v>
      </c>
      <c r="X1871">
        <v>20.38</v>
      </c>
      <c r="Y1871">
        <v>6</v>
      </c>
      <c r="Z1871">
        <v>36.090000000000003</v>
      </c>
      <c r="AA1871">
        <v>86234</v>
      </c>
    </row>
    <row r="1872" spans="1:27" x14ac:dyDescent="0.3">
      <c r="A1872">
        <v>20039</v>
      </c>
      <c r="B1872" t="s">
        <v>25</v>
      </c>
      <c r="C1872">
        <v>0.06</v>
      </c>
      <c r="D1872">
        <v>89.83</v>
      </c>
      <c r="E1872">
        <v>35</v>
      </c>
      <c r="F1872">
        <v>3279</v>
      </c>
      <c r="G1872">
        <f>IF(COUNTIF($F$2:F1872,F1872)=1,1,0)</f>
        <v>1</v>
      </c>
      <c r="H1872" t="s">
        <v>2911</v>
      </c>
      <c r="I1872" t="s">
        <v>49</v>
      </c>
      <c r="J1872" t="s">
        <v>40</v>
      </c>
      <c r="K1872" t="s">
        <v>29</v>
      </c>
      <c r="L1872" t="s">
        <v>139</v>
      </c>
      <c r="M1872" t="s">
        <v>231</v>
      </c>
      <c r="N1872" t="s">
        <v>2912</v>
      </c>
      <c r="O1872">
        <v>0.83</v>
      </c>
      <c r="P1872" t="s">
        <v>33</v>
      </c>
      <c r="Q1872" t="s">
        <v>135</v>
      </c>
      <c r="R1872" t="s">
        <v>923</v>
      </c>
      <c r="S1872" t="s">
        <v>2582</v>
      </c>
      <c r="T1872">
        <v>29203</v>
      </c>
      <c r="U1872" s="1">
        <v>42100</v>
      </c>
      <c r="V1872" s="1" t="str">
        <f>TEXT(SuperStore_Data[[#This Row],[Order Date]],"mmm")</f>
        <v>Apr</v>
      </c>
      <c r="W1872" s="1">
        <v>42102</v>
      </c>
      <c r="X1872">
        <v>31.11</v>
      </c>
      <c r="Y1872">
        <v>4</v>
      </c>
      <c r="Z1872">
        <v>366.26</v>
      </c>
      <c r="AA1872">
        <v>90766</v>
      </c>
    </row>
    <row r="1873" spans="1:27" x14ac:dyDescent="0.3">
      <c r="A1873">
        <v>20040</v>
      </c>
      <c r="B1873" t="s">
        <v>25</v>
      </c>
      <c r="C1873">
        <v>0.1</v>
      </c>
      <c r="D1873">
        <v>13.43</v>
      </c>
      <c r="E1873">
        <v>5.5</v>
      </c>
      <c r="F1873">
        <v>3279</v>
      </c>
      <c r="G1873">
        <f>IF(COUNTIF($F$2:F1873,F1873)=1,1,0)</f>
        <v>0</v>
      </c>
      <c r="H1873" t="s">
        <v>2911</v>
      </c>
      <c r="I1873" t="s">
        <v>49</v>
      </c>
      <c r="J1873" t="s">
        <v>40</v>
      </c>
      <c r="K1873" t="s">
        <v>29</v>
      </c>
      <c r="L1873" t="s">
        <v>139</v>
      </c>
      <c r="M1873" t="s">
        <v>59</v>
      </c>
      <c r="N1873" t="s">
        <v>1687</v>
      </c>
      <c r="O1873">
        <v>0.56999999999999995</v>
      </c>
      <c r="P1873" t="s">
        <v>33</v>
      </c>
      <c r="Q1873" t="s">
        <v>135</v>
      </c>
      <c r="R1873" t="s">
        <v>923</v>
      </c>
      <c r="S1873" t="s">
        <v>2582</v>
      </c>
      <c r="T1873">
        <v>29203</v>
      </c>
      <c r="U1873" s="1">
        <v>42100</v>
      </c>
      <c r="V1873" s="1" t="str">
        <f>TEXT(SuperStore_Data[[#This Row],[Order Date]],"mmm")</f>
        <v>Apr</v>
      </c>
      <c r="W1873" s="1">
        <v>42102</v>
      </c>
      <c r="X1873">
        <v>358.29539999999997</v>
      </c>
      <c r="Y1873">
        <v>12</v>
      </c>
      <c r="Z1873">
        <v>157.99</v>
      </c>
      <c r="AA1873">
        <v>90766</v>
      </c>
    </row>
    <row r="1874" spans="1:27" x14ac:dyDescent="0.3">
      <c r="A1874">
        <v>20041</v>
      </c>
      <c r="B1874" t="s">
        <v>25</v>
      </c>
      <c r="C1874">
        <v>0.01</v>
      </c>
      <c r="D1874">
        <v>125.99</v>
      </c>
      <c r="E1874">
        <v>7.69</v>
      </c>
      <c r="F1874">
        <v>3279</v>
      </c>
      <c r="G1874">
        <f>IF(COUNTIF($F$2:F1874,F1874)=1,1,0)</f>
        <v>0</v>
      </c>
      <c r="H1874" t="s">
        <v>2911</v>
      </c>
      <c r="I1874" t="s">
        <v>49</v>
      </c>
      <c r="J1874" t="s">
        <v>40</v>
      </c>
      <c r="K1874" t="s">
        <v>77</v>
      </c>
      <c r="L1874" t="s">
        <v>78</v>
      </c>
      <c r="M1874" t="s">
        <v>59</v>
      </c>
      <c r="N1874" t="s">
        <v>1213</v>
      </c>
      <c r="O1874">
        <v>0.57999999999999996</v>
      </c>
      <c r="P1874" t="s">
        <v>33</v>
      </c>
      <c r="Q1874" t="s">
        <v>135</v>
      </c>
      <c r="R1874" t="s">
        <v>923</v>
      </c>
      <c r="S1874" t="s">
        <v>2582</v>
      </c>
      <c r="T1874">
        <v>29203</v>
      </c>
      <c r="U1874" s="1">
        <v>42100</v>
      </c>
      <c r="V1874" s="1" t="str">
        <f>TEXT(SuperStore_Data[[#This Row],[Order Date]],"mmm")</f>
        <v>Apr</v>
      </c>
      <c r="W1874" s="1">
        <v>42100</v>
      </c>
      <c r="X1874">
        <v>8.3219999999999992</v>
      </c>
      <c r="Y1874">
        <v>11</v>
      </c>
      <c r="Z1874">
        <v>1212.8800000000001</v>
      </c>
      <c r="AA1874">
        <v>90766</v>
      </c>
    </row>
    <row r="1875" spans="1:27" x14ac:dyDescent="0.3">
      <c r="A1875">
        <v>21620</v>
      </c>
      <c r="B1875" t="s">
        <v>56</v>
      </c>
      <c r="C1875">
        <v>0.01</v>
      </c>
      <c r="D1875">
        <v>45.99</v>
      </c>
      <c r="E1875">
        <v>4.99</v>
      </c>
      <c r="F1875">
        <v>3279</v>
      </c>
      <c r="G1875">
        <f>IF(COUNTIF($F$2:F1875,F1875)=1,1,0)</f>
        <v>0</v>
      </c>
      <c r="H1875" t="s">
        <v>2911</v>
      </c>
      <c r="I1875" t="s">
        <v>49</v>
      </c>
      <c r="J1875" t="s">
        <v>40</v>
      </c>
      <c r="K1875" t="s">
        <v>77</v>
      </c>
      <c r="L1875" t="s">
        <v>78</v>
      </c>
      <c r="M1875" t="s">
        <v>59</v>
      </c>
      <c r="N1875" t="s">
        <v>1103</v>
      </c>
      <c r="O1875">
        <v>0.56000000000000005</v>
      </c>
      <c r="P1875" t="s">
        <v>33</v>
      </c>
      <c r="Q1875" t="s">
        <v>135</v>
      </c>
      <c r="R1875" t="s">
        <v>923</v>
      </c>
      <c r="S1875" t="s">
        <v>2582</v>
      </c>
      <c r="T1875">
        <v>29203</v>
      </c>
      <c r="U1875" s="1">
        <v>42077</v>
      </c>
      <c r="V1875" s="1" t="str">
        <f>TEXT(SuperStore_Data[[#This Row],[Order Date]],"mmm")</f>
        <v>Mar</v>
      </c>
      <c r="W1875" s="1">
        <v>42079</v>
      </c>
      <c r="X1875">
        <v>24.018000000000001</v>
      </c>
      <c r="Y1875">
        <v>3</v>
      </c>
      <c r="Z1875">
        <v>125.19</v>
      </c>
      <c r="AA1875">
        <v>90767</v>
      </c>
    </row>
    <row r="1876" spans="1:27" x14ac:dyDescent="0.3">
      <c r="A1876">
        <v>23022</v>
      </c>
      <c r="B1876" t="s">
        <v>47</v>
      </c>
      <c r="C1876">
        <v>0.05</v>
      </c>
      <c r="D1876">
        <v>363.25</v>
      </c>
      <c r="E1876">
        <v>19.989999999999998</v>
      </c>
      <c r="F1876">
        <v>3283</v>
      </c>
      <c r="G1876">
        <f>IF(COUNTIF($F$2:F1876,F1876)=1,1,0)</f>
        <v>1</v>
      </c>
      <c r="H1876" t="s">
        <v>2913</v>
      </c>
      <c r="I1876" t="s">
        <v>27</v>
      </c>
      <c r="J1876" t="s">
        <v>28</v>
      </c>
      <c r="K1876" t="s">
        <v>29</v>
      </c>
      <c r="L1876" t="s">
        <v>252</v>
      </c>
      <c r="M1876" t="s">
        <v>59</v>
      </c>
      <c r="N1876" t="s">
        <v>1241</v>
      </c>
      <c r="O1876">
        <v>0.56999999999999995</v>
      </c>
      <c r="P1876" t="s">
        <v>33</v>
      </c>
      <c r="Q1876" t="s">
        <v>135</v>
      </c>
      <c r="R1876" t="s">
        <v>356</v>
      </c>
      <c r="S1876" t="s">
        <v>2914</v>
      </c>
      <c r="T1876">
        <v>33156</v>
      </c>
      <c r="U1876" s="1">
        <v>42115</v>
      </c>
      <c r="V1876" s="1" t="str">
        <f>TEXT(SuperStore_Data[[#This Row],[Order Date]],"mmm")</f>
        <v>Apr</v>
      </c>
      <c r="W1876" s="1">
        <v>42115</v>
      </c>
      <c r="X1876">
        <v>-269.75549999999998</v>
      </c>
      <c r="Y1876">
        <v>5</v>
      </c>
      <c r="Z1876">
        <v>1867.04</v>
      </c>
      <c r="AA1876">
        <v>90752</v>
      </c>
    </row>
    <row r="1877" spans="1:27" x14ac:dyDescent="0.3">
      <c r="A1877">
        <v>23211</v>
      </c>
      <c r="B1877" t="s">
        <v>25</v>
      </c>
      <c r="C1877">
        <v>0.03</v>
      </c>
      <c r="D1877">
        <v>17.48</v>
      </c>
      <c r="E1877">
        <v>1.99</v>
      </c>
      <c r="F1877">
        <v>3283</v>
      </c>
      <c r="G1877">
        <f>IF(COUNTIF($F$2:F1877,F1877)=1,1,0)</f>
        <v>0</v>
      </c>
      <c r="H1877" t="s">
        <v>2913</v>
      </c>
      <c r="I1877" t="s">
        <v>49</v>
      </c>
      <c r="J1877" t="s">
        <v>28</v>
      </c>
      <c r="K1877" t="s">
        <v>77</v>
      </c>
      <c r="L1877" t="s">
        <v>177</v>
      </c>
      <c r="M1877" t="s">
        <v>51</v>
      </c>
      <c r="N1877" t="s">
        <v>355</v>
      </c>
      <c r="O1877">
        <v>0.45</v>
      </c>
      <c r="P1877" t="s">
        <v>33</v>
      </c>
      <c r="Q1877" t="s">
        <v>135</v>
      </c>
      <c r="R1877" t="s">
        <v>356</v>
      </c>
      <c r="S1877" t="s">
        <v>2914</v>
      </c>
      <c r="T1877">
        <v>33156</v>
      </c>
      <c r="U1877" s="1">
        <v>42134</v>
      </c>
      <c r="V1877" s="1" t="str">
        <f>TEXT(SuperStore_Data[[#This Row],[Order Date]],"mmm")</f>
        <v>May</v>
      </c>
      <c r="W1877" s="1">
        <v>42135</v>
      </c>
      <c r="X1877">
        <v>710.80740000000003</v>
      </c>
      <c r="Y1877">
        <v>31</v>
      </c>
      <c r="Z1877">
        <v>537.79999999999995</v>
      </c>
      <c r="AA1877">
        <v>90753</v>
      </c>
    </row>
    <row r="1878" spans="1:27" x14ac:dyDescent="0.3">
      <c r="A1878">
        <v>26141</v>
      </c>
      <c r="B1878" t="s">
        <v>25</v>
      </c>
      <c r="C1878">
        <v>0.05</v>
      </c>
      <c r="D1878">
        <v>19.23</v>
      </c>
      <c r="E1878">
        <v>6.15</v>
      </c>
      <c r="F1878">
        <v>3284</v>
      </c>
      <c r="G1878">
        <f>IF(COUNTIF($F$2:F1878,F1878)=1,1,0)</f>
        <v>1</v>
      </c>
      <c r="H1878" t="s">
        <v>2915</v>
      </c>
      <c r="I1878" t="s">
        <v>27</v>
      </c>
      <c r="J1878" t="s">
        <v>28</v>
      </c>
      <c r="K1878" t="s">
        <v>41</v>
      </c>
      <c r="L1878" t="s">
        <v>50</v>
      </c>
      <c r="M1878" t="s">
        <v>51</v>
      </c>
      <c r="N1878" t="s">
        <v>466</v>
      </c>
      <c r="O1878">
        <v>0.44</v>
      </c>
      <c r="P1878" t="s">
        <v>33</v>
      </c>
      <c r="Q1878" t="s">
        <v>135</v>
      </c>
      <c r="R1878" t="s">
        <v>356</v>
      </c>
      <c r="S1878" t="s">
        <v>2916</v>
      </c>
      <c r="T1878">
        <v>34741</v>
      </c>
      <c r="U1878" s="1">
        <v>42055</v>
      </c>
      <c r="V1878" s="1" t="str">
        <f>TEXT(SuperStore_Data[[#This Row],[Order Date]],"mmm")</f>
        <v>Feb</v>
      </c>
      <c r="W1878" s="1">
        <v>42057</v>
      </c>
      <c r="X1878">
        <v>-2133.2779999999998</v>
      </c>
      <c r="Y1878">
        <v>6</v>
      </c>
      <c r="Z1878">
        <v>119.78</v>
      </c>
      <c r="AA1878">
        <v>90751</v>
      </c>
    </row>
    <row r="1879" spans="1:27" x14ac:dyDescent="0.3">
      <c r="A1879">
        <v>20350</v>
      </c>
      <c r="B1879" t="s">
        <v>37</v>
      </c>
      <c r="C1879">
        <v>0.06</v>
      </c>
      <c r="D1879">
        <v>1.7</v>
      </c>
      <c r="E1879">
        <v>1.99</v>
      </c>
      <c r="F1879">
        <v>3285</v>
      </c>
      <c r="G1879">
        <f>IF(COUNTIF($F$2:F1879,F1879)=1,1,0)</f>
        <v>1</v>
      </c>
      <c r="H1879" t="s">
        <v>2917</v>
      </c>
      <c r="I1879" t="s">
        <v>49</v>
      </c>
      <c r="J1879" t="s">
        <v>114</v>
      </c>
      <c r="K1879" t="s">
        <v>77</v>
      </c>
      <c r="L1879" t="s">
        <v>177</v>
      </c>
      <c r="M1879" t="s">
        <v>51</v>
      </c>
      <c r="N1879" t="s">
        <v>805</v>
      </c>
      <c r="O1879">
        <v>0.51</v>
      </c>
      <c r="P1879" t="s">
        <v>33</v>
      </c>
      <c r="Q1879" t="s">
        <v>135</v>
      </c>
      <c r="R1879" t="s">
        <v>136</v>
      </c>
      <c r="S1879" t="s">
        <v>2918</v>
      </c>
      <c r="T1879">
        <v>20170</v>
      </c>
      <c r="U1879" s="1">
        <v>42010</v>
      </c>
      <c r="V1879" s="1" t="str">
        <f>TEXT(SuperStore_Data[[#This Row],[Order Date]],"mmm")</f>
        <v>Jan</v>
      </c>
      <c r="W1879" s="1">
        <v>42011</v>
      </c>
      <c r="X1879">
        <v>80.071200000000005</v>
      </c>
      <c r="Y1879">
        <v>7</v>
      </c>
      <c r="Z1879">
        <v>12.15</v>
      </c>
      <c r="AA1879">
        <v>90750</v>
      </c>
    </row>
    <row r="1880" spans="1:27" x14ac:dyDescent="0.3">
      <c r="A1880">
        <v>20351</v>
      </c>
      <c r="B1880" t="s">
        <v>37</v>
      </c>
      <c r="C1880">
        <v>0.01</v>
      </c>
      <c r="D1880">
        <v>30.98</v>
      </c>
      <c r="E1880">
        <v>5.09</v>
      </c>
      <c r="F1880">
        <v>3285</v>
      </c>
      <c r="G1880">
        <f>IF(COUNTIF($F$2:F1880,F1880)=1,1,0)</f>
        <v>0</v>
      </c>
      <c r="H1880" t="s">
        <v>2917</v>
      </c>
      <c r="I1880" t="s">
        <v>49</v>
      </c>
      <c r="J1880" t="s">
        <v>114</v>
      </c>
      <c r="K1880" t="s">
        <v>29</v>
      </c>
      <c r="L1880" t="s">
        <v>93</v>
      </c>
      <c r="M1880" t="s">
        <v>59</v>
      </c>
      <c r="N1880" t="s">
        <v>2919</v>
      </c>
      <c r="O1880">
        <v>0.4</v>
      </c>
      <c r="P1880" t="s">
        <v>33</v>
      </c>
      <c r="Q1880" t="s">
        <v>135</v>
      </c>
      <c r="R1880" t="s">
        <v>136</v>
      </c>
      <c r="S1880" t="s">
        <v>2918</v>
      </c>
      <c r="T1880">
        <v>20170</v>
      </c>
      <c r="U1880" s="1">
        <v>42010</v>
      </c>
      <c r="V1880" s="1" t="str">
        <f>TEXT(SuperStore_Data[[#This Row],[Order Date]],"mmm")</f>
        <v>Jan</v>
      </c>
      <c r="W1880" s="1">
        <v>42012</v>
      </c>
      <c r="X1880">
        <v>896.40599999999995</v>
      </c>
      <c r="Y1880">
        <v>9</v>
      </c>
      <c r="Z1880">
        <v>288.42</v>
      </c>
      <c r="AA1880">
        <v>90750</v>
      </c>
    </row>
    <row r="1881" spans="1:27" x14ac:dyDescent="0.3">
      <c r="A1881">
        <v>21567</v>
      </c>
      <c r="B1881" t="s">
        <v>106</v>
      </c>
      <c r="C1881">
        <v>0.08</v>
      </c>
      <c r="D1881">
        <v>30.56</v>
      </c>
      <c r="E1881">
        <v>2.99</v>
      </c>
      <c r="F1881">
        <v>3287</v>
      </c>
      <c r="G1881">
        <f>IF(COUNTIF($F$2:F1881,F1881)=1,1,0)</f>
        <v>1</v>
      </c>
      <c r="H1881" t="s">
        <v>2920</v>
      </c>
      <c r="I1881" t="s">
        <v>49</v>
      </c>
      <c r="J1881" t="s">
        <v>58</v>
      </c>
      <c r="K1881" t="s">
        <v>29</v>
      </c>
      <c r="L1881" t="s">
        <v>109</v>
      </c>
      <c r="M1881" t="s">
        <v>59</v>
      </c>
      <c r="N1881" t="s">
        <v>2559</v>
      </c>
      <c r="O1881">
        <v>0.35</v>
      </c>
      <c r="P1881" t="s">
        <v>33</v>
      </c>
      <c r="Q1881" t="s">
        <v>34</v>
      </c>
      <c r="R1881" t="s">
        <v>45</v>
      </c>
      <c r="S1881" t="s">
        <v>2921</v>
      </c>
      <c r="T1881">
        <v>95746</v>
      </c>
      <c r="U1881" s="1">
        <v>42149</v>
      </c>
      <c r="V1881" s="1" t="str">
        <f>TEXT(SuperStore_Data[[#This Row],[Order Date]],"mmm")</f>
        <v>May</v>
      </c>
      <c r="W1881" s="1">
        <v>42151</v>
      </c>
      <c r="X1881">
        <v>352.87979999999999</v>
      </c>
      <c r="Y1881">
        <v>17</v>
      </c>
      <c r="Z1881">
        <v>511.42</v>
      </c>
      <c r="AA1881">
        <v>89897</v>
      </c>
    </row>
    <row r="1882" spans="1:27" x14ac:dyDescent="0.3">
      <c r="A1882">
        <v>23198</v>
      </c>
      <c r="B1882" t="s">
        <v>106</v>
      </c>
      <c r="C1882">
        <v>0.04</v>
      </c>
      <c r="D1882">
        <v>33.89</v>
      </c>
      <c r="E1882">
        <v>5.0999999999999996</v>
      </c>
      <c r="F1882">
        <v>3303</v>
      </c>
      <c r="G1882">
        <f>IF(COUNTIF($F$2:F1882,F1882)=1,1,0)</f>
        <v>1</v>
      </c>
      <c r="H1882" t="s">
        <v>2922</v>
      </c>
      <c r="I1882" t="s">
        <v>49</v>
      </c>
      <c r="J1882" t="s">
        <v>40</v>
      </c>
      <c r="K1882" t="s">
        <v>29</v>
      </c>
      <c r="L1882" t="s">
        <v>139</v>
      </c>
      <c r="M1882" t="s">
        <v>59</v>
      </c>
      <c r="N1882" t="s">
        <v>2771</v>
      </c>
      <c r="O1882">
        <v>0.6</v>
      </c>
      <c r="P1882" t="s">
        <v>33</v>
      </c>
      <c r="Q1882" t="s">
        <v>135</v>
      </c>
      <c r="R1882" t="s">
        <v>356</v>
      </c>
      <c r="S1882" t="s">
        <v>2923</v>
      </c>
      <c r="T1882">
        <v>33461</v>
      </c>
      <c r="U1882" s="1">
        <v>42011</v>
      </c>
      <c r="V1882" s="1" t="str">
        <f>TEXT(SuperStore_Data[[#This Row],[Order Date]],"mmm")</f>
        <v>Jan</v>
      </c>
      <c r="W1882" s="1">
        <v>42016</v>
      </c>
      <c r="X1882">
        <v>68.676000000000002</v>
      </c>
      <c r="Y1882">
        <v>6</v>
      </c>
      <c r="Z1882">
        <v>200.64</v>
      </c>
      <c r="AA1882">
        <v>87795</v>
      </c>
    </row>
    <row r="1883" spans="1:27" x14ac:dyDescent="0.3">
      <c r="A1883">
        <v>20447</v>
      </c>
      <c r="B1883" t="s">
        <v>56</v>
      </c>
      <c r="C1883">
        <v>0.06</v>
      </c>
      <c r="D1883">
        <v>11.33</v>
      </c>
      <c r="E1883">
        <v>6.12</v>
      </c>
      <c r="F1883">
        <v>3306</v>
      </c>
      <c r="G1883">
        <f>IF(COUNTIF($F$2:F1883,F1883)=1,1,0)</f>
        <v>1</v>
      </c>
      <c r="H1883" t="s">
        <v>2924</v>
      </c>
      <c r="I1883" t="s">
        <v>49</v>
      </c>
      <c r="J1883" t="s">
        <v>58</v>
      </c>
      <c r="K1883" t="s">
        <v>29</v>
      </c>
      <c r="L1883" t="s">
        <v>252</v>
      </c>
      <c r="M1883" t="s">
        <v>86</v>
      </c>
      <c r="N1883" t="s">
        <v>2130</v>
      </c>
      <c r="O1883">
        <v>0.42</v>
      </c>
      <c r="P1883" t="s">
        <v>33</v>
      </c>
      <c r="Q1883" t="s">
        <v>53</v>
      </c>
      <c r="R1883" t="s">
        <v>223</v>
      </c>
      <c r="S1883" t="s">
        <v>2925</v>
      </c>
      <c r="T1883">
        <v>6320</v>
      </c>
      <c r="U1883" s="1">
        <v>42095</v>
      </c>
      <c r="V1883" s="1" t="str">
        <f>TEXT(SuperStore_Data[[#This Row],[Order Date]],"mmm")</f>
        <v>Apr</v>
      </c>
      <c r="W1883" s="1">
        <v>42097</v>
      </c>
      <c r="X1883">
        <v>-15.92</v>
      </c>
      <c r="Y1883">
        <v>1</v>
      </c>
      <c r="Z1883">
        <v>17.62</v>
      </c>
      <c r="AA1883">
        <v>90461</v>
      </c>
    </row>
    <row r="1884" spans="1:27" x14ac:dyDescent="0.3">
      <c r="A1884">
        <v>22732</v>
      </c>
      <c r="B1884" t="s">
        <v>106</v>
      </c>
      <c r="C1884">
        <v>7.0000000000000007E-2</v>
      </c>
      <c r="D1884">
        <v>16.739999999999998</v>
      </c>
      <c r="E1884">
        <v>7.04</v>
      </c>
      <c r="F1884">
        <v>3307</v>
      </c>
      <c r="G1884">
        <f>IF(COUNTIF($F$2:F1884,F1884)=1,1,0)</f>
        <v>1</v>
      </c>
      <c r="H1884" t="s">
        <v>2926</v>
      </c>
      <c r="I1884" t="s">
        <v>49</v>
      </c>
      <c r="J1884" t="s">
        <v>58</v>
      </c>
      <c r="K1884" t="s">
        <v>29</v>
      </c>
      <c r="L1884" t="s">
        <v>139</v>
      </c>
      <c r="M1884" t="s">
        <v>59</v>
      </c>
      <c r="N1884" t="s">
        <v>2927</v>
      </c>
      <c r="O1884">
        <v>0.81</v>
      </c>
      <c r="P1884" t="s">
        <v>33</v>
      </c>
      <c r="Q1884" t="s">
        <v>53</v>
      </c>
      <c r="R1884" t="s">
        <v>189</v>
      </c>
      <c r="S1884" t="s">
        <v>2928</v>
      </c>
      <c r="T1884">
        <v>1001</v>
      </c>
      <c r="U1884" s="1">
        <v>42030</v>
      </c>
      <c r="V1884" s="1" t="str">
        <f>TEXT(SuperStore_Data[[#This Row],[Order Date]],"mmm")</f>
        <v>Jan</v>
      </c>
      <c r="W1884" s="1">
        <v>42037</v>
      </c>
      <c r="X1884">
        <v>-114.2</v>
      </c>
      <c r="Y1884">
        <v>5</v>
      </c>
      <c r="Z1884">
        <v>80.58</v>
      </c>
      <c r="AA1884">
        <v>90462</v>
      </c>
    </row>
    <row r="1885" spans="1:27" x14ac:dyDescent="0.3">
      <c r="A1885">
        <v>23451</v>
      </c>
      <c r="B1885" t="s">
        <v>47</v>
      </c>
      <c r="C1885">
        <v>0.1</v>
      </c>
      <c r="D1885">
        <v>6.64</v>
      </c>
      <c r="E1885">
        <v>54.95</v>
      </c>
      <c r="F1885">
        <v>3309</v>
      </c>
      <c r="G1885">
        <f>IF(COUNTIF($F$2:F1885,F1885)=1,1,0)</f>
        <v>1</v>
      </c>
      <c r="H1885" t="s">
        <v>2929</v>
      </c>
      <c r="I1885" t="s">
        <v>49</v>
      </c>
      <c r="J1885" t="s">
        <v>58</v>
      </c>
      <c r="K1885" t="s">
        <v>41</v>
      </c>
      <c r="L1885" t="s">
        <v>50</v>
      </c>
      <c r="M1885" t="s">
        <v>51</v>
      </c>
      <c r="N1885" t="s">
        <v>2930</v>
      </c>
      <c r="O1885">
        <v>0.37</v>
      </c>
      <c r="P1885" t="s">
        <v>33</v>
      </c>
      <c r="Q1885" t="s">
        <v>53</v>
      </c>
      <c r="R1885" t="s">
        <v>189</v>
      </c>
      <c r="S1885" t="s">
        <v>2931</v>
      </c>
      <c r="T1885">
        <v>1760</v>
      </c>
      <c r="U1885" s="1">
        <v>42087</v>
      </c>
      <c r="V1885" s="1" t="str">
        <f>TEXT(SuperStore_Data[[#This Row],[Order Date]],"mmm")</f>
        <v>Mar</v>
      </c>
      <c r="W1885" s="1">
        <v>42089</v>
      </c>
      <c r="X1885">
        <v>-25</v>
      </c>
      <c r="Y1885">
        <v>4</v>
      </c>
      <c r="Z1885">
        <v>25.31</v>
      </c>
      <c r="AA1885">
        <v>90460</v>
      </c>
    </row>
    <row r="1886" spans="1:27" x14ac:dyDescent="0.3">
      <c r="A1886">
        <v>23452</v>
      </c>
      <c r="B1886" t="s">
        <v>47</v>
      </c>
      <c r="C1886">
        <v>0.05</v>
      </c>
      <c r="D1886">
        <v>90.48</v>
      </c>
      <c r="E1886">
        <v>19.989999999999998</v>
      </c>
      <c r="F1886">
        <v>3310</v>
      </c>
      <c r="G1886">
        <f>IF(COUNTIF($F$2:F1886,F1886)=1,1,0)</f>
        <v>1</v>
      </c>
      <c r="H1886" t="s">
        <v>2932</v>
      </c>
      <c r="I1886" t="s">
        <v>49</v>
      </c>
      <c r="J1886" t="s">
        <v>58</v>
      </c>
      <c r="K1886" t="s">
        <v>29</v>
      </c>
      <c r="L1886" t="s">
        <v>69</v>
      </c>
      <c r="M1886" t="s">
        <v>59</v>
      </c>
      <c r="N1886" t="s">
        <v>1824</v>
      </c>
      <c r="O1886">
        <v>0.4</v>
      </c>
      <c r="P1886" t="s">
        <v>33</v>
      </c>
      <c r="Q1886" t="s">
        <v>53</v>
      </c>
      <c r="R1886" t="s">
        <v>189</v>
      </c>
      <c r="S1886" t="s">
        <v>2933</v>
      </c>
      <c r="T1886">
        <v>2563</v>
      </c>
      <c r="U1886" s="1">
        <v>42087</v>
      </c>
      <c r="V1886" s="1" t="str">
        <f>TEXT(SuperStore_Data[[#This Row],[Order Date]],"mmm")</f>
        <v>Mar</v>
      </c>
      <c r="W1886" s="1">
        <v>42088</v>
      </c>
      <c r="X1886">
        <v>255.1482</v>
      </c>
      <c r="Y1886">
        <v>4</v>
      </c>
      <c r="Z1886">
        <v>369.78</v>
      </c>
      <c r="AA1886">
        <v>90460</v>
      </c>
    </row>
    <row r="1887" spans="1:27" x14ac:dyDescent="0.3">
      <c r="A1887">
        <v>22734</v>
      </c>
      <c r="B1887" t="s">
        <v>106</v>
      </c>
      <c r="C1887">
        <v>0.06</v>
      </c>
      <c r="D1887">
        <v>6.45</v>
      </c>
      <c r="E1887">
        <v>1.34</v>
      </c>
      <c r="F1887">
        <v>3311</v>
      </c>
      <c r="G1887">
        <f>IF(COUNTIF($F$2:F1887,F1887)=1,1,0)</f>
        <v>1</v>
      </c>
      <c r="H1887" t="s">
        <v>2934</v>
      </c>
      <c r="I1887" t="s">
        <v>49</v>
      </c>
      <c r="J1887" t="s">
        <v>58</v>
      </c>
      <c r="K1887" t="s">
        <v>29</v>
      </c>
      <c r="L1887" t="s">
        <v>93</v>
      </c>
      <c r="M1887" t="s">
        <v>31</v>
      </c>
      <c r="N1887" t="s">
        <v>2742</v>
      </c>
      <c r="O1887">
        <v>0.36</v>
      </c>
      <c r="P1887" t="s">
        <v>33</v>
      </c>
      <c r="Q1887" t="s">
        <v>53</v>
      </c>
      <c r="R1887" t="s">
        <v>189</v>
      </c>
      <c r="S1887" t="s">
        <v>2461</v>
      </c>
      <c r="T1887">
        <v>1890</v>
      </c>
      <c r="U1887" s="1">
        <v>42030</v>
      </c>
      <c r="V1887" s="1" t="str">
        <f>TEXT(SuperStore_Data[[#This Row],[Order Date]],"mmm")</f>
        <v>Jan</v>
      </c>
      <c r="W1887" s="1">
        <v>42035</v>
      </c>
      <c r="X1887">
        <v>39.426600000000001</v>
      </c>
      <c r="Y1887">
        <v>9</v>
      </c>
      <c r="Z1887">
        <v>57.14</v>
      </c>
      <c r="AA1887">
        <v>90462</v>
      </c>
    </row>
    <row r="1888" spans="1:27" x14ac:dyDescent="0.3">
      <c r="A1888">
        <v>22733</v>
      </c>
      <c r="B1888" t="s">
        <v>106</v>
      </c>
      <c r="C1888">
        <v>0.05</v>
      </c>
      <c r="D1888">
        <v>122.99</v>
      </c>
      <c r="E1888">
        <v>70.2</v>
      </c>
      <c r="F1888">
        <v>3314</v>
      </c>
      <c r="G1888">
        <f>IF(COUNTIF($F$2:F1888,F1888)=1,1,0)</f>
        <v>1</v>
      </c>
      <c r="H1888" t="s">
        <v>2935</v>
      </c>
      <c r="I1888" t="s">
        <v>39</v>
      </c>
      <c r="J1888" t="s">
        <v>58</v>
      </c>
      <c r="K1888" t="s">
        <v>41</v>
      </c>
      <c r="L1888" t="s">
        <v>42</v>
      </c>
      <c r="M1888" t="s">
        <v>43</v>
      </c>
      <c r="N1888" t="s">
        <v>145</v>
      </c>
      <c r="O1888">
        <v>0.74</v>
      </c>
      <c r="P1888" t="s">
        <v>33</v>
      </c>
      <c r="Q1888" t="s">
        <v>53</v>
      </c>
      <c r="R1888" t="s">
        <v>54</v>
      </c>
      <c r="S1888" t="s">
        <v>268</v>
      </c>
      <c r="T1888">
        <v>7024</v>
      </c>
      <c r="U1888" s="1">
        <v>42030</v>
      </c>
      <c r="V1888" s="1" t="str">
        <f>TEXT(SuperStore_Data[[#This Row],[Order Date]],"mmm")</f>
        <v>Jan</v>
      </c>
      <c r="W1888" s="1">
        <v>42034</v>
      </c>
      <c r="X1888">
        <v>-722.23</v>
      </c>
      <c r="Y1888">
        <v>4</v>
      </c>
      <c r="Z1888">
        <v>498.31</v>
      </c>
      <c r="AA1888">
        <v>90462</v>
      </c>
    </row>
    <row r="1889" spans="1:27" x14ac:dyDescent="0.3">
      <c r="A1889">
        <v>19422</v>
      </c>
      <c r="B1889" t="s">
        <v>106</v>
      </c>
      <c r="C1889">
        <v>0.03</v>
      </c>
      <c r="D1889">
        <v>20.98</v>
      </c>
      <c r="E1889">
        <v>1.49</v>
      </c>
      <c r="F1889">
        <v>3319</v>
      </c>
      <c r="G1889">
        <f>IF(COUNTIF($F$2:F1889,F1889)=1,1,0)</f>
        <v>1</v>
      </c>
      <c r="H1889" t="s">
        <v>2936</v>
      </c>
      <c r="I1889" t="s">
        <v>49</v>
      </c>
      <c r="J1889" t="s">
        <v>58</v>
      </c>
      <c r="K1889" t="s">
        <v>29</v>
      </c>
      <c r="L1889" t="s">
        <v>109</v>
      </c>
      <c r="M1889" t="s">
        <v>59</v>
      </c>
      <c r="N1889" t="s">
        <v>1532</v>
      </c>
      <c r="O1889">
        <v>0.35</v>
      </c>
      <c r="P1889" t="s">
        <v>33</v>
      </c>
      <c r="Q1889" t="s">
        <v>135</v>
      </c>
      <c r="R1889" t="s">
        <v>239</v>
      </c>
      <c r="S1889" t="s">
        <v>2873</v>
      </c>
      <c r="T1889">
        <v>37075</v>
      </c>
      <c r="U1889" s="1">
        <v>42145</v>
      </c>
      <c r="V1889" s="1" t="str">
        <f>TEXT(SuperStore_Data[[#This Row],[Order Date]],"mmm")</f>
        <v>May</v>
      </c>
      <c r="W1889" s="1">
        <v>42145</v>
      </c>
      <c r="X1889">
        <v>30.024000000000001</v>
      </c>
      <c r="Y1889">
        <v>20</v>
      </c>
      <c r="Z1889">
        <v>431.43</v>
      </c>
      <c r="AA1889">
        <v>90104</v>
      </c>
    </row>
    <row r="1890" spans="1:27" x14ac:dyDescent="0.3">
      <c r="A1890">
        <v>20203</v>
      </c>
      <c r="B1890" t="s">
        <v>37</v>
      </c>
      <c r="C1890">
        <v>0.08</v>
      </c>
      <c r="D1890">
        <v>3.28</v>
      </c>
      <c r="E1890">
        <v>3.97</v>
      </c>
      <c r="F1890">
        <v>3320</v>
      </c>
      <c r="G1890">
        <f>IF(COUNTIF($F$2:F1890,F1890)=1,1,0)</f>
        <v>1</v>
      </c>
      <c r="H1890" t="s">
        <v>2937</v>
      </c>
      <c r="I1890" t="s">
        <v>49</v>
      </c>
      <c r="J1890" t="s">
        <v>58</v>
      </c>
      <c r="K1890" t="s">
        <v>29</v>
      </c>
      <c r="L1890" t="s">
        <v>30</v>
      </c>
      <c r="M1890" t="s">
        <v>31</v>
      </c>
      <c r="N1890" t="s">
        <v>1777</v>
      </c>
      <c r="O1890">
        <v>0.56000000000000005</v>
      </c>
      <c r="P1890" t="s">
        <v>33</v>
      </c>
      <c r="Q1890" t="s">
        <v>135</v>
      </c>
      <c r="R1890" t="s">
        <v>239</v>
      </c>
      <c r="S1890" t="s">
        <v>1630</v>
      </c>
      <c r="T1890">
        <v>38301</v>
      </c>
      <c r="U1890" s="1">
        <v>42121</v>
      </c>
      <c r="V1890" s="1" t="str">
        <f>TEXT(SuperStore_Data[[#This Row],[Order Date]],"mmm")</f>
        <v>Apr</v>
      </c>
      <c r="W1890" s="1">
        <v>42122</v>
      </c>
      <c r="X1890">
        <v>0.42659999999999998</v>
      </c>
      <c r="Y1890">
        <v>18</v>
      </c>
      <c r="Z1890">
        <v>57.24</v>
      </c>
      <c r="AA1890">
        <v>90103</v>
      </c>
    </row>
    <row r="1891" spans="1:27" x14ac:dyDescent="0.3">
      <c r="A1891">
        <v>20204</v>
      </c>
      <c r="B1891" t="s">
        <v>37</v>
      </c>
      <c r="C1891">
        <v>0.09</v>
      </c>
      <c r="D1891">
        <v>40.97</v>
      </c>
      <c r="E1891">
        <v>8.99</v>
      </c>
      <c r="F1891">
        <v>3320</v>
      </c>
      <c r="G1891">
        <f>IF(COUNTIF($F$2:F1891,F1891)=1,1,0)</f>
        <v>0</v>
      </c>
      <c r="H1891" t="s">
        <v>2937</v>
      </c>
      <c r="I1891" t="s">
        <v>27</v>
      </c>
      <c r="J1891" t="s">
        <v>58</v>
      </c>
      <c r="K1891" t="s">
        <v>29</v>
      </c>
      <c r="L1891" t="s">
        <v>30</v>
      </c>
      <c r="M1891" t="s">
        <v>51</v>
      </c>
      <c r="N1891" t="s">
        <v>2424</v>
      </c>
      <c r="O1891">
        <v>0.59</v>
      </c>
      <c r="P1891" t="s">
        <v>33</v>
      </c>
      <c r="Q1891" t="s">
        <v>135</v>
      </c>
      <c r="R1891" t="s">
        <v>239</v>
      </c>
      <c r="S1891" t="s">
        <v>1630</v>
      </c>
      <c r="T1891">
        <v>38301</v>
      </c>
      <c r="U1891" s="1">
        <v>42121</v>
      </c>
      <c r="V1891" s="1" t="str">
        <f>TEXT(SuperStore_Data[[#This Row],[Order Date]],"mmm")</f>
        <v>Apr</v>
      </c>
      <c r="W1891" s="1">
        <v>42123</v>
      </c>
      <c r="X1891">
        <v>66.215999999999994</v>
      </c>
      <c r="Y1891">
        <v>22</v>
      </c>
      <c r="Z1891">
        <v>824.7</v>
      </c>
      <c r="AA1891">
        <v>90103</v>
      </c>
    </row>
    <row r="1892" spans="1:27" x14ac:dyDescent="0.3">
      <c r="A1892">
        <v>25330</v>
      </c>
      <c r="B1892" t="s">
        <v>56</v>
      </c>
      <c r="C1892">
        <v>0.05</v>
      </c>
      <c r="D1892">
        <v>6.48</v>
      </c>
      <c r="E1892">
        <v>8.19</v>
      </c>
      <c r="F1892">
        <v>3324</v>
      </c>
      <c r="G1892">
        <f>IF(COUNTIF($F$2:F1892,F1892)=1,1,0)</f>
        <v>1</v>
      </c>
      <c r="H1892" t="s">
        <v>2938</v>
      </c>
      <c r="I1892" t="s">
        <v>49</v>
      </c>
      <c r="J1892" t="s">
        <v>114</v>
      </c>
      <c r="K1892" t="s">
        <v>29</v>
      </c>
      <c r="L1892" t="s">
        <v>93</v>
      </c>
      <c r="M1892" t="s">
        <v>59</v>
      </c>
      <c r="N1892" t="s">
        <v>2535</v>
      </c>
      <c r="O1892">
        <v>0.37</v>
      </c>
      <c r="P1892" t="s">
        <v>33</v>
      </c>
      <c r="Q1892" t="s">
        <v>34</v>
      </c>
      <c r="R1892" t="s">
        <v>372</v>
      </c>
      <c r="S1892" t="s">
        <v>2939</v>
      </c>
      <c r="T1892">
        <v>85335</v>
      </c>
      <c r="U1892" s="1">
        <v>42047</v>
      </c>
      <c r="V1892" s="1" t="str">
        <f>TEXT(SuperStore_Data[[#This Row],[Order Date]],"mmm")</f>
        <v>Feb</v>
      </c>
      <c r="W1892" s="1">
        <v>42050</v>
      </c>
      <c r="X1892">
        <v>-164.18</v>
      </c>
      <c r="Y1892">
        <v>9</v>
      </c>
      <c r="Z1892">
        <v>58.5</v>
      </c>
      <c r="AA1892">
        <v>90985</v>
      </c>
    </row>
    <row r="1893" spans="1:27" x14ac:dyDescent="0.3">
      <c r="A1893">
        <v>20488</v>
      </c>
      <c r="B1893" t="s">
        <v>106</v>
      </c>
      <c r="C1893">
        <v>0</v>
      </c>
      <c r="D1893">
        <v>8.74</v>
      </c>
      <c r="E1893">
        <v>8.2899999999999991</v>
      </c>
      <c r="F1893">
        <v>3325</v>
      </c>
      <c r="G1893">
        <f>IF(COUNTIF($F$2:F1893,F1893)=1,1,0)</f>
        <v>1</v>
      </c>
      <c r="H1893" t="s">
        <v>2940</v>
      </c>
      <c r="I1893" t="s">
        <v>49</v>
      </c>
      <c r="J1893" t="s">
        <v>114</v>
      </c>
      <c r="K1893" t="s">
        <v>29</v>
      </c>
      <c r="L1893" t="s">
        <v>69</v>
      </c>
      <c r="M1893" t="s">
        <v>59</v>
      </c>
      <c r="N1893" t="s">
        <v>1468</v>
      </c>
      <c r="O1893">
        <v>0.38</v>
      </c>
      <c r="P1893" t="s">
        <v>33</v>
      </c>
      <c r="Q1893" t="s">
        <v>34</v>
      </c>
      <c r="R1893" t="s">
        <v>102</v>
      </c>
      <c r="S1893" t="s">
        <v>1379</v>
      </c>
      <c r="T1893">
        <v>97420</v>
      </c>
      <c r="U1893" s="1">
        <v>42179</v>
      </c>
      <c r="V1893" s="1" t="str">
        <f>TEXT(SuperStore_Data[[#This Row],[Order Date]],"mmm")</f>
        <v>Jun</v>
      </c>
      <c r="W1893" s="1">
        <v>42181</v>
      </c>
      <c r="X1893">
        <v>-79.400000000000006</v>
      </c>
      <c r="Y1893">
        <v>14</v>
      </c>
      <c r="Z1893">
        <v>131.62</v>
      </c>
      <c r="AA1893">
        <v>90986</v>
      </c>
    </row>
    <row r="1894" spans="1:27" x14ac:dyDescent="0.3">
      <c r="A1894">
        <v>23476</v>
      </c>
      <c r="B1894" t="s">
        <v>47</v>
      </c>
      <c r="C1894">
        <v>7.0000000000000007E-2</v>
      </c>
      <c r="D1894">
        <v>5.58</v>
      </c>
      <c r="E1894">
        <v>1.99</v>
      </c>
      <c r="F1894">
        <v>3325</v>
      </c>
      <c r="G1894">
        <f>IF(COUNTIF($F$2:F1894,F1894)=1,1,0)</f>
        <v>0</v>
      </c>
      <c r="H1894" t="s">
        <v>2940</v>
      </c>
      <c r="I1894" t="s">
        <v>49</v>
      </c>
      <c r="J1894" t="s">
        <v>114</v>
      </c>
      <c r="K1894" t="s">
        <v>29</v>
      </c>
      <c r="L1894" t="s">
        <v>30</v>
      </c>
      <c r="M1894" t="s">
        <v>31</v>
      </c>
      <c r="N1894" t="s">
        <v>2941</v>
      </c>
      <c r="O1894">
        <v>0.46</v>
      </c>
      <c r="P1894" t="s">
        <v>33</v>
      </c>
      <c r="Q1894" t="s">
        <v>34</v>
      </c>
      <c r="R1894" t="s">
        <v>102</v>
      </c>
      <c r="S1894" t="s">
        <v>1379</v>
      </c>
      <c r="T1894">
        <v>97420</v>
      </c>
      <c r="U1894" s="1">
        <v>42118</v>
      </c>
      <c r="V1894" s="1" t="str">
        <f>TEXT(SuperStore_Data[[#This Row],[Order Date]],"mmm")</f>
        <v>Apr</v>
      </c>
      <c r="W1894" s="1">
        <v>42120</v>
      </c>
      <c r="X1894">
        <v>23.045999999999999</v>
      </c>
      <c r="Y1894">
        <v>23</v>
      </c>
      <c r="Z1894">
        <v>121.46</v>
      </c>
      <c r="AA1894">
        <v>90987</v>
      </c>
    </row>
    <row r="1895" spans="1:27" x14ac:dyDescent="0.3">
      <c r="A1895">
        <v>18259</v>
      </c>
      <c r="B1895" t="s">
        <v>37</v>
      </c>
      <c r="C1895">
        <v>0.06</v>
      </c>
      <c r="D1895">
        <v>113.98</v>
      </c>
      <c r="E1895">
        <v>30</v>
      </c>
      <c r="F1895">
        <v>3327</v>
      </c>
      <c r="G1895">
        <f>IF(COUNTIF($F$2:F1895,F1895)=1,1,0)</f>
        <v>1</v>
      </c>
      <c r="H1895" t="s">
        <v>2942</v>
      </c>
      <c r="I1895" t="s">
        <v>39</v>
      </c>
      <c r="J1895" t="s">
        <v>58</v>
      </c>
      <c r="K1895" t="s">
        <v>41</v>
      </c>
      <c r="L1895" t="s">
        <v>42</v>
      </c>
      <c r="M1895" t="s">
        <v>43</v>
      </c>
      <c r="N1895" t="s">
        <v>2943</v>
      </c>
      <c r="O1895">
        <v>0.69</v>
      </c>
      <c r="P1895" t="s">
        <v>33</v>
      </c>
      <c r="Q1895" t="s">
        <v>61</v>
      </c>
      <c r="R1895" t="s">
        <v>295</v>
      </c>
      <c r="S1895" t="s">
        <v>2701</v>
      </c>
      <c r="T1895">
        <v>48060</v>
      </c>
      <c r="U1895" s="1">
        <v>42069</v>
      </c>
      <c r="V1895" s="1" t="str">
        <f>TEXT(SuperStore_Data[[#This Row],[Order Date]],"mmm")</f>
        <v>Mar</v>
      </c>
      <c r="W1895" s="1">
        <v>42071</v>
      </c>
      <c r="X1895">
        <v>-127.3</v>
      </c>
      <c r="Y1895">
        <v>3</v>
      </c>
      <c r="Z1895">
        <v>356.14</v>
      </c>
      <c r="AA1895">
        <v>87272</v>
      </c>
    </row>
    <row r="1896" spans="1:27" x14ac:dyDescent="0.3">
      <c r="A1896">
        <v>18260</v>
      </c>
      <c r="B1896" t="s">
        <v>37</v>
      </c>
      <c r="C1896">
        <v>0.05</v>
      </c>
      <c r="D1896">
        <v>6.48</v>
      </c>
      <c r="E1896">
        <v>6.86</v>
      </c>
      <c r="F1896">
        <v>3327</v>
      </c>
      <c r="G1896">
        <f>IF(COUNTIF($F$2:F1896,F1896)=1,1,0)</f>
        <v>0</v>
      </c>
      <c r="H1896" t="s">
        <v>2942</v>
      </c>
      <c r="I1896" t="s">
        <v>49</v>
      </c>
      <c r="J1896" t="s">
        <v>58</v>
      </c>
      <c r="K1896" t="s">
        <v>29</v>
      </c>
      <c r="L1896" t="s">
        <v>93</v>
      </c>
      <c r="M1896" t="s">
        <v>59</v>
      </c>
      <c r="N1896" t="s">
        <v>920</v>
      </c>
      <c r="O1896">
        <v>0.37</v>
      </c>
      <c r="P1896" t="s">
        <v>33</v>
      </c>
      <c r="Q1896" t="s">
        <v>61</v>
      </c>
      <c r="R1896" t="s">
        <v>295</v>
      </c>
      <c r="S1896" t="s">
        <v>2701</v>
      </c>
      <c r="T1896">
        <v>48060</v>
      </c>
      <c r="U1896" s="1">
        <v>42069</v>
      </c>
      <c r="V1896" s="1" t="str">
        <f>TEXT(SuperStore_Data[[#This Row],[Order Date]],"mmm")</f>
        <v>Mar</v>
      </c>
      <c r="W1896" s="1">
        <v>42071</v>
      </c>
      <c r="X1896">
        <v>-52.77</v>
      </c>
      <c r="Y1896">
        <v>4</v>
      </c>
      <c r="Z1896">
        <v>27.08</v>
      </c>
      <c r="AA1896">
        <v>87272</v>
      </c>
    </row>
    <row r="1897" spans="1:27" x14ac:dyDescent="0.3">
      <c r="A1897">
        <v>21588</v>
      </c>
      <c r="B1897" t="s">
        <v>56</v>
      </c>
      <c r="C1897">
        <v>0.09</v>
      </c>
      <c r="D1897">
        <v>5.98</v>
      </c>
      <c r="E1897">
        <v>4.6900000000000004</v>
      </c>
      <c r="F1897">
        <v>3331</v>
      </c>
      <c r="G1897">
        <f>IF(COUNTIF($F$2:F1897,F1897)=1,1,0)</f>
        <v>1</v>
      </c>
      <c r="H1897" t="s">
        <v>2944</v>
      </c>
      <c r="I1897" t="s">
        <v>49</v>
      </c>
      <c r="J1897" t="s">
        <v>28</v>
      </c>
      <c r="K1897" t="s">
        <v>29</v>
      </c>
      <c r="L1897" t="s">
        <v>139</v>
      </c>
      <c r="M1897" t="s">
        <v>59</v>
      </c>
      <c r="N1897" t="s">
        <v>1389</v>
      </c>
      <c r="O1897">
        <v>0.68</v>
      </c>
      <c r="P1897" t="s">
        <v>33</v>
      </c>
      <c r="Q1897" t="s">
        <v>135</v>
      </c>
      <c r="R1897" t="s">
        <v>356</v>
      </c>
      <c r="S1897" t="s">
        <v>2945</v>
      </c>
      <c r="T1897">
        <v>32174</v>
      </c>
      <c r="U1897" s="1">
        <v>42009</v>
      </c>
      <c r="V1897" s="1" t="str">
        <f>TEXT(SuperStore_Data[[#This Row],[Order Date]],"mmm")</f>
        <v>Jan</v>
      </c>
      <c r="W1897" s="1">
        <v>42010</v>
      </c>
      <c r="X1897">
        <v>-781.13419999999996</v>
      </c>
      <c r="Y1897">
        <v>11</v>
      </c>
      <c r="Z1897">
        <v>65.849999999999994</v>
      </c>
      <c r="AA1897">
        <v>86283</v>
      </c>
    </row>
    <row r="1898" spans="1:27" x14ac:dyDescent="0.3">
      <c r="A1898">
        <v>23294</v>
      </c>
      <c r="B1898" t="s">
        <v>37</v>
      </c>
      <c r="C1898">
        <v>0.02</v>
      </c>
      <c r="D1898">
        <v>4</v>
      </c>
      <c r="E1898">
        <v>1.3</v>
      </c>
      <c r="F1898">
        <v>3331</v>
      </c>
      <c r="G1898">
        <f>IF(COUNTIF($F$2:F1898,F1898)=1,1,0)</f>
        <v>0</v>
      </c>
      <c r="H1898" t="s">
        <v>2944</v>
      </c>
      <c r="I1898" t="s">
        <v>49</v>
      </c>
      <c r="J1898" t="s">
        <v>28</v>
      </c>
      <c r="K1898" t="s">
        <v>29</v>
      </c>
      <c r="L1898" t="s">
        <v>93</v>
      </c>
      <c r="M1898" t="s">
        <v>31</v>
      </c>
      <c r="N1898" t="s">
        <v>200</v>
      </c>
      <c r="O1898">
        <v>0.37</v>
      </c>
      <c r="P1898" t="s">
        <v>33</v>
      </c>
      <c r="Q1898" t="s">
        <v>135</v>
      </c>
      <c r="R1898" t="s">
        <v>356</v>
      </c>
      <c r="S1898" t="s">
        <v>2945</v>
      </c>
      <c r="T1898">
        <v>32174</v>
      </c>
      <c r="U1898" s="1">
        <v>42013</v>
      </c>
      <c r="V1898" s="1" t="str">
        <f>TEXT(SuperStore_Data[[#This Row],[Order Date]],"mmm")</f>
        <v>Jan</v>
      </c>
      <c r="W1898" s="1">
        <v>42013</v>
      </c>
      <c r="X1898">
        <v>-23.295999999999999</v>
      </c>
      <c r="Y1898">
        <v>12</v>
      </c>
      <c r="Z1898">
        <v>50.71</v>
      </c>
      <c r="AA1898">
        <v>86284</v>
      </c>
    </row>
    <row r="1899" spans="1:27" x14ac:dyDescent="0.3">
      <c r="A1899">
        <v>21429</v>
      </c>
      <c r="B1899" t="s">
        <v>25</v>
      </c>
      <c r="C1899">
        <v>0.08</v>
      </c>
      <c r="D1899">
        <v>6.48</v>
      </c>
      <c r="E1899">
        <v>8.4</v>
      </c>
      <c r="F1899">
        <v>3338</v>
      </c>
      <c r="G1899">
        <f>IF(COUNTIF($F$2:F1899,F1899)=1,1,0)</f>
        <v>1</v>
      </c>
      <c r="H1899" t="s">
        <v>2946</v>
      </c>
      <c r="I1899" t="s">
        <v>49</v>
      </c>
      <c r="J1899" t="s">
        <v>114</v>
      </c>
      <c r="K1899" t="s">
        <v>29</v>
      </c>
      <c r="L1899" t="s">
        <v>93</v>
      </c>
      <c r="M1899" t="s">
        <v>59</v>
      </c>
      <c r="N1899" t="s">
        <v>728</v>
      </c>
      <c r="O1899">
        <v>0.37</v>
      </c>
      <c r="P1899" t="s">
        <v>33</v>
      </c>
      <c r="Q1899" t="s">
        <v>135</v>
      </c>
      <c r="R1899" t="s">
        <v>356</v>
      </c>
      <c r="S1899" t="s">
        <v>2947</v>
      </c>
      <c r="T1899">
        <v>33614</v>
      </c>
      <c r="U1899" s="1">
        <v>42131</v>
      </c>
      <c r="V1899" s="1" t="str">
        <f>TEXT(SuperStore_Data[[#This Row],[Order Date]],"mmm")</f>
        <v>May</v>
      </c>
      <c r="W1899" s="1">
        <v>42131</v>
      </c>
      <c r="X1899">
        <v>58.811999999999998</v>
      </c>
      <c r="Y1899">
        <v>7</v>
      </c>
      <c r="Z1899">
        <v>45</v>
      </c>
      <c r="AA1899">
        <v>85979</v>
      </c>
    </row>
    <row r="1900" spans="1:27" x14ac:dyDescent="0.3">
      <c r="A1900">
        <v>25613</v>
      </c>
      <c r="B1900" t="s">
        <v>25</v>
      </c>
      <c r="C1900">
        <v>0.03</v>
      </c>
      <c r="D1900">
        <v>2.61</v>
      </c>
      <c r="E1900">
        <v>0.5</v>
      </c>
      <c r="F1900">
        <v>3339</v>
      </c>
      <c r="G1900">
        <f>IF(COUNTIF($F$2:F1900,F1900)=1,1,0)</f>
        <v>1</v>
      </c>
      <c r="H1900" t="s">
        <v>2948</v>
      </c>
      <c r="I1900" t="s">
        <v>49</v>
      </c>
      <c r="J1900" t="s">
        <v>114</v>
      </c>
      <c r="K1900" t="s">
        <v>29</v>
      </c>
      <c r="L1900" t="s">
        <v>133</v>
      </c>
      <c r="M1900" t="s">
        <v>59</v>
      </c>
      <c r="N1900" t="s">
        <v>1126</v>
      </c>
      <c r="O1900">
        <v>0.39</v>
      </c>
      <c r="P1900" t="s">
        <v>33</v>
      </c>
      <c r="Q1900" t="s">
        <v>135</v>
      </c>
      <c r="R1900" t="s">
        <v>356</v>
      </c>
      <c r="S1900" t="s">
        <v>2949</v>
      </c>
      <c r="T1900">
        <v>32780</v>
      </c>
      <c r="U1900" s="1">
        <v>42169</v>
      </c>
      <c r="V1900" s="1" t="str">
        <f>TEXT(SuperStore_Data[[#This Row],[Order Date]],"mmm")</f>
        <v>Jun</v>
      </c>
      <c r="W1900" s="1">
        <v>42170</v>
      </c>
      <c r="X1900">
        <v>4.0442999999999998</v>
      </c>
      <c r="Y1900">
        <v>7</v>
      </c>
      <c r="Z1900">
        <v>19.02</v>
      </c>
      <c r="AA1900">
        <v>85981</v>
      </c>
    </row>
    <row r="1901" spans="1:27" x14ac:dyDescent="0.3">
      <c r="A1901">
        <v>25614</v>
      </c>
      <c r="B1901" t="s">
        <v>25</v>
      </c>
      <c r="C1901">
        <v>0.01</v>
      </c>
      <c r="D1901">
        <v>11.66</v>
      </c>
      <c r="E1901">
        <v>7.95</v>
      </c>
      <c r="F1901">
        <v>3339</v>
      </c>
      <c r="G1901">
        <f>IF(COUNTIF($F$2:F1901,F1901)=1,1,0)</f>
        <v>0</v>
      </c>
      <c r="H1901" t="s">
        <v>2948</v>
      </c>
      <c r="I1901" t="s">
        <v>49</v>
      </c>
      <c r="J1901" t="s">
        <v>114</v>
      </c>
      <c r="K1901" t="s">
        <v>29</v>
      </c>
      <c r="L1901" t="s">
        <v>30</v>
      </c>
      <c r="M1901" t="s">
        <v>51</v>
      </c>
      <c r="N1901" t="s">
        <v>1703</v>
      </c>
      <c r="O1901">
        <v>0.57999999999999996</v>
      </c>
      <c r="P1901" t="s">
        <v>33</v>
      </c>
      <c r="Q1901" t="s">
        <v>135</v>
      </c>
      <c r="R1901" t="s">
        <v>356</v>
      </c>
      <c r="S1901" t="s">
        <v>2949</v>
      </c>
      <c r="T1901">
        <v>32780</v>
      </c>
      <c r="U1901" s="1">
        <v>42169</v>
      </c>
      <c r="V1901" s="1" t="str">
        <f>TEXT(SuperStore_Data[[#This Row],[Order Date]],"mmm")</f>
        <v>Jun</v>
      </c>
      <c r="W1901" s="1">
        <v>42170</v>
      </c>
      <c r="X1901">
        <v>-10.368399999999999</v>
      </c>
      <c r="Y1901">
        <v>16</v>
      </c>
      <c r="Z1901">
        <v>193.87</v>
      </c>
      <c r="AA1901">
        <v>85981</v>
      </c>
    </row>
    <row r="1902" spans="1:27" x14ac:dyDescent="0.3">
      <c r="A1902">
        <v>22857</v>
      </c>
      <c r="B1902" t="s">
        <v>56</v>
      </c>
      <c r="C1902">
        <v>0.08</v>
      </c>
      <c r="D1902">
        <v>125.99</v>
      </c>
      <c r="E1902">
        <v>4.2</v>
      </c>
      <c r="F1902">
        <v>3340</v>
      </c>
      <c r="G1902">
        <f>IF(COUNTIF($F$2:F1902,F1902)=1,1,0)</f>
        <v>1</v>
      </c>
      <c r="H1902" t="s">
        <v>2950</v>
      </c>
      <c r="I1902" t="s">
        <v>49</v>
      </c>
      <c r="J1902" t="s">
        <v>114</v>
      </c>
      <c r="K1902" t="s">
        <v>77</v>
      </c>
      <c r="L1902" t="s">
        <v>78</v>
      </c>
      <c r="M1902" t="s">
        <v>59</v>
      </c>
      <c r="N1902" t="s">
        <v>2951</v>
      </c>
      <c r="O1902">
        <v>0.56999999999999995</v>
      </c>
      <c r="P1902" t="s">
        <v>33</v>
      </c>
      <c r="Q1902" t="s">
        <v>34</v>
      </c>
      <c r="R1902" t="s">
        <v>102</v>
      </c>
      <c r="S1902" t="s">
        <v>2952</v>
      </c>
      <c r="T1902">
        <v>97060</v>
      </c>
      <c r="U1902" s="1">
        <v>42017</v>
      </c>
      <c r="V1902" s="1" t="str">
        <f>TEXT(SuperStore_Data[[#This Row],[Order Date]],"mmm")</f>
        <v>Jan</v>
      </c>
      <c r="W1902" s="1">
        <v>42018</v>
      </c>
      <c r="X1902">
        <v>989.81190000000004</v>
      </c>
      <c r="Y1902">
        <v>14</v>
      </c>
      <c r="Z1902">
        <v>1434.51</v>
      </c>
      <c r="AA1902">
        <v>85980</v>
      </c>
    </row>
    <row r="1903" spans="1:27" x14ac:dyDescent="0.3">
      <c r="A1903">
        <v>2986</v>
      </c>
      <c r="B1903" t="s">
        <v>47</v>
      </c>
      <c r="C1903">
        <v>0.03</v>
      </c>
      <c r="D1903">
        <v>194.3</v>
      </c>
      <c r="E1903">
        <v>11.54</v>
      </c>
      <c r="F1903">
        <v>3342</v>
      </c>
      <c r="G1903">
        <f>IF(COUNTIF($F$2:F1903,F1903)=1,1,0)</f>
        <v>1</v>
      </c>
      <c r="H1903" t="s">
        <v>2953</v>
      </c>
      <c r="I1903" t="s">
        <v>49</v>
      </c>
      <c r="J1903" t="s">
        <v>40</v>
      </c>
      <c r="K1903" t="s">
        <v>41</v>
      </c>
      <c r="L1903" t="s">
        <v>50</v>
      </c>
      <c r="M1903" t="s">
        <v>231</v>
      </c>
      <c r="N1903" t="s">
        <v>1151</v>
      </c>
      <c r="O1903">
        <v>0.59</v>
      </c>
      <c r="P1903" t="s">
        <v>33</v>
      </c>
      <c r="Q1903" t="s">
        <v>53</v>
      </c>
      <c r="R1903" t="s">
        <v>998</v>
      </c>
      <c r="S1903" t="s">
        <v>35</v>
      </c>
      <c r="T1903">
        <v>20006</v>
      </c>
      <c r="U1903" s="1">
        <v>42048</v>
      </c>
      <c r="V1903" s="1" t="str">
        <f>TEXT(SuperStore_Data[[#This Row],[Order Date]],"mmm")</f>
        <v>Feb</v>
      </c>
      <c r="W1903" s="1">
        <v>42050</v>
      </c>
      <c r="X1903">
        <v>2861.01</v>
      </c>
      <c r="Y1903">
        <v>42</v>
      </c>
      <c r="Z1903">
        <v>8549.0400000000009</v>
      </c>
      <c r="AA1903">
        <v>21572</v>
      </c>
    </row>
    <row r="1904" spans="1:27" x14ac:dyDescent="0.3">
      <c r="A1904">
        <v>20986</v>
      </c>
      <c r="B1904" t="s">
        <v>47</v>
      </c>
      <c r="C1904">
        <v>0.03</v>
      </c>
      <c r="D1904">
        <v>194.3</v>
      </c>
      <c r="E1904">
        <v>11.54</v>
      </c>
      <c r="F1904">
        <v>3344</v>
      </c>
      <c r="G1904">
        <f>IF(COUNTIF($F$2:F1904,F1904)=1,1,0)</f>
        <v>1</v>
      </c>
      <c r="H1904" t="s">
        <v>2954</v>
      </c>
      <c r="I1904" t="s">
        <v>49</v>
      </c>
      <c r="J1904" t="s">
        <v>40</v>
      </c>
      <c r="K1904" t="s">
        <v>41</v>
      </c>
      <c r="L1904" t="s">
        <v>50</v>
      </c>
      <c r="M1904" t="s">
        <v>231</v>
      </c>
      <c r="N1904" t="s">
        <v>1151</v>
      </c>
      <c r="O1904">
        <v>0.59</v>
      </c>
      <c r="P1904" t="s">
        <v>33</v>
      </c>
      <c r="Q1904" t="s">
        <v>61</v>
      </c>
      <c r="R1904" t="s">
        <v>295</v>
      </c>
      <c r="S1904" t="s">
        <v>2955</v>
      </c>
      <c r="T1904">
        <v>48307</v>
      </c>
      <c r="U1904" s="1">
        <v>42048</v>
      </c>
      <c r="V1904" s="1" t="str">
        <f>TEXT(SuperStore_Data[[#This Row],[Order Date]],"mmm")</f>
        <v>Feb</v>
      </c>
      <c r="W1904" s="1">
        <v>42050</v>
      </c>
      <c r="X1904">
        <v>1544.9306999999999</v>
      </c>
      <c r="Y1904">
        <v>11</v>
      </c>
      <c r="Z1904">
        <v>2239.0300000000002</v>
      </c>
      <c r="AA1904">
        <v>89928</v>
      </c>
    </row>
    <row r="1905" spans="1:27" x14ac:dyDescent="0.3">
      <c r="A1905">
        <v>18947</v>
      </c>
      <c r="B1905" t="s">
        <v>56</v>
      </c>
      <c r="C1905">
        <v>7.0000000000000007E-2</v>
      </c>
      <c r="D1905">
        <v>7.68</v>
      </c>
      <c r="E1905">
        <v>6.16</v>
      </c>
      <c r="F1905">
        <v>3347</v>
      </c>
      <c r="G1905">
        <f>IF(COUNTIF($F$2:F1905,F1905)=1,1,0)</f>
        <v>1</v>
      </c>
      <c r="H1905" t="s">
        <v>2956</v>
      </c>
      <c r="I1905" t="s">
        <v>27</v>
      </c>
      <c r="J1905" t="s">
        <v>114</v>
      </c>
      <c r="K1905" t="s">
        <v>29</v>
      </c>
      <c r="L1905" t="s">
        <v>109</v>
      </c>
      <c r="M1905" t="s">
        <v>59</v>
      </c>
      <c r="N1905" t="s">
        <v>2957</v>
      </c>
      <c r="O1905">
        <v>0.35</v>
      </c>
      <c r="P1905" t="s">
        <v>33</v>
      </c>
      <c r="Q1905" t="s">
        <v>135</v>
      </c>
      <c r="R1905" t="s">
        <v>356</v>
      </c>
      <c r="S1905" t="s">
        <v>2958</v>
      </c>
      <c r="T1905">
        <v>33411</v>
      </c>
      <c r="U1905" s="1">
        <v>42010</v>
      </c>
      <c r="V1905" s="1" t="str">
        <f>TEXT(SuperStore_Data[[#This Row],[Order Date]],"mmm")</f>
        <v>Jan</v>
      </c>
      <c r="W1905" s="1">
        <v>42012</v>
      </c>
      <c r="X1905">
        <v>125.9982</v>
      </c>
      <c r="Y1905">
        <v>1</v>
      </c>
      <c r="Z1905">
        <v>22.13</v>
      </c>
      <c r="AA1905">
        <v>89355</v>
      </c>
    </row>
    <row r="1906" spans="1:27" x14ac:dyDescent="0.3">
      <c r="A1906">
        <v>18948</v>
      </c>
      <c r="B1906" t="s">
        <v>56</v>
      </c>
      <c r="C1906">
        <v>0.05</v>
      </c>
      <c r="D1906">
        <v>6.64</v>
      </c>
      <c r="E1906">
        <v>4.95</v>
      </c>
      <c r="F1906">
        <v>3347</v>
      </c>
      <c r="G1906">
        <f>IF(COUNTIF($F$2:F1906,F1906)=1,1,0)</f>
        <v>0</v>
      </c>
      <c r="H1906" t="s">
        <v>2956</v>
      </c>
      <c r="I1906" t="s">
        <v>27</v>
      </c>
      <c r="J1906" t="s">
        <v>114</v>
      </c>
      <c r="K1906" t="s">
        <v>41</v>
      </c>
      <c r="L1906" t="s">
        <v>50</v>
      </c>
      <c r="M1906" t="s">
        <v>51</v>
      </c>
      <c r="N1906" t="s">
        <v>2930</v>
      </c>
      <c r="O1906">
        <v>0.37</v>
      </c>
      <c r="P1906" t="s">
        <v>33</v>
      </c>
      <c r="Q1906" t="s">
        <v>135</v>
      </c>
      <c r="R1906" t="s">
        <v>356</v>
      </c>
      <c r="S1906" t="s">
        <v>2958</v>
      </c>
      <c r="T1906">
        <v>33411</v>
      </c>
      <c r="U1906" s="1">
        <v>42010</v>
      </c>
      <c r="V1906" s="1" t="str">
        <f>TEXT(SuperStore_Data[[#This Row],[Order Date]],"mmm")</f>
        <v>Jan</v>
      </c>
      <c r="W1906" s="1">
        <v>42012</v>
      </c>
      <c r="X1906">
        <v>-92.929199999999994</v>
      </c>
      <c r="Y1906">
        <v>5</v>
      </c>
      <c r="Z1906">
        <v>34.17</v>
      </c>
      <c r="AA1906">
        <v>89355</v>
      </c>
    </row>
    <row r="1907" spans="1:27" x14ac:dyDescent="0.3">
      <c r="A1907">
        <v>19461</v>
      </c>
      <c r="B1907" t="s">
        <v>56</v>
      </c>
      <c r="C1907">
        <v>0.02</v>
      </c>
      <c r="D1907">
        <v>110.99</v>
      </c>
      <c r="E1907">
        <v>2.5</v>
      </c>
      <c r="F1907">
        <v>3347</v>
      </c>
      <c r="G1907">
        <f>IF(COUNTIF($F$2:F1907,F1907)=1,1,0)</f>
        <v>0</v>
      </c>
      <c r="H1907" t="s">
        <v>2956</v>
      </c>
      <c r="I1907" t="s">
        <v>49</v>
      </c>
      <c r="J1907" t="s">
        <v>114</v>
      </c>
      <c r="K1907" t="s">
        <v>77</v>
      </c>
      <c r="L1907" t="s">
        <v>78</v>
      </c>
      <c r="M1907" t="s">
        <v>59</v>
      </c>
      <c r="N1907" t="s">
        <v>494</v>
      </c>
      <c r="O1907">
        <v>0.56999999999999995</v>
      </c>
      <c r="P1907" t="s">
        <v>33</v>
      </c>
      <c r="Q1907" t="s">
        <v>135</v>
      </c>
      <c r="R1907" t="s">
        <v>356</v>
      </c>
      <c r="S1907" t="s">
        <v>2958</v>
      </c>
      <c r="T1907">
        <v>33411</v>
      </c>
      <c r="U1907" s="1">
        <v>42031</v>
      </c>
      <c r="V1907" s="1" t="str">
        <f>TEXT(SuperStore_Data[[#This Row],[Order Date]],"mmm")</f>
        <v>Jan</v>
      </c>
      <c r="W1907" s="1">
        <v>42033</v>
      </c>
      <c r="X1907">
        <v>-39.808999999999997</v>
      </c>
      <c r="Y1907">
        <v>1</v>
      </c>
      <c r="Z1907">
        <v>94.3</v>
      </c>
      <c r="AA1907">
        <v>89356</v>
      </c>
    </row>
    <row r="1908" spans="1:27" x14ac:dyDescent="0.3">
      <c r="A1908">
        <v>21485</v>
      </c>
      <c r="B1908" t="s">
        <v>56</v>
      </c>
      <c r="C1908">
        <v>0.01</v>
      </c>
      <c r="D1908">
        <v>73.98</v>
      </c>
      <c r="E1908">
        <v>12.14</v>
      </c>
      <c r="F1908">
        <v>3350</v>
      </c>
      <c r="G1908">
        <f>IF(COUNTIF($F$2:F1908,F1908)=1,1,0)</f>
        <v>1</v>
      </c>
      <c r="H1908" t="s">
        <v>2959</v>
      </c>
      <c r="I1908" t="s">
        <v>49</v>
      </c>
      <c r="J1908" t="s">
        <v>58</v>
      </c>
      <c r="K1908" t="s">
        <v>77</v>
      </c>
      <c r="L1908" t="s">
        <v>177</v>
      </c>
      <c r="M1908" t="s">
        <v>59</v>
      </c>
      <c r="N1908" t="s">
        <v>366</v>
      </c>
      <c r="O1908">
        <v>0.67</v>
      </c>
      <c r="P1908" t="s">
        <v>33</v>
      </c>
      <c r="Q1908" t="s">
        <v>34</v>
      </c>
      <c r="R1908" t="s">
        <v>35</v>
      </c>
      <c r="S1908" t="s">
        <v>2960</v>
      </c>
      <c r="T1908">
        <v>98444</v>
      </c>
      <c r="U1908" s="1">
        <v>42027</v>
      </c>
      <c r="V1908" s="1" t="str">
        <f>TEXT(SuperStore_Data[[#This Row],[Order Date]],"mmm")</f>
        <v>Jan</v>
      </c>
      <c r="W1908" s="1">
        <v>42029</v>
      </c>
      <c r="X1908">
        <v>-29.0656</v>
      </c>
      <c r="Y1908">
        <v>5</v>
      </c>
      <c r="Z1908">
        <v>384.22</v>
      </c>
      <c r="AA1908">
        <v>91296</v>
      </c>
    </row>
    <row r="1909" spans="1:27" x14ac:dyDescent="0.3">
      <c r="A1909">
        <v>23248</v>
      </c>
      <c r="B1909" t="s">
        <v>47</v>
      </c>
      <c r="C1909">
        <v>0.1</v>
      </c>
      <c r="D1909">
        <v>10.89</v>
      </c>
      <c r="E1909">
        <v>4.5</v>
      </c>
      <c r="F1909">
        <v>3351</v>
      </c>
      <c r="G1909">
        <f>IF(COUNTIF($F$2:F1909,F1909)=1,1,0)</f>
        <v>1</v>
      </c>
      <c r="H1909" t="s">
        <v>2961</v>
      </c>
      <c r="I1909" t="s">
        <v>49</v>
      </c>
      <c r="J1909" t="s">
        <v>58</v>
      </c>
      <c r="K1909" t="s">
        <v>29</v>
      </c>
      <c r="L1909" t="s">
        <v>252</v>
      </c>
      <c r="M1909" t="s">
        <v>59</v>
      </c>
      <c r="N1909" t="s">
        <v>253</v>
      </c>
      <c r="O1909">
        <v>0.59</v>
      </c>
      <c r="P1909" t="s">
        <v>33</v>
      </c>
      <c r="Q1909" t="s">
        <v>34</v>
      </c>
      <c r="R1909" t="s">
        <v>35</v>
      </c>
      <c r="S1909" t="s">
        <v>2962</v>
      </c>
      <c r="T1909">
        <v>99301</v>
      </c>
      <c r="U1909" s="1">
        <v>42039</v>
      </c>
      <c r="V1909" s="1" t="str">
        <f>TEXT(SuperStore_Data[[#This Row],[Order Date]],"mmm")</f>
        <v>Feb</v>
      </c>
      <c r="W1909" s="1">
        <v>42041</v>
      </c>
      <c r="X1909">
        <v>-19.2972</v>
      </c>
      <c r="Y1909">
        <v>17</v>
      </c>
      <c r="Z1909">
        <v>178.68</v>
      </c>
      <c r="AA1909">
        <v>91297</v>
      </c>
    </row>
    <row r="1910" spans="1:27" x14ac:dyDescent="0.3">
      <c r="A1910">
        <v>23474</v>
      </c>
      <c r="B1910" t="s">
        <v>25</v>
      </c>
      <c r="C1910">
        <v>0.06</v>
      </c>
      <c r="D1910">
        <v>6.7</v>
      </c>
      <c r="E1910">
        <v>1.56</v>
      </c>
      <c r="F1910">
        <v>3351</v>
      </c>
      <c r="G1910">
        <f>IF(COUNTIF($F$2:F1910,F1910)=1,1,0)</f>
        <v>0</v>
      </c>
      <c r="H1910" t="s">
        <v>2961</v>
      </c>
      <c r="I1910" t="s">
        <v>27</v>
      </c>
      <c r="J1910" t="s">
        <v>58</v>
      </c>
      <c r="K1910" t="s">
        <v>29</v>
      </c>
      <c r="L1910" t="s">
        <v>30</v>
      </c>
      <c r="M1910" t="s">
        <v>31</v>
      </c>
      <c r="N1910" t="s">
        <v>1061</v>
      </c>
      <c r="O1910">
        <v>0.52</v>
      </c>
      <c r="P1910" t="s">
        <v>33</v>
      </c>
      <c r="Q1910" t="s">
        <v>34</v>
      </c>
      <c r="R1910" t="s">
        <v>35</v>
      </c>
      <c r="S1910" t="s">
        <v>2962</v>
      </c>
      <c r="T1910">
        <v>99301</v>
      </c>
      <c r="U1910" s="1">
        <v>42042</v>
      </c>
      <c r="V1910" s="1" t="str">
        <f>TEXT(SuperStore_Data[[#This Row],[Order Date]],"mmm")</f>
        <v>Feb</v>
      </c>
      <c r="W1910" s="1">
        <v>42044</v>
      </c>
      <c r="X1910">
        <v>40.6556</v>
      </c>
      <c r="Y1910">
        <v>12</v>
      </c>
      <c r="Z1910">
        <v>79.39</v>
      </c>
      <c r="AA1910">
        <v>91298</v>
      </c>
    </row>
    <row r="1911" spans="1:27" x14ac:dyDescent="0.3">
      <c r="A1911">
        <v>19838</v>
      </c>
      <c r="B1911" t="s">
        <v>25</v>
      </c>
      <c r="C1911">
        <v>0.03</v>
      </c>
      <c r="D1911">
        <v>28.53</v>
      </c>
      <c r="E1911">
        <v>1.49</v>
      </c>
      <c r="F1911">
        <v>3354</v>
      </c>
      <c r="G1911">
        <f>IF(COUNTIF($F$2:F1911,F1911)=1,1,0)</f>
        <v>1</v>
      </c>
      <c r="H1911" t="s">
        <v>2963</v>
      </c>
      <c r="I1911" t="s">
        <v>49</v>
      </c>
      <c r="J1911" t="s">
        <v>28</v>
      </c>
      <c r="K1911" t="s">
        <v>29</v>
      </c>
      <c r="L1911" t="s">
        <v>109</v>
      </c>
      <c r="M1911" t="s">
        <v>59</v>
      </c>
      <c r="N1911" t="s">
        <v>326</v>
      </c>
      <c r="O1911">
        <v>0.38</v>
      </c>
      <c r="P1911" t="s">
        <v>33</v>
      </c>
      <c r="Q1911" t="s">
        <v>34</v>
      </c>
      <c r="R1911" t="s">
        <v>45</v>
      </c>
      <c r="S1911" t="s">
        <v>2964</v>
      </c>
      <c r="T1911">
        <v>92231</v>
      </c>
      <c r="U1911" s="1">
        <v>42140</v>
      </c>
      <c r="V1911" s="1" t="str">
        <f>TEXT(SuperStore_Data[[#This Row],[Order Date]],"mmm")</f>
        <v>May</v>
      </c>
      <c r="W1911" s="1">
        <v>42141</v>
      </c>
      <c r="X1911">
        <v>137.67570000000001</v>
      </c>
      <c r="Y1911">
        <v>7</v>
      </c>
      <c r="Z1911">
        <v>199.53</v>
      </c>
      <c r="AA1911">
        <v>88589</v>
      </c>
    </row>
    <row r="1912" spans="1:27" x14ac:dyDescent="0.3">
      <c r="A1912">
        <v>19839</v>
      </c>
      <c r="B1912" t="s">
        <v>25</v>
      </c>
      <c r="C1912">
        <v>7.0000000000000007E-2</v>
      </c>
      <c r="D1912">
        <v>5.98</v>
      </c>
      <c r="E1912">
        <v>7.15</v>
      </c>
      <c r="F1912">
        <v>3354</v>
      </c>
      <c r="G1912">
        <f>IF(COUNTIF($F$2:F1912,F1912)=1,1,0)</f>
        <v>0</v>
      </c>
      <c r="H1912" t="s">
        <v>2963</v>
      </c>
      <c r="I1912" t="s">
        <v>49</v>
      </c>
      <c r="J1912" t="s">
        <v>28</v>
      </c>
      <c r="K1912" t="s">
        <v>29</v>
      </c>
      <c r="L1912" t="s">
        <v>93</v>
      </c>
      <c r="M1912" t="s">
        <v>59</v>
      </c>
      <c r="N1912" t="s">
        <v>2965</v>
      </c>
      <c r="O1912">
        <v>0.36</v>
      </c>
      <c r="P1912" t="s">
        <v>33</v>
      </c>
      <c r="Q1912" t="s">
        <v>34</v>
      </c>
      <c r="R1912" t="s">
        <v>45</v>
      </c>
      <c r="S1912" t="s">
        <v>2964</v>
      </c>
      <c r="T1912">
        <v>92231</v>
      </c>
      <c r="U1912" s="1">
        <v>42140</v>
      </c>
      <c r="V1912" s="1" t="str">
        <f>TEXT(SuperStore_Data[[#This Row],[Order Date]],"mmm")</f>
        <v>May</v>
      </c>
      <c r="W1912" s="1">
        <v>42142</v>
      </c>
      <c r="X1912">
        <v>-62</v>
      </c>
      <c r="Y1912">
        <v>6</v>
      </c>
      <c r="Z1912">
        <v>37.049999999999997</v>
      </c>
      <c r="AA1912">
        <v>88589</v>
      </c>
    </row>
    <row r="1913" spans="1:27" x14ac:dyDescent="0.3">
      <c r="A1913">
        <v>19666</v>
      </c>
      <c r="B1913" t="s">
        <v>37</v>
      </c>
      <c r="C1913">
        <v>0.04</v>
      </c>
      <c r="D1913">
        <v>3.69</v>
      </c>
      <c r="E1913">
        <v>0.5</v>
      </c>
      <c r="F1913">
        <v>3354</v>
      </c>
      <c r="G1913">
        <f>IF(COUNTIF($F$2:F1913,F1913)=1,1,0)</f>
        <v>0</v>
      </c>
      <c r="H1913" t="s">
        <v>2963</v>
      </c>
      <c r="I1913" t="s">
        <v>49</v>
      </c>
      <c r="J1913" t="s">
        <v>28</v>
      </c>
      <c r="K1913" t="s">
        <v>29</v>
      </c>
      <c r="L1913" t="s">
        <v>133</v>
      </c>
      <c r="M1913" t="s">
        <v>59</v>
      </c>
      <c r="N1913" t="s">
        <v>1525</v>
      </c>
      <c r="O1913">
        <v>0.38</v>
      </c>
      <c r="P1913" t="s">
        <v>33</v>
      </c>
      <c r="Q1913" t="s">
        <v>34</v>
      </c>
      <c r="R1913" t="s">
        <v>45</v>
      </c>
      <c r="S1913" t="s">
        <v>2964</v>
      </c>
      <c r="T1913">
        <v>92231</v>
      </c>
      <c r="U1913" s="1">
        <v>42090</v>
      </c>
      <c r="V1913" s="1" t="str">
        <f>TEXT(SuperStore_Data[[#This Row],[Order Date]],"mmm")</f>
        <v>Mar</v>
      </c>
      <c r="W1913" s="1">
        <v>42092</v>
      </c>
      <c r="X1913">
        <v>47.527200000000001</v>
      </c>
      <c r="Y1913">
        <v>19</v>
      </c>
      <c r="Z1913">
        <v>68.88</v>
      </c>
      <c r="AA1913">
        <v>88590</v>
      </c>
    </row>
    <row r="1914" spans="1:27" x14ac:dyDescent="0.3">
      <c r="A1914">
        <v>23906</v>
      </c>
      <c r="B1914" t="s">
        <v>106</v>
      </c>
      <c r="C1914">
        <v>0.1</v>
      </c>
      <c r="D1914">
        <v>120.98</v>
      </c>
      <c r="E1914">
        <v>9.07</v>
      </c>
      <c r="F1914">
        <v>3355</v>
      </c>
      <c r="G1914">
        <f>IF(COUNTIF($F$2:F1914,F1914)=1,1,0)</f>
        <v>1</v>
      </c>
      <c r="H1914" t="s">
        <v>2966</v>
      </c>
      <c r="I1914" t="s">
        <v>49</v>
      </c>
      <c r="J1914" t="s">
        <v>28</v>
      </c>
      <c r="K1914" t="s">
        <v>29</v>
      </c>
      <c r="L1914" t="s">
        <v>109</v>
      </c>
      <c r="M1914" t="s">
        <v>59</v>
      </c>
      <c r="N1914" t="s">
        <v>1310</v>
      </c>
      <c r="O1914">
        <v>0.35</v>
      </c>
      <c r="P1914" t="s">
        <v>33</v>
      </c>
      <c r="Q1914" t="s">
        <v>34</v>
      </c>
      <c r="R1914" t="s">
        <v>45</v>
      </c>
      <c r="S1914" t="s">
        <v>2967</v>
      </c>
      <c r="T1914">
        <v>93010</v>
      </c>
      <c r="U1914" s="1">
        <v>42063</v>
      </c>
      <c r="V1914" s="1" t="str">
        <f>TEXT(SuperStore_Data[[#This Row],[Order Date]],"mmm")</f>
        <v>Feb</v>
      </c>
      <c r="W1914" s="1">
        <v>42072</v>
      </c>
      <c r="X1914">
        <v>379.3965</v>
      </c>
      <c r="Y1914">
        <v>5</v>
      </c>
      <c r="Z1914">
        <v>549.85</v>
      </c>
      <c r="AA1914">
        <v>88587</v>
      </c>
    </row>
    <row r="1915" spans="1:27" x14ac:dyDescent="0.3">
      <c r="A1915">
        <v>23907</v>
      </c>
      <c r="B1915" t="s">
        <v>106</v>
      </c>
      <c r="C1915">
        <v>0.08</v>
      </c>
      <c r="D1915">
        <v>8.32</v>
      </c>
      <c r="E1915">
        <v>2.38</v>
      </c>
      <c r="F1915">
        <v>3355</v>
      </c>
      <c r="G1915">
        <f>IF(COUNTIF($F$2:F1915,F1915)=1,1,0)</f>
        <v>0</v>
      </c>
      <c r="H1915" t="s">
        <v>2966</v>
      </c>
      <c r="I1915" t="s">
        <v>27</v>
      </c>
      <c r="J1915" t="s">
        <v>28</v>
      </c>
      <c r="K1915" t="s">
        <v>77</v>
      </c>
      <c r="L1915" t="s">
        <v>177</v>
      </c>
      <c r="M1915" t="s">
        <v>51</v>
      </c>
      <c r="N1915" t="s">
        <v>600</v>
      </c>
      <c r="O1915">
        <v>0.74</v>
      </c>
      <c r="P1915" t="s">
        <v>33</v>
      </c>
      <c r="Q1915" t="s">
        <v>34</v>
      </c>
      <c r="R1915" t="s">
        <v>45</v>
      </c>
      <c r="S1915" t="s">
        <v>2967</v>
      </c>
      <c r="T1915">
        <v>93010</v>
      </c>
      <c r="U1915" s="1">
        <v>42063</v>
      </c>
      <c r="V1915" s="1" t="str">
        <f>TEXT(SuperStore_Data[[#This Row],[Order Date]],"mmm")</f>
        <v>Feb</v>
      </c>
      <c r="W1915" s="1">
        <v>42067</v>
      </c>
      <c r="X1915">
        <v>-41.83</v>
      </c>
      <c r="Y1915">
        <v>6</v>
      </c>
      <c r="Z1915">
        <v>48.99</v>
      </c>
      <c r="AA1915">
        <v>88587</v>
      </c>
    </row>
    <row r="1916" spans="1:27" x14ac:dyDescent="0.3">
      <c r="A1916">
        <v>23908</v>
      </c>
      <c r="B1916" t="s">
        <v>106</v>
      </c>
      <c r="C1916">
        <v>0.1</v>
      </c>
      <c r="D1916">
        <v>125.99</v>
      </c>
      <c r="E1916">
        <v>4.2</v>
      </c>
      <c r="F1916">
        <v>3355</v>
      </c>
      <c r="G1916">
        <f>IF(COUNTIF($F$2:F1916,F1916)=1,1,0)</f>
        <v>0</v>
      </c>
      <c r="H1916" t="s">
        <v>2966</v>
      </c>
      <c r="I1916" t="s">
        <v>49</v>
      </c>
      <c r="J1916" t="s">
        <v>28</v>
      </c>
      <c r="K1916" t="s">
        <v>77</v>
      </c>
      <c r="L1916" t="s">
        <v>78</v>
      </c>
      <c r="M1916" t="s">
        <v>59</v>
      </c>
      <c r="N1916" t="s">
        <v>2777</v>
      </c>
      <c r="O1916">
        <v>0.59</v>
      </c>
      <c r="P1916" t="s">
        <v>33</v>
      </c>
      <c r="Q1916" t="s">
        <v>34</v>
      </c>
      <c r="R1916" t="s">
        <v>45</v>
      </c>
      <c r="S1916" t="s">
        <v>2967</v>
      </c>
      <c r="T1916">
        <v>93010</v>
      </c>
      <c r="U1916" s="1">
        <v>42063</v>
      </c>
      <c r="V1916" s="1" t="str">
        <f>TEXT(SuperStore_Data[[#This Row],[Order Date]],"mmm")</f>
        <v>Feb</v>
      </c>
      <c r="W1916" s="1">
        <v>42063</v>
      </c>
      <c r="X1916">
        <v>372.40199999999999</v>
      </c>
      <c r="Y1916">
        <v>7</v>
      </c>
      <c r="Z1916">
        <v>681.42</v>
      </c>
      <c r="AA1916">
        <v>88587</v>
      </c>
    </row>
    <row r="1917" spans="1:27" x14ac:dyDescent="0.3">
      <c r="A1917">
        <v>18628</v>
      </c>
      <c r="B1917" t="s">
        <v>56</v>
      </c>
      <c r="C1917">
        <v>7.0000000000000007E-2</v>
      </c>
      <c r="D1917">
        <v>5.34</v>
      </c>
      <c r="E1917">
        <v>5.63</v>
      </c>
      <c r="F1917">
        <v>3356</v>
      </c>
      <c r="G1917">
        <f>IF(COUNTIF($F$2:F1917,F1917)=1,1,0)</f>
        <v>1</v>
      </c>
      <c r="H1917" t="s">
        <v>2968</v>
      </c>
      <c r="I1917" t="s">
        <v>49</v>
      </c>
      <c r="J1917" t="s">
        <v>28</v>
      </c>
      <c r="K1917" t="s">
        <v>29</v>
      </c>
      <c r="L1917" t="s">
        <v>109</v>
      </c>
      <c r="M1917" t="s">
        <v>59</v>
      </c>
      <c r="N1917" t="s">
        <v>485</v>
      </c>
      <c r="O1917">
        <v>0.39</v>
      </c>
      <c r="P1917" t="s">
        <v>33</v>
      </c>
      <c r="Q1917" t="s">
        <v>34</v>
      </c>
      <c r="R1917" t="s">
        <v>1726</v>
      </c>
      <c r="S1917" t="s">
        <v>2969</v>
      </c>
      <c r="T1917">
        <v>83616</v>
      </c>
      <c r="U1917" s="1">
        <v>42128</v>
      </c>
      <c r="V1917" s="1" t="str">
        <f>TEXT(SuperStore_Data[[#This Row],[Order Date]],"mmm")</f>
        <v>May</v>
      </c>
      <c r="W1917" s="1">
        <v>42130</v>
      </c>
      <c r="X1917">
        <v>-116.3455</v>
      </c>
      <c r="Y1917">
        <v>13</v>
      </c>
      <c r="Z1917">
        <v>66.650000000000006</v>
      </c>
      <c r="AA1917">
        <v>88588</v>
      </c>
    </row>
    <row r="1918" spans="1:27" x14ac:dyDescent="0.3">
      <c r="A1918">
        <v>18629</v>
      </c>
      <c r="B1918" t="s">
        <v>56</v>
      </c>
      <c r="C1918">
        <v>0.03</v>
      </c>
      <c r="D1918">
        <v>160.97999999999999</v>
      </c>
      <c r="E1918">
        <v>30</v>
      </c>
      <c r="F1918">
        <v>3356</v>
      </c>
      <c r="G1918">
        <f>IF(COUNTIF($F$2:F1918,F1918)=1,1,0)</f>
        <v>0</v>
      </c>
      <c r="H1918" t="s">
        <v>2968</v>
      </c>
      <c r="I1918" t="s">
        <v>39</v>
      </c>
      <c r="J1918" t="s">
        <v>28</v>
      </c>
      <c r="K1918" t="s">
        <v>41</v>
      </c>
      <c r="L1918" t="s">
        <v>42</v>
      </c>
      <c r="M1918" t="s">
        <v>43</v>
      </c>
      <c r="N1918" t="s">
        <v>174</v>
      </c>
      <c r="O1918">
        <v>0.62</v>
      </c>
      <c r="P1918" t="s">
        <v>33</v>
      </c>
      <c r="Q1918" t="s">
        <v>34</v>
      </c>
      <c r="R1918" t="s">
        <v>1726</v>
      </c>
      <c r="S1918" t="s">
        <v>2969</v>
      </c>
      <c r="T1918">
        <v>83616</v>
      </c>
      <c r="U1918" s="1">
        <v>42128</v>
      </c>
      <c r="V1918" s="1" t="str">
        <f>TEXT(SuperStore_Data[[#This Row],[Order Date]],"mmm")</f>
        <v>May</v>
      </c>
      <c r="W1918" s="1">
        <v>42129</v>
      </c>
      <c r="X1918">
        <v>1304.9000000000001</v>
      </c>
      <c r="Y1918">
        <v>18</v>
      </c>
      <c r="Z1918">
        <v>2934.16</v>
      </c>
      <c r="AA1918">
        <v>88588</v>
      </c>
    </row>
    <row r="1919" spans="1:27" x14ac:dyDescent="0.3">
      <c r="A1919">
        <v>18630</v>
      </c>
      <c r="B1919" t="s">
        <v>56</v>
      </c>
      <c r="C1919">
        <v>0.04</v>
      </c>
      <c r="D1919">
        <v>65.989999999999995</v>
      </c>
      <c r="E1919">
        <v>5.63</v>
      </c>
      <c r="F1919">
        <v>3356</v>
      </c>
      <c r="G1919">
        <f>IF(COUNTIF($F$2:F1919,F1919)=1,1,0)</f>
        <v>0</v>
      </c>
      <c r="H1919" t="s">
        <v>2968</v>
      </c>
      <c r="I1919" t="s">
        <v>27</v>
      </c>
      <c r="J1919" t="s">
        <v>28</v>
      </c>
      <c r="K1919" t="s">
        <v>77</v>
      </c>
      <c r="L1919" t="s">
        <v>78</v>
      </c>
      <c r="M1919" t="s">
        <v>59</v>
      </c>
      <c r="N1919">
        <v>2190</v>
      </c>
      <c r="O1919">
        <v>0.56000000000000005</v>
      </c>
      <c r="P1919" t="s">
        <v>33</v>
      </c>
      <c r="Q1919" t="s">
        <v>34</v>
      </c>
      <c r="R1919" t="s">
        <v>1726</v>
      </c>
      <c r="S1919" t="s">
        <v>2969</v>
      </c>
      <c r="T1919">
        <v>83616</v>
      </c>
      <c r="U1919" s="1">
        <v>42128</v>
      </c>
      <c r="V1919" s="1" t="str">
        <f>TEXT(SuperStore_Data[[#This Row],[Order Date]],"mmm")</f>
        <v>May</v>
      </c>
      <c r="W1919" s="1">
        <v>42128</v>
      </c>
      <c r="X1919">
        <v>605.04719999999998</v>
      </c>
      <c r="Y1919">
        <v>15</v>
      </c>
      <c r="Z1919">
        <v>876.88</v>
      </c>
      <c r="AA1919">
        <v>88588</v>
      </c>
    </row>
    <row r="1920" spans="1:27" x14ac:dyDescent="0.3">
      <c r="A1920">
        <v>22597</v>
      </c>
      <c r="B1920" t="s">
        <v>25</v>
      </c>
      <c r="C1920">
        <v>0.09</v>
      </c>
      <c r="D1920">
        <v>28.53</v>
      </c>
      <c r="E1920">
        <v>1.49</v>
      </c>
      <c r="F1920">
        <v>3359</v>
      </c>
      <c r="G1920">
        <f>IF(COUNTIF($F$2:F1920,F1920)=1,1,0)</f>
        <v>1</v>
      </c>
      <c r="H1920" t="s">
        <v>2970</v>
      </c>
      <c r="I1920" t="s">
        <v>49</v>
      </c>
      <c r="J1920" t="s">
        <v>40</v>
      </c>
      <c r="K1920" t="s">
        <v>29</v>
      </c>
      <c r="L1920" t="s">
        <v>109</v>
      </c>
      <c r="M1920" t="s">
        <v>59</v>
      </c>
      <c r="N1920" t="s">
        <v>326</v>
      </c>
      <c r="O1920">
        <v>0.38</v>
      </c>
      <c r="P1920" t="s">
        <v>33</v>
      </c>
      <c r="Q1920" t="s">
        <v>61</v>
      </c>
      <c r="R1920" t="s">
        <v>1842</v>
      </c>
      <c r="S1920" t="s">
        <v>2971</v>
      </c>
      <c r="T1920">
        <v>53213</v>
      </c>
      <c r="U1920" s="1">
        <v>42122</v>
      </c>
      <c r="V1920" s="1" t="str">
        <f>TEXT(SuperStore_Data[[#This Row],[Order Date]],"mmm")</f>
        <v>Apr</v>
      </c>
      <c r="W1920" s="1">
        <v>42124</v>
      </c>
      <c r="X1920">
        <v>107.45462000000001</v>
      </c>
      <c r="Y1920">
        <v>6</v>
      </c>
      <c r="Z1920">
        <v>157.33000000000001</v>
      </c>
      <c r="AA1920">
        <v>91437</v>
      </c>
    </row>
    <row r="1921" spans="1:27" x14ac:dyDescent="0.3">
      <c r="A1921">
        <v>23359</v>
      </c>
      <c r="B1921" t="s">
        <v>37</v>
      </c>
      <c r="C1921">
        <v>0.02</v>
      </c>
      <c r="D1921">
        <v>9.11</v>
      </c>
      <c r="E1921">
        <v>2.15</v>
      </c>
      <c r="F1921">
        <v>3360</v>
      </c>
      <c r="G1921">
        <f>IF(COUNTIF($F$2:F1921,F1921)=1,1,0)</f>
        <v>1</v>
      </c>
      <c r="H1921" t="s">
        <v>2972</v>
      </c>
      <c r="I1921" t="s">
        <v>49</v>
      </c>
      <c r="J1921" t="s">
        <v>40</v>
      </c>
      <c r="K1921" t="s">
        <v>29</v>
      </c>
      <c r="L1921" t="s">
        <v>93</v>
      </c>
      <c r="M1921" t="s">
        <v>31</v>
      </c>
      <c r="N1921" t="s">
        <v>1246</v>
      </c>
      <c r="O1921">
        <v>0.4</v>
      </c>
      <c r="P1921" t="s">
        <v>33</v>
      </c>
      <c r="Q1921" t="s">
        <v>61</v>
      </c>
      <c r="R1921" t="s">
        <v>1842</v>
      </c>
      <c r="S1921" t="s">
        <v>2973</v>
      </c>
      <c r="T1921">
        <v>53214</v>
      </c>
      <c r="U1921" s="1">
        <v>42083</v>
      </c>
      <c r="V1921" s="1" t="str">
        <f>TEXT(SuperStore_Data[[#This Row],[Order Date]],"mmm")</f>
        <v>Mar</v>
      </c>
      <c r="W1921" s="1">
        <v>42085</v>
      </c>
      <c r="X1921">
        <v>18.41</v>
      </c>
      <c r="Y1921">
        <v>3</v>
      </c>
      <c r="Z1921">
        <v>27.37</v>
      </c>
      <c r="AA1921">
        <v>91435</v>
      </c>
    </row>
    <row r="1922" spans="1:27" x14ac:dyDescent="0.3">
      <c r="A1922">
        <v>23360</v>
      </c>
      <c r="B1922" t="s">
        <v>37</v>
      </c>
      <c r="C1922">
        <v>0.06</v>
      </c>
      <c r="D1922">
        <v>12.64</v>
      </c>
      <c r="E1922">
        <v>4.9800000000000004</v>
      </c>
      <c r="F1922">
        <v>3361</v>
      </c>
      <c r="G1922">
        <f>IF(COUNTIF($F$2:F1922,F1922)=1,1,0)</f>
        <v>1</v>
      </c>
      <c r="H1922" t="s">
        <v>2974</v>
      </c>
      <c r="I1922" t="s">
        <v>49</v>
      </c>
      <c r="J1922" t="s">
        <v>40</v>
      </c>
      <c r="K1922" t="s">
        <v>41</v>
      </c>
      <c r="L1922" t="s">
        <v>50</v>
      </c>
      <c r="M1922" t="s">
        <v>51</v>
      </c>
      <c r="N1922" t="s">
        <v>618</v>
      </c>
      <c r="O1922">
        <v>0.48</v>
      </c>
      <c r="P1922" t="s">
        <v>33</v>
      </c>
      <c r="Q1922" t="s">
        <v>61</v>
      </c>
      <c r="R1922" t="s">
        <v>1842</v>
      </c>
      <c r="S1922" t="s">
        <v>2975</v>
      </c>
      <c r="T1922">
        <v>53095</v>
      </c>
      <c r="U1922" s="1">
        <v>42083</v>
      </c>
      <c r="V1922" s="1" t="str">
        <f>TEXT(SuperStore_Data[[#This Row],[Order Date]],"mmm")</f>
        <v>Mar</v>
      </c>
      <c r="W1922" s="1">
        <v>42085</v>
      </c>
      <c r="X1922">
        <v>65.63</v>
      </c>
      <c r="Y1922">
        <v>8</v>
      </c>
      <c r="Z1922">
        <v>98.16</v>
      </c>
      <c r="AA1922">
        <v>91435</v>
      </c>
    </row>
    <row r="1923" spans="1:27" x14ac:dyDescent="0.3">
      <c r="A1923">
        <v>24802</v>
      </c>
      <c r="B1923" t="s">
        <v>56</v>
      </c>
      <c r="C1923">
        <v>0.04</v>
      </c>
      <c r="D1923">
        <v>7.96</v>
      </c>
      <c r="E1923">
        <v>4.95</v>
      </c>
      <c r="F1923">
        <v>3361</v>
      </c>
      <c r="G1923">
        <f>IF(COUNTIF($F$2:F1923,F1923)=1,1,0)</f>
        <v>0</v>
      </c>
      <c r="H1923" t="s">
        <v>2974</v>
      </c>
      <c r="I1923" t="s">
        <v>49</v>
      </c>
      <c r="J1923" t="s">
        <v>40</v>
      </c>
      <c r="K1923" t="s">
        <v>41</v>
      </c>
      <c r="L1923" t="s">
        <v>50</v>
      </c>
      <c r="M1923" t="s">
        <v>59</v>
      </c>
      <c r="N1923" t="s">
        <v>1272</v>
      </c>
      <c r="O1923">
        <v>0.41</v>
      </c>
      <c r="P1923" t="s">
        <v>33</v>
      </c>
      <c r="Q1923" t="s">
        <v>61</v>
      </c>
      <c r="R1923" t="s">
        <v>1842</v>
      </c>
      <c r="S1923" t="s">
        <v>2975</v>
      </c>
      <c r="T1923">
        <v>53095</v>
      </c>
      <c r="U1923" s="1">
        <v>42030</v>
      </c>
      <c r="V1923" s="1" t="str">
        <f>TEXT(SuperStore_Data[[#This Row],[Order Date]],"mmm")</f>
        <v>Jan</v>
      </c>
      <c r="W1923" s="1">
        <v>42030</v>
      </c>
      <c r="X1923">
        <v>-7.73</v>
      </c>
      <c r="Y1923">
        <v>15</v>
      </c>
      <c r="Z1923">
        <v>116.11</v>
      </c>
      <c r="AA1923">
        <v>91436</v>
      </c>
    </row>
    <row r="1924" spans="1:27" x14ac:dyDescent="0.3">
      <c r="A1924">
        <v>23887</v>
      </c>
      <c r="B1924" t="s">
        <v>56</v>
      </c>
      <c r="C1924">
        <v>0.03</v>
      </c>
      <c r="D1924">
        <v>4.9800000000000004</v>
      </c>
      <c r="E1924">
        <v>4.95</v>
      </c>
      <c r="F1924">
        <v>3361</v>
      </c>
      <c r="G1924">
        <f>IF(COUNTIF($F$2:F1924,F1924)=1,1,0)</f>
        <v>0</v>
      </c>
      <c r="H1924" t="s">
        <v>2974</v>
      </c>
      <c r="I1924" t="s">
        <v>49</v>
      </c>
      <c r="J1924" t="s">
        <v>40</v>
      </c>
      <c r="K1924" t="s">
        <v>29</v>
      </c>
      <c r="L1924" t="s">
        <v>109</v>
      </c>
      <c r="M1924" t="s">
        <v>59</v>
      </c>
      <c r="N1924" t="s">
        <v>2477</v>
      </c>
      <c r="O1924">
        <v>0.37</v>
      </c>
      <c r="P1924" t="s">
        <v>33</v>
      </c>
      <c r="Q1924" t="s">
        <v>61</v>
      </c>
      <c r="R1924" t="s">
        <v>1842</v>
      </c>
      <c r="S1924" t="s">
        <v>2975</v>
      </c>
      <c r="T1924">
        <v>53095</v>
      </c>
      <c r="U1924" s="1">
        <v>42164</v>
      </c>
      <c r="V1924" s="1" t="str">
        <f>TEXT(SuperStore_Data[[#This Row],[Order Date]],"mmm")</f>
        <v>Jun</v>
      </c>
      <c r="W1924" s="1">
        <v>42166</v>
      </c>
      <c r="X1924">
        <v>-47.995249999999999</v>
      </c>
      <c r="Y1924">
        <v>19</v>
      </c>
      <c r="Z1924">
        <v>95</v>
      </c>
      <c r="AA1924">
        <v>91438</v>
      </c>
    </row>
    <row r="1925" spans="1:27" x14ac:dyDescent="0.3">
      <c r="A1925">
        <v>19749</v>
      </c>
      <c r="B1925" t="s">
        <v>106</v>
      </c>
      <c r="C1925">
        <v>0.1</v>
      </c>
      <c r="D1925">
        <v>80.97</v>
      </c>
      <c r="E1925">
        <v>33.6</v>
      </c>
      <c r="F1925">
        <v>3366</v>
      </c>
      <c r="G1925">
        <f>IF(COUNTIF($F$2:F1925,F1925)=1,1,0)</f>
        <v>1</v>
      </c>
      <c r="H1925" t="s">
        <v>2976</v>
      </c>
      <c r="I1925" t="s">
        <v>39</v>
      </c>
      <c r="J1925" t="s">
        <v>40</v>
      </c>
      <c r="K1925" t="s">
        <v>77</v>
      </c>
      <c r="L1925" t="s">
        <v>85</v>
      </c>
      <c r="M1925" t="s">
        <v>43</v>
      </c>
      <c r="N1925" t="s">
        <v>2015</v>
      </c>
      <c r="O1925">
        <v>0.37</v>
      </c>
      <c r="P1925" t="s">
        <v>33</v>
      </c>
      <c r="Q1925" t="s">
        <v>53</v>
      </c>
      <c r="R1925" t="s">
        <v>152</v>
      </c>
      <c r="S1925" t="s">
        <v>304</v>
      </c>
      <c r="T1925">
        <v>45373</v>
      </c>
      <c r="U1925" s="1">
        <v>42148</v>
      </c>
      <c r="V1925" s="1" t="str">
        <f>TEXT(SuperStore_Data[[#This Row],[Order Date]],"mmm")</f>
        <v>May</v>
      </c>
      <c r="W1925" s="1">
        <v>42153</v>
      </c>
      <c r="X1925">
        <v>66.22</v>
      </c>
      <c r="Y1925">
        <v>11</v>
      </c>
      <c r="Z1925">
        <v>837.57</v>
      </c>
      <c r="AA1925">
        <v>90501</v>
      </c>
    </row>
    <row r="1926" spans="1:27" x14ac:dyDescent="0.3">
      <c r="A1926">
        <v>19750</v>
      </c>
      <c r="B1926" t="s">
        <v>106</v>
      </c>
      <c r="C1926">
        <v>0.02</v>
      </c>
      <c r="D1926">
        <v>6.48</v>
      </c>
      <c r="E1926">
        <v>5.1100000000000003</v>
      </c>
      <c r="F1926">
        <v>3366</v>
      </c>
      <c r="G1926">
        <f>IF(COUNTIF($F$2:F1926,F1926)=1,1,0)</f>
        <v>0</v>
      </c>
      <c r="H1926" t="s">
        <v>2976</v>
      </c>
      <c r="I1926" t="s">
        <v>49</v>
      </c>
      <c r="J1926" t="s">
        <v>40</v>
      </c>
      <c r="K1926" t="s">
        <v>29</v>
      </c>
      <c r="L1926" t="s">
        <v>93</v>
      </c>
      <c r="M1926" t="s">
        <v>59</v>
      </c>
      <c r="N1926" t="s">
        <v>983</v>
      </c>
      <c r="O1926">
        <v>0.37</v>
      </c>
      <c r="P1926" t="s">
        <v>33</v>
      </c>
      <c r="Q1926" t="s">
        <v>53</v>
      </c>
      <c r="R1926" t="s">
        <v>152</v>
      </c>
      <c r="S1926" t="s">
        <v>304</v>
      </c>
      <c r="T1926">
        <v>45373</v>
      </c>
      <c r="U1926" s="1">
        <v>42148</v>
      </c>
      <c r="V1926" s="1" t="str">
        <f>TEXT(SuperStore_Data[[#This Row],[Order Date]],"mmm")</f>
        <v>May</v>
      </c>
      <c r="W1926" s="1">
        <v>42152</v>
      </c>
      <c r="X1926">
        <v>-23.53</v>
      </c>
      <c r="Y1926">
        <v>8</v>
      </c>
      <c r="Z1926">
        <v>56.22</v>
      </c>
      <c r="AA1926">
        <v>90501</v>
      </c>
    </row>
    <row r="1927" spans="1:27" x14ac:dyDescent="0.3">
      <c r="A1927">
        <v>23428</v>
      </c>
      <c r="B1927" t="s">
        <v>47</v>
      </c>
      <c r="C1927">
        <v>0.08</v>
      </c>
      <c r="D1927">
        <v>30.97</v>
      </c>
      <c r="E1927">
        <v>4</v>
      </c>
      <c r="F1927">
        <v>3367</v>
      </c>
      <c r="G1927">
        <f>IF(COUNTIF($F$2:F1927,F1927)=1,1,0)</f>
        <v>1</v>
      </c>
      <c r="H1927" t="s">
        <v>2977</v>
      </c>
      <c r="I1927" t="s">
        <v>49</v>
      </c>
      <c r="J1927" t="s">
        <v>40</v>
      </c>
      <c r="K1927" t="s">
        <v>77</v>
      </c>
      <c r="L1927" t="s">
        <v>177</v>
      </c>
      <c r="M1927" t="s">
        <v>59</v>
      </c>
      <c r="N1927" t="s">
        <v>2681</v>
      </c>
      <c r="O1927">
        <v>0.74</v>
      </c>
      <c r="P1927" t="s">
        <v>33</v>
      </c>
      <c r="Q1927" t="s">
        <v>53</v>
      </c>
      <c r="R1927" t="s">
        <v>152</v>
      </c>
      <c r="S1927" t="s">
        <v>2978</v>
      </c>
      <c r="T1927">
        <v>43221</v>
      </c>
      <c r="U1927" s="1">
        <v>42126</v>
      </c>
      <c r="V1927" s="1" t="str">
        <f>TEXT(SuperStore_Data[[#This Row],[Order Date]],"mmm")</f>
        <v>May</v>
      </c>
      <c r="W1927" s="1">
        <v>42127</v>
      </c>
      <c r="X1927">
        <v>10.68</v>
      </c>
      <c r="Y1927">
        <v>26</v>
      </c>
      <c r="Z1927">
        <v>758.97</v>
      </c>
      <c r="AA1927">
        <v>90502</v>
      </c>
    </row>
    <row r="1928" spans="1:27" x14ac:dyDescent="0.3">
      <c r="A1928">
        <v>23429</v>
      </c>
      <c r="B1928" t="s">
        <v>47</v>
      </c>
      <c r="C1928">
        <v>0.1</v>
      </c>
      <c r="D1928">
        <v>4.13</v>
      </c>
      <c r="E1928">
        <v>0.5</v>
      </c>
      <c r="F1928">
        <v>3367</v>
      </c>
      <c r="G1928">
        <f>IF(COUNTIF($F$2:F1928,F1928)=1,1,0)</f>
        <v>0</v>
      </c>
      <c r="H1928" t="s">
        <v>2977</v>
      </c>
      <c r="I1928" t="s">
        <v>27</v>
      </c>
      <c r="J1928" t="s">
        <v>40</v>
      </c>
      <c r="K1928" t="s">
        <v>29</v>
      </c>
      <c r="L1928" t="s">
        <v>133</v>
      </c>
      <c r="M1928" t="s">
        <v>59</v>
      </c>
      <c r="N1928" t="s">
        <v>2979</v>
      </c>
      <c r="O1928">
        <v>0.39</v>
      </c>
      <c r="P1928" t="s">
        <v>33</v>
      </c>
      <c r="Q1928" t="s">
        <v>53</v>
      </c>
      <c r="R1928" t="s">
        <v>152</v>
      </c>
      <c r="S1928" t="s">
        <v>2978</v>
      </c>
      <c r="T1928">
        <v>43221</v>
      </c>
      <c r="U1928" s="1">
        <v>42126</v>
      </c>
      <c r="V1928" s="1" t="str">
        <f>TEXT(SuperStore_Data[[#This Row],[Order Date]],"mmm")</f>
        <v>May</v>
      </c>
      <c r="W1928" s="1">
        <v>42128</v>
      </c>
      <c r="X1928">
        <v>58.263599999999997</v>
      </c>
      <c r="Y1928">
        <v>18</v>
      </c>
      <c r="Z1928">
        <v>84.44</v>
      </c>
      <c r="AA1928">
        <v>90502</v>
      </c>
    </row>
    <row r="1929" spans="1:27" x14ac:dyDescent="0.3">
      <c r="A1929">
        <v>26104</v>
      </c>
      <c r="B1929" t="s">
        <v>56</v>
      </c>
      <c r="C1929">
        <v>0.06</v>
      </c>
      <c r="D1929">
        <v>7.1</v>
      </c>
      <c r="E1929">
        <v>6.05</v>
      </c>
      <c r="F1929">
        <v>3369</v>
      </c>
      <c r="G1929">
        <f>IF(COUNTIF($F$2:F1929,F1929)=1,1,0)</f>
        <v>1</v>
      </c>
      <c r="H1929" t="s">
        <v>2980</v>
      </c>
      <c r="I1929" t="s">
        <v>49</v>
      </c>
      <c r="J1929" t="s">
        <v>40</v>
      </c>
      <c r="K1929" t="s">
        <v>29</v>
      </c>
      <c r="L1929" t="s">
        <v>109</v>
      </c>
      <c r="M1929" t="s">
        <v>59</v>
      </c>
      <c r="N1929" t="s">
        <v>644</v>
      </c>
      <c r="O1929">
        <v>0.39</v>
      </c>
      <c r="P1929" t="s">
        <v>33</v>
      </c>
      <c r="Q1929" t="s">
        <v>53</v>
      </c>
      <c r="R1929" t="s">
        <v>152</v>
      </c>
      <c r="S1929" t="s">
        <v>1497</v>
      </c>
      <c r="T1929">
        <v>43081</v>
      </c>
      <c r="U1929" s="1">
        <v>42047</v>
      </c>
      <c r="V1929" s="1" t="str">
        <f>TEXT(SuperStore_Data[[#This Row],[Order Date]],"mmm")</f>
        <v>Feb</v>
      </c>
      <c r="W1929" s="1">
        <v>42048</v>
      </c>
      <c r="X1929">
        <v>-42.170499999999997</v>
      </c>
      <c r="Y1929">
        <v>4</v>
      </c>
      <c r="Z1929">
        <v>29.99</v>
      </c>
      <c r="AA1929">
        <v>90500</v>
      </c>
    </row>
    <row r="1930" spans="1:27" x14ac:dyDescent="0.3">
      <c r="A1930">
        <v>18311</v>
      </c>
      <c r="B1930" t="s">
        <v>56</v>
      </c>
      <c r="C1930">
        <v>0.01</v>
      </c>
      <c r="D1930">
        <v>179.29</v>
      </c>
      <c r="E1930">
        <v>29.21</v>
      </c>
      <c r="F1930">
        <v>3374</v>
      </c>
      <c r="G1930">
        <f>IF(COUNTIF($F$2:F1930,F1930)=1,1,0)</f>
        <v>1</v>
      </c>
      <c r="H1930" t="s">
        <v>2981</v>
      </c>
      <c r="I1930" t="s">
        <v>39</v>
      </c>
      <c r="J1930" t="s">
        <v>28</v>
      </c>
      <c r="K1930" t="s">
        <v>41</v>
      </c>
      <c r="L1930" t="s">
        <v>150</v>
      </c>
      <c r="M1930" t="s">
        <v>120</v>
      </c>
      <c r="N1930" t="s">
        <v>622</v>
      </c>
      <c r="O1930">
        <v>0.76</v>
      </c>
      <c r="P1930" t="s">
        <v>33</v>
      </c>
      <c r="Q1930" t="s">
        <v>53</v>
      </c>
      <c r="R1930" t="s">
        <v>409</v>
      </c>
      <c r="S1930" t="s">
        <v>2982</v>
      </c>
      <c r="T1930">
        <v>21113</v>
      </c>
      <c r="U1930" s="1">
        <v>42157</v>
      </c>
      <c r="V1930" s="1" t="str">
        <f>TEXT(SuperStore_Data[[#This Row],[Order Date]],"mmm")</f>
        <v>Jun</v>
      </c>
      <c r="W1930" s="1">
        <v>42159</v>
      </c>
      <c r="X1930">
        <v>66.362219999999994</v>
      </c>
      <c r="Y1930">
        <v>8</v>
      </c>
      <c r="Z1930">
        <v>1487.9</v>
      </c>
      <c r="AA1930">
        <v>87473</v>
      </c>
    </row>
    <row r="1931" spans="1:27" x14ac:dyDescent="0.3">
      <c r="A1931">
        <v>18320</v>
      </c>
      <c r="B1931" t="s">
        <v>25</v>
      </c>
      <c r="C1931">
        <v>0.05</v>
      </c>
      <c r="D1931">
        <v>73.98</v>
      </c>
      <c r="E1931">
        <v>12.14</v>
      </c>
      <c r="F1931">
        <v>3374</v>
      </c>
      <c r="G1931">
        <f>IF(COUNTIF($F$2:F1931,F1931)=1,1,0)</f>
        <v>0</v>
      </c>
      <c r="H1931" t="s">
        <v>2981</v>
      </c>
      <c r="I1931" t="s">
        <v>49</v>
      </c>
      <c r="J1931" t="s">
        <v>40</v>
      </c>
      <c r="K1931" t="s">
        <v>77</v>
      </c>
      <c r="L1931" t="s">
        <v>177</v>
      </c>
      <c r="M1931" t="s">
        <v>59</v>
      </c>
      <c r="N1931" t="s">
        <v>366</v>
      </c>
      <c r="O1931">
        <v>0.67</v>
      </c>
      <c r="P1931" t="s">
        <v>33</v>
      </c>
      <c r="Q1931" t="s">
        <v>53</v>
      </c>
      <c r="R1931" t="s">
        <v>409</v>
      </c>
      <c r="S1931" t="s">
        <v>2982</v>
      </c>
      <c r="T1931">
        <v>21113</v>
      </c>
      <c r="U1931" s="1">
        <v>42184</v>
      </c>
      <c r="V1931" s="1" t="str">
        <f>TEXT(SuperStore_Data[[#This Row],[Order Date]],"mmm")</f>
        <v>Jun</v>
      </c>
      <c r="W1931" s="1">
        <v>42185</v>
      </c>
      <c r="X1931">
        <v>-1.9039999999999999</v>
      </c>
      <c r="Y1931">
        <v>8</v>
      </c>
      <c r="Z1931">
        <v>600.4</v>
      </c>
      <c r="AA1931">
        <v>87474</v>
      </c>
    </row>
    <row r="1932" spans="1:27" x14ac:dyDescent="0.3">
      <c r="A1932">
        <v>18321</v>
      </c>
      <c r="B1932" t="s">
        <v>25</v>
      </c>
      <c r="C1932">
        <v>0</v>
      </c>
      <c r="D1932">
        <v>5.98</v>
      </c>
      <c r="E1932">
        <v>7.15</v>
      </c>
      <c r="F1932">
        <v>3374</v>
      </c>
      <c r="G1932">
        <f>IF(COUNTIF($F$2:F1932,F1932)=1,1,0)</f>
        <v>0</v>
      </c>
      <c r="H1932" t="s">
        <v>2981</v>
      </c>
      <c r="I1932" t="s">
        <v>49</v>
      </c>
      <c r="J1932" t="s">
        <v>40</v>
      </c>
      <c r="K1932" t="s">
        <v>29</v>
      </c>
      <c r="L1932" t="s">
        <v>93</v>
      </c>
      <c r="M1932" t="s">
        <v>59</v>
      </c>
      <c r="N1932" t="s">
        <v>2965</v>
      </c>
      <c r="O1932">
        <v>0.36</v>
      </c>
      <c r="P1932" t="s">
        <v>33</v>
      </c>
      <c r="Q1932" t="s">
        <v>53</v>
      </c>
      <c r="R1932" t="s">
        <v>409</v>
      </c>
      <c r="S1932" t="s">
        <v>2982</v>
      </c>
      <c r="T1932">
        <v>21113</v>
      </c>
      <c r="U1932" s="1">
        <v>42184</v>
      </c>
      <c r="V1932" s="1" t="str">
        <f>TEXT(SuperStore_Data[[#This Row],[Order Date]],"mmm")</f>
        <v>Jun</v>
      </c>
      <c r="W1932" s="1">
        <v>42186</v>
      </c>
      <c r="X1932">
        <v>-37.048000000000002</v>
      </c>
      <c r="Y1932">
        <v>5</v>
      </c>
      <c r="Z1932">
        <v>34.25</v>
      </c>
      <c r="AA1932">
        <v>87474</v>
      </c>
    </row>
    <row r="1933" spans="1:27" x14ac:dyDescent="0.3">
      <c r="A1933">
        <v>18322</v>
      </c>
      <c r="B1933" t="s">
        <v>25</v>
      </c>
      <c r="C1933">
        <v>0.09</v>
      </c>
      <c r="D1933">
        <v>3.57</v>
      </c>
      <c r="E1933">
        <v>4.17</v>
      </c>
      <c r="F1933">
        <v>3374</v>
      </c>
      <c r="G1933">
        <f>IF(COUNTIF($F$2:F1933,F1933)=1,1,0)</f>
        <v>0</v>
      </c>
      <c r="H1933" t="s">
        <v>2981</v>
      </c>
      <c r="I1933" t="s">
        <v>49</v>
      </c>
      <c r="J1933" t="s">
        <v>40</v>
      </c>
      <c r="K1933" t="s">
        <v>29</v>
      </c>
      <c r="L1933" t="s">
        <v>30</v>
      </c>
      <c r="M1933" t="s">
        <v>51</v>
      </c>
      <c r="N1933" t="s">
        <v>2545</v>
      </c>
      <c r="O1933">
        <v>0.59</v>
      </c>
      <c r="P1933" t="s">
        <v>33</v>
      </c>
      <c r="Q1933" t="s">
        <v>53</v>
      </c>
      <c r="R1933" t="s">
        <v>409</v>
      </c>
      <c r="S1933" t="s">
        <v>2982</v>
      </c>
      <c r="T1933">
        <v>21113</v>
      </c>
      <c r="U1933" s="1">
        <v>42184</v>
      </c>
      <c r="V1933" s="1" t="str">
        <f>TEXT(SuperStore_Data[[#This Row],[Order Date]],"mmm")</f>
        <v>Jun</v>
      </c>
      <c r="W1933" s="1">
        <v>42186</v>
      </c>
      <c r="X1933">
        <v>-56.887999999999998</v>
      </c>
      <c r="Y1933">
        <v>9</v>
      </c>
      <c r="Z1933">
        <v>31.45</v>
      </c>
      <c r="AA1933">
        <v>87474</v>
      </c>
    </row>
    <row r="1934" spans="1:27" x14ac:dyDescent="0.3">
      <c r="A1934">
        <v>22378</v>
      </c>
      <c r="B1934" t="s">
        <v>47</v>
      </c>
      <c r="C1934">
        <v>0</v>
      </c>
      <c r="D1934">
        <v>19.98</v>
      </c>
      <c r="E1934">
        <v>5.97</v>
      </c>
      <c r="F1934">
        <v>3379</v>
      </c>
      <c r="G1934">
        <f>IF(COUNTIF($F$2:F1934,F1934)=1,1,0)</f>
        <v>1</v>
      </c>
      <c r="H1934" t="s">
        <v>2983</v>
      </c>
      <c r="I1934" t="s">
        <v>27</v>
      </c>
      <c r="J1934" t="s">
        <v>28</v>
      </c>
      <c r="K1934" t="s">
        <v>29</v>
      </c>
      <c r="L1934" t="s">
        <v>93</v>
      </c>
      <c r="M1934" t="s">
        <v>59</v>
      </c>
      <c r="N1934" t="s">
        <v>2984</v>
      </c>
      <c r="O1934">
        <v>0.38</v>
      </c>
      <c r="P1934" t="s">
        <v>33</v>
      </c>
      <c r="Q1934" t="s">
        <v>135</v>
      </c>
      <c r="R1934" t="s">
        <v>381</v>
      </c>
      <c r="S1934" t="s">
        <v>2985</v>
      </c>
      <c r="T1934">
        <v>30144</v>
      </c>
      <c r="U1934" s="1">
        <v>42089</v>
      </c>
      <c r="V1934" s="1" t="str">
        <f>TEXT(SuperStore_Data[[#This Row],[Order Date]],"mmm")</f>
        <v>Mar</v>
      </c>
      <c r="W1934" s="1">
        <v>42092</v>
      </c>
      <c r="X1934">
        <v>-189.714</v>
      </c>
      <c r="Y1934">
        <v>12</v>
      </c>
      <c r="Z1934">
        <v>249.07</v>
      </c>
      <c r="AA1934">
        <v>88837</v>
      </c>
    </row>
    <row r="1935" spans="1:27" x14ac:dyDescent="0.3">
      <c r="A1935">
        <v>20366</v>
      </c>
      <c r="B1935" t="s">
        <v>47</v>
      </c>
      <c r="C1935">
        <v>0.05</v>
      </c>
      <c r="D1935">
        <v>3.14</v>
      </c>
      <c r="E1935">
        <v>1.92</v>
      </c>
      <c r="F1935">
        <v>3379</v>
      </c>
      <c r="G1935">
        <f>IF(COUNTIF($F$2:F1935,F1935)=1,1,0)</f>
        <v>0</v>
      </c>
      <c r="H1935" t="s">
        <v>2983</v>
      </c>
      <c r="I1935" t="s">
        <v>27</v>
      </c>
      <c r="J1935" t="s">
        <v>40</v>
      </c>
      <c r="K1935" t="s">
        <v>29</v>
      </c>
      <c r="L1935" t="s">
        <v>171</v>
      </c>
      <c r="M1935" t="s">
        <v>31</v>
      </c>
      <c r="N1935" t="s">
        <v>2636</v>
      </c>
      <c r="O1935">
        <v>0.84</v>
      </c>
      <c r="P1935" t="s">
        <v>33</v>
      </c>
      <c r="Q1935" t="s">
        <v>135</v>
      </c>
      <c r="R1935" t="s">
        <v>381</v>
      </c>
      <c r="S1935" t="s">
        <v>2985</v>
      </c>
      <c r="T1935">
        <v>30144</v>
      </c>
      <c r="U1935" s="1">
        <v>42119</v>
      </c>
      <c r="V1935" s="1" t="str">
        <f>TEXT(SuperStore_Data[[#This Row],[Order Date]],"mmm")</f>
        <v>Apr</v>
      </c>
      <c r="W1935" s="1">
        <v>42120</v>
      </c>
      <c r="X1935">
        <v>1628.37</v>
      </c>
      <c r="Y1935">
        <v>18</v>
      </c>
      <c r="Z1935">
        <v>59.22</v>
      </c>
      <c r="AA1935">
        <v>88839</v>
      </c>
    </row>
    <row r="1936" spans="1:27" x14ac:dyDescent="0.3">
      <c r="A1936">
        <v>23181</v>
      </c>
      <c r="B1936" t="s">
        <v>47</v>
      </c>
      <c r="C1936">
        <v>0.03</v>
      </c>
      <c r="D1936">
        <v>315.98</v>
      </c>
      <c r="E1936">
        <v>19.989999999999998</v>
      </c>
      <c r="F1936">
        <v>3380</v>
      </c>
      <c r="G1936">
        <f>IF(COUNTIF($F$2:F1936,F1936)=1,1,0)</f>
        <v>1</v>
      </c>
      <c r="H1936" t="s">
        <v>2986</v>
      </c>
      <c r="I1936" t="s">
        <v>49</v>
      </c>
      <c r="J1936" t="s">
        <v>40</v>
      </c>
      <c r="K1936" t="s">
        <v>29</v>
      </c>
      <c r="L1936" t="s">
        <v>109</v>
      </c>
      <c r="M1936" t="s">
        <v>59</v>
      </c>
      <c r="N1936" t="s">
        <v>2786</v>
      </c>
      <c r="O1936">
        <v>0.38</v>
      </c>
      <c r="P1936" t="s">
        <v>33</v>
      </c>
      <c r="Q1936" t="s">
        <v>135</v>
      </c>
      <c r="R1936" t="s">
        <v>381</v>
      </c>
      <c r="S1936" t="s">
        <v>2987</v>
      </c>
      <c r="T1936">
        <v>30240</v>
      </c>
      <c r="U1936" s="1">
        <v>42114</v>
      </c>
      <c r="V1936" s="1" t="str">
        <f>TEXT(SuperStore_Data[[#This Row],[Order Date]],"mmm")</f>
        <v>Apr</v>
      </c>
      <c r="W1936" s="1">
        <v>42116</v>
      </c>
      <c r="X1936">
        <v>-4.4800000000000004</v>
      </c>
      <c r="Y1936">
        <v>18</v>
      </c>
      <c r="Z1936">
        <v>5572.18</v>
      </c>
      <c r="AA1936">
        <v>88838</v>
      </c>
    </row>
    <row r="1937" spans="1:27" x14ac:dyDescent="0.3">
      <c r="A1937">
        <v>23182</v>
      </c>
      <c r="B1937" t="s">
        <v>47</v>
      </c>
      <c r="C1937">
        <v>0.09</v>
      </c>
      <c r="D1937">
        <v>276.2</v>
      </c>
      <c r="E1937">
        <v>24.49</v>
      </c>
      <c r="F1937">
        <v>3380</v>
      </c>
      <c r="G1937">
        <f>IF(COUNTIF($F$2:F1937,F1937)=1,1,0)</f>
        <v>0</v>
      </c>
      <c r="H1937" t="s">
        <v>2986</v>
      </c>
      <c r="I1937" t="s">
        <v>49</v>
      </c>
      <c r="J1937" t="s">
        <v>40</v>
      </c>
      <c r="K1937" t="s">
        <v>41</v>
      </c>
      <c r="L1937" t="s">
        <v>42</v>
      </c>
      <c r="M1937" t="s">
        <v>231</v>
      </c>
      <c r="N1937" t="s">
        <v>432</v>
      </c>
      <c r="P1937" t="s">
        <v>33</v>
      </c>
      <c r="Q1937" t="s">
        <v>135</v>
      </c>
      <c r="R1937" t="s">
        <v>381</v>
      </c>
      <c r="S1937" t="s">
        <v>2987</v>
      </c>
      <c r="T1937">
        <v>30240</v>
      </c>
      <c r="U1937" s="1">
        <v>42114</v>
      </c>
      <c r="V1937" s="1" t="str">
        <f>TEXT(SuperStore_Data[[#This Row],[Order Date]],"mmm")</f>
        <v>Apr</v>
      </c>
      <c r="W1937" s="1">
        <v>42115</v>
      </c>
      <c r="X1937">
        <v>3193.2840000000001</v>
      </c>
      <c r="Y1937">
        <v>11</v>
      </c>
      <c r="Z1937">
        <v>2941.42</v>
      </c>
      <c r="AA1937">
        <v>88838</v>
      </c>
    </row>
    <row r="1938" spans="1:27" x14ac:dyDescent="0.3">
      <c r="A1938">
        <v>23183</v>
      </c>
      <c r="B1938" t="s">
        <v>47</v>
      </c>
      <c r="C1938">
        <v>0.03</v>
      </c>
      <c r="D1938">
        <v>63.94</v>
      </c>
      <c r="E1938">
        <v>14.48</v>
      </c>
      <c r="F1938">
        <v>3380</v>
      </c>
      <c r="G1938">
        <f>IF(COUNTIF($F$2:F1938,F1938)=1,1,0)</f>
        <v>0</v>
      </c>
      <c r="H1938" t="s">
        <v>2986</v>
      </c>
      <c r="I1938" t="s">
        <v>49</v>
      </c>
      <c r="J1938" t="s">
        <v>40</v>
      </c>
      <c r="K1938" t="s">
        <v>41</v>
      </c>
      <c r="L1938" t="s">
        <v>50</v>
      </c>
      <c r="M1938" t="s">
        <v>59</v>
      </c>
      <c r="N1938" t="s">
        <v>512</v>
      </c>
      <c r="O1938">
        <v>0.46</v>
      </c>
      <c r="P1938" t="s">
        <v>33</v>
      </c>
      <c r="Q1938" t="s">
        <v>135</v>
      </c>
      <c r="R1938" t="s">
        <v>381</v>
      </c>
      <c r="S1938" t="s">
        <v>2987</v>
      </c>
      <c r="T1938">
        <v>30240</v>
      </c>
      <c r="U1938" s="1">
        <v>42114</v>
      </c>
      <c r="V1938" s="1" t="str">
        <f>TEXT(SuperStore_Data[[#This Row],[Order Date]],"mmm")</f>
        <v>Apr</v>
      </c>
      <c r="W1938" s="1">
        <v>42115</v>
      </c>
      <c r="X1938">
        <v>43.691699999999997</v>
      </c>
      <c r="Y1938">
        <v>8</v>
      </c>
      <c r="Z1938">
        <v>522.46</v>
      </c>
      <c r="AA1938">
        <v>88838</v>
      </c>
    </row>
    <row r="1939" spans="1:27" x14ac:dyDescent="0.3">
      <c r="A1939">
        <v>24161</v>
      </c>
      <c r="B1939" t="s">
        <v>37</v>
      </c>
      <c r="C1939">
        <v>0.05</v>
      </c>
      <c r="D1939">
        <v>11.97</v>
      </c>
      <c r="E1939">
        <v>5.81</v>
      </c>
      <c r="F1939">
        <v>3381</v>
      </c>
      <c r="G1939">
        <f>IF(COUNTIF($F$2:F1939,F1939)=1,1,0)</f>
        <v>1</v>
      </c>
      <c r="H1939" t="s">
        <v>2988</v>
      </c>
      <c r="I1939" t="s">
        <v>49</v>
      </c>
      <c r="J1939" t="s">
        <v>28</v>
      </c>
      <c r="K1939" t="s">
        <v>29</v>
      </c>
      <c r="L1939" t="s">
        <v>30</v>
      </c>
      <c r="M1939" t="s">
        <v>51</v>
      </c>
      <c r="N1939" t="s">
        <v>2989</v>
      </c>
      <c r="O1939">
        <v>0.6</v>
      </c>
      <c r="P1939" t="s">
        <v>33</v>
      </c>
      <c r="Q1939" t="s">
        <v>135</v>
      </c>
      <c r="R1939" t="s">
        <v>381</v>
      </c>
      <c r="S1939" t="s">
        <v>2990</v>
      </c>
      <c r="T1939">
        <v>31204</v>
      </c>
      <c r="U1939" s="1">
        <v>42086</v>
      </c>
      <c r="V1939" s="1" t="str">
        <f>TEXT(SuperStore_Data[[#This Row],[Order Date]],"mmm")</f>
        <v>Mar</v>
      </c>
      <c r="W1939" s="1">
        <v>42088</v>
      </c>
      <c r="X1939">
        <v>349.05930000000001</v>
      </c>
      <c r="Y1939">
        <v>2</v>
      </c>
      <c r="Z1939">
        <v>25.31</v>
      </c>
      <c r="AA1939">
        <v>88836</v>
      </c>
    </row>
    <row r="1940" spans="1:27" x14ac:dyDescent="0.3">
      <c r="A1940">
        <v>25841</v>
      </c>
      <c r="B1940" t="s">
        <v>56</v>
      </c>
      <c r="C1940">
        <v>0.02</v>
      </c>
      <c r="D1940">
        <v>28.53</v>
      </c>
      <c r="E1940">
        <v>1.49</v>
      </c>
      <c r="F1940">
        <v>3381</v>
      </c>
      <c r="G1940">
        <f>IF(COUNTIF($F$2:F1940,F1940)=1,1,0)</f>
        <v>0</v>
      </c>
      <c r="H1940" t="s">
        <v>2988</v>
      </c>
      <c r="I1940" t="s">
        <v>49</v>
      </c>
      <c r="J1940" t="s">
        <v>40</v>
      </c>
      <c r="K1940" t="s">
        <v>29</v>
      </c>
      <c r="L1940" t="s">
        <v>109</v>
      </c>
      <c r="M1940" t="s">
        <v>59</v>
      </c>
      <c r="N1940" t="s">
        <v>326</v>
      </c>
      <c r="O1940">
        <v>0.38</v>
      </c>
      <c r="P1940" t="s">
        <v>33</v>
      </c>
      <c r="Q1940" t="s">
        <v>135</v>
      </c>
      <c r="R1940" t="s">
        <v>381</v>
      </c>
      <c r="S1940" t="s">
        <v>2990</v>
      </c>
      <c r="T1940">
        <v>31204</v>
      </c>
      <c r="U1940" s="1">
        <v>42123</v>
      </c>
      <c r="V1940" s="1" t="str">
        <f>TEXT(SuperStore_Data[[#This Row],[Order Date]],"mmm")</f>
        <v>Apr</v>
      </c>
      <c r="W1940" s="1">
        <v>42123</v>
      </c>
      <c r="X1940">
        <v>1.992</v>
      </c>
      <c r="Y1940">
        <v>18</v>
      </c>
      <c r="Z1940">
        <v>513.33000000000004</v>
      </c>
      <c r="AA1940">
        <v>88840</v>
      </c>
    </row>
    <row r="1941" spans="1:27" x14ac:dyDescent="0.3">
      <c r="A1941">
        <v>22341</v>
      </c>
      <c r="B1941" t="s">
        <v>106</v>
      </c>
      <c r="C1941">
        <v>0.04</v>
      </c>
      <c r="D1941">
        <v>2.98</v>
      </c>
      <c r="E1941">
        <v>2.0299999999999998</v>
      </c>
      <c r="F1941">
        <v>3385</v>
      </c>
      <c r="G1941">
        <f>IF(COUNTIF($F$2:F1941,F1941)=1,1,0)</f>
        <v>1</v>
      </c>
      <c r="H1941" t="s">
        <v>2991</v>
      </c>
      <c r="I1941" t="s">
        <v>27</v>
      </c>
      <c r="J1941" t="s">
        <v>28</v>
      </c>
      <c r="K1941" t="s">
        <v>29</v>
      </c>
      <c r="L1941" t="s">
        <v>30</v>
      </c>
      <c r="M1941" t="s">
        <v>31</v>
      </c>
      <c r="N1941" t="s">
        <v>2992</v>
      </c>
      <c r="O1941">
        <v>0.56999999999999995</v>
      </c>
      <c r="P1941" t="s">
        <v>33</v>
      </c>
      <c r="Q1941" t="s">
        <v>53</v>
      </c>
      <c r="R1941" t="s">
        <v>152</v>
      </c>
      <c r="S1941" t="s">
        <v>2993</v>
      </c>
      <c r="T1941">
        <v>44512</v>
      </c>
      <c r="U1941" s="1">
        <v>42020</v>
      </c>
      <c r="V1941" s="1" t="str">
        <f>TEXT(SuperStore_Data[[#This Row],[Order Date]],"mmm")</f>
        <v>Jan</v>
      </c>
      <c r="W1941" s="1">
        <v>42020</v>
      </c>
      <c r="X1941">
        <v>-22.01</v>
      </c>
      <c r="Y1941">
        <v>5</v>
      </c>
      <c r="Z1941">
        <v>15.7</v>
      </c>
      <c r="AA1941">
        <v>88745</v>
      </c>
    </row>
    <row r="1942" spans="1:27" x14ac:dyDescent="0.3">
      <c r="A1942">
        <v>22342</v>
      </c>
      <c r="B1942" t="s">
        <v>106</v>
      </c>
      <c r="C1942">
        <v>0.01</v>
      </c>
      <c r="D1942">
        <v>125.99</v>
      </c>
      <c r="E1942">
        <v>8.99</v>
      </c>
      <c r="F1942">
        <v>3385</v>
      </c>
      <c r="G1942">
        <f>IF(COUNTIF($F$2:F1942,F1942)=1,1,0)</f>
        <v>0</v>
      </c>
      <c r="H1942" t="s">
        <v>2991</v>
      </c>
      <c r="I1942" t="s">
        <v>49</v>
      </c>
      <c r="J1942" t="s">
        <v>28</v>
      </c>
      <c r="K1942" t="s">
        <v>77</v>
      </c>
      <c r="L1942" t="s">
        <v>78</v>
      </c>
      <c r="M1942" t="s">
        <v>59</v>
      </c>
      <c r="N1942" t="s">
        <v>459</v>
      </c>
      <c r="O1942">
        <v>0.59</v>
      </c>
      <c r="P1942" t="s">
        <v>33</v>
      </c>
      <c r="Q1942" t="s">
        <v>53</v>
      </c>
      <c r="R1942" t="s">
        <v>152</v>
      </c>
      <c r="S1942" t="s">
        <v>2993</v>
      </c>
      <c r="T1942">
        <v>44512</v>
      </c>
      <c r="U1942" s="1">
        <v>42020</v>
      </c>
      <c r="V1942" s="1" t="str">
        <f>TEXT(SuperStore_Data[[#This Row],[Order Date]],"mmm")</f>
        <v>Jan</v>
      </c>
      <c r="W1942" s="1">
        <v>42025</v>
      </c>
      <c r="X1942">
        <v>426.46032000000002</v>
      </c>
      <c r="Y1942">
        <v>6</v>
      </c>
      <c r="Z1942">
        <v>680.65</v>
      </c>
      <c r="AA1942">
        <v>88745</v>
      </c>
    </row>
    <row r="1943" spans="1:27" x14ac:dyDescent="0.3">
      <c r="A1943">
        <v>23190</v>
      </c>
      <c r="B1943" t="s">
        <v>47</v>
      </c>
      <c r="C1943">
        <v>0</v>
      </c>
      <c r="D1943">
        <v>2.61</v>
      </c>
      <c r="E1943">
        <v>0.5</v>
      </c>
      <c r="F1943">
        <v>3386</v>
      </c>
      <c r="G1943">
        <f>IF(COUNTIF($F$2:F1943,F1943)=1,1,0)</f>
        <v>1</v>
      </c>
      <c r="H1943" t="s">
        <v>2994</v>
      </c>
      <c r="I1943" t="s">
        <v>49</v>
      </c>
      <c r="J1943" t="s">
        <v>28</v>
      </c>
      <c r="K1943" t="s">
        <v>29</v>
      </c>
      <c r="L1943" t="s">
        <v>133</v>
      </c>
      <c r="M1943" t="s">
        <v>59</v>
      </c>
      <c r="N1943" t="s">
        <v>1126</v>
      </c>
      <c r="O1943">
        <v>0.39</v>
      </c>
      <c r="P1943" t="s">
        <v>33</v>
      </c>
      <c r="Q1943" t="s">
        <v>53</v>
      </c>
      <c r="R1943" t="s">
        <v>152</v>
      </c>
      <c r="S1943" t="s">
        <v>607</v>
      </c>
      <c r="T1943">
        <v>43402</v>
      </c>
      <c r="U1943" s="1">
        <v>42127</v>
      </c>
      <c r="V1943" s="1" t="str">
        <f>TEXT(SuperStore_Data[[#This Row],[Order Date]],"mmm")</f>
        <v>May</v>
      </c>
      <c r="W1943" s="1">
        <v>42129</v>
      </c>
      <c r="X1943">
        <v>19.554600000000001</v>
      </c>
      <c r="Y1943">
        <v>10</v>
      </c>
      <c r="Z1943">
        <v>28.34</v>
      </c>
      <c r="AA1943">
        <v>88746</v>
      </c>
    </row>
    <row r="1944" spans="1:27" x14ac:dyDescent="0.3">
      <c r="A1944">
        <v>23191</v>
      </c>
      <c r="B1944" t="s">
        <v>47</v>
      </c>
      <c r="C1944">
        <v>0.04</v>
      </c>
      <c r="D1944">
        <v>25.38</v>
      </c>
      <c r="E1944">
        <v>8.99</v>
      </c>
      <c r="F1944">
        <v>3386</v>
      </c>
      <c r="G1944">
        <f>IF(COUNTIF($F$2:F1944,F1944)=1,1,0)</f>
        <v>0</v>
      </c>
      <c r="H1944" t="s">
        <v>2994</v>
      </c>
      <c r="I1944" t="s">
        <v>27</v>
      </c>
      <c r="J1944" t="s">
        <v>28</v>
      </c>
      <c r="K1944" t="s">
        <v>41</v>
      </c>
      <c r="L1944" t="s">
        <v>50</v>
      </c>
      <c r="M1944" t="s">
        <v>51</v>
      </c>
      <c r="N1944" t="s">
        <v>753</v>
      </c>
      <c r="O1944">
        <v>0.5</v>
      </c>
      <c r="P1944" t="s">
        <v>33</v>
      </c>
      <c r="Q1944" t="s">
        <v>53</v>
      </c>
      <c r="R1944" t="s">
        <v>152</v>
      </c>
      <c r="S1944" t="s">
        <v>607</v>
      </c>
      <c r="T1944">
        <v>43402</v>
      </c>
      <c r="U1944" s="1">
        <v>42127</v>
      </c>
      <c r="V1944" s="1" t="str">
        <f>TEXT(SuperStore_Data[[#This Row],[Order Date]],"mmm")</f>
        <v>May</v>
      </c>
      <c r="W1944" s="1">
        <v>42130</v>
      </c>
      <c r="X1944">
        <v>152.482</v>
      </c>
      <c r="Y1944">
        <v>35</v>
      </c>
      <c r="Z1944">
        <v>861.3</v>
      </c>
      <c r="AA1944">
        <v>88746</v>
      </c>
    </row>
    <row r="1945" spans="1:27" x14ac:dyDescent="0.3">
      <c r="A1945">
        <v>19464</v>
      </c>
      <c r="B1945" t="s">
        <v>37</v>
      </c>
      <c r="C1945">
        <v>0.03</v>
      </c>
      <c r="D1945">
        <v>95.99</v>
      </c>
      <c r="E1945">
        <v>35</v>
      </c>
      <c r="F1945">
        <v>3388</v>
      </c>
      <c r="G1945">
        <f>IF(COUNTIF($F$2:F1945,F1945)=1,1,0)</f>
        <v>1</v>
      </c>
      <c r="H1945" t="s">
        <v>2995</v>
      </c>
      <c r="I1945" t="s">
        <v>49</v>
      </c>
      <c r="J1945" t="s">
        <v>28</v>
      </c>
      <c r="K1945" t="s">
        <v>29</v>
      </c>
      <c r="L1945" t="s">
        <v>139</v>
      </c>
      <c r="M1945" t="s">
        <v>231</v>
      </c>
      <c r="N1945" t="s">
        <v>2092</v>
      </c>
      <c r="P1945" t="s">
        <v>33</v>
      </c>
      <c r="Q1945" t="s">
        <v>34</v>
      </c>
      <c r="R1945" t="s">
        <v>45</v>
      </c>
      <c r="S1945" t="s">
        <v>387</v>
      </c>
      <c r="T1945">
        <v>94533</v>
      </c>
      <c r="U1945" s="1">
        <v>42135</v>
      </c>
      <c r="V1945" s="1" t="str">
        <f>TEXT(SuperStore_Data[[#This Row],[Order Date]],"mmm")</f>
        <v>May</v>
      </c>
      <c r="W1945" s="1">
        <v>42136</v>
      </c>
      <c r="X1945">
        <v>67.012</v>
      </c>
      <c r="Y1945">
        <v>9</v>
      </c>
      <c r="Z1945">
        <v>894.64</v>
      </c>
      <c r="AA1945">
        <v>90154</v>
      </c>
    </row>
    <row r="1946" spans="1:27" x14ac:dyDescent="0.3">
      <c r="A1946">
        <v>18640</v>
      </c>
      <c r="B1946" t="s">
        <v>56</v>
      </c>
      <c r="C1946">
        <v>0.08</v>
      </c>
      <c r="D1946">
        <v>125.99</v>
      </c>
      <c r="E1946">
        <v>7.69</v>
      </c>
      <c r="F1946">
        <v>3393</v>
      </c>
      <c r="G1946">
        <f>IF(COUNTIF($F$2:F1946,F1946)=1,1,0)</f>
        <v>1</v>
      </c>
      <c r="H1946" t="s">
        <v>2996</v>
      </c>
      <c r="I1946" t="s">
        <v>49</v>
      </c>
      <c r="J1946" t="s">
        <v>114</v>
      </c>
      <c r="K1946" t="s">
        <v>77</v>
      </c>
      <c r="L1946" t="s">
        <v>78</v>
      </c>
      <c r="M1946" t="s">
        <v>59</v>
      </c>
      <c r="N1946" t="s">
        <v>105</v>
      </c>
      <c r="O1946">
        <v>0.59</v>
      </c>
      <c r="P1946" t="s">
        <v>33</v>
      </c>
      <c r="Q1946" t="s">
        <v>34</v>
      </c>
      <c r="R1946" t="s">
        <v>35</v>
      </c>
      <c r="S1946" t="s">
        <v>2997</v>
      </c>
      <c r="T1946">
        <v>99163</v>
      </c>
      <c r="U1946" s="1">
        <v>42123</v>
      </c>
      <c r="V1946" s="1" t="str">
        <f>TEXT(SuperStore_Data[[#This Row],[Order Date]],"mmm")</f>
        <v>Apr</v>
      </c>
      <c r="W1946" s="1">
        <v>42124</v>
      </c>
      <c r="X1946">
        <v>374.625</v>
      </c>
      <c r="Y1946">
        <v>7</v>
      </c>
      <c r="Z1946">
        <v>710.36</v>
      </c>
      <c r="AA1946">
        <v>87908</v>
      </c>
    </row>
    <row r="1947" spans="1:27" x14ac:dyDescent="0.3">
      <c r="A1947">
        <v>19635</v>
      </c>
      <c r="B1947" t="s">
        <v>47</v>
      </c>
      <c r="C1947">
        <v>0.08</v>
      </c>
      <c r="D1947">
        <v>4.4800000000000004</v>
      </c>
      <c r="E1947">
        <v>2.5</v>
      </c>
      <c r="F1947">
        <v>3393</v>
      </c>
      <c r="G1947">
        <f>IF(COUNTIF($F$2:F1947,F1947)=1,1,0)</f>
        <v>0</v>
      </c>
      <c r="H1947" t="s">
        <v>2996</v>
      </c>
      <c r="I1947" t="s">
        <v>49</v>
      </c>
      <c r="J1947" t="s">
        <v>114</v>
      </c>
      <c r="K1947" t="s">
        <v>29</v>
      </c>
      <c r="L1947" t="s">
        <v>69</v>
      </c>
      <c r="M1947" t="s">
        <v>59</v>
      </c>
      <c r="N1947" t="s">
        <v>1118</v>
      </c>
      <c r="O1947">
        <v>0.37</v>
      </c>
      <c r="P1947" t="s">
        <v>33</v>
      </c>
      <c r="Q1947" t="s">
        <v>34</v>
      </c>
      <c r="R1947" t="s">
        <v>35</v>
      </c>
      <c r="S1947" t="s">
        <v>2997</v>
      </c>
      <c r="T1947">
        <v>99163</v>
      </c>
      <c r="U1947" s="1">
        <v>42049</v>
      </c>
      <c r="V1947" s="1" t="str">
        <f>TEXT(SuperStore_Data[[#This Row],[Order Date]],"mmm")</f>
        <v>Feb</v>
      </c>
      <c r="W1947" s="1">
        <v>42050</v>
      </c>
      <c r="X1947">
        <v>-3.2448000000000001</v>
      </c>
      <c r="Y1947">
        <v>19</v>
      </c>
      <c r="Z1947">
        <v>80.2</v>
      </c>
      <c r="AA1947">
        <v>87909</v>
      </c>
    </row>
    <row r="1948" spans="1:27" x14ac:dyDescent="0.3">
      <c r="A1948">
        <v>20624</v>
      </c>
      <c r="B1948" t="s">
        <v>106</v>
      </c>
      <c r="C1948">
        <v>0</v>
      </c>
      <c r="D1948">
        <v>1270.99</v>
      </c>
      <c r="E1948">
        <v>19.989999999999998</v>
      </c>
      <c r="F1948">
        <v>3397</v>
      </c>
      <c r="G1948">
        <f>IF(COUNTIF($F$2:F1948,F1948)=1,1,0)</f>
        <v>1</v>
      </c>
      <c r="H1948" t="s">
        <v>2998</v>
      </c>
      <c r="I1948" t="s">
        <v>49</v>
      </c>
      <c r="J1948" t="s">
        <v>58</v>
      </c>
      <c r="K1948" t="s">
        <v>29</v>
      </c>
      <c r="L1948" t="s">
        <v>109</v>
      </c>
      <c r="M1948" t="s">
        <v>59</v>
      </c>
      <c r="N1948" t="s">
        <v>624</v>
      </c>
      <c r="O1948">
        <v>0.35</v>
      </c>
      <c r="P1948" t="s">
        <v>33</v>
      </c>
      <c r="Q1948" t="s">
        <v>61</v>
      </c>
      <c r="R1948" t="s">
        <v>175</v>
      </c>
      <c r="S1948" t="s">
        <v>1346</v>
      </c>
      <c r="T1948">
        <v>61832</v>
      </c>
      <c r="U1948" s="1">
        <v>42162</v>
      </c>
      <c r="V1948" s="1" t="str">
        <f>TEXT(SuperStore_Data[[#This Row],[Order Date]],"mmm")</f>
        <v>Jun</v>
      </c>
      <c r="W1948" s="1">
        <v>42164</v>
      </c>
      <c r="X1948">
        <v>6384.4389000000001</v>
      </c>
      <c r="Y1948">
        <v>7</v>
      </c>
      <c r="Z1948">
        <v>9252.81</v>
      </c>
      <c r="AA1948">
        <v>87535</v>
      </c>
    </row>
    <row r="1949" spans="1:27" x14ac:dyDescent="0.3">
      <c r="A1949">
        <v>19842</v>
      </c>
      <c r="B1949" t="s">
        <v>25</v>
      </c>
      <c r="C1949">
        <v>0.01</v>
      </c>
      <c r="D1949">
        <v>10.9</v>
      </c>
      <c r="E1949">
        <v>7.46</v>
      </c>
      <c r="F1949">
        <v>3397</v>
      </c>
      <c r="G1949">
        <f>IF(COUNTIF($F$2:F1949,F1949)=1,1,0)</f>
        <v>0</v>
      </c>
      <c r="H1949" t="s">
        <v>2998</v>
      </c>
      <c r="I1949" t="s">
        <v>49</v>
      </c>
      <c r="J1949" t="s">
        <v>58</v>
      </c>
      <c r="K1949" t="s">
        <v>29</v>
      </c>
      <c r="L1949" t="s">
        <v>139</v>
      </c>
      <c r="M1949" t="s">
        <v>59</v>
      </c>
      <c r="N1949" t="s">
        <v>2999</v>
      </c>
      <c r="O1949">
        <v>0.59</v>
      </c>
      <c r="P1949" t="s">
        <v>33</v>
      </c>
      <c r="Q1949" t="s">
        <v>61</v>
      </c>
      <c r="R1949" t="s">
        <v>175</v>
      </c>
      <c r="S1949" t="s">
        <v>1346</v>
      </c>
      <c r="T1949">
        <v>61832</v>
      </c>
      <c r="U1949" s="1">
        <v>42074</v>
      </c>
      <c r="V1949" s="1" t="str">
        <f>TEXT(SuperStore_Data[[#This Row],[Order Date]],"mmm")</f>
        <v>Mar</v>
      </c>
      <c r="W1949" s="1">
        <v>42075</v>
      </c>
      <c r="X1949">
        <v>-116.76</v>
      </c>
      <c r="Y1949">
        <v>18</v>
      </c>
      <c r="Z1949">
        <v>207.31</v>
      </c>
      <c r="AA1949">
        <v>87536</v>
      </c>
    </row>
    <row r="1950" spans="1:27" x14ac:dyDescent="0.3">
      <c r="A1950">
        <v>19843</v>
      </c>
      <c r="B1950" t="s">
        <v>25</v>
      </c>
      <c r="C1950">
        <v>0.1</v>
      </c>
      <c r="D1950">
        <v>7.99</v>
      </c>
      <c r="E1950">
        <v>5.03</v>
      </c>
      <c r="F1950">
        <v>3397</v>
      </c>
      <c r="G1950">
        <f>IF(COUNTIF($F$2:F1950,F1950)=1,1,0)</f>
        <v>0</v>
      </c>
      <c r="H1950" t="s">
        <v>2998</v>
      </c>
      <c r="I1950" t="s">
        <v>49</v>
      </c>
      <c r="J1950" t="s">
        <v>58</v>
      </c>
      <c r="K1950" t="s">
        <v>77</v>
      </c>
      <c r="L1950" t="s">
        <v>78</v>
      </c>
      <c r="M1950" t="s">
        <v>86</v>
      </c>
      <c r="N1950" t="s">
        <v>424</v>
      </c>
      <c r="O1950">
        <v>0.6</v>
      </c>
      <c r="P1950" t="s">
        <v>33</v>
      </c>
      <c r="Q1950" t="s">
        <v>61</v>
      </c>
      <c r="R1950" t="s">
        <v>175</v>
      </c>
      <c r="S1950" t="s">
        <v>1346</v>
      </c>
      <c r="T1950">
        <v>61832</v>
      </c>
      <c r="U1950" s="1">
        <v>42074</v>
      </c>
      <c r="V1950" s="1" t="str">
        <f>TEXT(SuperStore_Data[[#This Row],[Order Date]],"mmm")</f>
        <v>Mar</v>
      </c>
      <c r="W1950" s="1">
        <v>42075</v>
      </c>
      <c r="X1950">
        <v>-160.952</v>
      </c>
      <c r="Y1950">
        <v>22</v>
      </c>
      <c r="Z1950">
        <v>143.12</v>
      </c>
      <c r="AA1950">
        <v>87536</v>
      </c>
    </row>
    <row r="1951" spans="1:27" x14ac:dyDescent="0.3">
      <c r="A1951">
        <v>26208</v>
      </c>
      <c r="B1951" t="s">
        <v>37</v>
      </c>
      <c r="C1951">
        <v>0.08</v>
      </c>
      <c r="D1951">
        <v>11.97</v>
      </c>
      <c r="E1951">
        <v>5.81</v>
      </c>
      <c r="F1951">
        <v>3399</v>
      </c>
      <c r="G1951">
        <f>IF(COUNTIF($F$2:F1951,F1951)=1,1,0)</f>
        <v>1</v>
      </c>
      <c r="H1951" t="s">
        <v>3000</v>
      </c>
      <c r="I1951" t="s">
        <v>49</v>
      </c>
      <c r="J1951" t="s">
        <v>58</v>
      </c>
      <c r="K1951" t="s">
        <v>29</v>
      </c>
      <c r="L1951" t="s">
        <v>30</v>
      </c>
      <c r="M1951" t="s">
        <v>51</v>
      </c>
      <c r="N1951" t="s">
        <v>2989</v>
      </c>
      <c r="O1951">
        <v>0.6</v>
      </c>
      <c r="P1951" t="s">
        <v>33</v>
      </c>
      <c r="Q1951" t="s">
        <v>61</v>
      </c>
      <c r="R1951" t="s">
        <v>175</v>
      </c>
      <c r="S1951" t="s">
        <v>1508</v>
      </c>
      <c r="T1951">
        <v>60016</v>
      </c>
      <c r="U1951" s="1">
        <v>42092</v>
      </c>
      <c r="V1951" s="1" t="str">
        <f>TEXT(SuperStore_Data[[#This Row],[Order Date]],"mmm")</f>
        <v>Mar</v>
      </c>
      <c r="W1951" s="1">
        <v>42094</v>
      </c>
      <c r="X1951">
        <v>-41.87</v>
      </c>
      <c r="Y1951">
        <v>5</v>
      </c>
      <c r="Z1951">
        <v>59.98</v>
      </c>
      <c r="AA1951">
        <v>87534</v>
      </c>
    </row>
    <row r="1952" spans="1:27" x14ac:dyDescent="0.3">
      <c r="A1952">
        <v>24911</v>
      </c>
      <c r="B1952" t="s">
        <v>56</v>
      </c>
      <c r="C1952">
        <v>0.1</v>
      </c>
      <c r="D1952">
        <v>9.3800000000000008</v>
      </c>
      <c r="E1952">
        <v>4.93</v>
      </c>
      <c r="F1952">
        <v>3400</v>
      </c>
      <c r="G1952">
        <f>IF(COUNTIF($F$2:F1952,F1952)=1,1,0)</f>
        <v>1</v>
      </c>
      <c r="H1952" t="s">
        <v>3001</v>
      </c>
      <c r="I1952" t="s">
        <v>27</v>
      </c>
      <c r="J1952" t="s">
        <v>58</v>
      </c>
      <c r="K1952" t="s">
        <v>41</v>
      </c>
      <c r="L1952" t="s">
        <v>50</v>
      </c>
      <c r="M1952" t="s">
        <v>59</v>
      </c>
      <c r="N1952" t="s">
        <v>3002</v>
      </c>
      <c r="O1952">
        <v>0.56999999999999995</v>
      </c>
      <c r="P1952" t="s">
        <v>33</v>
      </c>
      <c r="Q1952" t="s">
        <v>53</v>
      </c>
      <c r="R1952" t="s">
        <v>641</v>
      </c>
      <c r="S1952" t="s">
        <v>3003</v>
      </c>
      <c r="T1952">
        <v>26554</v>
      </c>
      <c r="U1952" s="1">
        <v>42098</v>
      </c>
      <c r="V1952" s="1" t="str">
        <f>TEXT(SuperStore_Data[[#This Row],[Order Date]],"mmm")</f>
        <v>Apr</v>
      </c>
      <c r="W1952" s="1">
        <v>42098</v>
      </c>
      <c r="X1952">
        <v>-24.7104</v>
      </c>
      <c r="Y1952">
        <v>15</v>
      </c>
      <c r="Z1952">
        <v>135.78</v>
      </c>
      <c r="AA1952">
        <v>87537</v>
      </c>
    </row>
    <row r="1953" spans="1:27" x14ac:dyDescent="0.3">
      <c r="A1953">
        <v>25914</v>
      </c>
      <c r="B1953" t="s">
        <v>25</v>
      </c>
      <c r="C1953">
        <v>0.1</v>
      </c>
      <c r="D1953">
        <v>105.98</v>
      </c>
      <c r="E1953">
        <v>13.99</v>
      </c>
      <c r="F1953">
        <v>3403</v>
      </c>
      <c r="G1953">
        <f>IF(COUNTIF($F$2:F1953,F1953)=1,1,0)</f>
        <v>1</v>
      </c>
      <c r="H1953" t="s">
        <v>3004</v>
      </c>
      <c r="I1953" t="s">
        <v>27</v>
      </c>
      <c r="J1953" t="s">
        <v>114</v>
      </c>
      <c r="K1953" t="s">
        <v>41</v>
      </c>
      <c r="L1953" t="s">
        <v>50</v>
      </c>
      <c r="M1953" t="s">
        <v>86</v>
      </c>
      <c r="N1953" t="s">
        <v>3005</v>
      </c>
      <c r="O1953">
        <v>0.65</v>
      </c>
      <c r="P1953" t="s">
        <v>33</v>
      </c>
      <c r="Q1953" t="s">
        <v>34</v>
      </c>
      <c r="R1953" t="s">
        <v>2207</v>
      </c>
      <c r="S1953" t="s">
        <v>3006</v>
      </c>
      <c r="T1953">
        <v>82001</v>
      </c>
      <c r="U1953" s="1">
        <v>42043</v>
      </c>
      <c r="V1953" s="1" t="str">
        <f>TEXT(SuperStore_Data[[#This Row],[Order Date]],"mmm")</f>
        <v>Feb</v>
      </c>
      <c r="W1953" s="1">
        <v>42046</v>
      </c>
      <c r="X1953">
        <v>349.48500000000001</v>
      </c>
      <c r="Y1953">
        <v>5</v>
      </c>
      <c r="Z1953">
        <v>506.5</v>
      </c>
      <c r="AA1953">
        <v>87530</v>
      </c>
    </row>
  </sheetData>
  <conditionalFormatting sqref="A2:A1953">
    <cfRule type="duplicateValues" dxfId="20" priority="1"/>
  </conditionalFormatting>
  <pageMargins left="0.7" right="0.7" top="0.75" bottom="0.75" header="0.3" footer="0.3"/>
  <ignoredErrors>
    <ignoredError sqref="G3:G1953" formulaRange="1"/>
  </ignoredErrors>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F25A0-6209-41E4-B854-0A3F18FE0256}">
  <sheetPr codeName="Sheet2"/>
  <dimension ref="B1:T55"/>
  <sheetViews>
    <sheetView topLeftCell="G1" workbookViewId="0">
      <selection activeCell="Q25" sqref="Q25"/>
    </sheetView>
  </sheetViews>
  <sheetFormatPr defaultRowHeight="14.4" x14ac:dyDescent="0.3"/>
  <cols>
    <col min="2" max="2" width="17" customWidth="1"/>
    <col min="3" max="3" width="14.33203125" customWidth="1"/>
    <col min="4" max="4" width="13.44140625" bestFit="1" customWidth="1"/>
    <col min="5" max="5" width="13.77734375" bestFit="1" customWidth="1"/>
    <col min="6" max="6" width="16" customWidth="1"/>
    <col min="7" max="7" width="14.109375" customWidth="1"/>
    <col min="9" max="9" width="13" customWidth="1"/>
    <col min="10" max="10" width="17" customWidth="1"/>
    <col min="14" max="15" width="12.33203125" bestFit="1" customWidth="1"/>
    <col min="16" max="16" width="19.33203125" bestFit="1" customWidth="1"/>
    <col min="17" max="17" width="12.33203125" customWidth="1"/>
  </cols>
  <sheetData>
    <row r="1" spans="2:20" ht="23.4" x14ac:dyDescent="0.45">
      <c r="D1" s="13" t="s">
        <v>3007</v>
      </c>
      <c r="E1" s="13"/>
      <c r="F1" s="13"/>
    </row>
    <row r="3" spans="2:20" x14ac:dyDescent="0.3">
      <c r="B3" t="s">
        <v>3008</v>
      </c>
      <c r="C3" t="s">
        <v>3009</v>
      </c>
      <c r="D3" t="s">
        <v>3010</v>
      </c>
      <c r="E3" t="s">
        <v>3011</v>
      </c>
      <c r="F3" t="s">
        <v>3033</v>
      </c>
      <c r="G3" t="s">
        <v>3026</v>
      </c>
    </row>
    <row r="4" spans="2:20" x14ac:dyDescent="0.3">
      <c r="B4" s="3">
        <v>1924337.8799999992</v>
      </c>
      <c r="C4" s="3">
        <v>224077.61183529999</v>
      </c>
      <c r="D4" s="4">
        <v>0.51518595041322368</v>
      </c>
      <c r="E4" s="5">
        <v>1952</v>
      </c>
      <c r="F4" s="5">
        <v>25268</v>
      </c>
      <c r="G4" s="5">
        <v>1130</v>
      </c>
    </row>
    <row r="5" spans="2:20" x14ac:dyDescent="0.3">
      <c r="P5" s="7" t="s">
        <v>3024</v>
      </c>
    </row>
    <row r="6" spans="2:20" x14ac:dyDescent="0.3">
      <c r="P6" s="6" t="s">
        <v>16</v>
      </c>
      <c r="Q6" t="s">
        <v>3008</v>
      </c>
      <c r="S6" t="str">
        <f>IF(P6=0,"",P6)</f>
        <v>State or Province</v>
      </c>
      <c r="T6" t="str">
        <f>IF(Q6=0,"",Q6)</f>
        <v>Revenue</v>
      </c>
    </row>
    <row r="7" spans="2:20" x14ac:dyDescent="0.3">
      <c r="B7" s="7" t="s">
        <v>3012</v>
      </c>
      <c r="I7" s="7" t="s">
        <v>3021</v>
      </c>
      <c r="P7" t="s">
        <v>1265</v>
      </c>
      <c r="Q7" s="3">
        <v>46826.44999999999</v>
      </c>
      <c r="S7" t="str">
        <f t="shared" ref="S7:S55" si="0">IF(P7=0,"",P7)</f>
        <v>Alabama</v>
      </c>
      <c r="T7">
        <f t="shared" ref="T7:T55" si="1">IF(Q7=0,"",Q7)</f>
        <v>46826.44999999999</v>
      </c>
    </row>
    <row r="8" spans="2:20" x14ac:dyDescent="0.3">
      <c r="B8" s="6" t="s">
        <v>9</v>
      </c>
      <c r="C8" t="s">
        <v>3008</v>
      </c>
      <c r="I8" s="6" t="s">
        <v>15</v>
      </c>
      <c r="J8" t="s">
        <v>3008</v>
      </c>
      <c r="P8" t="s">
        <v>372</v>
      </c>
      <c r="Q8" s="3">
        <v>14367.860000000002</v>
      </c>
      <c r="S8" t="str">
        <f t="shared" si="0"/>
        <v>Arizona</v>
      </c>
      <c r="T8">
        <f t="shared" si="1"/>
        <v>14367.860000000002</v>
      </c>
    </row>
    <row r="9" spans="2:20" x14ac:dyDescent="0.3">
      <c r="B9" t="s">
        <v>77</v>
      </c>
      <c r="C9" s="3">
        <v>712264.9499999996</v>
      </c>
      <c r="I9" t="s">
        <v>53</v>
      </c>
      <c r="J9" s="12">
        <v>592171.48999999964</v>
      </c>
      <c r="P9" t="s">
        <v>949</v>
      </c>
      <c r="Q9" s="3">
        <v>11724.43</v>
      </c>
      <c r="S9" t="str">
        <f t="shared" si="0"/>
        <v>Arkansas</v>
      </c>
      <c r="T9">
        <f t="shared" si="1"/>
        <v>11724.43</v>
      </c>
    </row>
    <row r="10" spans="2:20" x14ac:dyDescent="0.3">
      <c r="B10" t="s">
        <v>41</v>
      </c>
      <c r="C10" s="3">
        <v>660704.31000000052</v>
      </c>
      <c r="I10" t="s">
        <v>34</v>
      </c>
      <c r="J10" s="12">
        <v>526776.56999999995</v>
      </c>
      <c r="P10" t="s">
        <v>45</v>
      </c>
      <c r="Q10" s="3">
        <v>288310.60999999981</v>
      </c>
      <c r="S10" t="str">
        <f t="shared" si="0"/>
        <v>California</v>
      </c>
      <c r="T10">
        <f t="shared" si="1"/>
        <v>288310.60999999981</v>
      </c>
    </row>
    <row r="11" spans="2:20" x14ac:dyDescent="0.3">
      <c r="B11" t="s">
        <v>29</v>
      </c>
      <c r="C11" s="3">
        <v>551368.61999999941</v>
      </c>
      <c r="I11" t="s">
        <v>61</v>
      </c>
      <c r="J11" s="12">
        <v>448284.7</v>
      </c>
      <c r="P11" t="s">
        <v>250</v>
      </c>
      <c r="Q11" s="3">
        <v>45843.450000000012</v>
      </c>
      <c r="S11" t="str">
        <f t="shared" si="0"/>
        <v>Colorado</v>
      </c>
      <c r="T11">
        <f t="shared" si="1"/>
        <v>45843.450000000012</v>
      </c>
    </row>
    <row r="12" spans="2:20" x14ac:dyDescent="0.3">
      <c r="I12" t="s">
        <v>135</v>
      </c>
      <c r="J12" s="12">
        <v>357105.12000000011</v>
      </c>
      <c r="P12" t="s">
        <v>223</v>
      </c>
      <c r="Q12" s="3">
        <v>6540.5400000000009</v>
      </c>
      <c r="S12" t="str">
        <f t="shared" si="0"/>
        <v>Connecticut</v>
      </c>
      <c r="T12">
        <f t="shared" si="1"/>
        <v>6540.5400000000009</v>
      </c>
    </row>
    <row r="13" spans="2:20" x14ac:dyDescent="0.3">
      <c r="P13" t="s">
        <v>1137</v>
      </c>
      <c r="Q13" s="3">
        <v>1257.76</v>
      </c>
      <c r="S13" t="str">
        <f t="shared" si="0"/>
        <v>Delaware</v>
      </c>
      <c r="T13">
        <f t="shared" si="1"/>
        <v>1257.76</v>
      </c>
    </row>
    <row r="14" spans="2:20" x14ac:dyDescent="0.3">
      <c r="B14" s="7" t="s">
        <v>3020</v>
      </c>
      <c r="P14" t="s">
        <v>998</v>
      </c>
      <c r="Q14" s="3">
        <v>68946.66</v>
      </c>
      <c r="S14" t="str">
        <f t="shared" si="0"/>
        <v>District of Columbia</v>
      </c>
      <c r="T14">
        <f t="shared" si="1"/>
        <v>68946.66</v>
      </c>
    </row>
    <row r="15" spans="2:20" x14ac:dyDescent="0.3">
      <c r="B15" s="6" t="s">
        <v>3013</v>
      </c>
      <c r="C15" t="s">
        <v>3008</v>
      </c>
      <c r="E15" s="2" t="str">
        <f t="shared" ref="E15:F21" si="2">B15</f>
        <v>Month</v>
      </c>
      <c r="F15" s="2" t="str">
        <f t="shared" si="2"/>
        <v>Revenue</v>
      </c>
      <c r="G15" s="2" t="str">
        <f t="shared" ref="G15:G21" si="3">C15</f>
        <v>Revenue</v>
      </c>
      <c r="P15" t="s">
        <v>356</v>
      </c>
      <c r="Q15" s="3">
        <v>87651.110000000044</v>
      </c>
      <c r="S15" t="str">
        <f t="shared" si="0"/>
        <v>Florida</v>
      </c>
      <c r="T15">
        <f t="shared" si="1"/>
        <v>87651.110000000044</v>
      </c>
    </row>
    <row r="16" spans="2:20" x14ac:dyDescent="0.3">
      <c r="B16" t="s">
        <v>3014</v>
      </c>
      <c r="C16" s="3">
        <v>274766.92000000016</v>
      </c>
      <c r="E16" t="str">
        <f t="shared" si="2"/>
        <v>Jan</v>
      </c>
      <c r="F16" s="3">
        <f t="shared" si="2"/>
        <v>274766.92000000016</v>
      </c>
      <c r="G16" s="3">
        <f t="shared" si="3"/>
        <v>274766.92000000016</v>
      </c>
      <c r="I16" s="6" t="s">
        <v>3008</v>
      </c>
      <c r="J16" s="6" t="s">
        <v>1</v>
      </c>
      <c r="P16" t="s">
        <v>381</v>
      </c>
      <c r="Q16" s="3">
        <v>31992.210000000003</v>
      </c>
      <c r="S16" t="str">
        <f t="shared" si="0"/>
        <v>Georgia</v>
      </c>
      <c r="T16">
        <f t="shared" si="1"/>
        <v>31992.210000000003</v>
      </c>
    </row>
    <row r="17" spans="2:20" x14ac:dyDescent="0.3">
      <c r="B17" t="s">
        <v>3015</v>
      </c>
      <c r="C17" s="3">
        <v>326101.46999999997</v>
      </c>
      <c r="E17" t="str">
        <f t="shared" si="2"/>
        <v>Feb</v>
      </c>
      <c r="F17" s="3">
        <f t="shared" si="2"/>
        <v>326101.46999999997</v>
      </c>
      <c r="G17" s="3">
        <f t="shared" si="3"/>
        <v>326101.46999999997</v>
      </c>
      <c r="I17" s="6" t="s">
        <v>7</v>
      </c>
      <c r="J17" t="s">
        <v>47</v>
      </c>
      <c r="K17" t="s">
        <v>25</v>
      </c>
      <c r="L17" t="s">
        <v>106</v>
      </c>
      <c r="M17" t="s">
        <v>56</v>
      </c>
      <c r="N17" t="s">
        <v>37</v>
      </c>
      <c r="P17" t="s">
        <v>1726</v>
      </c>
      <c r="Q17" s="3">
        <v>13922.919999999998</v>
      </c>
      <c r="S17" t="str">
        <f t="shared" si="0"/>
        <v>Idaho</v>
      </c>
      <c r="T17">
        <f t="shared" si="1"/>
        <v>13922.919999999998</v>
      </c>
    </row>
    <row r="18" spans="2:20" x14ac:dyDescent="0.3">
      <c r="B18" t="s">
        <v>3016</v>
      </c>
      <c r="C18" s="3">
        <v>271696.67000000016</v>
      </c>
      <c r="E18" t="str">
        <f t="shared" si="2"/>
        <v>Mar</v>
      </c>
      <c r="F18" s="3">
        <f t="shared" si="2"/>
        <v>271696.67000000016</v>
      </c>
      <c r="G18" s="3">
        <f t="shared" si="3"/>
        <v>271696.67000000016</v>
      </c>
      <c r="I18" t="s">
        <v>39</v>
      </c>
      <c r="J18" s="3">
        <v>204062.59</v>
      </c>
      <c r="K18" s="3">
        <v>116128.03</v>
      </c>
      <c r="L18" s="3">
        <v>129219.33000000005</v>
      </c>
      <c r="M18" s="3">
        <v>141377.81000000003</v>
      </c>
      <c r="N18" s="3">
        <v>198447.7</v>
      </c>
      <c r="P18" t="s">
        <v>175</v>
      </c>
      <c r="Q18" s="3">
        <v>98971.250000000015</v>
      </c>
      <c r="S18" t="str">
        <f t="shared" si="0"/>
        <v>Illinois</v>
      </c>
      <c r="T18">
        <f t="shared" si="1"/>
        <v>98971.250000000015</v>
      </c>
    </row>
    <row r="19" spans="2:20" x14ac:dyDescent="0.3">
      <c r="B19" t="s">
        <v>3017</v>
      </c>
      <c r="C19" s="3">
        <v>389831.94999999978</v>
      </c>
      <c r="E19" t="str">
        <f t="shared" si="2"/>
        <v>Apr</v>
      </c>
      <c r="F19" s="3">
        <f t="shared" si="2"/>
        <v>389831.94999999978</v>
      </c>
      <c r="G19" s="3">
        <f t="shared" si="3"/>
        <v>389831.94999999978</v>
      </c>
      <c r="I19" t="s">
        <v>27</v>
      </c>
      <c r="J19" s="3">
        <v>37367.69</v>
      </c>
      <c r="K19" s="3">
        <v>22439.93</v>
      </c>
      <c r="L19" s="3">
        <v>17489.570000000003</v>
      </c>
      <c r="M19" s="3">
        <v>29373.350000000002</v>
      </c>
      <c r="N19" s="3">
        <v>38379.68</v>
      </c>
      <c r="P19" t="s">
        <v>695</v>
      </c>
      <c r="Q19" s="3">
        <v>41089.050000000003</v>
      </c>
      <c r="S19" t="str">
        <f t="shared" si="0"/>
        <v>Indiana</v>
      </c>
      <c r="T19">
        <f t="shared" si="1"/>
        <v>41089.050000000003</v>
      </c>
    </row>
    <row r="20" spans="2:20" x14ac:dyDescent="0.3">
      <c r="B20" t="s">
        <v>3018</v>
      </c>
      <c r="C20" s="3">
        <v>306572.06999999977</v>
      </c>
      <c r="E20" t="str">
        <f t="shared" si="2"/>
        <v>May</v>
      </c>
      <c r="F20" s="3">
        <f t="shared" si="2"/>
        <v>306572.06999999977</v>
      </c>
      <c r="G20" s="3">
        <f t="shared" si="3"/>
        <v>306572.06999999977</v>
      </c>
      <c r="I20" t="s">
        <v>49</v>
      </c>
      <c r="J20" s="3">
        <v>203579.74999999988</v>
      </c>
      <c r="K20" s="3">
        <v>171527.52000000005</v>
      </c>
      <c r="L20" s="3">
        <v>232418.43999999992</v>
      </c>
      <c r="M20" s="3">
        <v>199327.64999999991</v>
      </c>
      <c r="N20" s="3">
        <v>183198.84</v>
      </c>
      <c r="P20" t="s">
        <v>324</v>
      </c>
      <c r="Q20" s="3">
        <v>10977.690000000002</v>
      </c>
      <c r="S20" t="str">
        <f t="shared" si="0"/>
        <v>Iowa</v>
      </c>
      <c r="T20">
        <f t="shared" si="1"/>
        <v>10977.690000000002</v>
      </c>
    </row>
    <row r="21" spans="2:20" x14ac:dyDescent="0.3">
      <c r="B21" t="s">
        <v>3019</v>
      </c>
      <c r="C21" s="3">
        <v>355368.79999999964</v>
      </c>
      <c r="E21" t="str">
        <f t="shared" si="2"/>
        <v>Jun</v>
      </c>
      <c r="F21" s="3">
        <f t="shared" si="2"/>
        <v>355368.79999999964</v>
      </c>
      <c r="G21" s="3">
        <f t="shared" si="3"/>
        <v>355368.79999999964</v>
      </c>
      <c r="P21" t="s">
        <v>180</v>
      </c>
      <c r="Q21" s="3">
        <v>29678.210000000003</v>
      </c>
      <c r="S21" t="str">
        <f t="shared" si="0"/>
        <v>Kansas</v>
      </c>
      <c r="T21">
        <f t="shared" si="1"/>
        <v>29678.210000000003</v>
      </c>
    </row>
    <row r="22" spans="2:20" x14ac:dyDescent="0.3">
      <c r="P22" t="s">
        <v>606</v>
      </c>
      <c r="Q22" s="3">
        <v>15291.350000000002</v>
      </c>
      <c r="S22" t="str">
        <f t="shared" si="0"/>
        <v>Kentucky</v>
      </c>
      <c r="T22">
        <f t="shared" si="1"/>
        <v>15291.350000000002</v>
      </c>
    </row>
    <row r="23" spans="2:20" x14ac:dyDescent="0.3">
      <c r="P23" t="s">
        <v>168</v>
      </c>
      <c r="Q23" s="3">
        <v>14909.429999999998</v>
      </c>
      <c r="S23" t="str">
        <f t="shared" si="0"/>
        <v>Louisiana</v>
      </c>
      <c r="T23">
        <f t="shared" si="1"/>
        <v>14909.429999999998</v>
      </c>
    </row>
    <row r="24" spans="2:20" x14ac:dyDescent="0.3">
      <c r="B24" s="7" t="s">
        <v>3012</v>
      </c>
      <c r="P24" t="s">
        <v>184</v>
      </c>
      <c r="Q24" s="3">
        <v>31131.739999999998</v>
      </c>
      <c r="S24" t="str">
        <f t="shared" si="0"/>
        <v>Maine</v>
      </c>
      <c r="T24">
        <f t="shared" si="1"/>
        <v>31131.739999999998</v>
      </c>
    </row>
    <row r="25" spans="2:20" x14ac:dyDescent="0.3">
      <c r="B25" s="6" t="s">
        <v>9</v>
      </c>
      <c r="C25" s="6" t="s">
        <v>10</v>
      </c>
      <c r="D25" t="s">
        <v>3008</v>
      </c>
      <c r="E25" t="str">
        <f>IF(B25=0,"",B25)</f>
        <v>Product Category</v>
      </c>
      <c r="F25" t="str">
        <f t="shared" ref="F25:G25" si="4">IF(C25=0,"",C25)</f>
        <v>Product Sub-Category</v>
      </c>
      <c r="G25" t="str">
        <f t="shared" si="4"/>
        <v>Revenue</v>
      </c>
      <c r="I25" s="7" t="s">
        <v>3022</v>
      </c>
      <c r="P25" t="s">
        <v>409</v>
      </c>
      <c r="Q25" s="3">
        <v>15597.44</v>
      </c>
      <c r="S25" t="str">
        <f t="shared" si="0"/>
        <v>Maryland</v>
      </c>
      <c r="T25">
        <f t="shared" si="1"/>
        <v>15597.44</v>
      </c>
    </row>
    <row r="26" spans="2:20" x14ac:dyDescent="0.3">
      <c r="B26" t="s">
        <v>41</v>
      </c>
      <c r="C26" t="s">
        <v>187</v>
      </c>
      <c r="D26" s="3">
        <v>107796.09</v>
      </c>
      <c r="E26" t="str">
        <f t="shared" ref="E26:E42" si="5">IF(B26=0,"",B26)</f>
        <v>Furniture</v>
      </c>
      <c r="F26" t="str">
        <f t="shared" ref="F26:F42" si="6">IF(C26=0,"",C26)</f>
        <v>Bookcases</v>
      </c>
      <c r="G26" s="3">
        <f t="shared" ref="G26:G42" si="7">IF(D26=0,"",D26)</f>
        <v>107796.09</v>
      </c>
      <c r="I26" s="6" t="s">
        <v>8</v>
      </c>
      <c r="J26" t="s">
        <v>3008</v>
      </c>
      <c r="P26" t="s">
        <v>189</v>
      </c>
      <c r="Q26" s="3">
        <v>59114.82</v>
      </c>
      <c r="S26" t="str">
        <f t="shared" si="0"/>
        <v>Massachusetts</v>
      </c>
      <c r="T26">
        <f t="shared" si="1"/>
        <v>59114.82</v>
      </c>
    </row>
    <row r="27" spans="2:20" x14ac:dyDescent="0.3">
      <c r="C27" t="s">
        <v>42</v>
      </c>
      <c r="D27" s="3">
        <v>261072.73</v>
      </c>
      <c r="E27" t="str">
        <f t="shared" si="5"/>
        <v/>
      </c>
      <c r="F27" t="str">
        <f t="shared" si="6"/>
        <v>Chairs &amp; Chairmats</v>
      </c>
      <c r="G27" s="3">
        <f t="shared" si="7"/>
        <v>261072.73</v>
      </c>
      <c r="I27" t="s">
        <v>58</v>
      </c>
      <c r="J27" s="12">
        <v>400293.94</v>
      </c>
      <c r="P27" t="s">
        <v>295</v>
      </c>
      <c r="Q27" s="3">
        <v>69641.810000000027</v>
      </c>
      <c r="S27" t="str">
        <f t="shared" si="0"/>
        <v>Michigan</v>
      </c>
      <c r="T27">
        <f t="shared" si="1"/>
        <v>69641.810000000027</v>
      </c>
    </row>
    <row r="28" spans="2:20" x14ac:dyDescent="0.3">
      <c r="C28" t="s">
        <v>50</v>
      </c>
      <c r="D28" s="3">
        <v>98070.91</v>
      </c>
      <c r="E28" t="str">
        <f t="shared" si="5"/>
        <v/>
      </c>
      <c r="F28" t="str">
        <f t="shared" si="6"/>
        <v>Office Furnishings</v>
      </c>
      <c r="G28" s="3">
        <f t="shared" si="7"/>
        <v>98070.91</v>
      </c>
      <c r="I28" t="s">
        <v>114</v>
      </c>
      <c r="J28" s="12">
        <v>401778.37000000023</v>
      </c>
      <c r="P28" t="s">
        <v>62</v>
      </c>
      <c r="Q28" s="3">
        <v>41671.260000000009</v>
      </c>
      <c r="S28" t="str">
        <f t="shared" si="0"/>
        <v>Minnesota</v>
      </c>
      <c r="T28">
        <f t="shared" si="1"/>
        <v>41671.260000000009</v>
      </c>
    </row>
    <row r="29" spans="2:20" x14ac:dyDescent="0.3">
      <c r="C29" t="s">
        <v>150</v>
      </c>
      <c r="D29" s="3">
        <v>193764.58000000005</v>
      </c>
      <c r="E29" t="str">
        <f t="shared" si="5"/>
        <v/>
      </c>
      <c r="F29" t="str">
        <f t="shared" si="6"/>
        <v>Tables</v>
      </c>
      <c r="G29" s="3">
        <f t="shared" si="7"/>
        <v>193764.58000000005</v>
      </c>
      <c r="I29" t="s">
        <v>40</v>
      </c>
      <c r="J29" s="12">
        <v>464481.03999999946</v>
      </c>
      <c r="P29" t="s">
        <v>663</v>
      </c>
      <c r="Q29" s="3">
        <v>9689.5799999999981</v>
      </c>
      <c r="S29" t="str">
        <f t="shared" si="0"/>
        <v>Mississippi</v>
      </c>
      <c r="T29">
        <f t="shared" si="1"/>
        <v>9689.5799999999981</v>
      </c>
    </row>
    <row r="30" spans="2:20" x14ac:dyDescent="0.3">
      <c r="B30" t="s">
        <v>29</v>
      </c>
      <c r="C30" t="s">
        <v>252</v>
      </c>
      <c r="D30" s="3">
        <v>82201.149999999965</v>
      </c>
      <c r="E30" t="str">
        <f t="shared" si="5"/>
        <v>Office Supplies</v>
      </c>
      <c r="F30" t="str">
        <f t="shared" si="6"/>
        <v>Appliances</v>
      </c>
      <c r="G30" s="3">
        <f t="shared" si="7"/>
        <v>82201.149999999965</v>
      </c>
      <c r="I30" t="s">
        <v>28</v>
      </c>
      <c r="J30" s="12">
        <v>657784.53000000073</v>
      </c>
      <c r="P30" t="s">
        <v>499</v>
      </c>
      <c r="Q30" s="3">
        <v>10903.079999999998</v>
      </c>
      <c r="S30" t="str">
        <f t="shared" si="0"/>
        <v>Missouri</v>
      </c>
      <c r="T30">
        <f t="shared" si="1"/>
        <v>10903.079999999998</v>
      </c>
    </row>
    <row r="31" spans="2:20" x14ac:dyDescent="0.3">
      <c r="C31" t="s">
        <v>109</v>
      </c>
      <c r="D31" s="3">
        <v>185928.13999999987</v>
      </c>
      <c r="E31" t="str">
        <f t="shared" si="5"/>
        <v/>
      </c>
      <c r="F31" t="str">
        <f t="shared" si="6"/>
        <v>Binders and Binder Accessories</v>
      </c>
      <c r="G31" s="3">
        <f t="shared" si="7"/>
        <v>185928.13999999987</v>
      </c>
      <c r="P31" t="s">
        <v>82</v>
      </c>
      <c r="Q31" s="3">
        <v>12593.59</v>
      </c>
      <c r="S31" t="str">
        <f t="shared" si="0"/>
        <v>Montana</v>
      </c>
      <c r="T31">
        <f t="shared" si="1"/>
        <v>12593.59</v>
      </c>
    </row>
    <row r="32" spans="2:20" x14ac:dyDescent="0.3">
      <c r="C32" t="s">
        <v>69</v>
      </c>
      <c r="D32" s="3">
        <v>10479.769999999999</v>
      </c>
      <c r="E32" t="str">
        <f t="shared" si="5"/>
        <v/>
      </c>
      <c r="F32" t="str">
        <f t="shared" si="6"/>
        <v>Envelopes</v>
      </c>
      <c r="G32" s="3">
        <f t="shared" si="7"/>
        <v>10479.769999999999</v>
      </c>
      <c r="P32" t="s">
        <v>489</v>
      </c>
      <c r="Q32" s="3">
        <v>15764.509999999997</v>
      </c>
      <c r="S32" t="str">
        <f t="shared" si="0"/>
        <v>Nebraska</v>
      </c>
      <c r="T32">
        <f t="shared" si="1"/>
        <v>15764.509999999997</v>
      </c>
    </row>
    <row r="33" spans="2:20" x14ac:dyDescent="0.3">
      <c r="C33" t="s">
        <v>133</v>
      </c>
      <c r="D33" s="3">
        <v>4914.8199999999988</v>
      </c>
      <c r="E33" t="str">
        <f t="shared" si="5"/>
        <v/>
      </c>
      <c r="F33" t="str">
        <f t="shared" si="6"/>
        <v>Labels</v>
      </c>
      <c r="G33" s="3">
        <f t="shared" si="7"/>
        <v>4914.8199999999988</v>
      </c>
      <c r="I33" s="7" t="s">
        <v>3023</v>
      </c>
      <c r="P33" t="s">
        <v>526</v>
      </c>
      <c r="Q33" s="3">
        <v>8864.5399999999991</v>
      </c>
      <c r="S33" t="str">
        <f t="shared" si="0"/>
        <v>Nevada</v>
      </c>
      <c r="T33">
        <f t="shared" si="1"/>
        <v>8864.5399999999991</v>
      </c>
    </row>
    <row r="34" spans="2:20" x14ac:dyDescent="0.3">
      <c r="C34" t="s">
        <v>93</v>
      </c>
      <c r="D34" s="3">
        <v>55813.920000000042</v>
      </c>
      <c r="E34" t="str">
        <f t="shared" si="5"/>
        <v/>
      </c>
      <c r="F34" t="str">
        <f t="shared" si="6"/>
        <v>Paper</v>
      </c>
      <c r="G34" s="3">
        <f t="shared" si="7"/>
        <v>55813.920000000042</v>
      </c>
      <c r="I34" s="6" t="s">
        <v>11</v>
      </c>
      <c r="J34" t="s">
        <v>3008</v>
      </c>
      <c r="P34" t="s">
        <v>193</v>
      </c>
      <c r="Q34" s="3">
        <v>7619.7</v>
      </c>
      <c r="S34" t="str">
        <f t="shared" si="0"/>
        <v>New Hampshire</v>
      </c>
      <c r="T34">
        <f t="shared" si="1"/>
        <v>7619.7</v>
      </c>
    </row>
    <row r="35" spans="2:20" x14ac:dyDescent="0.3">
      <c r="C35" t="s">
        <v>30</v>
      </c>
      <c r="D35" s="3">
        <v>26071.61</v>
      </c>
      <c r="E35" t="str">
        <f t="shared" si="5"/>
        <v/>
      </c>
      <c r="F35" t="str">
        <f t="shared" si="6"/>
        <v>Pens &amp; Art Supplies</v>
      </c>
      <c r="G35" s="3">
        <f t="shared" si="7"/>
        <v>26071.61</v>
      </c>
      <c r="I35" t="s">
        <v>59</v>
      </c>
      <c r="J35" s="3">
        <v>692447.02999999945</v>
      </c>
      <c r="P35" t="s">
        <v>54</v>
      </c>
      <c r="Q35" s="3">
        <v>21943.910000000003</v>
      </c>
      <c r="S35" t="str">
        <f t="shared" si="0"/>
        <v>New Jersey</v>
      </c>
      <c r="T35">
        <f t="shared" si="1"/>
        <v>21943.910000000003</v>
      </c>
    </row>
    <row r="36" spans="2:20" x14ac:dyDescent="0.3">
      <c r="C36" t="s">
        <v>66</v>
      </c>
      <c r="D36" s="3">
        <v>1789.43</v>
      </c>
      <c r="E36" t="str">
        <f t="shared" si="5"/>
        <v/>
      </c>
      <c r="F36" t="str">
        <f t="shared" si="6"/>
        <v>Rubber Bands</v>
      </c>
      <c r="G36" s="3">
        <f t="shared" si="7"/>
        <v>1789.43</v>
      </c>
      <c r="I36" t="s">
        <v>43</v>
      </c>
      <c r="J36" s="3">
        <v>492437.15999999992</v>
      </c>
      <c r="P36" t="s">
        <v>360</v>
      </c>
      <c r="Q36" s="3">
        <v>5593.1799999999994</v>
      </c>
      <c r="S36" t="str">
        <f t="shared" si="0"/>
        <v>New Mexico</v>
      </c>
      <c r="T36">
        <f t="shared" si="1"/>
        <v>5593.1799999999994</v>
      </c>
    </row>
    <row r="37" spans="2:20" x14ac:dyDescent="0.3">
      <c r="C37" t="s">
        <v>171</v>
      </c>
      <c r="D37" s="3">
        <v>6752.1800000000021</v>
      </c>
      <c r="E37" t="str">
        <f t="shared" si="5"/>
        <v/>
      </c>
      <c r="F37" t="str">
        <f t="shared" si="6"/>
        <v>Scissors, Rulers and Trimmers</v>
      </c>
      <c r="G37" s="3">
        <f t="shared" si="7"/>
        <v>6752.1800000000021</v>
      </c>
      <c r="I37" t="s">
        <v>120</v>
      </c>
      <c r="J37" s="3">
        <v>296818.26999999996</v>
      </c>
      <c r="P37" t="s">
        <v>71</v>
      </c>
      <c r="Q37" s="3">
        <v>223930.47999999992</v>
      </c>
      <c r="S37" t="str">
        <f t="shared" si="0"/>
        <v>New York</v>
      </c>
      <c r="T37">
        <f t="shared" si="1"/>
        <v>223930.47999999992</v>
      </c>
    </row>
    <row r="38" spans="2:20" x14ac:dyDescent="0.3">
      <c r="C38" t="s">
        <v>139</v>
      </c>
      <c r="D38" s="3">
        <v>177417.59999999992</v>
      </c>
      <c r="E38" t="str">
        <f t="shared" si="5"/>
        <v/>
      </c>
      <c r="F38" t="str">
        <f t="shared" si="6"/>
        <v>Storage &amp; Organization</v>
      </c>
      <c r="G38" s="3">
        <f t="shared" si="7"/>
        <v>177417.59999999992</v>
      </c>
      <c r="I38" t="s">
        <v>231</v>
      </c>
      <c r="J38" s="3">
        <v>281085.68000000011</v>
      </c>
      <c r="P38" t="s">
        <v>316</v>
      </c>
      <c r="Q38" s="3">
        <v>43983.299999999996</v>
      </c>
      <c r="S38" t="str">
        <f t="shared" si="0"/>
        <v>North Carolina</v>
      </c>
      <c r="T38">
        <f t="shared" si="1"/>
        <v>43983.299999999996</v>
      </c>
    </row>
    <row r="39" spans="2:20" x14ac:dyDescent="0.3">
      <c r="B39" t="s">
        <v>77</v>
      </c>
      <c r="C39" t="s">
        <v>177</v>
      </c>
      <c r="D39" s="3">
        <v>96261.300000000032</v>
      </c>
      <c r="E39" t="str">
        <f t="shared" si="5"/>
        <v>Technology</v>
      </c>
      <c r="F39" t="str">
        <f t="shared" si="6"/>
        <v>Computer Peripherals</v>
      </c>
      <c r="G39" s="3">
        <f t="shared" si="7"/>
        <v>96261.300000000032</v>
      </c>
      <c r="I39" t="s">
        <v>86</v>
      </c>
      <c r="J39" s="3">
        <v>66010.929999999993</v>
      </c>
      <c r="P39" t="s">
        <v>2638</v>
      </c>
      <c r="Q39" s="3">
        <v>5300.2300000000005</v>
      </c>
      <c r="S39" t="str">
        <f t="shared" si="0"/>
        <v>North Dakota</v>
      </c>
      <c r="T39">
        <f t="shared" si="1"/>
        <v>5300.2300000000005</v>
      </c>
    </row>
    <row r="40" spans="2:20" x14ac:dyDescent="0.3">
      <c r="C40" t="s">
        <v>580</v>
      </c>
      <c r="D40" s="3">
        <v>99069.479999999981</v>
      </c>
      <c r="E40" t="str">
        <f t="shared" si="5"/>
        <v/>
      </c>
      <c r="F40" t="str">
        <f t="shared" si="6"/>
        <v>Copiers and Fax</v>
      </c>
      <c r="G40" s="3">
        <f t="shared" si="7"/>
        <v>99069.479999999981</v>
      </c>
      <c r="I40" t="s">
        <v>51</v>
      </c>
      <c r="J40" s="3">
        <v>62757.530000000021</v>
      </c>
      <c r="P40" t="s">
        <v>152</v>
      </c>
      <c r="Q40" s="3">
        <v>69452.820000000022</v>
      </c>
      <c r="S40" t="str">
        <f t="shared" si="0"/>
        <v>Ohio</v>
      </c>
      <c r="T40">
        <f t="shared" si="1"/>
        <v>69452.820000000022</v>
      </c>
    </row>
    <row r="41" spans="2:20" x14ac:dyDescent="0.3">
      <c r="C41" t="s">
        <v>85</v>
      </c>
      <c r="D41" s="3">
        <v>318169.67999999993</v>
      </c>
      <c r="E41" t="str">
        <f t="shared" si="5"/>
        <v/>
      </c>
      <c r="F41" t="str">
        <f t="shared" si="6"/>
        <v>Office Machines</v>
      </c>
      <c r="G41" s="3">
        <f t="shared" si="7"/>
        <v>318169.67999999993</v>
      </c>
      <c r="I41" t="s">
        <v>31</v>
      </c>
      <c r="J41" s="3">
        <v>32781.279999999992</v>
      </c>
      <c r="P41" t="s">
        <v>299</v>
      </c>
      <c r="Q41" s="3">
        <v>6884.04</v>
      </c>
      <c r="S41" t="str">
        <f t="shared" si="0"/>
        <v>Oklahoma</v>
      </c>
      <c r="T41">
        <f t="shared" si="1"/>
        <v>6884.04</v>
      </c>
    </row>
    <row r="42" spans="2:20" x14ac:dyDescent="0.3">
      <c r="C42" t="s">
        <v>78</v>
      </c>
      <c r="D42" s="3">
        <v>198764.49000000008</v>
      </c>
      <c r="E42" t="str">
        <f t="shared" si="5"/>
        <v/>
      </c>
      <c r="F42" t="str">
        <f t="shared" si="6"/>
        <v>Telephones and Communication</v>
      </c>
      <c r="G42" s="3">
        <f t="shared" si="7"/>
        <v>198764.49000000008</v>
      </c>
      <c r="P42" t="s">
        <v>102</v>
      </c>
      <c r="Q42" s="3">
        <v>25647.149999999998</v>
      </c>
      <c r="S42" t="str">
        <f t="shared" si="0"/>
        <v>Oregon</v>
      </c>
      <c r="T42">
        <f t="shared" si="1"/>
        <v>25647.149999999998</v>
      </c>
    </row>
    <row r="43" spans="2:20" x14ac:dyDescent="0.3">
      <c r="P43" t="s">
        <v>229</v>
      </c>
      <c r="Q43" s="3">
        <v>52435.240000000005</v>
      </c>
      <c r="S43" t="str">
        <f t="shared" si="0"/>
        <v>Pennsylvania</v>
      </c>
      <c r="T43">
        <f t="shared" si="1"/>
        <v>52435.240000000005</v>
      </c>
    </row>
    <row r="44" spans="2:20" x14ac:dyDescent="0.3">
      <c r="P44" t="s">
        <v>463</v>
      </c>
      <c r="Q44" s="3">
        <v>10027.83</v>
      </c>
      <c r="S44" t="str">
        <f t="shared" si="0"/>
        <v>Rhode Island</v>
      </c>
      <c r="T44">
        <f t="shared" si="1"/>
        <v>10027.83</v>
      </c>
    </row>
    <row r="45" spans="2:20" x14ac:dyDescent="0.3">
      <c r="P45" t="s">
        <v>923</v>
      </c>
      <c r="Q45" s="3">
        <v>16544.629999999997</v>
      </c>
      <c r="S45" t="str">
        <f t="shared" si="0"/>
        <v>South Carolina</v>
      </c>
      <c r="T45">
        <f t="shared" si="1"/>
        <v>16544.629999999997</v>
      </c>
    </row>
    <row r="46" spans="2:20" x14ac:dyDescent="0.3">
      <c r="P46" t="s">
        <v>2174</v>
      </c>
      <c r="Q46" s="3">
        <v>1550.4899999999998</v>
      </c>
      <c r="S46" t="str">
        <f t="shared" si="0"/>
        <v>South Dakota</v>
      </c>
      <c r="T46">
        <f t="shared" si="1"/>
        <v>1550.4899999999998</v>
      </c>
    </row>
    <row r="47" spans="2:20" x14ac:dyDescent="0.3">
      <c r="P47" t="s">
        <v>239</v>
      </c>
      <c r="Q47" s="3">
        <v>33209.760000000002</v>
      </c>
      <c r="S47" t="str">
        <f t="shared" si="0"/>
        <v>Tennessee</v>
      </c>
      <c r="T47">
        <f t="shared" si="1"/>
        <v>33209.760000000002</v>
      </c>
    </row>
    <row r="48" spans="2:20" x14ac:dyDescent="0.3">
      <c r="P48" t="s">
        <v>129</v>
      </c>
      <c r="Q48" s="3">
        <v>93082.73</v>
      </c>
      <c r="S48" t="str">
        <f t="shared" si="0"/>
        <v>Texas</v>
      </c>
      <c r="T48">
        <f t="shared" si="1"/>
        <v>93082.73</v>
      </c>
    </row>
    <row r="49" spans="16:20" x14ac:dyDescent="0.3">
      <c r="P49" t="s">
        <v>208</v>
      </c>
      <c r="Q49" s="3">
        <v>26981.670000000002</v>
      </c>
      <c r="S49" t="str">
        <f t="shared" si="0"/>
        <v>Utah</v>
      </c>
      <c r="T49">
        <f t="shared" si="1"/>
        <v>26981.670000000002</v>
      </c>
    </row>
    <row r="50" spans="16:20" x14ac:dyDescent="0.3">
      <c r="P50" t="s">
        <v>147</v>
      </c>
      <c r="Q50" s="3">
        <v>13491.000000000002</v>
      </c>
      <c r="S50" t="str">
        <f t="shared" si="0"/>
        <v>Vermont</v>
      </c>
      <c r="T50">
        <f t="shared" si="1"/>
        <v>13491.000000000002</v>
      </c>
    </row>
    <row r="51" spans="16:20" x14ac:dyDescent="0.3">
      <c r="P51" t="s">
        <v>136</v>
      </c>
      <c r="Q51" s="3">
        <v>45282.87000000001</v>
      </c>
      <c r="S51" t="str">
        <f t="shared" si="0"/>
        <v>Virginia</v>
      </c>
      <c r="T51">
        <f t="shared" si="1"/>
        <v>45282.87000000001</v>
      </c>
    </row>
    <row r="52" spans="16:20" x14ac:dyDescent="0.3">
      <c r="P52" t="s">
        <v>35</v>
      </c>
      <c r="Q52" s="3">
        <v>83468.060000000012</v>
      </c>
      <c r="S52" t="str">
        <f t="shared" si="0"/>
        <v>Washington</v>
      </c>
      <c r="T52">
        <f t="shared" si="1"/>
        <v>83468.060000000012</v>
      </c>
    </row>
    <row r="53" spans="16:20" x14ac:dyDescent="0.3">
      <c r="P53" t="s">
        <v>641</v>
      </c>
      <c r="Q53" s="3">
        <v>10681.549999999997</v>
      </c>
      <c r="S53" t="str">
        <f t="shared" si="0"/>
        <v>West Virginia</v>
      </c>
      <c r="T53">
        <f t="shared" si="1"/>
        <v>10681.549999999997</v>
      </c>
    </row>
    <row r="54" spans="16:20" x14ac:dyDescent="0.3">
      <c r="P54" t="s">
        <v>1842</v>
      </c>
      <c r="Q54" s="3">
        <v>22770.350000000002</v>
      </c>
      <c r="S54" t="str">
        <f t="shared" si="0"/>
        <v>Wisconsin</v>
      </c>
      <c r="T54">
        <f t="shared" si="1"/>
        <v>22770.350000000002</v>
      </c>
    </row>
    <row r="55" spans="16:20" x14ac:dyDescent="0.3">
      <c r="P55" t="s">
        <v>2207</v>
      </c>
      <c r="Q55" s="3">
        <v>1183.54</v>
      </c>
      <c r="S55" t="str">
        <f t="shared" si="0"/>
        <v>Wyoming</v>
      </c>
      <c r="T55">
        <f t="shared" si="1"/>
        <v>1183.54</v>
      </c>
    </row>
  </sheetData>
  <mergeCells count="1">
    <mergeCell ref="D1: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BE43D-BA2B-4613-840B-D59EF1C1A85D}">
  <sheetPr codeName="Sheet3"/>
  <dimension ref="A1"/>
  <sheetViews>
    <sheetView showGridLines="0" showRowColHeaders="0" tabSelected="1" zoomScale="70" zoomScaleNormal="70" workbookViewId="0">
      <selection activeCell="K7" sqref="K7"/>
      <extLst>
        <ext xmlns:xlsdti="http://schemas.microsoft.com/office/spreadsheetml/2023/showDataTypeIcons" uri="{77bfe23e-c014-4d31-8a63-9c772dbf06b6}">
          <xlsdti:showDataTypeIcons visible="0"/>
        </ext>
      </extLst>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F882-E713-40C0-977F-A9B47EE016B5}">
  <sheetPr codeName="Sheet5"/>
  <dimension ref="A1"/>
  <sheetViews>
    <sheetView showGridLines="0" showRowColHeaders="0" zoomScale="70" zoomScaleNormal="70" workbookViewId="0">
      <selection activeCell="M11" sqref="M11"/>
      <extLst>
        <ext xmlns:xlsdti="http://schemas.microsoft.com/office/spreadsheetml/2023/showDataTypeIcons" uri="{77bfe23e-c014-4d31-8a63-9c772dbf06b6}">
          <xlsdti:showDataTypeIcons visible="0"/>
        </ext>
      </extLst>
    </sheetView>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42DF-65BE-46ED-AD96-773C10CF922D}">
  <sheetPr codeName="Sheet4"/>
  <dimension ref="B2:C6"/>
  <sheetViews>
    <sheetView workbookViewId="0">
      <selection activeCell="G19" sqref="G19"/>
    </sheetView>
  </sheetViews>
  <sheetFormatPr defaultRowHeight="14.4" x14ac:dyDescent="0.3"/>
  <cols>
    <col min="2" max="2" width="12.44140625" customWidth="1"/>
    <col min="3" max="3" width="10.77734375" customWidth="1"/>
  </cols>
  <sheetData>
    <row r="2" spans="2:3" x14ac:dyDescent="0.3">
      <c r="B2" s="7" t="s">
        <v>3027</v>
      </c>
      <c r="C2" s="7" t="s">
        <v>3028</v>
      </c>
    </row>
    <row r="3" spans="2:3" x14ac:dyDescent="0.3">
      <c r="B3" s="8"/>
      <c r="C3" t="s">
        <v>3029</v>
      </c>
    </row>
    <row r="4" spans="2:3" x14ac:dyDescent="0.3">
      <c r="B4" s="9"/>
      <c r="C4" t="s">
        <v>3030</v>
      </c>
    </row>
    <row r="5" spans="2:3" x14ac:dyDescent="0.3">
      <c r="B5" s="10"/>
      <c r="C5" t="s">
        <v>3031</v>
      </c>
    </row>
    <row r="6" spans="2:3" x14ac:dyDescent="0.3">
      <c r="B6" s="11"/>
      <c r="C6" t="s">
        <v>3032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SuperStoreUS-2015(Orders)</vt:lpstr>
      <vt:lpstr>Analysis</vt:lpstr>
      <vt:lpstr>Dark Mode</vt:lpstr>
      <vt:lpstr>Light Mode</vt:lpstr>
      <vt:lpstr>Color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Aremu Ibrahim</cp:lastModifiedBy>
  <dcterms:created xsi:type="dcterms:W3CDTF">2025-10-04T22:25:47Z</dcterms:created>
  <dcterms:modified xsi:type="dcterms:W3CDTF">2025-10-15T14:46:01Z</dcterms:modified>
</cp:coreProperties>
</file>