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Team Meetings" sheetId="2" r:id="rId4"/>
    <sheet state="visible" name="Aren" sheetId="3" r:id="rId5"/>
    <sheet state="visible" name="Mathieu" sheetId="4" r:id="rId6"/>
    <sheet state="visible" name="Shi Yu" sheetId="5" r:id="rId7"/>
    <sheet state="visible" name="Tharsan" sheetId="6" r:id="rId8"/>
    <sheet state="visible" name="Edward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Minutes as recorded in:
- Team meeting minutes
- Team meeting #7
	-Shi Yu Liu</t>
      </text>
    </comment>
    <comment authorId="0" ref="N4">
      <text>
        <t xml:space="preserve">Minutes as recorded in:
- Team meeting minutes
- Team meeting #6
	-Shi Yu Liu</t>
      </text>
    </comment>
    <comment authorId="0" ref="H5">
      <text>
        <t xml:space="preserve">Minutes as recorded in:
- Team meeting minutes
- Team meeting #4
	-Shi Yu Liu</t>
      </text>
    </comment>
    <comment authorId="0" ref="H4">
      <text>
        <t xml:space="preserve">Minutes as recorded in:
- Team meeting minutes
- Team meeting #3
	-Shi Yu Liu</t>
      </text>
    </comment>
    <comment authorId="0" ref="J4">
      <text>
        <t xml:space="preserve">Minutes as recorded in:
- Team meeting minutes
- Team meeting #5
	-Shi Yu Liu</t>
      </text>
    </comment>
    <comment authorId="0" ref="F4">
      <text>
        <t xml:space="preserve">Minutes as recorded in:
- Team meeting minutes
- Team meeting #2
	-Shi Yu Liu</t>
      </text>
    </comment>
    <comment authorId="0" ref="D4">
      <text>
        <t xml:space="preserve">Minutes as recorded in:
- Team meeting minutes
- Team meeting #1
	-Shi Yu Liu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Finalized System Test Plan, helped put the final report together.
	-Aren Babikian</t>
      </text>
    </comment>
    <comment authorId="0" ref="J8">
      <text>
        <t xml:space="preserve">Wrote the descriptive text regarding the class diagram.
Worked on the PHP sequence diagram.
Helped put together the finalb report.
	-Aren Babikian</t>
      </text>
    </comment>
    <comment authorId="0" ref="J7">
      <text>
        <t xml:space="preserve">Reworked and re-finalized the class diagram.
	-Aren Babikian</t>
      </text>
    </comment>
    <comment authorId="0" ref="J6">
      <text>
        <t xml:space="preserve">Finalized the code for the PHP controller and persistence classes.
Discussed ideas regarding the architecture and class diagram.
	-Aren Babikian</t>
      </text>
    </comment>
    <comment authorId="0" ref="J5">
      <text>
        <t xml:space="preserve">Began coding the PHP controller and persistence classes. 
Finalized the class diagram (for the time being).
	-Aren Babikian</t>
      </text>
    </comment>
    <comment authorId="0" ref="J4">
      <text>
        <t xml:space="preserve">Further modified the domain model. Added all elements of the class diagram.
	-Aren Babikian</t>
      </text>
    </comment>
    <comment authorId="0" ref="F7">
      <text>
        <t xml:space="preserve">Finalized the domain model and worked on the statechart for class "Job"
	-Aren Babikian</t>
      </text>
    </comment>
    <comment authorId="0" ref="F6">
      <text>
        <t xml:space="preserve">Continued working on the domain model
	-Aren Babikian</t>
      </text>
    </comment>
    <comment authorId="0" ref="F5">
      <text>
        <t xml:space="preserve">Worked on the use case diagrams
	-Aren Babikian</t>
      </text>
    </comment>
    <comment authorId="0" ref="F4">
      <text>
        <t xml:space="preserve">Began working on the domain model
	-Aren Babikian</t>
      </text>
    </comment>
    <comment authorId="0" ref="H5">
      <text>
        <t xml:space="preserve">Started working on the rest of the class diagram (controller, boundary and persistence classes)
	-Aren Babikian</t>
      </text>
    </comment>
    <comment authorId="0" ref="H4">
      <text>
        <t xml:space="preserve">Updated the domain model
	-Aren Babikian</t>
      </text>
    </comment>
    <comment authorId="0" ref="D4">
      <text>
        <t xml:space="preserve">Requirement Document
- Functional
- Non-functional
	-Shi Yu Liu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February 26
Finalized the code for Swing application and added error labels for wrong input handling.
Restructured parts of the View.
	-Mathieu Lapointe</t>
      </text>
    </comment>
    <comment authorId="0" ref="J6">
      <text>
        <t xml:space="preserve">February 25
Finalized second draft of MVC and wrote most of the discussion about it.
Remade the UI for Swing and started to implement the core functionalities.
	-Mathieu Lapointe</t>
      </text>
    </comment>
    <comment authorId="0" ref="J5">
      <text>
        <t xml:space="preserve">February 24
Wrote a second draft of the MVC diagram.
Started coding the Swing application by constructing the UI.
	-Mathieu Lapointe</t>
      </text>
    </comment>
    <comment authorId="0" ref="J4">
      <text>
        <t xml:space="preserve">February 21
Finalized the first draft of the MVC diagram, started working on the discussion and discussed about improvement with team members.
	-Mathieu Lapointe</t>
      </text>
    </comment>
    <comment authorId="0" ref="H4">
      <text>
        <t xml:space="preserve">February 19
Started working on the architecture, decided which one would be the best for our project and started the first draft.
	-Mathieu Lapointe</t>
      </text>
    </comment>
    <comment authorId="0" ref="F5">
      <text>
        <t xml:space="preserve">February 12
Started reading all the charts to find typos and check for inconsistencies.
	-Mathieu Lapointe</t>
      </text>
    </comment>
    <comment authorId="0" ref="F4">
      <text>
        <t xml:space="preserve">February 9
Me and Shi Yu made a first official version of the domain model. (later it was remade by Aren and Tharsan)
	-Mathieu Lapointe</t>
      </text>
    </comment>
    <comment authorId="0" ref="D4">
      <text>
        <t xml:space="preserve">February 5
Started working on the domain model, produced a first rough draft.
	-Mathieu Lapointe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PHP documentation reading in order to better implement the Instructor view &amp; testing
	-Shi Yu Liu</t>
      </text>
    </comment>
    <comment authorId="0" ref="P5">
      <text>
        <t xml:space="preserve">Team meeting minutes
Work plan update &amp; Requirements Met
Future plan for the PHP view
Github documentation update
	-Shi Yu Liu</t>
      </text>
    </comment>
    <comment authorId="0" ref="J7">
      <text>
        <t xml:space="preserve">Work Plan Update
- Gantt chart progress update
- Completed iteration cost &amp; requirements
- Remaining iterations requirements to be fulfilled planned out
- Remaining iterations cost estimated
	-Shi Yu Liu</t>
      </text>
    </comment>
    <comment authorId="0" ref="J6">
      <text>
        <t xml:space="preserve">TAMAS php view
- Finalized working prototype of "Create Job Posting"
	-Shi Yu Liu</t>
      </text>
    </comment>
    <comment authorId="0" ref="J4">
      <text>
        <t xml:space="preserve">TAMAS php view
- Initial design of the whole web interface
	-Shi Yu Liu</t>
      </text>
    </comment>
    <comment authorId="0" ref="J5">
      <text>
        <t xml:space="preserve">TAMAS php view working prototype
- Instructor Home Page
- Create Job Page
- Reformatted Member Horus for better readability
	-Shi Yu Liu</t>
      </text>
    </comment>
    <comment authorId="0" ref="H4">
      <text>
        <t xml:space="preserve">Class architecture
- Point format of what goes where
	-Shi Yu Liu</t>
      </text>
    </comment>
    <comment authorId="0" ref="F4">
      <text>
        <t xml:space="preserve">Work plan: Gantt Chart
- Deliverable 1 through 6
	-Shi Yu Liu</t>
      </text>
    </comment>
    <comment authorId="0" ref="D4">
      <text>
        <t xml:space="preserve">Google doc folder creation:
- Member hours spreadsheet
- Minutes (Team meeting #1)
Added reference in Github repository
	-Shi Yu Liu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">
      <text>
        <t xml:space="preserve">Worked on System Testing
	-Tharsan Ponnampalam</t>
      </text>
    </comment>
    <comment authorId="0" ref="J4">
      <text>
        <t xml:space="preserve">-Help fix domain model
-Update umple code
	-Tharsan Ponnamapalam</t>
      </text>
    </comment>
    <comment authorId="0" ref="J6">
      <text>
        <t xml:space="preserve">-Make test case for instructor
-Complete remaining controller methods
	-Tharsan Ponnamapalam</t>
      </text>
    </comment>
    <comment authorId="0" ref="J5">
      <text>
        <t xml:space="preserve">-Fix umple code
-Help fix domain model
-Generate java code 
-create most of java controller
-Add input validation for createJobPoste
	-Tharsan Ponnamapalam</t>
      </text>
    </comment>
    <comment authorId="0" ref="J7">
      <text>
        <t xml:space="preserve">-Fixed controllers
-Fixed android app bugs
	-Tharsan Ponnamapalam</t>
      </text>
    </comment>
    <comment authorId="0" ref="J8">
      <text>
        <t xml:space="preserve">-Worked on implementing errors in the android app
	-Tharsan Ponnamapalam</t>
      </text>
    </comment>
    <comment authorId="0" ref="F4">
      <text>
        <t xml:space="preserve">-Helped make domain model
-Worked on Nonfunctional system requirements
-Worked on use case document
	-Tharsan Ponnamapalam</t>
      </text>
    </comment>
    <comment authorId="0" ref="D4">
      <text>
        <t xml:space="preserve">Requirement Document
- Functional
- Non-functional
	-Shi Yu Liu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6">
      <text>
        <t xml:space="preserve">implementing the view for android
	-Edward Zhao</t>
      </text>
    </comment>
    <comment authorId="0" ref="P5">
      <text>
        <t xml:space="preserve">finished the first draft of the integration test doc
	-Edward Zhao</t>
      </text>
    </comment>
    <comment authorId="0" ref="P4">
      <text>
        <t xml:space="preserve">worked on the integration testing section of deliverable 3
	-Edward Zhao</t>
      </text>
    </comment>
    <comment authorId="0" ref="J6">
      <text>
        <t xml:space="preserve">working on and finishing sequence diagrams for android and java
	-Edward Zhao</t>
      </text>
    </comment>
    <comment authorId="0" ref="J5">
      <text>
        <t xml:space="preserve">working on the android part of deliverable 2
	-Edward Zhao</t>
      </text>
    </comment>
    <comment authorId="0" ref="J4">
      <text>
        <t xml:space="preserve">worked on the java and android section of deliverable 2
	-Edward Zhao</t>
      </text>
    </comment>
    <comment authorId="0" ref="F5">
      <text>
        <t xml:space="preserve">Finishing last components of deliverable 1
	-Edward Zhao</t>
      </text>
    </comment>
    <comment authorId="0" ref="F4">
      <text>
        <t xml:space="preserve">sequence diagram
	-Edward Zhao</t>
      </text>
    </comment>
    <comment authorId="0" ref="D5">
      <text>
        <t xml:space="preserve">worked on use case diagram, built basic model of it
	-Edward Zhao</t>
      </text>
    </comment>
    <comment authorId="0" ref="D4">
      <text>
        <t xml:space="preserve">worked on use case diagram, made list of actors and use cases
	-Edward Zhao</t>
      </text>
    </comment>
  </commentList>
</comments>
</file>

<file path=xl/sharedStrings.xml><?xml version="1.0" encoding="utf-8"?>
<sst xmlns="http://schemas.openxmlformats.org/spreadsheetml/2006/main" count="246" uniqueCount="31">
  <si>
    <t>Team Members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</si>
  <si>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</si>
  <si>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</si>
  <si>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</si>
  <si>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</si>
  <si>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</si>
  <si>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</si>
  <si>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</si>
  <si>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</si>
  <si>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</si>
  <si>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</si>
  <si>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</si>
  <si>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Total Hours</t>
  </si>
  <si>
    <t>Aren Babikian</t>
  </si>
  <si>
    <t>Mathieu Lapointe</t>
  </si>
  <si>
    <t>Shi Yu Liu</t>
  </si>
  <si>
    <t>Tharsan Ponnampalam</t>
  </si>
  <si>
    <t>Edward Zhao</t>
  </si>
  <si>
    <t>Team Meetings</t>
  </si>
  <si>
    <t>NB: Assuming a week is from Monday to Sunday (inclusively)</t>
  </si>
  <si>
    <t>Start Date</t>
  </si>
  <si>
    <t>End Date</t>
  </si>
  <si>
    <t>March Break</t>
  </si>
  <si>
    <t>Team Meetins</t>
  </si>
  <si>
    <t>Hours</t>
  </si>
  <si>
    <t>Comments</t>
  </si>
  <si>
    <t>Aren</t>
  </si>
  <si>
    <t>Mathieu</t>
  </si>
  <si>
    <t>Shi Yu</t>
  </si>
  <si>
    <t>Tharsan</t>
  </si>
  <si>
    <t>Edward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</si>
</sst>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 mmm yyyy"/>
    <numFmt numFmtId="166" formatCode="d mmmm yyyy"/>
  </numFmts>
  <fonts count="4">
    <font>
      <sz val="10.0"/>
      <color rgb="FF000000"/>
      <name val="Arial"/>
    </font>
    <font>
      <u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" fillId="2" fontId="2" numFmtId="0" xfId="0" applyAlignment="1" applyBorder="1" applyFill="1" applyFont="1">
      <alignment/>
    </xf>
    <xf borderId="3" fillId="0" fontId="2" numFmtId="0" xfId="0" applyAlignment="1" applyBorder="1" applyFont="1">
      <alignment/>
    </xf>
    <xf borderId="0" fillId="2" fontId="3" numFmtId="0" xfId="0" applyAlignment="1" applyFont="1">
      <alignment/>
    </xf>
    <xf borderId="3" fillId="2" fontId="3" numFmtId="0" xfId="0" applyBorder="1" applyFont="1"/>
    <xf borderId="0" fillId="2" fontId="3" numFmtId="0" xfId="0" applyFont="1"/>
    <xf borderId="2" fillId="2" fontId="3" numFmtId="0" xfId="0" applyBorder="1" applyFont="1"/>
    <xf borderId="1" fillId="2" fontId="3" numFmtId="0" xfId="0" applyBorder="1" applyFont="1"/>
    <xf borderId="0" fillId="0" fontId="3" numFmtId="0" xfId="0" applyAlignment="1" applyFont="1">
      <alignment/>
    </xf>
    <xf borderId="1" fillId="0" fontId="3" numFmtId="0" xfId="0" applyBorder="1" applyFont="1"/>
    <xf borderId="4" fillId="0" fontId="2" numFmtId="0" xfId="0" applyAlignment="1" applyBorder="1" applyFont="1">
      <alignment/>
    </xf>
    <xf borderId="0" fillId="3" fontId="3" numFmtId="164" xfId="0" applyAlignment="1" applyFill="1" applyFont="1" applyNumberFormat="1">
      <alignment/>
    </xf>
    <xf borderId="5" fillId="3" fontId="3" numFmtId="164" xfId="0" applyAlignment="1" applyBorder="1" applyFont="1" applyNumberFormat="1">
      <alignment/>
    </xf>
    <xf borderId="0" fillId="3" fontId="3" numFmtId="14" xfId="0" applyAlignment="1" applyFont="1" applyNumberFormat="1">
      <alignment/>
    </xf>
    <xf borderId="6" fillId="0" fontId="2" numFmtId="0" xfId="0" applyAlignment="1" applyBorder="1" applyFont="1">
      <alignment/>
    </xf>
    <xf borderId="7" fillId="3" fontId="3" numFmtId="164" xfId="0" applyAlignment="1" applyBorder="1" applyFont="1" applyNumberFormat="1">
      <alignment/>
    </xf>
    <xf borderId="8" fillId="3" fontId="3" numFmtId="164" xfId="0" applyAlignment="1" applyBorder="1" applyFont="1" applyNumberFormat="1">
      <alignment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/>
    </xf>
    <xf borderId="11" fillId="0" fontId="3" numFmtId="0" xfId="0" applyBorder="1" applyFont="1"/>
    <xf borderId="12" fillId="0" fontId="2" numFmtId="0" xfId="0" applyAlignment="1" applyBorder="1" applyFont="1">
      <alignment horizontal="center"/>
    </xf>
    <xf borderId="12" fillId="0" fontId="3" numFmtId="0" xfId="0" applyBorder="1" applyFont="1"/>
    <xf borderId="6" fillId="0" fontId="3" numFmtId="0" xfId="0" applyBorder="1" applyFont="1"/>
    <xf borderId="13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3" numFmtId="0" xfId="0" applyBorder="1" applyFont="1"/>
    <xf borderId="14" fillId="0" fontId="3" numFmtId="0" xfId="0" applyBorder="1" applyFont="1"/>
    <xf borderId="15" fillId="2" fontId="2" numFmtId="0" xfId="0" applyAlignment="1" applyBorder="1" applyFont="1">
      <alignment/>
    </xf>
    <xf borderId="15" fillId="2" fontId="3" numFmtId="0" xfId="0" applyBorder="1" applyFont="1"/>
    <xf borderId="9" fillId="4" fontId="3" numFmtId="0" xfId="0" applyBorder="1" applyFill="1" applyFont="1"/>
    <xf borderId="10" fillId="4" fontId="3" numFmtId="0" xfId="0" applyBorder="1" applyFont="1"/>
    <xf borderId="5" fillId="0" fontId="3" numFmtId="165" xfId="0" applyAlignment="1" applyBorder="1" applyFont="1" applyNumberFormat="1">
      <alignment/>
    </xf>
    <xf borderId="0" fillId="0" fontId="3" numFmtId="165" xfId="0" applyAlignment="1" applyFont="1" applyNumberFormat="1">
      <alignment/>
    </xf>
    <xf borderId="0" fillId="0" fontId="3" numFmtId="166" xfId="0" applyAlignment="1" applyFont="1" applyNumberFormat="1">
      <alignment/>
    </xf>
    <xf borderId="5" fillId="0" fontId="3" numFmtId="166" xfId="0" applyAlignment="1" applyBorder="1" applyFont="1" applyNumberFormat="1">
      <alignment/>
    </xf>
    <xf borderId="5" fillId="0" fontId="3" numFmtId="164" xfId="0" applyAlignment="1" applyBorder="1" applyFont="1" applyNumberFormat="1">
      <alignment/>
    </xf>
    <xf borderId="0" fillId="0" fontId="3" numFmtId="164" xfId="0" applyAlignment="1" applyFont="1" applyNumberFormat="1">
      <alignment/>
    </xf>
    <xf borderId="5" fillId="0" fontId="3" numFmtId="14" xfId="0" applyAlignment="1" applyBorder="1" applyFont="1" applyNumberFormat="1">
      <alignment/>
    </xf>
    <xf borderId="0" fillId="0" fontId="3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worksheet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23.0"/>
    <col customWidth="1" min="3" max="14" width="12.29"/>
  </cols>
  <sheetData>
    <row r="1">
      <c r="A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4" t="s">
        <v>12</v>
      </c>
    </row>
    <row r="3">
      <c r="B3" s="5" t="s">
        <v>13</v>
      </c>
      <c r="C3" s="6" t="str">
        <f>Aren!C14</f>
        <v>2</v>
      </c>
      <c r="D3" s="6" t="str">
        <f>Aren!E14</f>
        <v>14</v>
      </c>
      <c r="E3" s="6" t="str">
        <f>Aren!G14</f>
        <v>4</v>
      </c>
      <c r="F3" s="6" t="str">
        <f>Aren!I14</f>
        <v>20</v>
      </c>
      <c r="G3" s="6" t="str">
        <f>Aren!K14</f>
        <v>0</v>
      </c>
      <c r="H3" s="6" t="str">
        <f>Aren!M14</f>
        <v>0</v>
      </c>
      <c r="I3" s="6" t="str">
        <f>Aren!O14</f>
        <v>11</v>
      </c>
      <c r="J3" s="6" t="str">
        <f>Aren!Q14</f>
        <v>0</v>
      </c>
      <c r="K3" s="6" t="str">
        <f>Aren!S14</f>
        <v>0</v>
      </c>
      <c r="L3" s="6" t="str">
        <f>Aren!U14</f>
        <v>0</v>
      </c>
      <c r="M3" s="6" t="str">
        <f>Aren!W14</f>
        <v>0</v>
      </c>
      <c r="N3" s="7" t="str">
        <f>SUM(C3:M3,C8:M8)</f>
        <v>62</v>
      </c>
    </row>
    <row r="4">
      <c r="B4" s="5" t="s">
        <v>14</v>
      </c>
      <c r="C4" s="6" t="str">
        <f>Mathieu!C14</f>
        <v>0.75</v>
      </c>
      <c r="D4" s="6" t="str">
        <f>Mathieu!E14</f>
        <v>2.5</v>
      </c>
      <c r="E4" s="6" t="str">
        <f>Mathieu!G14</f>
        <v>3</v>
      </c>
      <c r="F4" s="6" t="str">
        <f>Mathieu!I14</f>
        <v>14</v>
      </c>
      <c r="G4" s="8" t="str">
        <f>Mathieu!K14</f>
        <v>2</v>
      </c>
      <c r="H4" s="8" t="str">
        <f>Mathieu!M14</f>
        <v>3</v>
      </c>
      <c r="I4" s="8" t="str">
        <f>Mathieu!O14</f>
        <v>4</v>
      </c>
      <c r="J4" s="8" t="str">
        <f>Mathieu!Q14</f>
        <v>0</v>
      </c>
      <c r="K4" s="8" t="str">
        <f>Mathieu!S14</f>
        <v>0</v>
      </c>
      <c r="L4" s="8" t="str">
        <f>Mathieu!U14</f>
        <v>0</v>
      </c>
      <c r="M4" s="8" t="str">
        <f>Mathieu!W14</f>
        <v>0</v>
      </c>
      <c r="N4" s="7" t="str">
        <f>SUM(C4:M4,C8:M8)</f>
        <v>40.25</v>
      </c>
    </row>
    <row r="5">
      <c r="B5" s="5" t="s">
        <v>15</v>
      </c>
      <c r="C5" s="6" t="str">
        <f>'Shi Yu'!C14</f>
        <v>1</v>
      </c>
      <c r="D5" s="6" t="str">
        <f>'Shi Yu'!E14</f>
        <v>1.5</v>
      </c>
      <c r="E5" s="6" t="str">
        <f>'Shi Yu'!G14</f>
        <v>2</v>
      </c>
      <c r="F5" s="6" t="str">
        <f>'Shi Yu'!I14</f>
        <v>10.5</v>
      </c>
      <c r="G5" s="6" t="str">
        <f>'Shi Yu'!K14</f>
        <v>0</v>
      </c>
      <c r="H5" s="6" t="str">
        <f>'Shi Yu'!M14</f>
        <v>0</v>
      </c>
      <c r="I5" s="6" t="str">
        <f>'Shi Yu'!O14</f>
        <v>11</v>
      </c>
      <c r="J5" s="6" t="str">
        <f>'Shi Yu'!Q14</f>
        <v>0</v>
      </c>
      <c r="K5" s="6" t="str">
        <f>'Shi Yu'!S14</f>
        <v>0</v>
      </c>
      <c r="L5" s="6" t="str">
        <f>'Shi Yu'!U14</f>
        <v>0</v>
      </c>
      <c r="M5" s="6" t="str">
        <f>'Shi Yu'!W14</f>
        <v>0</v>
      </c>
      <c r="N5" s="7" t="str">
        <f>SUM(C5:M5,C8:M8)</f>
        <v>37</v>
      </c>
    </row>
    <row r="6">
      <c r="B6" s="5" t="s">
        <v>16</v>
      </c>
      <c r="C6" s="6" t="str">
        <f>Tharsan!C14</f>
        <v>2</v>
      </c>
      <c r="D6" s="6" t="str">
        <f>Tharsan!E14</f>
        <v>7</v>
      </c>
      <c r="E6" s="6" t="str">
        <f>Tharsan!G14</f>
        <v>0</v>
      </c>
      <c r="F6" s="6" t="str">
        <f>Tharsan!I14</f>
        <v>23</v>
      </c>
      <c r="G6" s="6" t="str">
        <f>Tharsan!K14</f>
        <v>0</v>
      </c>
      <c r="H6" s="6" t="str">
        <f>Tharsan!M14</f>
        <v>0</v>
      </c>
      <c r="I6" s="6" t="str">
        <f>Tharsan!O14</f>
        <v>10</v>
      </c>
      <c r="J6" s="6" t="str">
        <f>Tharsan!Q14</f>
        <v>0</v>
      </c>
      <c r="K6" s="6" t="str">
        <f>Tharsan!S14</f>
        <v>0</v>
      </c>
      <c r="L6" s="6" t="str">
        <f>Tharsan!U14</f>
        <v>0</v>
      </c>
      <c r="M6" s="6" t="str">
        <f>Tharsan!W14</f>
        <v>0</v>
      </c>
      <c r="N6" s="7" t="str">
        <f>SUM(C6:M6,C8:M8)</f>
        <v>53</v>
      </c>
    </row>
    <row r="7">
      <c r="B7" s="5" t="s">
        <v>17</v>
      </c>
      <c r="C7" s="8" t="str">
        <f>Edward!C14</f>
        <v>1</v>
      </c>
      <c r="D7" s="8" t="str">
        <f>Edward!E14</f>
        <v>4</v>
      </c>
      <c r="E7" s="8" t="str">
        <f>Edward!G14</f>
        <v>0</v>
      </c>
      <c r="F7" s="8" t="str">
        <f>Edward!I14</f>
        <v>8</v>
      </c>
      <c r="G7" s="8" t="str">
        <f>Edward!K14</f>
        <v>0</v>
      </c>
      <c r="H7" s="8" t="str">
        <f>Edward!M14</f>
        <v>0</v>
      </c>
      <c r="I7" s="8" t="str">
        <f>Edward!O14</f>
        <v>10</v>
      </c>
      <c r="J7" s="8" t="str">
        <f>Edward!Q14</f>
        <v>0</v>
      </c>
      <c r="K7" s="8" t="str">
        <f>Edward!S14</f>
        <v>0</v>
      </c>
      <c r="L7" s="8" t="str">
        <f>Edward!U14</f>
        <v>0</v>
      </c>
      <c r="M7" s="8" t="str">
        <f>Edward!W14</f>
        <v>0</v>
      </c>
      <c r="N7" s="7" t="str">
        <f>SUM(C7:M7,C8:M8)</f>
        <v>34</v>
      </c>
    </row>
    <row r="8">
      <c r="B8" s="5" t="s">
        <v>18</v>
      </c>
      <c r="C8" s="6" t="str">
        <f>'Team Meetings'!C14</f>
        <v>1</v>
      </c>
      <c r="D8" s="8" t="str">
        <f>'Team Meetings'!E14</f>
        <v>4</v>
      </c>
      <c r="E8" s="6" t="str">
        <f>'Team Meetings'!G14</f>
        <v>3</v>
      </c>
      <c r="F8" s="8" t="str">
        <f>'Team Meetings'!I14</f>
        <v>2</v>
      </c>
      <c r="G8" s="6" t="str">
        <f>'Team Meetings'!K14</f>
        <v>0</v>
      </c>
      <c r="H8" s="8" t="str">
        <f>'Team Meetings'!M14</f>
        <v>0</v>
      </c>
      <c r="I8" s="6" t="str">
        <f>'Team Meetings'!O14</f>
        <v>1</v>
      </c>
      <c r="J8" s="6" t="str">
        <f>'Team Meetings'!Q14</f>
        <v>0</v>
      </c>
      <c r="K8" s="6" t="str">
        <f>'Team Meetings'!S14</f>
        <v>0</v>
      </c>
      <c r="L8" s="6" t="str">
        <f>'Team Meetings'!U14</f>
        <v>0</v>
      </c>
      <c r="M8" s="6" t="str">
        <f>'Team Meetings'!W14</f>
        <v>0</v>
      </c>
      <c r="N8" s="7" t="str">
        <f t="shared" ref="N8:N9" si="2">SUM(C8:M8)</f>
        <v>11</v>
      </c>
    </row>
    <row r="9">
      <c r="B9" s="4" t="s">
        <v>12</v>
      </c>
      <c r="C9" s="9" t="str">
        <f t="shared" ref="C9:M9" si="1">SUM(C3:C7)+5*C8</f>
        <v>11.75</v>
      </c>
      <c r="D9" s="9" t="str">
        <f t="shared" si="1"/>
        <v>49</v>
      </c>
      <c r="E9" s="9" t="str">
        <f t="shared" si="1"/>
        <v>24</v>
      </c>
      <c r="F9" s="9" t="str">
        <f t="shared" si="1"/>
        <v>85.5</v>
      </c>
      <c r="G9" s="9" t="str">
        <f t="shared" si="1"/>
        <v>2</v>
      </c>
      <c r="H9" s="9" t="str">
        <f t="shared" si="1"/>
        <v>3</v>
      </c>
      <c r="I9" s="9" t="str">
        <f t="shared" si="1"/>
        <v>51</v>
      </c>
      <c r="J9" s="9" t="str">
        <f t="shared" si="1"/>
        <v>0</v>
      </c>
      <c r="K9" s="9" t="str">
        <f t="shared" si="1"/>
        <v>0</v>
      </c>
      <c r="L9" s="9" t="str">
        <f t="shared" si="1"/>
        <v>0</v>
      </c>
      <c r="M9" s="9" t="str">
        <f t="shared" si="1"/>
        <v>0</v>
      </c>
      <c r="N9" s="10" t="str">
        <f t="shared" si="2"/>
        <v>226.25</v>
      </c>
    </row>
    <row r="10">
      <c r="B10" s="11" t="s">
        <v>19</v>
      </c>
    </row>
    <row r="12">
      <c r="B12" s="12"/>
      <c r="C12" s="3" t="s">
        <v>20</v>
      </c>
      <c r="D12" s="13" t="s">
        <v>21</v>
      </c>
    </row>
    <row r="13">
      <c r="B13" s="5" t="s">
        <v>1</v>
      </c>
      <c r="C13" s="14">
        <v>42765.0</v>
      </c>
      <c r="D13" s="15">
        <v>42771.0</v>
      </c>
    </row>
    <row r="14">
      <c r="B14" s="5" t="s">
        <v>2</v>
      </c>
      <c r="C14" s="14">
        <v>42772.0</v>
      </c>
      <c r="D14" s="15">
        <v>42778.0</v>
      </c>
    </row>
    <row r="15">
      <c r="B15" s="5" t="s">
        <v>3</v>
      </c>
      <c r="C15" s="14">
        <v>41683.0</v>
      </c>
      <c r="D15" s="15">
        <v>41689.0</v>
      </c>
    </row>
    <row r="16">
      <c r="B16" s="5" t="s">
        <v>4</v>
      </c>
      <c r="C16" s="14">
        <v>42786.0</v>
      </c>
      <c r="D16" s="15">
        <v>42792.0</v>
      </c>
    </row>
    <row r="17">
      <c r="B17" s="5" t="s">
        <v>5</v>
      </c>
      <c r="C17" s="14">
        <v>42793.0</v>
      </c>
      <c r="D17" s="15">
        <v>42799.0</v>
      </c>
      <c r="E17" s="11" t="s">
        <v>22</v>
      </c>
    </row>
    <row r="18">
      <c r="B18" s="5" t="s">
        <v>6</v>
      </c>
      <c r="C18" s="16">
        <v>42800.0</v>
      </c>
      <c r="D18" s="15">
        <v>42806.0</v>
      </c>
    </row>
    <row r="19">
      <c r="B19" s="5" t="s">
        <v>7</v>
      </c>
      <c r="C19" s="14">
        <v>42807.0</v>
      </c>
      <c r="D19" s="15">
        <v>42813.0</v>
      </c>
    </row>
    <row r="20">
      <c r="B20" s="5" t="s">
        <v>8</v>
      </c>
      <c r="C20" s="14">
        <v>42814.0</v>
      </c>
      <c r="D20" s="15">
        <v>42820.0</v>
      </c>
    </row>
    <row r="21">
      <c r="B21" s="5" t="s">
        <v>9</v>
      </c>
      <c r="C21" s="14">
        <v>42821.0</v>
      </c>
      <c r="D21" s="15">
        <v>42827.0</v>
      </c>
    </row>
    <row r="22">
      <c r="B22" s="5" t="s">
        <v>10</v>
      </c>
      <c r="C22" s="14">
        <v>42828.0</v>
      </c>
      <c r="D22" s="15">
        <v>42834.0</v>
      </c>
    </row>
    <row r="23">
      <c r="B23" s="17" t="s">
        <v>11</v>
      </c>
      <c r="C23" s="18">
        <v>42835.0</v>
      </c>
      <c r="D23" s="19">
        <v>42841.0</v>
      </c>
    </row>
    <row r="24">
      <c r="B24" s="1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23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1.0</v>
      </c>
      <c r="D4" s="30"/>
      <c r="E4" s="11">
        <v>4.0</v>
      </c>
      <c r="G4" s="29">
        <v>1.0</v>
      </c>
      <c r="H4" s="31"/>
      <c r="I4" s="11">
        <v>2.0</v>
      </c>
      <c r="J4" s="11">
        <v>2.0</v>
      </c>
      <c r="K4" s="32"/>
      <c r="L4" s="31"/>
      <c r="O4" s="29">
        <v>1.0</v>
      </c>
      <c r="P4" s="31"/>
      <c r="S4" s="32"/>
      <c r="T4" s="31"/>
      <c r="V4" s="31"/>
      <c r="X4" s="31"/>
    </row>
    <row r="5">
      <c r="C5" s="32"/>
      <c r="D5" s="31"/>
      <c r="G5" s="29">
        <v>2.0</v>
      </c>
      <c r="H5" s="31"/>
      <c r="K5" s="32"/>
      <c r="L5" s="31"/>
      <c r="O5" s="32"/>
      <c r="P5" s="31"/>
      <c r="S5" s="32"/>
      <c r="T5" s="31"/>
      <c r="V5" s="31"/>
      <c r="X5" s="31"/>
    </row>
    <row r="6">
      <c r="C6" s="32"/>
      <c r="D6" s="31"/>
      <c r="G6" s="32"/>
      <c r="H6" s="31"/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4</v>
      </c>
      <c r="F14" s="35"/>
      <c r="G14" s="9" t="str">
        <f>SUM(G4:G13)</f>
        <v>3</v>
      </c>
      <c r="H14" s="35"/>
      <c r="I14" s="9" t="str">
        <f>SUM(I4:I13)</f>
        <v>2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26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2.0</v>
      </c>
      <c r="D4" s="37">
        <v>42771.0</v>
      </c>
      <c r="E4" s="11">
        <v>1.0</v>
      </c>
      <c r="F4" s="38">
        <v>42775.0</v>
      </c>
      <c r="G4" s="29">
        <v>3.0</v>
      </c>
      <c r="H4" s="37">
        <v>42784.0</v>
      </c>
      <c r="I4" s="11">
        <v>2.0</v>
      </c>
      <c r="J4" s="38">
        <v>42787.0</v>
      </c>
      <c r="K4" s="32"/>
      <c r="L4" s="31"/>
      <c r="M4" s="11"/>
      <c r="N4" s="39"/>
      <c r="O4" s="29">
        <v>11.0</v>
      </c>
      <c r="P4" s="40">
        <v>42813.0</v>
      </c>
      <c r="S4" s="32"/>
      <c r="T4" s="31"/>
      <c r="V4" s="31"/>
      <c r="X4" s="31"/>
    </row>
    <row r="5">
      <c r="C5" s="32"/>
      <c r="D5" s="31"/>
      <c r="E5" s="11">
        <v>3.0</v>
      </c>
      <c r="F5" s="38">
        <v>42776.0</v>
      </c>
      <c r="G5" s="29">
        <v>1.0</v>
      </c>
      <c r="H5" s="37">
        <v>42785.0</v>
      </c>
      <c r="I5" s="11">
        <v>3.0</v>
      </c>
      <c r="J5" s="38">
        <v>42789.0</v>
      </c>
      <c r="K5" s="32"/>
      <c r="L5" s="31"/>
      <c r="O5" s="29"/>
      <c r="P5" s="40"/>
      <c r="S5" s="32"/>
      <c r="T5" s="31"/>
      <c r="V5" s="31"/>
      <c r="X5" s="31"/>
    </row>
    <row r="6">
      <c r="C6" s="32"/>
      <c r="D6" s="31"/>
      <c r="E6" s="11">
        <v>5.0</v>
      </c>
      <c r="F6" s="38">
        <v>42777.0</v>
      </c>
      <c r="G6" s="32"/>
      <c r="H6" s="31"/>
      <c r="I6" s="11">
        <v>4.0</v>
      </c>
      <c r="J6" s="38">
        <v>42790.0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E7" s="11">
        <v>5.0</v>
      </c>
      <c r="F7" s="38">
        <v>42778.0</v>
      </c>
      <c r="G7" s="32"/>
      <c r="H7" s="31"/>
      <c r="I7" s="11">
        <v>4.0</v>
      </c>
      <c r="J7" s="38">
        <v>42791.0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I8" s="11">
        <v>7.0</v>
      </c>
      <c r="J8" s="38">
        <v>42792.0</v>
      </c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2</v>
      </c>
      <c r="D14" s="35"/>
      <c r="E14" s="9" t="str">
        <f>SUM(E4:E13)</f>
        <v>14</v>
      </c>
      <c r="F14" s="35"/>
      <c r="G14" s="9" t="str">
        <f>SUM(G4:G13)</f>
        <v>4</v>
      </c>
      <c r="H14" s="35"/>
      <c r="I14" s="9" t="str">
        <f>SUM(I4:I13)</f>
        <v>20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27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0.75</v>
      </c>
      <c r="D4" s="30"/>
      <c r="E4" s="11">
        <v>1.5</v>
      </c>
      <c r="G4" s="29">
        <v>3.0</v>
      </c>
      <c r="H4" s="31"/>
      <c r="I4" s="11">
        <v>1.0</v>
      </c>
      <c r="J4" s="11"/>
      <c r="K4" s="29">
        <v>2.0</v>
      </c>
      <c r="L4" s="31"/>
      <c r="M4" s="11">
        <v>3.0</v>
      </c>
      <c r="O4" s="29">
        <v>4.0</v>
      </c>
      <c r="P4" s="31"/>
      <c r="Q4" s="11"/>
      <c r="S4" s="32"/>
      <c r="T4" s="31"/>
      <c r="V4" s="31"/>
      <c r="X4" s="31"/>
    </row>
    <row r="5">
      <c r="C5" s="32"/>
      <c r="D5" s="31"/>
      <c r="E5" s="11">
        <v>1.0</v>
      </c>
      <c r="G5" s="32"/>
      <c r="H5" s="31"/>
      <c r="I5" s="11">
        <v>2.0</v>
      </c>
      <c r="K5" s="32"/>
      <c r="L5" s="31"/>
      <c r="O5" s="32"/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5.0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6.0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0.75</v>
      </c>
      <c r="D14" s="35"/>
      <c r="E14" s="9" t="str">
        <f>SUM(E4:E13)</f>
        <v>2.5</v>
      </c>
      <c r="F14" s="35"/>
      <c r="G14" s="9" t="str">
        <f>SUM(G4:G13)</f>
        <v>3</v>
      </c>
      <c r="H14" s="35"/>
      <c r="I14" s="9" t="str">
        <f>SUM(I4:I13)</f>
        <v>14</v>
      </c>
      <c r="J14" s="35"/>
      <c r="K14" s="9" t="str">
        <f>SUM(K4:K13)</f>
        <v>2</v>
      </c>
      <c r="L14" s="35"/>
      <c r="M14" s="9" t="str">
        <f>SUM(M4:M13)</f>
        <v>3</v>
      </c>
      <c r="N14" s="35"/>
      <c r="O14" s="9" t="str">
        <f>SUM(O4:O13)</f>
        <v>4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28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1.0</v>
      </c>
      <c r="D4" s="41">
        <v>42769.0</v>
      </c>
      <c r="E4" s="11">
        <v>1.5</v>
      </c>
      <c r="F4" s="42">
        <v>42776.0</v>
      </c>
      <c r="G4" s="29">
        <v>2.0</v>
      </c>
      <c r="H4" s="41">
        <v>42780.0</v>
      </c>
      <c r="I4" s="11">
        <v>1.5</v>
      </c>
      <c r="J4" s="42">
        <v>42790.0</v>
      </c>
      <c r="K4" s="32"/>
      <c r="L4" s="31"/>
      <c r="N4" s="31"/>
      <c r="O4" s="11">
        <v>4.0</v>
      </c>
      <c r="P4" s="43">
        <v>42812.0</v>
      </c>
      <c r="S4" s="32"/>
      <c r="T4" s="31"/>
      <c r="V4" s="31"/>
      <c r="X4" s="31"/>
    </row>
    <row r="5">
      <c r="C5" s="32"/>
      <c r="D5" s="31"/>
      <c r="G5" s="32"/>
      <c r="H5" s="31"/>
      <c r="I5" s="11">
        <v>3.0</v>
      </c>
      <c r="J5" s="44">
        <v>42791.0</v>
      </c>
      <c r="K5" s="32"/>
      <c r="L5" s="31"/>
      <c r="N5" s="31"/>
      <c r="O5" s="11">
        <v>7.0</v>
      </c>
      <c r="P5" s="43">
        <v>42813.0</v>
      </c>
      <c r="S5" s="32"/>
      <c r="T5" s="31"/>
      <c r="V5" s="31"/>
      <c r="X5" s="31"/>
    </row>
    <row r="6">
      <c r="C6" s="32"/>
      <c r="D6" s="31"/>
      <c r="G6" s="32"/>
      <c r="H6" s="31"/>
      <c r="I6" s="11">
        <v>5.0</v>
      </c>
      <c r="J6" s="44">
        <v>42792.0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2.5</v>
      </c>
      <c r="J7" s="44">
        <v>42792.0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1.5</v>
      </c>
      <c r="F14" s="35"/>
      <c r="G14" s="9" t="str">
        <f>SUM(G4:G13)</f>
        <v>2</v>
      </c>
      <c r="H14" s="35"/>
      <c r="I14" s="9" t="str">
        <f>SUM(I5:I13)</f>
        <v>10.5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11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0" t="s">
        <v>29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2.0</v>
      </c>
      <c r="D4" s="30"/>
      <c r="E4" s="11">
        <v>7.0</v>
      </c>
      <c r="G4" s="29">
        <v>0.0</v>
      </c>
      <c r="H4" s="31"/>
      <c r="I4" s="11">
        <v>3.0</v>
      </c>
      <c r="J4" s="42">
        <v>42788.0</v>
      </c>
      <c r="K4" s="32"/>
      <c r="L4" s="31"/>
      <c r="O4" s="29">
        <v>10.0</v>
      </c>
      <c r="P4" s="41">
        <v>42813.0</v>
      </c>
      <c r="S4" s="32"/>
      <c r="T4" s="31"/>
      <c r="V4" s="31"/>
      <c r="X4" s="31"/>
    </row>
    <row r="5">
      <c r="C5" s="32"/>
      <c r="D5" s="31"/>
      <c r="G5" s="32"/>
      <c r="H5" s="31"/>
      <c r="I5" s="11">
        <v>10.0</v>
      </c>
      <c r="J5" s="42">
        <v>42789.0</v>
      </c>
      <c r="K5" s="32"/>
      <c r="L5" s="31"/>
      <c r="O5" s="32"/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3.0</v>
      </c>
      <c r="J6" s="42">
        <v>42790.0</v>
      </c>
      <c r="K6" s="32"/>
      <c r="L6" s="31"/>
      <c r="O6" s="32"/>
      <c r="P6" s="31"/>
      <c r="S6" s="32"/>
      <c r="T6" s="31"/>
      <c r="V6" s="31"/>
      <c r="X6" s="31"/>
    </row>
    <row r="7">
      <c r="C7" s="32"/>
      <c r="D7" s="31"/>
      <c r="G7" s="32"/>
      <c r="H7" s="31"/>
      <c r="I7" s="11">
        <v>3.0</v>
      </c>
      <c r="J7" s="42">
        <v>42791.0</v>
      </c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I8" s="11">
        <v>7.0</v>
      </c>
      <c r="J8" s="42">
        <v>42792.0</v>
      </c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2</v>
      </c>
      <c r="D14" s="35"/>
      <c r="E14" s="9" t="str">
        <f>SUM(E4:E13)</f>
        <v>7</v>
      </c>
      <c r="F14" s="35"/>
      <c r="G14" s="9" t="str">
        <f>SUM(G4:G13)</f>
        <v>0</v>
      </c>
      <c r="H14" s="35"/>
      <c r="I14" s="9" t="str">
        <f>SUM(I5:I13)</f>
        <v>23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10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</cols>
  <sheetData>
    <row r="2">
      <c r="B2" s="20" t="s">
        <v>30</v>
      </c>
      <c r="C2" s="21" t="s">
        <v>1</v>
      </c>
      <c r="D2" s="22"/>
      <c r="E2" s="23" t="s">
        <v>2</v>
      </c>
      <c r="F2" s="24"/>
      <c r="G2" s="21" t="s">
        <v>3</v>
      </c>
      <c r="H2" s="22"/>
      <c r="I2" s="23" t="s">
        <v>4</v>
      </c>
      <c r="J2" s="24"/>
      <c r="K2" s="21" t="s">
        <v>5</v>
      </c>
      <c r="L2" s="22"/>
      <c r="M2" s="23" t="s">
        <v>6</v>
      </c>
      <c r="N2" s="24"/>
      <c r="O2" s="21" t="s">
        <v>7</v>
      </c>
      <c r="P2" s="22"/>
      <c r="Q2" s="23" t="s">
        <v>8</v>
      </c>
      <c r="R2" s="24"/>
      <c r="S2" s="21" t="s">
        <v>9</v>
      </c>
      <c r="T2" s="22"/>
      <c r="U2" s="23" t="s">
        <v>10</v>
      </c>
      <c r="V2" s="22"/>
      <c r="W2" s="23" t="s">
        <v>11</v>
      </c>
      <c r="X2" s="22"/>
    </row>
    <row r="3">
      <c r="B3" s="25"/>
      <c r="C3" s="26" t="s">
        <v>24</v>
      </c>
      <c r="D3" s="27" t="s">
        <v>25</v>
      </c>
      <c r="E3" s="28" t="s">
        <v>24</v>
      </c>
      <c r="F3" s="28" t="s">
        <v>25</v>
      </c>
      <c r="G3" s="26" t="s">
        <v>24</v>
      </c>
      <c r="H3" s="27" t="s">
        <v>25</v>
      </c>
      <c r="I3" s="28" t="s">
        <v>24</v>
      </c>
      <c r="J3" s="28" t="s">
        <v>25</v>
      </c>
      <c r="K3" s="26" t="s">
        <v>24</v>
      </c>
      <c r="L3" s="27" t="s">
        <v>25</v>
      </c>
      <c r="M3" s="28" t="s">
        <v>24</v>
      </c>
      <c r="N3" s="28" t="s">
        <v>25</v>
      </c>
      <c r="O3" s="26" t="s">
        <v>24</v>
      </c>
      <c r="P3" s="27" t="s">
        <v>25</v>
      </c>
      <c r="Q3" s="28" t="s">
        <v>24</v>
      </c>
      <c r="R3" s="28" t="s">
        <v>25</v>
      </c>
      <c r="S3" s="26" t="s">
        <v>24</v>
      </c>
      <c r="T3" s="27" t="s">
        <v>25</v>
      </c>
      <c r="U3" s="28" t="s">
        <v>24</v>
      </c>
      <c r="V3" s="27" t="s">
        <v>25</v>
      </c>
      <c r="W3" s="28" t="s">
        <v>24</v>
      </c>
      <c r="X3" s="27" t="s">
        <v>25</v>
      </c>
    </row>
    <row r="4">
      <c r="C4" s="29">
        <v>0.5</v>
      </c>
      <c r="D4" s="30"/>
      <c r="E4" s="11">
        <v>2.0</v>
      </c>
      <c r="G4" s="32"/>
      <c r="H4" s="31"/>
      <c r="I4" s="11">
        <v>3.0</v>
      </c>
      <c r="K4" s="32"/>
      <c r="L4" s="31"/>
      <c r="O4" s="29">
        <v>2.0</v>
      </c>
      <c r="P4" s="31"/>
      <c r="S4" s="32"/>
      <c r="T4" s="31"/>
      <c r="V4" s="31"/>
      <c r="X4" s="31"/>
    </row>
    <row r="5">
      <c r="C5" s="29">
        <v>0.5</v>
      </c>
      <c r="D5" s="31"/>
      <c r="E5" s="11">
        <v>2.0</v>
      </c>
      <c r="G5" s="32"/>
      <c r="H5" s="31"/>
      <c r="I5" s="11">
        <v>3.0</v>
      </c>
      <c r="K5" s="32"/>
      <c r="L5" s="31"/>
      <c r="O5" s="29">
        <v>2.0</v>
      </c>
      <c r="P5" s="31"/>
      <c r="S5" s="32"/>
      <c r="T5" s="31"/>
      <c r="V5" s="31"/>
      <c r="X5" s="31"/>
    </row>
    <row r="6">
      <c r="C6" s="32"/>
      <c r="D6" s="31"/>
      <c r="G6" s="32"/>
      <c r="H6" s="31"/>
      <c r="I6" s="11">
        <v>2.0</v>
      </c>
      <c r="K6" s="32"/>
      <c r="L6" s="31"/>
      <c r="O6" s="29">
        <v>6.0</v>
      </c>
      <c r="P6" s="30"/>
      <c r="S6" s="32"/>
      <c r="T6" s="31"/>
      <c r="V6" s="31"/>
      <c r="X6" s="31"/>
    </row>
    <row r="7">
      <c r="C7" s="32"/>
      <c r="D7" s="31"/>
      <c r="G7" s="32"/>
      <c r="H7" s="31"/>
      <c r="K7" s="32"/>
      <c r="L7" s="31"/>
      <c r="O7" s="32"/>
      <c r="P7" s="31"/>
      <c r="S7" s="32"/>
      <c r="T7" s="31"/>
      <c r="V7" s="31"/>
      <c r="X7" s="31"/>
    </row>
    <row r="8">
      <c r="C8" s="32"/>
      <c r="D8" s="31"/>
      <c r="G8" s="32"/>
      <c r="H8" s="31"/>
      <c r="K8" s="32"/>
      <c r="L8" s="31"/>
      <c r="O8" s="32"/>
      <c r="P8" s="31"/>
      <c r="S8" s="32"/>
      <c r="T8" s="31"/>
      <c r="V8" s="31"/>
      <c r="X8" s="31"/>
    </row>
    <row r="9">
      <c r="C9" s="32"/>
      <c r="D9" s="31"/>
      <c r="G9" s="32"/>
      <c r="H9" s="31"/>
      <c r="K9" s="32"/>
      <c r="L9" s="31"/>
      <c r="O9" s="32"/>
      <c r="P9" s="31"/>
      <c r="S9" s="32"/>
      <c r="T9" s="31"/>
      <c r="V9" s="31"/>
      <c r="X9" s="31"/>
    </row>
    <row r="10">
      <c r="C10" s="32"/>
      <c r="D10" s="31"/>
      <c r="G10" s="32"/>
      <c r="H10" s="31"/>
      <c r="K10" s="32"/>
      <c r="L10" s="31"/>
      <c r="O10" s="32"/>
      <c r="P10" s="31"/>
      <c r="S10" s="32"/>
      <c r="T10" s="31"/>
      <c r="V10" s="31"/>
      <c r="X10" s="31"/>
    </row>
    <row r="11">
      <c r="C11" s="32"/>
      <c r="D11" s="31"/>
      <c r="G11" s="32"/>
      <c r="H11" s="31"/>
      <c r="K11" s="32"/>
      <c r="L11" s="31"/>
      <c r="O11" s="32"/>
      <c r="P11" s="31"/>
      <c r="S11" s="32"/>
      <c r="T11" s="31"/>
      <c r="V11" s="31"/>
      <c r="X11" s="31"/>
    </row>
    <row r="12">
      <c r="C12" s="32"/>
      <c r="D12" s="31"/>
      <c r="G12" s="32"/>
      <c r="H12" s="31"/>
      <c r="K12" s="32"/>
      <c r="L12" s="31"/>
      <c r="O12" s="32"/>
      <c r="P12" s="31"/>
      <c r="S12" s="32"/>
      <c r="T12" s="31"/>
      <c r="V12" s="31"/>
      <c r="X12" s="31"/>
    </row>
    <row r="13">
      <c r="C13" s="32"/>
      <c r="D13" s="31"/>
      <c r="G13" s="32"/>
      <c r="H13" s="31"/>
      <c r="K13" s="32"/>
      <c r="L13" s="31"/>
      <c r="O13" s="32"/>
      <c r="P13" s="31"/>
      <c r="S13" s="32"/>
      <c r="T13" s="31"/>
      <c r="V13" s="31"/>
      <c r="X13" s="31"/>
    </row>
    <row r="14">
      <c r="B14" s="33" t="s">
        <v>12</v>
      </c>
      <c r="C14" s="34" t="str">
        <f>SUM(C4:C13)</f>
        <v>1</v>
      </c>
      <c r="D14" s="35"/>
      <c r="E14" s="9" t="str">
        <f>SUM(E4:E13)</f>
        <v>4</v>
      </c>
      <c r="F14" s="35"/>
      <c r="G14" s="9" t="str">
        <f>SUM(G4:G13)</f>
        <v>0</v>
      </c>
      <c r="H14" s="35"/>
      <c r="I14" s="9" t="str">
        <f>SUM(I4:I13)</f>
        <v>8</v>
      </c>
      <c r="J14" s="35"/>
      <c r="K14" s="9" t="str">
        <f>SUM(K4:K13)</f>
        <v>0</v>
      </c>
      <c r="L14" s="35"/>
      <c r="M14" s="9" t="str">
        <f>SUM(M4:M13)</f>
        <v>0</v>
      </c>
      <c r="N14" s="35"/>
      <c r="O14" s="9" t="str">
        <f>SUM(O4:O13)</f>
        <v>10</v>
      </c>
      <c r="P14" s="36"/>
      <c r="Q14" s="34" t="str">
        <f>SUM(Q4:Q13)</f>
        <v>0</v>
      </c>
      <c r="R14" s="35"/>
      <c r="S14" s="9" t="str">
        <f>SUM(S4:S13)</f>
        <v>0</v>
      </c>
      <c r="T14" s="36"/>
      <c r="U14" s="34" t="str">
        <f>SUM(U4:U13)</f>
        <v>0</v>
      </c>
      <c r="V14" s="36"/>
      <c r="W14" s="34" t="str">
        <f>SUM(W4:W13)</f>
        <v>0</v>
      </c>
      <c r="X14" s="36"/>
    </row>
  </sheetData>
  <mergeCells count="12">
    <mergeCell ref="G2:H2"/>
    <mergeCell ref="C2:D2"/>
    <mergeCell ref="B2:B3"/>
    <mergeCell ref="E2:F2"/>
    <mergeCell ref="U2:V2"/>
    <mergeCell ref="W2:X2"/>
    <mergeCell ref="I2:J2"/>
    <mergeCell ref="K2:L2"/>
    <mergeCell ref="S2:T2"/>
    <mergeCell ref="O2:P2"/>
    <mergeCell ref="Q2:R2"/>
    <mergeCell ref="M2:N2"/>
  </mergeCells>
  <drawing r:id="rId2"/>
  <legacyDrawing r:id="rId3"/>
</worksheet>
</file>