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AH\CPE_512_Into_to_Parallel_Programming\Exam2\Problem2\"/>
    </mc:Choice>
  </mc:AlternateContent>
  <bookViews>
    <workbookView xWindow="0" yWindow="0" windowWidth="28800" windowHeight="12210" activeTab="3" xr2:uid="{00000000-000D-0000-FFFF-FFFF00000000}"/>
  </bookViews>
  <sheets>
    <sheet name="Relative Speedup TSP" sheetId="13" r:id="rId1"/>
    <sheet name="Relative Efficiency TSP" sheetId="14" r:id="rId2"/>
    <sheet name="Run Times TSP" sheetId="15" r:id="rId3"/>
    <sheet name="Data" sheetId="1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H2" i="1"/>
  <c r="M3" i="1"/>
  <c r="M4" i="1"/>
  <c r="M5" i="1"/>
  <c r="M6" i="1"/>
  <c r="M7" i="1"/>
  <c r="M8" i="1"/>
  <c r="M9" i="1"/>
  <c r="M10" i="1"/>
  <c r="M11" i="1"/>
  <c r="M12" i="1"/>
  <c r="N3" i="1"/>
  <c r="N4" i="1"/>
  <c r="N5" i="1"/>
  <c r="N6" i="1"/>
  <c r="N7" i="1"/>
  <c r="N8" i="1"/>
  <c r="N9" i="1"/>
  <c r="N10" i="1"/>
  <c r="N11" i="1"/>
  <c r="N12" i="1"/>
  <c r="N2" i="1"/>
  <c r="O3" i="1"/>
  <c r="O4" i="1"/>
  <c r="O5" i="1"/>
  <c r="O6" i="1"/>
  <c r="O7" i="1"/>
  <c r="O8" i="1"/>
  <c r="O9" i="1"/>
  <c r="O10" i="1"/>
  <c r="O11" i="1"/>
  <c r="O12" i="1"/>
  <c r="O2" i="1"/>
  <c r="P12" i="1"/>
  <c r="P3" i="1"/>
  <c r="P4" i="1"/>
  <c r="P5" i="1"/>
  <c r="P6" i="1"/>
  <c r="P7" i="1"/>
  <c r="P8" i="1"/>
  <c r="P9" i="1"/>
  <c r="P10" i="1"/>
  <c r="P11" i="1"/>
  <c r="P2" i="1"/>
  <c r="K3" i="1"/>
  <c r="K4" i="1"/>
  <c r="K5" i="1"/>
  <c r="K6" i="1"/>
  <c r="K7" i="1"/>
  <c r="K8" i="1"/>
  <c r="K9" i="1"/>
  <c r="K10" i="1"/>
  <c r="K11" i="1"/>
  <c r="K12" i="1"/>
  <c r="K2" i="1"/>
  <c r="I2" i="1"/>
  <c r="J2" i="1"/>
  <c r="J3" i="1" l="1"/>
  <c r="J4" i="1"/>
  <c r="J5" i="1"/>
  <c r="J6" i="1"/>
  <c r="J7" i="1"/>
  <c r="J8" i="1"/>
  <c r="J9" i="1"/>
  <c r="J10" i="1"/>
  <c r="J11" i="1"/>
  <c r="J12" i="1"/>
  <c r="I3" i="1"/>
  <c r="I4" i="1"/>
  <c r="I5" i="1"/>
  <c r="I6" i="1"/>
  <c r="I7" i="1"/>
  <c r="I8" i="1"/>
  <c r="I9" i="1"/>
  <c r="I10" i="1"/>
  <c r="I11" i="1"/>
  <c r="I12" i="1"/>
  <c r="H3" i="1"/>
  <c r="H4" i="1"/>
  <c r="H5" i="1"/>
  <c r="H6" i="1"/>
  <c r="H7" i="1"/>
  <c r="H8" i="1"/>
  <c r="H9" i="1"/>
  <c r="H10" i="1"/>
  <c r="H11" i="1"/>
  <c r="H12" i="1"/>
</calcChain>
</file>

<file path=xl/sharedStrings.xml><?xml version="1.0" encoding="utf-8"?>
<sst xmlns="http://schemas.openxmlformats.org/spreadsheetml/2006/main" count="14" uniqueCount="14">
  <si>
    <t>Serial</t>
  </si>
  <si>
    <t>NumberOfCities</t>
  </si>
  <si>
    <t>RelativeSpeedup(NT = 1)</t>
  </si>
  <si>
    <t>RelativeSpeedup(NT = 2)</t>
  </si>
  <si>
    <t>RelativeSpeedup(NT = 3)</t>
  </si>
  <si>
    <t>RelativeSpeedup(NT = 4)</t>
  </si>
  <si>
    <t>RelativeEfficiency(NT = 1)</t>
  </si>
  <si>
    <t>RelativeEfficiency(NT = 2)</t>
  </si>
  <si>
    <t>RelativeEfficiency(NT = 3)</t>
  </si>
  <si>
    <t>RelativeEfficiency(NT = 4)</t>
  </si>
  <si>
    <t>NT = 1</t>
  </si>
  <si>
    <t>NT = 2</t>
  </si>
  <si>
    <t>NT = 3</t>
  </si>
  <si>
    <t>NT =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</si>
</sst>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164" fontId="1" fillId="0" borderId="0" xfId="0" applyNumberFormat="1" applyFont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</a:t>
            </a:r>
            <a:r>
              <a:rPr lang="en-US" baseline="0"/>
              <a:t> Speedup TSP Parallel with Number of Threads = 1, 2, 3, 4 Ran on the Jetson Cluster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25175082627928"/>
          <c:y val="7.4851744307535995E-2"/>
          <c:w val="0.84463054566727025"/>
          <c:h val="0.829483110872327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RelativeSpeedup(NT = 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Data!$A$2:$A$27</c:f>
              <c:numCache>
                <c:formatCode>General</c:formatCode>
                <c:ptCount val="2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Data!$H$2:$H$27</c:f>
              <c:numCache>
                <c:formatCode>0.00000000</c:formatCode>
                <c:ptCount val="26"/>
                <c:pt idx="0">
                  <c:v>6.8034924594625235E-2</c:v>
                </c:pt>
                <c:pt idx="1">
                  <c:v>7.0112989779683416E-2</c:v>
                </c:pt>
                <c:pt idx="2">
                  <c:v>9.1640460710358265E-2</c:v>
                </c:pt>
                <c:pt idx="3">
                  <c:v>0.22133332477938839</c:v>
                </c:pt>
                <c:pt idx="4">
                  <c:v>0.30591249131317538</c:v>
                </c:pt>
                <c:pt idx="5">
                  <c:v>0.35609993510707333</c:v>
                </c:pt>
                <c:pt idx="6">
                  <c:v>0.42091566522983059</c:v>
                </c:pt>
                <c:pt idx="7">
                  <c:v>0.49496441186389539</c:v>
                </c:pt>
                <c:pt idx="8">
                  <c:v>0.53181472737684432</c:v>
                </c:pt>
                <c:pt idx="9">
                  <c:v>0.56981143691403846</c:v>
                </c:pt>
                <c:pt idx="10">
                  <c:v>0.59112909018486226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D2-4342-B5C9-E30CF8E3852B}"/>
            </c:ext>
          </c:extLst>
        </c:ser>
        <c:ser>
          <c:idx val="1"/>
          <c:order val="1"/>
          <c:tx>
            <c:strRef>
              <c:f>Data!$I$1</c:f>
              <c:strCache>
                <c:ptCount val="1"/>
                <c:pt idx="0">
                  <c:v>RelativeSpeedup(NT = 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Data!$A$2:$A$27</c:f>
              <c:numCache>
                <c:formatCode>General</c:formatCode>
                <c:ptCount val="2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Data!$I$2:$I$27</c:f>
              <c:numCache>
                <c:formatCode>0.00000000</c:formatCode>
                <c:ptCount val="26"/>
                <c:pt idx="0">
                  <c:v>3.8709891483270878E-2</c:v>
                </c:pt>
                <c:pt idx="1">
                  <c:v>4.4280719323254357E-2</c:v>
                </c:pt>
                <c:pt idx="2">
                  <c:v>6.6667251467118133E-2</c:v>
                </c:pt>
                <c:pt idx="3">
                  <c:v>9.7081368256362335E-2</c:v>
                </c:pt>
                <c:pt idx="4">
                  <c:v>0.3421838800146324</c:v>
                </c:pt>
                <c:pt idx="5">
                  <c:v>0.68630925084420724</c:v>
                </c:pt>
                <c:pt idx="6">
                  <c:v>0.8399937697476747</c:v>
                </c:pt>
                <c:pt idx="7">
                  <c:v>0.96548341454294495</c:v>
                </c:pt>
                <c:pt idx="8">
                  <c:v>1.0302980938162443</c:v>
                </c:pt>
                <c:pt idx="9">
                  <c:v>1.14270621684163</c:v>
                </c:pt>
                <c:pt idx="10">
                  <c:v>1.2103940869574519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D2-4342-B5C9-E30CF8E3852B}"/>
            </c:ext>
          </c:extLst>
        </c:ser>
        <c:ser>
          <c:idx val="2"/>
          <c:order val="2"/>
          <c:tx>
            <c:strRef>
              <c:f>Data!$J$1</c:f>
              <c:strCache>
                <c:ptCount val="1"/>
                <c:pt idx="0">
                  <c:v>RelativeSpeedup(NT = 3)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Data!$A$2:$A$27</c:f>
              <c:numCache>
                <c:formatCode>General</c:formatCode>
                <c:ptCount val="2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Data!$J$2:$J$27</c:f>
              <c:numCache>
                <c:formatCode>0.00000000</c:formatCode>
                <c:ptCount val="26"/>
                <c:pt idx="0">
                  <c:v>3.401751740158003E-2</c:v>
                </c:pt>
                <c:pt idx="1">
                  <c:v>2.9520496307667152E-2</c:v>
                </c:pt>
                <c:pt idx="2">
                  <c:v>4.5278738296041926E-2</c:v>
                </c:pt>
                <c:pt idx="3">
                  <c:v>8.1891430951875135E-2</c:v>
                </c:pt>
                <c:pt idx="4">
                  <c:v>0.3508744510260538</c:v>
                </c:pt>
                <c:pt idx="5">
                  <c:v>0.79655009737628368</c:v>
                </c:pt>
                <c:pt idx="6">
                  <c:v>1.245093964999769</c:v>
                </c:pt>
                <c:pt idx="7">
                  <c:v>1.4547493844163433</c:v>
                </c:pt>
                <c:pt idx="8">
                  <c:v>1.5863029094649683</c:v>
                </c:pt>
                <c:pt idx="9">
                  <c:v>1.715016689916961</c:v>
                </c:pt>
                <c:pt idx="10">
                  <c:v>1.8314184849128556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D2-4342-B5C9-E30CF8E3852B}"/>
            </c:ext>
          </c:extLst>
        </c:ser>
        <c:ser>
          <c:idx val="3"/>
          <c:order val="3"/>
          <c:tx>
            <c:strRef>
              <c:f>Data!$K$1</c:f>
              <c:strCache>
                <c:ptCount val="1"/>
                <c:pt idx="0">
                  <c:v>RelativeSpeedup(NT = 4)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Data!$A$2:$A$27</c:f>
              <c:numCache>
                <c:formatCode>General</c:formatCode>
                <c:ptCount val="2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Data!$K$2:$K$27</c:f>
              <c:numCache>
                <c:formatCode>0.00000000</c:formatCode>
                <c:ptCount val="26"/>
                <c:pt idx="0">
                  <c:v>3.1417936350253139E-2</c:v>
                </c:pt>
                <c:pt idx="1">
                  <c:v>2.7218319185041646E-2</c:v>
                </c:pt>
                <c:pt idx="2">
                  <c:v>2.9695619896065333E-2</c:v>
                </c:pt>
                <c:pt idx="3">
                  <c:v>6.2699343019927481E-2</c:v>
                </c:pt>
                <c:pt idx="4">
                  <c:v>0.27685117245546642</c:v>
                </c:pt>
                <c:pt idx="5">
                  <c:v>1.0960659803423853</c:v>
                </c:pt>
                <c:pt idx="6">
                  <c:v>1.579870265745972</c:v>
                </c:pt>
                <c:pt idx="7">
                  <c:v>1.8724769122643663</c:v>
                </c:pt>
                <c:pt idx="8">
                  <c:v>2.099834834393111</c:v>
                </c:pt>
                <c:pt idx="9">
                  <c:v>2.2433605030436081</c:v>
                </c:pt>
                <c:pt idx="10">
                  <c:v>2.4229717142734786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ED2-4342-B5C9-E30CF8E38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665088"/>
        <c:axId val="590670664"/>
      </c:scatterChart>
      <c:valAx>
        <c:axId val="59066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Cities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670664"/>
        <c:crosses val="autoZero"/>
        <c:crossBetween val="midCat"/>
      </c:valAx>
      <c:valAx>
        <c:axId val="59067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665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587156547398261"/>
          <c:y val="0.3996893062194532"/>
          <c:w val="0.27852278242511813"/>
          <c:h val="0.13622345925552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Relative Efficiency TSP Parallel with Number of Threads = 1, 2, 3, 4 Ran on the Jetson Cluster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25175082627928"/>
          <c:y val="7.4851744307535995E-2"/>
          <c:w val="0.85503746629832422"/>
          <c:h val="0.819392554885871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Data!$M$1</c:f>
              <c:strCache>
                <c:ptCount val="1"/>
                <c:pt idx="0">
                  <c:v>RelativeEfficiency(NT = 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Data!$A$2:$A$27</c:f>
              <c:numCache>
                <c:formatCode>General</c:formatCode>
                <c:ptCount val="2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Data!$M$2:$M$27</c:f>
              <c:numCache>
                <c:formatCode>0.00000000</c:formatCode>
                <c:ptCount val="26"/>
                <c:pt idx="0">
                  <c:v>6.8034924594625235E-2</c:v>
                </c:pt>
                <c:pt idx="1">
                  <c:v>7.0112989779683416E-2</c:v>
                </c:pt>
                <c:pt idx="2">
                  <c:v>9.1640460710358265E-2</c:v>
                </c:pt>
                <c:pt idx="3">
                  <c:v>0.22133332477938839</c:v>
                </c:pt>
                <c:pt idx="4">
                  <c:v>0.30591249131317538</c:v>
                </c:pt>
                <c:pt idx="5">
                  <c:v>0.35609993510707333</c:v>
                </c:pt>
                <c:pt idx="6">
                  <c:v>0.42091566522983059</c:v>
                </c:pt>
                <c:pt idx="7">
                  <c:v>0.49496441186389539</c:v>
                </c:pt>
                <c:pt idx="8">
                  <c:v>0.53181472737684432</c:v>
                </c:pt>
                <c:pt idx="9">
                  <c:v>0.56981143691403846</c:v>
                </c:pt>
                <c:pt idx="10">
                  <c:v>0.59112909018486226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F1-4B9C-8D05-CAA3BB5F8EE5}"/>
            </c:ext>
          </c:extLst>
        </c:ser>
        <c:ser>
          <c:idx val="1"/>
          <c:order val="1"/>
          <c:tx>
            <c:strRef>
              <c:f>Data!$N$1</c:f>
              <c:strCache>
                <c:ptCount val="1"/>
                <c:pt idx="0">
                  <c:v>RelativeEfficiency(NT = 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Data!$A$2:$A$27</c:f>
              <c:numCache>
                <c:formatCode>General</c:formatCode>
                <c:ptCount val="2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Data!$N$2:$N$27</c:f>
              <c:numCache>
                <c:formatCode>0.00000000</c:formatCode>
                <c:ptCount val="26"/>
                <c:pt idx="0">
                  <c:v>1.9354945741635439E-2</c:v>
                </c:pt>
                <c:pt idx="1">
                  <c:v>2.2140359661627178E-2</c:v>
                </c:pt>
                <c:pt idx="2">
                  <c:v>3.3333625733559066E-2</c:v>
                </c:pt>
                <c:pt idx="3">
                  <c:v>4.8540684128181168E-2</c:v>
                </c:pt>
                <c:pt idx="4">
                  <c:v>0.1710919400073162</c:v>
                </c:pt>
                <c:pt idx="5">
                  <c:v>0.34315462542210362</c:v>
                </c:pt>
                <c:pt idx="6">
                  <c:v>0.41999688487383735</c:v>
                </c:pt>
                <c:pt idx="7">
                  <c:v>0.48274170727147248</c:v>
                </c:pt>
                <c:pt idx="8">
                  <c:v>0.51514904690812213</c:v>
                </c:pt>
                <c:pt idx="9">
                  <c:v>0.57135310842081499</c:v>
                </c:pt>
                <c:pt idx="10">
                  <c:v>0.60519704347872594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F1-4B9C-8D05-CAA3BB5F8EE5}"/>
            </c:ext>
          </c:extLst>
        </c:ser>
        <c:ser>
          <c:idx val="2"/>
          <c:order val="2"/>
          <c:tx>
            <c:strRef>
              <c:f>Data!$O$1</c:f>
              <c:strCache>
                <c:ptCount val="1"/>
                <c:pt idx="0">
                  <c:v>RelativeEfficiency(NT = 3)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Data!$A$2:$A$27</c:f>
              <c:numCache>
                <c:formatCode>General</c:formatCode>
                <c:ptCount val="2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Data!$O$2:$O$27</c:f>
              <c:numCache>
                <c:formatCode>0.00000000</c:formatCode>
                <c:ptCount val="26"/>
                <c:pt idx="0">
                  <c:v>1.1339172467193343E-2</c:v>
                </c:pt>
                <c:pt idx="1">
                  <c:v>9.8401654358890502E-3</c:v>
                </c:pt>
                <c:pt idx="2">
                  <c:v>1.509291276534731E-2</c:v>
                </c:pt>
                <c:pt idx="3">
                  <c:v>2.7297143650625043E-2</c:v>
                </c:pt>
                <c:pt idx="4">
                  <c:v>0.11695815034201795</c:v>
                </c:pt>
                <c:pt idx="5">
                  <c:v>0.26551669912542791</c:v>
                </c:pt>
                <c:pt idx="6">
                  <c:v>0.41503132166658974</c:v>
                </c:pt>
                <c:pt idx="7">
                  <c:v>0.48491646147211442</c:v>
                </c:pt>
                <c:pt idx="8">
                  <c:v>0.52876763648832281</c:v>
                </c:pt>
                <c:pt idx="9">
                  <c:v>0.57167222997232037</c:v>
                </c:pt>
                <c:pt idx="10">
                  <c:v>0.61047282830428518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F1-4B9C-8D05-CAA3BB5F8EE5}"/>
            </c:ext>
          </c:extLst>
        </c:ser>
        <c:ser>
          <c:idx val="3"/>
          <c:order val="3"/>
          <c:tx>
            <c:strRef>
              <c:f>Data!$P$1</c:f>
              <c:strCache>
                <c:ptCount val="1"/>
                <c:pt idx="0">
                  <c:v>RelativeEfficiency(NT = 4)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Data!$A$2:$A$27</c:f>
              <c:numCache>
                <c:formatCode>General</c:formatCode>
                <c:ptCount val="2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Data!$P$2:$P$27</c:f>
              <c:numCache>
                <c:formatCode>0.00000000</c:formatCode>
                <c:ptCount val="26"/>
                <c:pt idx="0">
                  <c:v>7.8544840875632849E-3</c:v>
                </c:pt>
                <c:pt idx="1">
                  <c:v>6.8045797962604116E-3</c:v>
                </c:pt>
                <c:pt idx="2">
                  <c:v>7.4239049740163331E-3</c:v>
                </c:pt>
                <c:pt idx="3">
                  <c:v>1.567483575498187E-2</c:v>
                </c:pt>
                <c:pt idx="4">
                  <c:v>6.9212793113866605E-2</c:v>
                </c:pt>
                <c:pt idx="5">
                  <c:v>0.27401649508559633</c:v>
                </c:pt>
                <c:pt idx="6">
                  <c:v>0.394967566436493</c:v>
                </c:pt>
                <c:pt idx="7">
                  <c:v>0.46811922806609157</c:v>
                </c:pt>
                <c:pt idx="8">
                  <c:v>0.52495870859827776</c:v>
                </c:pt>
                <c:pt idx="9">
                  <c:v>0.56084012576090203</c:v>
                </c:pt>
                <c:pt idx="10">
                  <c:v>0.60574292856836964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F1-4B9C-8D05-CAA3BB5F8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431112"/>
        <c:axId val="589427832"/>
      </c:scatterChart>
      <c:valAx>
        <c:axId val="58943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Cities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427832"/>
        <c:crosses val="autoZero"/>
        <c:crossBetween val="midCat"/>
      </c:valAx>
      <c:valAx>
        <c:axId val="58942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431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895454218314896"/>
          <c:y val="0.38758063903570505"/>
          <c:w val="0.30180600383474782"/>
          <c:h val="0.13622345925552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Run Time TSP with Serial and Number of Threads = 1, 2, 3, 4 Ran on the Jetson Cluster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Serial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Data!$A$2:$A$27</c:f>
              <c:numCache>
                <c:formatCode>General</c:formatCode>
                <c:ptCount val="2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Data!$B$2:$B$27</c:f>
              <c:numCache>
                <c:formatCode>0.00000000</c:formatCode>
                <c:ptCount val="26"/>
                <c:pt idx="0">
                  <c:v>2.0999999999999999E-5</c:v>
                </c:pt>
                <c:pt idx="1">
                  <c:v>2.5999999999999998E-5</c:v>
                </c:pt>
                <c:pt idx="2">
                  <c:v>3.8000000000000002E-5</c:v>
                </c:pt>
                <c:pt idx="3">
                  <c:v>6.8999999999999997E-5</c:v>
                </c:pt>
                <c:pt idx="4">
                  <c:v>4.4900000000000002E-4</c:v>
                </c:pt>
                <c:pt idx="5">
                  <c:v>3.9509999999999997E-3</c:v>
                </c:pt>
                <c:pt idx="6">
                  <c:v>3.7751E-2</c:v>
                </c:pt>
                <c:pt idx="7">
                  <c:v>0.41828700000000002</c:v>
                </c:pt>
                <c:pt idx="8">
                  <c:v>4.99641</c:v>
                </c:pt>
                <c:pt idx="9">
                  <c:v>64.788700000000006</c:v>
                </c:pt>
                <c:pt idx="10">
                  <c:v>905.26099999999997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E7-48EF-AED1-20ECF394F832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NT =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Data!$A$2:$A$27</c:f>
              <c:numCache>
                <c:formatCode>General</c:formatCode>
                <c:ptCount val="2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Data!$C$2:$C$27</c:f>
              <c:numCache>
                <c:formatCode>0.00000000</c:formatCode>
                <c:ptCount val="26"/>
                <c:pt idx="0">
                  <c:v>3.0866500000000001E-4</c:v>
                </c:pt>
                <c:pt idx="1">
                  <c:v>3.7083E-4</c:v>
                </c:pt>
                <c:pt idx="2">
                  <c:v>4.1466400000000003E-4</c:v>
                </c:pt>
                <c:pt idx="3">
                  <c:v>3.1174700000000002E-4</c:v>
                </c:pt>
                <c:pt idx="4">
                  <c:v>1.4677399999999999E-3</c:v>
                </c:pt>
                <c:pt idx="5">
                  <c:v>1.10952E-2</c:v>
                </c:pt>
                <c:pt idx="6">
                  <c:v>8.9687799999999998E-2</c:v>
                </c:pt>
                <c:pt idx="7">
                  <c:v>0.84508499999999998</c:v>
                </c:pt>
                <c:pt idx="8">
                  <c:v>9.3950200000000006</c:v>
                </c:pt>
                <c:pt idx="9">
                  <c:v>113.702</c:v>
                </c:pt>
                <c:pt idx="10">
                  <c:v>1531.41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E7-48EF-AED1-20ECF394F832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NT =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Data!$A$2:$A$27</c:f>
              <c:numCache>
                <c:formatCode>General</c:formatCode>
                <c:ptCount val="2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Data!$D$2:$D$27</c:f>
              <c:numCache>
                <c:formatCode>0.00000000</c:formatCode>
                <c:ptCount val="26"/>
                <c:pt idx="0">
                  <c:v>5.4249699999999997E-4</c:v>
                </c:pt>
                <c:pt idx="1">
                  <c:v>5.8716300000000003E-4</c:v>
                </c:pt>
                <c:pt idx="2">
                  <c:v>5.6999500000000001E-4</c:v>
                </c:pt>
                <c:pt idx="3">
                  <c:v>7.1074400000000002E-4</c:v>
                </c:pt>
                <c:pt idx="4">
                  <c:v>1.3121599999999999E-3</c:v>
                </c:pt>
                <c:pt idx="5">
                  <c:v>5.7568799999999998E-3</c:v>
                </c:pt>
                <c:pt idx="6">
                  <c:v>4.4942000000000003E-2</c:v>
                </c:pt>
                <c:pt idx="7">
                  <c:v>0.43324099999999999</c:v>
                </c:pt>
                <c:pt idx="8">
                  <c:v>4.8494799999999998</c:v>
                </c:pt>
                <c:pt idx="9">
                  <c:v>56.697600000000001</c:v>
                </c:pt>
                <c:pt idx="10">
                  <c:v>747.90599999999995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E7-48EF-AED1-20ECF394F832}"/>
            </c:ext>
          </c:extLst>
        </c:ser>
        <c:ser>
          <c:idx val="3"/>
          <c:order val="3"/>
          <c:tx>
            <c:strRef>
              <c:f>Data!$E$1</c:f>
              <c:strCache>
                <c:ptCount val="1"/>
                <c:pt idx="0">
                  <c:v>NT =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Data!$A$2:$A$27</c:f>
              <c:numCache>
                <c:formatCode>General</c:formatCode>
                <c:ptCount val="2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Data!$E$2:$E$27</c:f>
              <c:numCache>
                <c:formatCode>0.00000000</c:formatCode>
                <c:ptCount val="26"/>
                <c:pt idx="0">
                  <c:v>6.1732900000000001E-4</c:v>
                </c:pt>
                <c:pt idx="1">
                  <c:v>8.8074400000000004E-4</c:v>
                </c:pt>
                <c:pt idx="2">
                  <c:v>8.3924599999999998E-4</c:v>
                </c:pt>
                <c:pt idx="3">
                  <c:v>8.4257899999999998E-4</c:v>
                </c:pt>
                <c:pt idx="4">
                  <c:v>1.27966E-3</c:v>
                </c:pt>
                <c:pt idx="5">
                  <c:v>4.96014E-3</c:v>
                </c:pt>
                <c:pt idx="6">
                  <c:v>3.0319800000000001E-2</c:v>
                </c:pt>
                <c:pt idx="7">
                  <c:v>0.28753200000000001</c:v>
                </c:pt>
                <c:pt idx="8">
                  <c:v>3.1497199999999999</c:v>
                </c:pt>
                <c:pt idx="9">
                  <c:v>37.777299999999997</c:v>
                </c:pt>
                <c:pt idx="10">
                  <c:v>494.29500000000002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9E7-48EF-AED1-20ECF394F832}"/>
            </c:ext>
          </c:extLst>
        </c:ser>
        <c:ser>
          <c:idx val="4"/>
          <c:order val="4"/>
          <c:tx>
            <c:strRef>
              <c:f>Data!$F$1</c:f>
              <c:strCache>
                <c:ptCount val="1"/>
                <c:pt idx="0">
                  <c:v>NT =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Data!$A$2:$A$27</c:f>
              <c:numCache>
                <c:formatCode>General</c:formatCode>
                <c:ptCount val="2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Data!$F$2:$F$27</c:f>
              <c:numCache>
                <c:formatCode>0.00000000</c:formatCode>
                <c:ptCount val="26"/>
                <c:pt idx="0">
                  <c:v>6.68408E-4</c:v>
                </c:pt>
                <c:pt idx="1">
                  <c:v>9.5523899999999998E-4</c:v>
                </c:pt>
                <c:pt idx="2">
                  <c:v>1.27965E-3</c:v>
                </c:pt>
                <c:pt idx="3">
                  <c:v>1.10049E-3</c:v>
                </c:pt>
                <c:pt idx="4">
                  <c:v>1.62181E-3</c:v>
                </c:pt>
                <c:pt idx="5">
                  <c:v>3.6047100000000001E-3</c:v>
                </c:pt>
                <c:pt idx="6">
                  <c:v>2.3895E-2</c:v>
                </c:pt>
                <c:pt idx="7">
                  <c:v>0.223387</c:v>
                </c:pt>
                <c:pt idx="8">
                  <c:v>2.3794300000000002</c:v>
                </c:pt>
                <c:pt idx="9">
                  <c:v>28.880199999999999</c:v>
                </c:pt>
                <c:pt idx="10">
                  <c:v>373.61599999999999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9E7-48EF-AED1-20ECF394F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91056"/>
        <c:axId val="591184824"/>
      </c:scatterChart>
      <c:valAx>
        <c:axId val="59119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184824"/>
        <c:crosses val="autoZero"/>
        <c:crossBetween val="midCat"/>
      </c:valAx>
      <c:valAx>
        <c:axId val="59118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19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7418FA6-515D-41FA-999E-2F41A34D8848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152A8CA-4242-4709-A3AB-732B65A2B6D9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E70E9ED-D03D-490A-867C-2C7EEDADC09E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063E57-8413-427E-ABAD-FC1FC6BAAA9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5DEE22-C0B0-4E29-8775-950D2B92662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D82083-5BCF-49F5-89B5-EB5FE61CF4C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7"/>
  <sheetViews>
    <sheetView tabSelected="1" workbookViewId="0">
      <selection activeCell="H15" sqref="H15"/>
    </sheetView>
  </sheetViews>
  <sheetFormatPr defaultRowHeight="15" x14ac:dyDescent="0.25"/>
  <cols>
    <col min="1" max="1" width="15.5703125" style="1" bestFit="1" customWidth="1"/>
    <col min="2" max="2" width="12.5703125" style="1" bestFit="1" customWidth="1"/>
    <col min="3" max="3" width="13.7109375" style="1" bestFit="1" customWidth="1"/>
    <col min="4" max="6" width="12.5703125" style="1" bestFit="1" customWidth="1"/>
    <col min="7" max="7" width="9.140625" style="1"/>
    <col min="8" max="8" width="22.5703125" style="1" bestFit="1" customWidth="1"/>
    <col min="9" max="10" width="23.42578125" style="1" bestFit="1" customWidth="1"/>
    <col min="11" max="11" width="23.42578125" style="1" customWidth="1"/>
    <col min="12" max="12" width="9.140625" style="1"/>
    <col min="13" max="16" width="23.28515625" style="1" bestFit="1" customWidth="1"/>
    <col min="17" max="16384" width="9.140625" style="1"/>
  </cols>
  <sheetData>
    <row r="1" spans="1:16" x14ac:dyDescent="0.25">
      <c r="A1" s="2" t="s">
        <v>1</v>
      </c>
      <c r="B1" s="1" t="s">
        <v>0</v>
      </c>
      <c r="C1" s="2" t="s">
        <v>10</v>
      </c>
      <c r="D1" s="2" t="s">
        <v>11</v>
      </c>
      <c r="E1" s="2" t="s">
        <v>12</v>
      </c>
      <c r="F1" s="2" t="s">
        <v>13</v>
      </c>
      <c r="H1" s="2" t="s">
        <v>2</v>
      </c>
      <c r="I1" s="2" t="s">
        <v>3</v>
      </c>
      <c r="J1" s="2" t="s">
        <v>4</v>
      </c>
      <c r="K1" s="2" t="s">
        <v>5</v>
      </c>
      <c r="M1" s="2" t="s">
        <v>6</v>
      </c>
      <c r="N1" s="2" t="s">
        <v>7</v>
      </c>
      <c r="O1" s="2" t="s">
        <v>8</v>
      </c>
      <c r="P1" s="2" t="s">
        <v>9</v>
      </c>
    </row>
    <row r="2" spans="1:16" x14ac:dyDescent="0.25">
      <c r="A2" s="1">
        <v>3</v>
      </c>
      <c r="B2" s="3">
        <v>2.0999999999999999E-5</v>
      </c>
      <c r="C2" s="3">
        <v>3.0866500000000001E-4</v>
      </c>
      <c r="D2" s="3">
        <v>5.4249699999999997E-4</v>
      </c>
      <c r="E2" s="3">
        <v>6.1732900000000001E-4</v>
      </c>
      <c r="F2" s="3">
        <v>6.68408E-4</v>
      </c>
      <c r="H2" s="3">
        <f>B2/C2</f>
        <v>6.8034924594625235E-2</v>
      </c>
      <c r="I2" s="3">
        <f>B2/D2</f>
        <v>3.8709891483270878E-2</v>
      </c>
      <c r="J2" s="3">
        <f>B2/E2</f>
        <v>3.401751740158003E-2</v>
      </c>
      <c r="K2" s="3">
        <f>B2/F2</f>
        <v>3.1417936350253139E-2</v>
      </c>
      <c r="L2" s="3"/>
      <c r="M2" s="3">
        <f>B2/(1*C2)</f>
        <v>6.8034924594625235E-2</v>
      </c>
      <c r="N2" s="3">
        <f>B2/(2*D2)</f>
        <v>1.9354945741635439E-2</v>
      </c>
      <c r="O2" s="3">
        <f>B2/(3*E2)</f>
        <v>1.1339172467193343E-2</v>
      </c>
      <c r="P2" s="3">
        <f>B2/(4*F2)</f>
        <v>7.8544840875632849E-3</v>
      </c>
    </row>
    <row r="3" spans="1:16" x14ac:dyDescent="0.25">
      <c r="A3" s="1">
        <v>4</v>
      </c>
      <c r="B3" s="3">
        <v>2.5999999999999998E-5</v>
      </c>
      <c r="C3" s="3">
        <v>3.7083E-4</v>
      </c>
      <c r="D3" s="3">
        <v>5.8716300000000003E-4</v>
      </c>
      <c r="E3" s="3">
        <v>8.8074400000000004E-4</v>
      </c>
      <c r="F3" s="3">
        <v>9.5523899999999998E-4</v>
      </c>
      <c r="H3" s="3">
        <f>B3/C3</f>
        <v>7.0112989779683416E-2</v>
      </c>
      <c r="I3" s="3">
        <f>B3/D3</f>
        <v>4.4280719323254357E-2</v>
      </c>
      <c r="J3" s="3">
        <f>B3/E3</f>
        <v>2.9520496307667152E-2</v>
      </c>
      <c r="K3" s="3">
        <f t="shared" ref="K3:K12" si="0">B3/F3</f>
        <v>2.7218319185041646E-2</v>
      </c>
      <c r="L3" s="3"/>
      <c r="M3" s="3">
        <f t="shared" ref="M3:M12" si="1">B3/(1*C3)</f>
        <v>7.0112989779683416E-2</v>
      </c>
      <c r="N3" s="3">
        <f t="shared" ref="N3:N12" si="2">B3/(2*D3)</f>
        <v>2.2140359661627178E-2</v>
      </c>
      <c r="O3" s="3">
        <f t="shared" ref="O3:O12" si="3">B3/(3*E3)</f>
        <v>9.8401654358890502E-3</v>
      </c>
      <c r="P3" s="3">
        <f t="shared" ref="P3:P12" si="4">B3/(4*F3)</f>
        <v>6.8045797962604116E-3</v>
      </c>
    </row>
    <row r="4" spans="1:16" x14ac:dyDescent="0.25">
      <c r="A4" s="1">
        <v>5</v>
      </c>
      <c r="B4" s="3">
        <v>3.8000000000000002E-5</v>
      </c>
      <c r="C4" s="3">
        <v>4.1466400000000003E-4</v>
      </c>
      <c r="D4" s="3">
        <v>5.6999500000000001E-4</v>
      </c>
      <c r="E4" s="3">
        <v>8.3924599999999998E-4</v>
      </c>
      <c r="F4" s="3">
        <v>1.27965E-3</v>
      </c>
      <c r="H4" s="3">
        <f>B4/C4</f>
        <v>9.1640460710358265E-2</v>
      </c>
      <c r="I4" s="3">
        <f>B4/D4</f>
        <v>6.6667251467118133E-2</v>
      </c>
      <c r="J4" s="3">
        <f>B4/E4</f>
        <v>4.5278738296041926E-2</v>
      </c>
      <c r="K4" s="3">
        <f t="shared" si="0"/>
        <v>2.9695619896065333E-2</v>
      </c>
      <c r="L4" s="3"/>
      <c r="M4" s="3">
        <f t="shared" si="1"/>
        <v>9.1640460710358265E-2</v>
      </c>
      <c r="N4" s="3">
        <f t="shared" si="2"/>
        <v>3.3333625733559066E-2</v>
      </c>
      <c r="O4" s="3">
        <f t="shared" si="3"/>
        <v>1.509291276534731E-2</v>
      </c>
      <c r="P4" s="3">
        <f t="shared" si="4"/>
        <v>7.4239049740163331E-3</v>
      </c>
    </row>
    <row r="5" spans="1:16" x14ac:dyDescent="0.25">
      <c r="A5" s="1">
        <v>6</v>
      </c>
      <c r="B5" s="3">
        <v>6.8999999999999997E-5</v>
      </c>
      <c r="C5" s="4">
        <v>3.1174700000000002E-4</v>
      </c>
      <c r="D5" s="3">
        <v>7.1074400000000002E-4</v>
      </c>
      <c r="E5" s="3">
        <v>8.4257899999999998E-4</v>
      </c>
      <c r="F5" s="3">
        <v>1.10049E-3</v>
      </c>
      <c r="H5" s="3">
        <f>B5/C5</f>
        <v>0.22133332477938839</v>
      </c>
      <c r="I5" s="3">
        <f>B5/D5</f>
        <v>9.7081368256362335E-2</v>
      </c>
      <c r="J5" s="3">
        <f>B5/E5</f>
        <v>8.1891430951875135E-2</v>
      </c>
      <c r="K5" s="3">
        <f t="shared" si="0"/>
        <v>6.2699343019927481E-2</v>
      </c>
      <c r="L5" s="3"/>
      <c r="M5" s="3">
        <f t="shared" si="1"/>
        <v>0.22133332477938839</v>
      </c>
      <c r="N5" s="3">
        <f t="shared" si="2"/>
        <v>4.8540684128181168E-2</v>
      </c>
      <c r="O5" s="3">
        <f t="shared" si="3"/>
        <v>2.7297143650625043E-2</v>
      </c>
      <c r="P5" s="3">
        <f t="shared" si="4"/>
        <v>1.567483575498187E-2</v>
      </c>
    </row>
    <row r="6" spans="1:16" x14ac:dyDescent="0.25">
      <c r="A6" s="1">
        <v>7</v>
      </c>
      <c r="B6" s="4">
        <v>4.4900000000000002E-4</v>
      </c>
      <c r="C6" s="4">
        <v>1.4677399999999999E-3</v>
      </c>
      <c r="D6" s="3">
        <v>1.3121599999999999E-3</v>
      </c>
      <c r="E6" s="3">
        <v>1.27966E-3</v>
      </c>
      <c r="F6" s="3">
        <v>1.62181E-3</v>
      </c>
      <c r="H6" s="3">
        <f>B6/C6</f>
        <v>0.30591249131317538</v>
      </c>
      <c r="I6" s="3">
        <f>B6/D6</f>
        <v>0.3421838800146324</v>
      </c>
      <c r="J6" s="3">
        <f>B6/E6</f>
        <v>0.3508744510260538</v>
      </c>
      <c r="K6" s="3">
        <f t="shared" si="0"/>
        <v>0.27685117245546642</v>
      </c>
      <c r="L6" s="3"/>
      <c r="M6" s="3">
        <f t="shared" si="1"/>
        <v>0.30591249131317538</v>
      </c>
      <c r="N6" s="3">
        <f t="shared" si="2"/>
        <v>0.1710919400073162</v>
      </c>
      <c r="O6" s="3">
        <f t="shared" si="3"/>
        <v>0.11695815034201795</v>
      </c>
      <c r="P6" s="3">
        <f t="shared" si="4"/>
        <v>6.9212793113866605E-2</v>
      </c>
    </row>
    <row r="7" spans="1:16" x14ac:dyDescent="0.25">
      <c r="A7" s="1">
        <v>8</v>
      </c>
      <c r="B7" s="4">
        <v>3.9509999999999997E-3</v>
      </c>
      <c r="C7" s="4">
        <v>1.10952E-2</v>
      </c>
      <c r="D7" s="3">
        <v>5.7568799999999998E-3</v>
      </c>
      <c r="E7" s="3">
        <v>4.96014E-3</v>
      </c>
      <c r="F7" s="3">
        <v>3.6047100000000001E-3</v>
      </c>
      <c r="H7" s="3">
        <f>B7/C7</f>
        <v>0.35609993510707333</v>
      </c>
      <c r="I7" s="3">
        <f>B7/D7</f>
        <v>0.68630925084420724</v>
      </c>
      <c r="J7" s="3">
        <f>B7/E7</f>
        <v>0.79655009737628368</v>
      </c>
      <c r="K7" s="3">
        <f t="shared" si="0"/>
        <v>1.0960659803423853</v>
      </c>
      <c r="L7" s="3"/>
      <c r="M7" s="3">
        <f t="shared" si="1"/>
        <v>0.35609993510707333</v>
      </c>
      <c r="N7" s="3">
        <f t="shared" si="2"/>
        <v>0.34315462542210362</v>
      </c>
      <c r="O7" s="3">
        <f t="shared" si="3"/>
        <v>0.26551669912542791</v>
      </c>
      <c r="P7" s="3">
        <f t="shared" si="4"/>
        <v>0.27401649508559633</v>
      </c>
    </row>
    <row r="8" spans="1:16" x14ac:dyDescent="0.25">
      <c r="A8" s="1">
        <v>9</v>
      </c>
      <c r="B8" s="4">
        <v>3.7751E-2</v>
      </c>
      <c r="C8" s="4">
        <v>8.9687799999999998E-2</v>
      </c>
      <c r="D8" s="3">
        <v>4.4942000000000003E-2</v>
      </c>
      <c r="E8" s="3">
        <v>3.0319800000000001E-2</v>
      </c>
      <c r="F8" s="3">
        <v>2.3895E-2</v>
      </c>
      <c r="H8" s="3">
        <f>B8/C8</f>
        <v>0.42091566522983059</v>
      </c>
      <c r="I8" s="3">
        <f>B8/D8</f>
        <v>0.8399937697476747</v>
      </c>
      <c r="J8" s="3">
        <f>B8/E8</f>
        <v>1.245093964999769</v>
      </c>
      <c r="K8" s="3">
        <f t="shared" si="0"/>
        <v>1.579870265745972</v>
      </c>
      <c r="L8" s="3"/>
      <c r="M8" s="3">
        <f t="shared" si="1"/>
        <v>0.42091566522983059</v>
      </c>
      <c r="N8" s="3">
        <f t="shared" si="2"/>
        <v>0.41999688487383735</v>
      </c>
      <c r="O8" s="3">
        <f t="shared" si="3"/>
        <v>0.41503132166658974</v>
      </c>
      <c r="P8" s="3">
        <f t="shared" si="4"/>
        <v>0.394967566436493</v>
      </c>
    </row>
    <row r="9" spans="1:16" x14ac:dyDescent="0.25">
      <c r="A9" s="1">
        <v>10</v>
      </c>
      <c r="B9" s="4">
        <v>0.41828700000000002</v>
      </c>
      <c r="C9" s="4">
        <v>0.84508499999999998</v>
      </c>
      <c r="D9" s="3">
        <v>0.43324099999999999</v>
      </c>
      <c r="E9" s="3">
        <v>0.28753200000000001</v>
      </c>
      <c r="F9" s="3">
        <v>0.223387</v>
      </c>
      <c r="H9" s="3">
        <f>B9/C9</f>
        <v>0.49496441186389539</v>
      </c>
      <c r="I9" s="3">
        <f>B9/D9</f>
        <v>0.96548341454294495</v>
      </c>
      <c r="J9" s="3">
        <f>B9/E9</f>
        <v>1.4547493844163433</v>
      </c>
      <c r="K9" s="3">
        <f t="shared" si="0"/>
        <v>1.8724769122643663</v>
      </c>
      <c r="L9" s="3"/>
      <c r="M9" s="3">
        <f t="shared" si="1"/>
        <v>0.49496441186389539</v>
      </c>
      <c r="N9" s="3">
        <f t="shared" si="2"/>
        <v>0.48274170727147248</v>
      </c>
      <c r="O9" s="3">
        <f t="shared" si="3"/>
        <v>0.48491646147211442</v>
      </c>
      <c r="P9" s="3">
        <f t="shared" si="4"/>
        <v>0.46811922806609157</v>
      </c>
    </row>
    <row r="10" spans="1:16" x14ac:dyDescent="0.25">
      <c r="A10" s="1">
        <v>11</v>
      </c>
      <c r="B10" s="4">
        <v>4.99641</v>
      </c>
      <c r="C10" s="3">
        <v>9.3950200000000006</v>
      </c>
      <c r="D10" s="3">
        <v>4.8494799999999998</v>
      </c>
      <c r="E10" s="3">
        <v>3.1497199999999999</v>
      </c>
      <c r="F10" s="3">
        <v>2.3794300000000002</v>
      </c>
      <c r="H10" s="3">
        <f>B10/C10</f>
        <v>0.53181472737684432</v>
      </c>
      <c r="I10" s="3">
        <f>B10/D10</f>
        <v>1.0302980938162443</v>
      </c>
      <c r="J10" s="3">
        <f>B10/E10</f>
        <v>1.5863029094649683</v>
      </c>
      <c r="K10" s="3">
        <f t="shared" si="0"/>
        <v>2.099834834393111</v>
      </c>
      <c r="L10" s="3"/>
      <c r="M10" s="3">
        <f t="shared" si="1"/>
        <v>0.53181472737684432</v>
      </c>
      <c r="N10" s="3">
        <f t="shared" si="2"/>
        <v>0.51514904690812213</v>
      </c>
      <c r="O10" s="3">
        <f t="shared" si="3"/>
        <v>0.52876763648832281</v>
      </c>
      <c r="P10" s="3">
        <f t="shared" si="4"/>
        <v>0.52495870859827776</v>
      </c>
    </row>
    <row r="11" spans="1:16" x14ac:dyDescent="0.25">
      <c r="A11" s="1">
        <v>12</v>
      </c>
      <c r="B11" s="4">
        <v>64.788700000000006</v>
      </c>
      <c r="C11" s="3">
        <v>113.702</v>
      </c>
      <c r="D11" s="3">
        <v>56.697600000000001</v>
      </c>
      <c r="E11" s="3">
        <v>37.777299999999997</v>
      </c>
      <c r="F11" s="3">
        <v>28.880199999999999</v>
      </c>
      <c r="H11" s="3">
        <f>B11/C11</f>
        <v>0.56981143691403846</v>
      </c>
      <c r="I11" s="3">
        <f>B11/D11</f>
        <v>1.14270621684163</v>
      </c>
      <c r="J11" s="3">
        <f>B11/E11</f>
        <v>1.715016689916961</v>
      </c>
      <c r="K11" s="3">
        <f t="shared" si="0"/>
        <v>2.2433605030436081</v>
      </c>
      <c r="L11" s="3"/>
      <c r="M11" s="3">
        <f t="shared" si="1"/>
        <v>0.56981143691403846</v>
      </c>
      <c r="N11" s="3">
        <f t="shared" si="2"/>
        <v>0.57135310842081499</v>
      </c>
      <c r="O11" s="3">
        <f t="shared" si="3"/>
        <v>0.57167222997232037</v>
      </c>
      <c r="P11" s="3">
        <f t="shared" si="4"/>
        <v>0.56084012576090203</v>
      </c>
    </row>
    <row r="12" spans="1:16" x14ac:dyDescent="0.25">
      <c r="A12" s="1">
        <v>13</v>
      </c>
      <c r="B12" s="3">
        <v>905.26099999999997</v>
      </c>
      <c r="C12" s="3">
        <v>1531.41</v>
      </c>
      <c r="D12" s="3">
        <v>747.90599999999995</v>
      </c>
      <c r="E12" s="3">
        <v>494.29500000000002</v>
      </c>
      <c r="F12" s="3">
        <v>373.61599999999999</v>
      </c>
      <c r="H12" s="3">
        <f>B12/C12</f>
        <v>0.59112909018486226</v>
      </c>
      <c r="I12" s="3">
        <f>B12/D12</f>
        <v>1.2103940869574519</v>
      </c>
      <c r="J12" s="3">
        <f>B12/E12</f>
        <v>1.8314184849128556</v>
      </c>
      <c r="K12" s="3">
        <f t="shared" si="0"/>
        <v>2.4229717142734786</v>
      </c>
      <c r="L12" s="3"/>
      <c r="M12" s="3">
        <f t="shared" si="1"/>
        <v>0.59112909018486226</v>
      </c>
      <c r="N12" s="3">
        <f t="shared" si="2"/>
        <v>0.60519704347872594</v>
      </c>
      <c r="O12" s="3">
        <f t="shared" si="3"/>
        <v>0.61047282830428518</v>
      </c>
      <c r="P12" s="3">
        <f>B12/(4*F12)</f>
        <v>0.60574292856836964</v>
      </c>
    </row>
    <row r="14" spans="1:16" x14ac:dyDescent="0.25">
      <c r="H14" s="2"/>
    </row>
    <row r="15" spans="1:16" x14ac:dyDescent="0.25">
      <c r="H15" s="2"/>
    </row>
    <row r="16" spans="1:16" x14ac:dyDescent="0.25">
      <c r="H16" s="2"/>
    </row>
    <row r="17" spans="8:8" x14ac:dyDescent="0.25">
      <c r="H17" s="2"/>
    </row>
    <row r="18" spans="8:8" x14ac:dyDescent="0.25">
      <c r="H18" s="2"/>
    </row>
    <row r="19" spans="8:8" x14ac:dyDescent="0.25">
      <c r="H19" s="2"/>
    </row>
    <row r="20" spans="8:8" x14ac:dyDescent="0.25">
      <c r="H20" s="2"/>
    </row>
    <row r="21" spans="8:8" x14ac:dyDescent="0.25">
      <c r="H21" s="2"/>
    </row>
    <row r="22" spans="8:8" x14ac:dyDescent="0.25">
      <c r="H22" s="2"/>
    </row>
    <row r="23" spans="8:8" x14ac:dyDescent="0.25">
      <c r="H23" s="2"/>
    </row>
    <row r="24" spans="8:8" x14ac:dyDescent="0.25">
      <c r="H24" s="2"/>
    </row>
    <row r="25" spans="8:8" x14ac:dyDescent="0.25">
      <c r="H25" s="2"/>
    </row>
    <row r="26" spans="8:8" x14ac:dyDescent="0.25">
      <c r="H26" s="2"/>
    </row>
    <row r="27" spans="8:8" x14ac:dyDescent="0.25">
      <c r="H2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Data</vt:lpstr>
      <vt:lpstr>Relative Speedup TSP</vt:lpstr>
      <vt:lpstr>Relative Efficiency TSP</vt:lpstr>
      <vt:lpstr>Run Times TSP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Ray</dc:creator>
  <cp:lastModifiedBy>Kyle Ray</cp:lastModifiedBy>
  <dcterms:created xsi:type="dcterms:W3CDTF">2017-10-12T03:10:33Z</dcterms:created>
  <dcterms:modified xsi:type="dcterms:W3CDTF">2017-11-13T00:51:44Z</dcterms:modified>
</cp:coreProperties>
</file>