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for\Desktop\"/>
    </mc:Choice>
  </mc:AlternateContent>
  <bookViews>
    <workbookView xWindow="0" yWindow="0" windowWidth="19350" windowHeight="774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<sst xmlns="http://schemas.openxmlformats.org/spreadsheetml/2006/main" count="75" uniqueCount="64">
  <si>
    <t>ISIN</t>
  </si>
  <si>
    <t>Normalized EBITDA</t>
  </si>
  <si>
    <t>Normalized EBIT</t>
  </si>
  <si>
    <t>Normalized Income Before Taxes</t>
  </si>
  <si>
    <t>Normalized Income After Taxes</t>
  </si>
  <si>
    <t>Total Revenue</t>
  </si>
  <si>
    <t>Total Debt</t>
  </si>
  <si>
    <t>Accounts Receivable - Trade, Net</t>
  </si>
  <si>
    <t>Accounts Payable</t>
  </si>
  <si>
    <t>Total Inventory</t>
  </si>
  <si>
    <t>Cost Of Goods Sold - Actual</t>
  </si>
  <si>
    <t>Enterprise Value (Daily Time Series)</t>
  </si>
  <si>
    <t>Net Debt - Mean</t>
  </si>
  <si>
    <t>Total Current Assets</t>
  </si>
  <si>
    <t>Total Current Liabilities</t>
  </si>
  <si>
    <t>Total Liabilities</t>
  </si>
  <si>
    <t>Total Equity</t>
  </si>
  <si>
    <t>Common Stock, Total</t>
  </si>
  <si>
    <t>Shares Out - Common Stock Primary Issue</t>
  </si>
  <si>
    <t>Cash and Equivalents</t>
  </si>
  <si>
    <t>Number of Employees</t>
  </si>
  <si>
    <t>EBITDA</t>
  </si>
  <si>
    <t>EBIT</t>
  </si>
  <si>
    <t>EBT</t>
  </si>
  <si>
    <t>Net_Income</t>
  </si>
  <si>
    <t>Acc_Payable</t>
  </si>
  <si>
    <t>Acc_Receivable</t>
  </si>
  <si>
    <t>COGS</t>
  </si>
  <si>
    <t>Net_Debt</t>
  </si>
  <si>
    <t>Enterpr_Value</t>
  </si>
  <si>
    <t>Tot_Inventory</t>
  </si>
  <si>
    <t>Tot_Debt</t>
  </si>
  <si>
    <t>Tot_Revenue</t>
  </si>
  <si>
    <t>Tot_Curr_Assets</t>
  </si>
  <si>
    <t>Tot_Curr_Liabilities</t>
  </si>
  <si>
    <t>Tot_Liabilities</t>
  </si>
  <si>
    <t>Tot_Equity</t>
  </si>
  <si>
    <t>Tot_Common_Stock</t>
  </si>
  <si>
    <t>Shares_Out</t>
  </si>
  <si>
    <t>Num_Employees</t>
  </si>
  <si>
    <t>Thompson</t>
  </si>
  <si>
    <t>Const Value</t>
  </si>
  <si>
    <t>Cash_n_Equivalents</t>
  </si>
  <si>
    <t>Cash &amp; Equivalents</t>
  </si>
  <si>
    <t>Tot Common Stock</t>
  </si>
  <si>
    <t>Shares Out</t>
  </si>
  <si>
    <t>Tot Equity</t>
  </si>
  <si>
    <t>Tot Liabilities</t>
  </si>
  <si>
    <t>Tot Curr Liabilities</t>
  </si>
  <si>
    <t>Tot Curr Assets</t>
  </si>
  <si>
    <t>Net Debt</t>
  </si>
  <si>
    <t>Enterpr Value</t>
  </si>
  <si>
    <t>Tot Inventory</t>
  </si>
  <si>
    <t>Acc Payable</t>
  </si>
  <si>
    <t>Tot Revenue</t>
  </si>
  <si>
    <t>Tot Debt</t>
  </si>
  <si>
    <t>Acc Receivable</t>
  </si>
  <si>
    <t>Net Income</t>
  </si>
  <si>
    <t>remapCols</t>
  </si>
  <si>
    <t>FY</t>
  </si>
  <si>
    <t>ID</t>
  </si>
  <si>
    <t>Year</t>
  </si>
  <si>
    <t>Const Suffix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</si>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</sst>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5" x14ac:dyDescent="0.25"/>
  <cols>
    <col min="1" max="1" width="44.42578125" customWidth="1"/>
    <col min="2" max="2" width="40.28515625" customWidth="1"/>
    <col min="3" max="4" width="21.42578125" customWidth="1"/>
    <col min="5" max="5" width="47.42578125" customWidth="1"/>
    <col min="6" max="6" width="16.28515625" customWidth="1"/>
  </cols>
  <sheetData>
    <row r="1" spans="1:6" x14ac:dyDescent="0.25">
      <c r="A1" s="1" t="s">
        <v>40</v>
      </c>
      <c r="B1" s="1" t="s">
        <v>41</v>
      </c>
      <c r="C1" s="1" t="s">
        <v>62</v>
      </c>
      <c r="D1" s="1" t="s">
        <v>59</v>
      </c>
      <c r="E1" s="1" t="s">
        <v>58</v>
      </c>
      <c r="F1" s="1" t="s">
        <v>63</v>
      </c>
    </row>
    <row r="2" spans="1:6" x14ac:dyDescent="0.25">
      <c r="A2" t="s">
        <v>60</v>
      </c>
      <c r="B2" t="s">
        <v>60</v>
      </c>
      <c r="C2" t="s">
        <v>60</v>
      </c>
      <c r="D2" t="str">
        <f>UPPER($D$1&amp;"_"&amp;C2)</f>
        <v>FY_ID</v>
      </c>
      <c r="E2" t="str">
        <f>$E$1&amp;"['"&amp;A2&amp;"'] = "&amp;D2</f>
        <v>remapCols['ID'] = FY_ID</v>
      </c>
      <c r="F2" t="str">
        <f>D2&amp;" = '" &amp;B2&amp;"'"</f>
        <v>FY_ID = 'ID'</v>
      </c>
    </row>
    <row r="3" spans="1:6" x14ac:dyDescent="0.25">
      <c r="A3" t="s">
        <v>61</v>
      </c>
      <c r="B3" t="s">
        <v>61</v>
      </c>
      <c r="C3" t="s">
        <v>61</v>
      </c>
      <c r="D3" t="str">
        <f t="shared" ref="D3:D24" si="0">UPPER($D$1&amp;"_"&amp;C3)</f>
        <v>FY_YEAR</v>
      </c>
      <c r="E3" t="str">
        <f t="shared" ref="E3:E24" si="1">$E$1&amp;"['"&amp;A3&amp;"'] = "&amp;D3</f>
        <v>remapCols['Year'] = FY_YEAR</v>
      </c>
      <c r="F3" t="str">
        <f t="shared" ref="F3:F24" si="2">D3&amp;" = '" &amp;B3&amp;"'"</f>
        <v>FY_YEAR = 'Year'</v>
      </c>
    </row>
    <row r="4" spans="1:6" x14ac:dyDescent="0.25">
      <c r="A4" t="s">
        <v>0</v>
      </c>
      <c r="B4" t="s">
        <v>0</v>
      </c>
      <c r="C4" t="s">
        <v>0</v>
      </c>
      <c r="D4" t="str">
        <f t="shared" si="0"/>
        <v>FY_ISIN</v>
      </c>
      <c r="E4" t="str">
        <f t="shared" si="1"/>
        <v>remapCols['ISIN'] = FY_ISIN</v>
      </c>
      <c r="F4" t="str">
        <f t="shared" si="2"/>
        <v>FY_ISIN = 'ISIN'</v>
      </c>
    </row>
    <row r="5" spans="1:6" x14ac:dyDescent="0.25">
      <c r="A5" t="s">
        <v>1</v>
      </c>
      <c r="B5" t="s">
        <v>21</v>
      </c>
      <c r="C5" t="s">
        <v>21</v>
      </c>
      <c r="D5" t="str">
        <f t="shared" si="0"/>
        <v>FY_EBITDA</v>
      </c>
      <c r="E5" t="str">
        <f t="shared" si="1"/>
        <v>remapCols['Normalized EBITDA'] = FY_EBITDA</v>
      </c>
      <c r="F5" t="str">
        <f t="shared" si="2"/>
        <v>FY_EBITDA = 'EBITDA'</v>
      </c>
    </row>
    <row r="6" spans="1:6" x14ac:dyDescent="0.25">
      <c r="A6" t="s">
        <v>2</v>
      </c>
      <c r="B6" t="s">
        <v>22</v>
      </c>
      <c r="C6" t="s">
        <v>22</v>
      </c>
      <c r="D6" t="str">
        <f t="shared" si="0"/>
        <v>FY_EBIT</v>
      </c>
      <c r="E6" t="str">
        <f t="shared" si="1"/>
        <v>remapCols['Normalized EBIT'] = FY_EBIT</v>
      </c>
      <c r="F6" t="str">
        <f t="shared" si="2"/>
        <v>FY_EBIT = 'EBIT'</v>
      </c>
    </row>
    <row r="7" spans="1:6" x14ac:dyDescent="0.25">
      <c r="A7" t="s">
        <v>3</v>
      </c>
      <c r="B7" t="s">
        <v>23</v>
      </c>
      <c r="C7" t="s">
        <v>23</v>
      </c>
      <c r="D7" t="str">
        <f t="shared" si="0"/>
        <v>FY_EBT</v>
      </c>
      <c r="E7" t="str">
        <f t="shared" si="1"/>
        <v>remapCols['Normalized Income Before Taxes'] = FY_EBT</v>
      </c>
      <c r="F7" t="str">
        <f t="shared" si="2"/>
        <v>FY_EBT = 'EBT'</v>
      </c>
    </row>
    <row r="8" spans="1:6" x14ac:dyDescent="0.25">
      <c r="A8" t="s">
        <v>4</v>
      </c>
      <c r="B8" t="s">
        <v>57</v>
      </c>
      <c r="C8" t="s">
        <v>24</v>
      </c>
      <c r="D8" t="str">
        <f t="shared" si="0"/>
        <v>FY_NET_INCOME</v>
      </c>
      <c r="E8" t="str">
        <f t="shared" si="1"/>
        <v>remapCols['Normalized Income After Taxes'] = FY_NET_INCOME</v>
      </c>
      <c r="F8" t="str">
        <f t="shared" si="2"/>
        <v>FY_NET_INCOME = 'Net Income'</v>
      </c>
    </row>
    <row r="9" spans="1:6" x14ac:dyDescent="0.25">
      <c r="A9" t="s">
        <v>5</v>
      </c>
      <c r="B9" t="s">
        <v>54</v>
      </c>
      <c r="C9" t="s">
        <v>32</v>
      </c>
      <c r="D9" t="str">
        <f t="shared" si="0"/>
        <v>FY_TOT_REVENUE</v>
      </c>
      <c r="E9" t="str">
        <f t="shared" si="1"/>
        <v>remapCols['Total Revenue'] = FY_TOT_REVENUE</v>
      </c>
      <c r="F9" t="str">
        <f t="shared" si="2"/>
        <v>FY_TOT_REVENUE = 'Tot Revenue'</v>
      </c>
    </row>
    <row r="10" spans="1:6" x14ac:dyDescent="0.25">
      <c r="A10" t="s">
        <v>6</v>
      </c>
      <c r="B10" t="s">
        <v>55</v>
      </c>
      <c r="C10" t="s">
        <v>31</v>
      </c>
      <c r="D10" t="str">
        <f t="shared" si="0"/>
        <v>FY_TOT_DEBT</v>
      </c>
      <c r="E10" t="str">
        <f t="shared" si="1"/>
        <v>remapCols['Total Debt'] = FY_TOT_DEBT</v>
      </c>
      <c r="F10" t="str">
        <f t="shared" si="2"/>
        <v>FY_TOT_DEBT = 'Tot Debt'</v>
      </c>
    </row>
    <row r="11" spans="1:6" x14ac:dyDescent="0.25">
      <c r="A11" t="s">
        <v>7</v>
      </c>
      <c r="B11" t="s">
        <v>56</v>
      </c>
      <c r="C11" t="s">
        <v>26</v>
      </c>
      <c r="D11" t="str">
        <f t="shared" si="0"/>
        <v>FY_ACC_RECEIVABLE</v>
      </c>
      <c r="E11" t="str">
        <f t="shared" si="1"/>
        <v>remapCols['Accounts Receivable - Trade, Net'] = FY_ACC_RECEIVABLE</v>
      </c>
      <c r="F11" t="str">
        <f t="shared" si="2"/>
        <v>FY_ACC_RECEIVABLE = 'Acc Receivable'</v>
      </c>
    </row>
    <row r="12" spans="1:6" x14ac:dyDescent="0.25">
      <c r="A12" t="s">
        <v>8</v>
      </c>
      <c r="B12" t="s">
        <v>53</v>
      </c>
      <c r="C12" t="s">
        <v>25</v>
      </c>
      <c r="D12" t="str">
        <f t="shared" si="0"/>
        <v>FY_ACC_PAYABLE</v>
      </c>
      <c r="E12" t="str">
        <f t="shared" si="1"/>
        <v>remapCols['Accounts Payable'] = FY_ACC_PAYABLE</v>
      </c>
      <c r="F12" t="str">
        <f t="shared" si="2"/>
        <v>FY_ACC_PAYABLE = 'Acc Payable'</v>
      </c>
    </row>
    <row r="13" spans="1:6" x14ac:dyDescent="0.25">
      <c r="A13" t="s">
        <v>9</v>
      </c>
      <c r="B13" t="s">
        <v>52</v>
      </c>
      <c r="C13" t="s">
        <v>30</v>
      </c>
      <c r="D13" t="str">
        <f t="shared" si="0"/>
        <v>FY_TOT_INVENTORY</v>
      </c>
      <c r="E13" t="str">
        <f t="shared" si="1"/>
        <v>remapCols['Total Inventory'] = FY_TOT_INVENTORY</v>
      </c>
      <c r="F13" t="str">
        <f t="shared" si="2"/>
        <v>FY_TOT_INVENTORY = 'Tot Inventory'</v>
      </c>
    </row>
    <row r="14" spans="1:6" x14ac:dyDescent="0.25">
      <c r="A14" t="s">
        <v>10</v>
      </c>
      <c r="B14" t="s">
        <v>27</v>
      </c>
      <c r="C14" t="s">
        <v>27</v>
      </c>
      <c r="D14" t="str">
        <f t="shared" si="0"/>
        <v>FY_COGS</v>
      </c>
      <c r="E14" t="str">
        <f t="shared" si="1"/>
        <v>remapCols['Cost Of Goods Sold - Actual'] = FY_COGS</v>
      </c>
      <c r="F14" t="str">
        <f t="shared" si="2"/>
        <v>FY_COGS = 'COGS'</v>
      </c>
    </row>
    <row r="15" spans="1:6" x14ac:dyDescent="0.25">
      <c r="A15" t="s">
        <v>11</v>
      </c>
      <c r="B15" t="s">
        <v>51</v>
      </c>
      <c r="C15" t="s">
        <v>29</v>
      </c>
      <c r="D15" t="str">
        <f t="shared" si="0"/>
        <v>FY_ENTERPR_VALUE</v>
      </c>
      <c r="E15" t="str">
        <f t="shared" si="1"/>
        <v>remapCols['Enterprise Value (Daily Time Series)'] = FY_ENTERPR_VALUE</v>
      </c>
      <c r="F15" t="str">
        <f t="shared" si="2"/>
        <v>FY_ENTERPR_VALUE = 'Enterpr Value'</v>
      </c>
    </row>
    <row r="16" spans="1:6" x14ac:dyDescent="0.25">
      <c r="A16" t="s">
        <v>12</v>
      </c>
      <c r="B16" t="s">
        <v>50</v>
      </c>
      <c r="C16" t="s">
        <v>28</v>
      </c>
      <c r="D16" t="str">
        <f t="shared" si="0"/>
        <v>FY_NET_DEBT</v>
      </c>
      <c r="E16" t="str">
        <f t="shared" si="1"/>
        <v>remapCols['Net Debt - Mean'] = FY_NET_DEBT</v>
      </c>
      <c r="F16" t="str">
        <f t="shared" si="2"/>
        <v>FY_NET_DEBT = 'Net Debt'</v>
      </c>
    </row>
    <row r="17" spans="1:6" x14ac:dyDescent="0.25">
      <c r="A17" t="s">
        <v>13</v>
      </c>
      <c r="B17" t="s">
        <v>49</v>
      </c>
      <c r="C17" t="s">
        <v>33</v>
      </c>
      <c r="D17" t="str">
        <f t="shared" si="0"/>
        <v>FY_TOT_CURR_ASSETS</v>
      </c>
      <c r="E17" t="str">
        <f t="shared" si="1"/>
        <v>remapCols['Total Current Assets'] = FY_TOT_CURR_ASSETS</v>
      </c>
      <c r="F17" t="str">
        <f t="shared" si="2"/>
        <v>FY_TOT_CURR_ASSETS = 'Tot Curr Assets'</v>
      </c>
    </row>
    <row r="18" spans="1:6" x14ac:dyDescent="0.25">
      <c r="A18" t="s">
        <v>14</v>
      </c>
      <c r="B18" t="s">
        <v>48</v>
      </c>
      <c r="C18" t="s">
        <v>34</v>
      </c>
      <c r="D18" t="str">
        <f t="shared" si="0"/>
        <v>FY_TOT_CURR_LIABILITIES</v>
      </c>
      <c r="E18" t="str">
        <f t="shared" si="1"/>
        <v>remapCols['Total Current Liabilities'] = FY_TOT_CURR_LIABILITIES</v>
      </c>
      <c r="F18" t="str">
        <f t="shared" si="2"/>
        <v>FY_TOT_CURR_LIABILITIES = 'Tot Curr Liabilities'</v>
      </c>
    </row>
    <row r="19" spans="1:6" x14ac:dyDescent="0.25">
      <c r="A19" t="s">
        <v>15</v>
      </c>
      <c r="B19" t="s">
        <v>47</v>
      </c>
      <c r="C19" t="s">
        <v>35</v>
      </c>
      <c r="D19" t="str">
        <f t="shared" si="0"/>
        <v>FY_TOT_LIABILITIES</v>
      </c>
      <c r="E19" t="str">
        <f t="shared" si="1"/>
        <v>remapCols['Total Liabilities'] = FY_TOT_LIABILITIES</v>
      </c>
      <c r="F19" t="str">
        <f t="shared" si="2"/>
        <v>FY_TOT_LIABILITIES = 'Tot Liabilities'</v>
      </c>
    </row>
    <row r="20" spans="1:6" x14ac:dyDescent="0.25">
      <c r="A20" t="s">
        <v>16</v>
      </c>
      <c r="B20" t="s">
        <v>46</v>
      </c>
      <c r="C20" t="s">
        <v>36</v>
      </c>
      <c r="D20" t="str">
        <f t="shared" si="0"/>
        <v>FY_TOT_EQUITY</v>
      </c>
      <c r="E20" t="str">
        <f t="shared" si="1"/>
        <v>remapCols['Total Equity'] = FY_TOT_EQUITY</v>
      </c>
      <c r="F20" t="str">
        <f t="shared" si="2"/>
        <v>FY_TOT_EQUITY = 'Tot Equity'</v>
      </c>
    </row>
    <row r="21" spans="1:6" x14ac:dyDescent="0.25">
      <c r="A21" t="s">
        <v>17</v>
      </c>
      <c r="B21" t="s">
        <v>44</v>
      </c>
      <c r="C21" t="s">
        <v>37</v>
      </c>
      <c r="D21" t="str">
        <f t="shared" si="0"/>
        <v>FY_TOT_COMMON_STOCK</v>
      </c>
      <c r="E21" t="str">
        <f t="shared" si="1"/>
        <v>remapCols['Common Stock, Total'] = FY_TOT_COMMON_STOCK</v>
      </c>
      <c r="F21" t="str">
        <f t="shared" si="2"/>
        <v>FY_TOT_COMMON_STOCK = 'Tot Common Stock'</v>
      </c>
    </row>
    <row r="22" spans="1:6" x14ac:dyDescent="0.25">
      <c r="A22" t="s">
        <v>18</v>
      </c>
      <c r="B22" t="s">
        <v>45</v>
      </c>
      <c r="C22" t="s">
        <v>38</v>
      </c>
      <c r="D22" t="str">
        <f t="shared" si="0"/>
        <v>FY_SHARES_OUT</v>
      </c>
      <c r="E22" t="str">
        <f t="shared" si="1"/>
        <v>remapCols['Shares Out - Common Stock Primary Issue'] = FY_SHARES_OUT</v>
      </c>
      <c r="F22" t="str">
        <f t="shared" si="2"/>
        <v>FY_SHARES_OUT = 'Shares Out'</v>
      </c>
    </row>
    <row r="23" spans="1:6" x14ac:dyDescent="0.25">
      <c r="A23" t="s">
        <v>19</v>
      </c>
      <c r="B23" t="s">
        <v>43</v>
      </c>
      <c r="C23" t="s">
        <v>42</v>
      </c>
      <c r="D23" t="str">
        <f t="shared" si="0"/>
        <v>FY_CASH_N_EQUIVALENTS</v>
      </c>
      <c r="E23" t="str">
        <f t="shared" si="1"/>
        <v>remapCols['Cash and Equivalents'] = FY_CASH_N_EQUIVALENTS</v>
      </c>
      <c r="F23" t="str">
        <f t="shared" si="2"/>
        <v>FY_CASH_N_EQUIVALENTS = 'Cash &amp; Equivalents'</v>
      </c>
    </row>
    <row r="24" spans="1:6" x14ac:dyDescent="0.25">
      <c r="A24" t="s">
        <v>20</v>
      </c>
      <c r="B24" t="s">
        <v>20</v>
      </c>
      <c r="C24" t="s">
        <v>39</v>
      </c>
      <c r="D24" t="str">
        <f t="shared" si="0"/>
        <v>FY_NUM_EMPLOYEES</v>
      </c>
      <c r="E24" t="str">
        <f t="shared" si="1"/>
        <v>remapCols['Number of Employees'] = FY_NUM_EMPLOYEES</v>
      </c>
      <c r="F24" t="str">
        <f t="shared" si="2"/>
        <v>FY_NUM_EMPLOYEES = 'Number of Employees'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Nikiforov</dc:creator>
  <cp:lastModifiedBy>Andrey Nikiforov</cp:lastModifiedBy>
  <dcterms:created xsi:type="dcterms:W3CDTF">2017-03-18T23:50:54Z</dcterms:created>
  <dcterms:modified xsi:type="dcterms:W3CDTF">2017-03-19T16:14:47Z</dcterms:modified>
</cp:coreProperties>
</file>