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ikiforov\Documents\"/>
    </mc:Choice>
  </mc:AlternateContent>
  <bookViews>
    <workbookView xWindow="0" yWindow="0" windowWidth="28800" windowHeight="11835" activeTab="3"/>
  </bookViews>
  <sheets>
    <sheet name="Иерархия" sheetId="1" r:id="rId1"/>
    <sheet name="Расчеты" sheetId="2" r:id="rId2"/>
    <sheet name="Справочники" sheetId="3" r:id="rId3"/>
    <sheet name="Результаты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4" l="1" a="1"/>
  <c r="B15" i="4" s="1"/>
  <c r="A28" i="4" a="1"/>
  <c r="A29" i="4" s="1"/>
  <c r="A35" i="4"/>
  <c r="K25" i="4"/>
  <c r="J25" i="4"/>
  <c r="I25" i="4"/>
  <c r="G25" i="4"/>
  <c r="F25" i="4"/>
  <c r="E25" i="4"/>
  <c r="D25" i="4"/>
  <c r="C25" i="4"/>
  <c r="B25" i="4"/>
  <c r="H25" i="4"/>
  <c r="B12" i="4"/>
  <c r="C14" i="4"/>
  <c r="C15" i="4" s="1" a="1"/>
  <c r="D14" i="4"/>
  <c r="D15" i="4" s="1" a="1"/>
  <c r="E14" i="4"/>
  <c r="E15" i="4" s="1" a="1"/>
  <c r="F14" i="4"/>
  <c r="F15" i="4" s="1" a="1"/>
  <c r="G14" i="4"/>
  <c r="G15" i="4" s="1" a="1"/>
  <c r="H14" i="4"/>
  <c r="H15" i="4" s="1" a="1"/>
  <c r="I14" i="4"/>
  <c r="I15" i="4" s="1" a="1"/>
  <c r="J14" i="4"/>
  <c r="J15" i="4" s="1" a="1"/>
  <c r="K14" i="4"/>
  <c r="K15" i="4" s="1" a="1"/>
  <c r="B14" i="4"/>
  <c r="A140" i="2"/>
  <c r="A139" i="2"/>
  <c r="A138" i="2"/>
  <c r="A137" i="2"/>
  <c r="A136" i="2"/>
  <c r="A135" i="2"/>
  <c r="A134" i="2"/>
  <c r="A133" i="2"/>
  <c r="A132" i="2"/>
  <c r="B139" i="2"/>
  <c r="B133" i="2"/>
  <c r="A131" i="2"/>
  <c r="B131" i="2" s="1" a="1"/>
  <c r="B136" i="2" s="1"/>
  <c r="A128" i="2"/>
  <c r="A127" i="2"/>
  <c r="A126" i="2"/>
  <c r="A125" i="2"/>
  <c r="A124" i="2"/>
  <c r="A123" i="2"/>
  <c r="A122" i="2"/>
  <c r="A121" i="2"/>
  <c r="A120" i="2"/>
  <c r="A119" i="2"/>
  <c r="B119" i="2" s="1" a="1"/>
  <c r="A116" i="2"/>
  <c r="A115" i="2"/>
  <c r="A114" i="2"/>
  <c r="A113" i="2"/>
  <c r="A112" i="2"/>
  <c r="A111" i="2"/>
  <c r="A110" i="2"/>
  <c r="A109" i="2"/>
  <c r="A108" i="2"/>
  <c r="B107" i="2" a="1"/>
  <c r="B111" i="2" s="1"/>
  <c r="A107" i="2"/>
  <c r="A104" i="2"/>
  <c r="A103" i="2"/>
  <c r="A102" i="2"/>
  <c r="A101" i="2"/>
  <c r="A100" i="2"/>
  <c r="A99" i="2"/>
  <c r="A98" i="2"/>
  <c r="A97" i="2"/>
  <c r="A96" i="2"/>
  <c r="A95" i="2"/>
  <c r="B95" i="2" s="1" a="1"/>
  <c r="A92" i="2"/>
  <c r="A91" i="2"/>
  <c r="A90" i="2"/>
  <c r="A89" i="2"/>
  <c r="A88" i="2"/>
  <c r="A87" i="2"/>
  <c r="A86" i="2"/>
  <c r="A85" i="2"/>
  <c r="A84" i="2"/>
  <c r="A83" i="2"/>
  <c r="B83" i="2" s="1" a="1"/>
  <c r="A80" i="2"/>
  <c r="A79" i="2"/>
  <c r="A78" i="2"/>
  <c r="A77" i="2"/>
  <c r="A76" i="2"/>
  <c r="A75" i="2"/>
  <c r="A74" i="2"/>
  <c r="A73" i="2"/>
  <c r="A72" i="2"/>
  <c r="B71" i="2" a="1"/>
  <c r="A71" i="2"/>
  <c r="A68" i="2"/>
  <c r="A67" i="2"/>
  <c r="A66" i="2"/>
  <c r="A65" i="2"/>
  <c r="A64" i="2"/>
  <c r="A63" i="2"/>
  <c r="A62" i="2"/>
  <c r="A61" i="2"/>
  <c r="A60" i="2"/>
  <c r="B59" i="2" a="1"/>
  <c r="B67" i="2" s="1"/>
  <c r="A59" i="2"/>
  <c r="A56" i="2"/>
  <c r="A55" i="2"/>
  <c r="A54" i="2"/>
  <c r="A53" i="2"/>
  <c r="A52" i="2"/>
  <c r="A51" i="2"/>
  <c r="A50" i="2"/>
  <c r="A49" i="2"/>
  <c r="A48" i="2"/>
  <c r="B47" i="2" s="1" a="1"/>
  <c r="A47" i="2"/>
  <c r="A44" i="2"/>
  <c r="A43" i="2"/>
  <c r="A42" i="2"/>
  <c r="A41" i="2"/>
  <c r="A40" i="2"/>
  <c r="A39" i="2"/>
  <c r="A38" i="2"/>
  <c r="A37" i="2"/>
  <c r="A36" i="2"/>
  <c r="A35" i="2"/>
  <c r="B35" i="2" s="1" a="1"/>
  <c r="A15" i="4" a="1"/>
  <c r="A17" i="4" s="1"/>
  <c r="A18" i="4"/>
  <c r="B2" i="4" a="1"/>
  <c r="B3" i="4" s="1"/>
  <c r="A2" i="4" a="1"/>
  <c r="A2" i="4" s="1"/>
  <c r="K140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I138" i="1"/>
  <c r="H138" i="1"/>
  <c r="G138" i="1"/>
  <c r="F138" i="1"/>
  <c r="E138" i="1"/>
  <c r="D138" i="1"/>
  <c r="C138" i="1"/>
  <c r="B138" i="1"/>
  <c r="H137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F135" i="1"/>
  <c r="E135" i="1"/>
  <c r="D135" i="1"/>
  <c r="C135" i="1"/>
  <c r="B135" i="1"/>
  <c r="E134" i="1"/>
  <c r="D134" i="1"/>
  <c r="C134" i="1"/>
  <c r="B134" i="1"/>
  <c r="D133" i="1"/>
  <c r="C133" i="1"/>
  <c r="B133" i="1"/>
  <c r="C132" i="1"/>
  <c r="B132" i="1"/>
  <c r="B131" i="1"/>
  <c r="K128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I126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G124" i="1"/>
  <c r="F124" i="1"/>
  <c r="E124" i="1"/>
  <c r="D124" i="1"/>
  <c r="C124" i="1"/>
  <c r="B124" i="1"/>
  <c r="F123" i="1"/>
  <c r="E123" i="1"/>
  <c r="D123" i="1"/>
  <c r="C123" i="1"/>
  <c r="B123" i="1"/>
  <c r="E122" i="1"/>
  <c r="D122" i="1"/>
  <c r="C122" i="1"/>
  <c r="B122" i="1"/>
  <c r="D121" i="1"/>
  <c r="C121" i="1"/>
  <c r="B121" i="1"/>
  <c r="C120" i="1"/>
  <c r="B120" i="1"/>
  <c r="B119" i="1"/>
  <c r="K116" i="1"/>
  <c r="J116" i="1"/>
  <c r="I116" i="1"/>
  <c r="H116" i="1"/>
  <c r="G116" i="1"/>
  <c r="F116" i="1"/>
  <c r="E116" i="1"/>
  <c r="D116" i="1"/>
  <c r="C116" i="1"/>
  <c r="B116" i="1"/>
  <c r="J115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G112" i="1"/>
  <c r="F112" i="1"/>
  <c r="E112" i="1"/>
  <c r="D112" i="1"/>
  <c r="C112" i="1"/>
  <c r="B112" i="1"/>
  <c r="F111" i="1"/>
  <c r="E111" i="1"/>
  <c r="D111" i="1"/>
  <c r="C111" i="1"/>
  <c r="B111" i="1"/>
  <c r="E110" i="1"/>
  <c r="D110" i="1"/>
  <c r="C110" i="1"/>
  <c r="B110" i="1"/>
  <c r="D109" i="1"/>
  <c r="C109" i="1"/>
  <c r="B109" i="1"/>
  <c r="C108" i="1"/>
  <c r="B108" i="1"/>
  <c r="B107" i="1"/>
  <c r="K104" i="1"/>
  <c r="J104" i="1"/>
  <c r="I104" i="1"/>
  <c r="H104" i="1"/>
  <c r="G104" i="1"/>
  <c r="F104" i="1"/>
  <c r="E104" i="1"/>
  <c r="D104" i="1"/>
  <c r="C104" i="1"/>
  <c r="B104" i="1"/>
  <c r="J103" i="1"/>
  <c r="I103" i="1"/>
  <c r="H103" i="1"/>
  <c r="G103" i="1"/>
  <c r="F103" i="1"/>
  <c r="E103" i="1"/>
  <c r="D103" i="1"/>
  <c r="C103" i="1"/>
  <c r="B103" i="1"/>
  <c r="I102" i="1"/>
  <c r="H102" i="1"/>
  <c r="G102" i="1"/>
  <c r="F102" i="1"/>
  <c r="E102" i="1"/>
  <c r="D102" i="1"/>
  <c r="C102" i="1"/>
  <c r="B102" i="1"/>
  <c r="H101" i="1"/>
  <c r="G101" i="1"/>
  <c r="F101" i="1"/>
  <c r="E101" i="1"/>
  <c r="D101" i="1"/>
  <c r="C101" i="1"/>
  <c r="B101" i="1"/>
  <c r="G100" i="1"/>
  <c r="F100" i="1"/>
  <c r="E100" i="1"/>
  <c r="D100" i="1"/>
  <c r="C100" i="1"/>
  <c r="B100" i="1"/>
  <c r="F99" i="1"/>
  <c r="E99" i="1"/>
  <c r="D99" i="1"/>
  <c r="C99" i="1"/>
  <c r="B99" i="1"/>
  <c r="E98" i="1"/>
  <c r="D98" i="1"/>
  <c r="C98" i="1"/>
  <c r="B98" i="1"/>
  <c r="D97" i="1"/>
  <c r="C97" i="1"/>
  <c r="B97" i="1"/>
  <c r="C96" i="1"/>
  <c r="B96" i="1"/>
  <c r="B95" i="1"/>
  <c r="K92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H89" i="1"/>
  <c r="G89" i="1"/>
  <c r="F89" i="1"/>
  <c r="E89" i="1"/>
  <c r="D89" i="1"/>
  <c r="C89" i="1"/>
  <c r="B89" i="1"/>
  <c r="G88" i="1"/>
  <c r="F88" i="1"/>
  <c r="E88" i="1"/>
  <c r="D88" i="1"/>
  <c r="C88" i="1"/>
  <c r="B88" i="1"/>
  <c r="F87" i="1"/>
  <c r="E87" i="1"/>
  <c r="D87" i="1"/>
  <c r="C87" i="1"/>
  <c r="B87" i="1"/>
  <c r="E86" i="1"/>
  <c r="D86" i="1"/>
  <c r="C86" i="1"/>
  <c r="B86" i="1"/>
  <c r="D85" i="1"/>
  <c r="C85" i="1"/>
  <c r="B85" i="1"/>
  <c r="C84" i="1"/>
  <c r="B84" i="1"/>
  <c r="B83" i="1"/>
  <c r="K80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G76" i="1"/>
  <c r="F76" i="1"/>
  <c r="E76" i="1"/>
  <c r="D76" i="1"/>
  <c r="C76" i="1"/>
  <c r="B76" i="1"/>
  <c r="F75" i="1"/>
  <c r="E75" i="1"/>
  <c r="D75" i="1"/>
  <c r="C75" i="1"/>
  <c r="B75" i="1"/>
  <c r="E74" i="1"/>
  <c r="D74" i="1"/>
  <c r="C74" i="1"/>
  <c r="B74" i="1"/>
  <c r="D73" i="1"/>
  <c r="C73" i="1"/>
  <c r="B73" i="1"/>
  <c r="C72" i="1"/>
  <c r="B72" i="1"/>
  <c r="B71" i="1"/>
  <c r="K68" i="1"/>
  <c r="J68" i="1"/>
  <c r="I68" i="1"/>
  <c r="H68" i="1"/>
  <c r="G68" i="1"/>
  <c r="F68" i="1"/>
  <c r="E68" i="1"/>
  <c r="D68" i="1"/>
  <c r="C68" i="1"/>
  <c r="B68" i="1"/>
  <c r="J67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G64" i="1"/>
  <c r="F64" i="1"/>
  <c r="E64" i="1"/>
  <c r="D64" i="1"/>
  <c r="C64" i="1"/>
  <c r="B64" i="1"/>
  <c r="F63" i="1"/>
  <c r="E63" i="1"/>
  <c r="D63" i="1"/>
  <c r="C63" i="1"/>
  <c r="B63" i="1"/>
  <c r="E62" i="1"/>
  <c r="D62" i="1"/>
  <c r="C62" i="1"/>
  <c r="B62" i="1"/>
  <c r="D61" i="1"/>
  <c r="C61" i="1"/>
  <c r="B61" i="1"/>
  <c r="C60" i="1"/>
  <c r="B60" i="1"/>
  <c r="B59" i="1"/>
  <c r="K56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G52" i="1"/>
  <c r="F52" i="1"/>
  <c r="E52" i="1"/>
  <c r="D52" i="1"/>
  <c r="C52" i="1"/>
  <c r="B52" i="1"/>
  <c r="F51" i="1"/>
  <c r="E51" i="1"/>
  <c r="D51" i="1"/>
  <c r="C51" i="1"/>
  <c r="B51" i="1"/>
  <c r="E50" i="1"/>
  <c r="D50" i="1"/>
  <c r="C50" i="1"/>
  <c r="B50" i="1"/>
  <c r="D49" i="1"/>
  <c r="C49" i="1"/>
  <c r="B49" i="1"/>
  <c r="C48" i="1"/>
  <c r="B48" i="1"/>
  <c r="B47" i="1"/>
  <c r="K44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G40" i="1"/>
  <c r="F40" i="1"/>
  <c r="E40" i="1"/>
  <c r="D40" i="1"/>
  <c r="C40" i="1"/>
  <c r="B40" i="1"/>
  <c r="F39" i="1"/>
  <c r="E39" i="1"/>
  <c r="D39" i="1"/>
  <c r="C39" i="1"/>
  <c r="B39" i="1"/>
  <c r="E38" i="1"/>
  <c r="D38" i="1"/>
  <c r="C38" i="1"/>
  <c r="B38" i="1"/>
  <c r="D37" i="1"/>
  <c r="C37" i="1"/>
  <c r="B37" i="1"/>
  <c r="C36" i="1"/>
  <c r="B36" i="1"/>
  <c r="B35" i="1"/>
  <c r="J32" i="1"/>
  <c r="I32" i="1"/>
  <c r="I31" i="1"/>
  <c r="H32" i="1"/>
  <c r="H31" i="1"/>
  <c r="H30" i="1"/>
  <c r="G32" i="1"/>
  <c r="G31" i="1"/>
  <c r="G30" i="1"/>
  <c r="G29" i="1"/>
  <c r="F32" i="1"/>
  <c r="F31" i="1"/>
  <c r="F30" i="1"/>
  <c r="F29" i="1"/>
  <c r="F28" i="1"/>
  <c r="E32" i="1"/>
  <c r="E31" i="1"/>
  <c r="E30" i="1"/>
  <c r="E29" i="1"/>
  <c r="E28" i="1"/>
  <c r="E27" i="1"/>
  <c r="D32" i="1"/>
  <c r="D31" i="1"/>
  <c r="D30" i="1"/>
  <c r="D29" i="1"/>
  <c r="D28" i="1"/>
  <c r="D27" i="1"/>
  <c r="D26" i="1"/>
  <c r="C32" i="1"/>
  <c r="C31" i="1"/>
  <c r="C30" i="1"/>
  <c r="C29" i="1"/>
  <c r="C28" i="1"/>
  <c r="C27" i="1"/>
  <c r="C26" i="1"/>
  <c r="C25" i="1"/>
  <c r="B32" i="1"/>
  <c r="B31" i="1"/>
  <c r="B30" i="1"/>
  <c r="B29" i="1"/>
  <c r="B28" i="1"/>
  <c r="B27" i="1"/>
  <c r="B26" i="1"/>
  <c r="B25" i="1"/>
  <c r="B24" i="1"/>
  <c r="K32" i="1"/>
  <c r="J31" i="1"/>
  <c r="I30" i="1"/>
  <c r="H29" i="1"/>
  <c r="G28" i="1"/>
  <c r="F27" i="1"/>
  <c r="E26" i="1"/>
  <c r="D25" i="1"/>
  <c r="C24" i="1"/>
  <c r="B23" i="1"/>
  <c r="A24" i="2"/>
  <c r="A25" i="2"/>
  <c r="A26" i="2"/>
  <c r="A27" i="2"/>
  <c r="A28" i="2"/>
  <c r="A29" i="2"/>
  <c r="A30" i="2"/>
  <c r="A31" i="2"/>
  <c r="A32" i="2"/>
  <c r="A23" i="2"/>
  <c r="T15" i="2"/>
  <c r="T11" i="2"/>
  <c r="T9" i="2" a="1"/>
  <c r="T18" i="2" s="1"/>
  <c r="R15" i="2"/>
  <c r="R11" i="2"/>
  <c r="R9" i="2" a="1"/>
  <c r="R18" i="2" s="1"/>
  <c r="P15" i="2"/>
  <c r="P11" i="2"/>
  <c r="P9" i="2" a="1"/>
  <c r="P18" i="2" s="1"/>
  <c r="N15" i="2"/>
  <c r="N11" i="2"/>
  <c r="N9" i="2" a="1"/>
  <c r="N18" i="2" s="1"/>
  <c r="L15" i="2"/>
  <c r="L11" i="2"/>
  <c r="L9" i="2" a="1"/>
  <c r="L18" i="2" s="1"/>
  <c r="J9" i="2" a="1"/>
  <c r="J18" i="2" s="1"/>
  <c r="H15" i="2"/>
  <c r="H11" i="2"/>
  <c r="H9" i="2" a="1"/>
  <c r="H18" i="2" s="1"/>
  <c r="F15" i="2"/>
  <c r="F11" i="2"/>
  <c r="F9" i="2" a="1"/>
  <c r="F18" i="2" s="1"/>
  <c r="D15" i="2"/>
  <c r="D11" i="2"/>
  <c r="D9" i="2" a="1"/>
  <c r="D18" i="2" s="1"/>
  <c r="B9" i="2" a="1"/>
  <c r="B9" i="2"/>
  <c r="B10" i="2"/>
  <c r="B11" i="2"/>
  <c r="B12" i="2"/>
  <c r="B13" i="2"/>
  <c r="B14" i="2"/>
  <c r="B15" i="2"/>
  <c r="B16" i="2"/>
  <c r="B17" i="2"/>
  <c r="B18" i="2"/>
  <c r="G9" i="2" a="1"/>
  <c r="E9" i="2" a="1"/>
  <c r="C9" i="2" a="1"/>
  <c r="G14" i="1"/>
  <c r="F13" i="1"/>
  <c r="E12" i="1"/>
  <c r="D11" i="1"/>
  <c r="C10" i="1"/>
  <c r="B9" i="1"/>
  <c r="K18" i="1"/>
  <c r="J17" i="1"/>
  <c r="I16" i="1"/>
  <c r="H15" i="1"/>
  <c r="J18" i="1"/>
  <c r="I17" i="1"/>
  <c r="I18" i="1"/>
  <c r="H16" i="1"/>
  <c r="H17" i="1"/>
  <c r="H18" i="1"/>
  <c r="G15" i="1"/>
  <c r="G16" i="1"/>
  <c r="G17" i="1"/>
  <c r="G18" i="1"/>
  <c r="F14" i="1"/>
  <c r="F15" i="1"/>
  <c r="F16" i="1"/>
  <c r="F17" i="1"/>
  <c r="F18" i="1"/>
  <c r="E13" i="1"/>
  <c r="E14" i="1"/>
  <c r="E15" i="1"/>
  <c r="E16" i="1"/>
  <c r="E17" i="1"/>
  <c r="E18" i="1"/>
  <c r="D12" i="1"/>
  <c r="D13" i="1"/>
  <c r="D14" i="1"/>
  <c r="D15" i="1"/>
  <c r="D16" i="1"/>
  <c r="D17" i="1"/>
  <c r="D18" i="1"/>
  <c r="C11" i="1"/>
  <c r="C12" i="1"/>
  <c r="C13" i="1"/>
  <c r="C14" i="1"/>
  <c r="C15" i="1"/>
  <c r="C16" i="1"/>
  <c r="C17" i="1"/>
  <c r="C18" i="1"/>
  <c r="B18" i="1"/>
  <c r="B17" i="1"/>
  <c r="B16" i="1"/>
  <c r="B14" i="1"/>
  <c r="B13" i="1"/>
  <c r="B12" i="1"/>
  <c r="B11" i="1"/>
  <c r="B10" i="1"/>
  <c r="B15" i="1"/>
  <c r="A10" i="2"/>
  <c r="A11" i="2"/>
  <c r="A12" i="2"/>
  <c r="A13" i="2"/>
  <c r="A14" i="2"/>
  <c r="A15" i="2"/>
  <c r="A16" i="2"/>
  <c r="A17" i="2"/>
  <c r="A18" i="2"/>
  <c r="A9" i="2"/>
  <c r="G17" i="4" l="1"/>
  <c r="G22" i="4"/>
  <c r="A32" i="4"/>
  <c r="A31" i="4"/>
  <c r="B6" i="4"/>
  <c r="A36" i="4"/>
  <c r="A28" i="4"/>
  <c r="I15" i="4"/>
  <c r="I18" i="4"/>
  <c r="I22" i="4"/>
  <c r="E15" i="4"/>
  <c r="E18" i="4"/>
  <c r="E22" i="4"/>
  <c r="C16" i="4"/>
  <c r="C18" i="4"/>
  <c r="C22" i="4"/>
  <c r="B10" i="4"/>
  <c r="B5" i="4"/>
  <c r="A24" i="4"/>
  <c r="A16" i="4"/>
  <c r="G20" i="4"/>
  <c r="A34" i="4"/>
  <c r="A30" i="4"/>
  <c r="B22" i="4"/>
  <c r="G18" i="4"/>
  <c r="B9" i="4"/>
  <c r="B4" i="4"/>
  <c r="A22" i="4"/>
  <c r="B8" i="4"/>
  <c r="B2" i="4"/>
  <c r="A20" i="4"/>
  <c r="A37" i="4"/>
  <c r="A33" i="4"/>
  <c r="B18" i="4"/>
  <c r="G24" i="4"/>
  <c r="G16" i="4"/>
  <c r="K16" i="4"/>
  <c r="K19" i="4"/>
  <c r="K15" i="4"/>
  <c r="K21" i="4"/>
  <c r="K17" i="4"/>
  <c r="K22" i="4"/>
  <c r="K18" i="4"/>
  <c r="K23" i="4"/>
  <c r="J18" i="4"/>
  <c r="J22" i="4"/>
  <c r="J15" i="4"/>
  <c r="J19" i="4"/>
  <c r="J23" i="4"/>
  <c r="J16" i="4"/>
  <c r="J20" i="4"/>
  <c r="J24" i="4"/>
  <c r="J17" i="4"/>
  <c r="J21" i="4"/>
  <c r="F18" i="4"/>
  <c r="F22" i="4"/>
  <c r="F15" i="4"/>
  <c r="F19" i="4"/>
  <c r="F23" i="4"/>
  <c r="F16" i="4"/>
  <c r="F20" i="4"/>
  <c r="F24" i="4"/>
  <c r="F17" i="4"/>
  <c r="F21" i="4"/>
  <c r="H16" i="4"/>
  <c r="H20" i="4"/>
  <c r="H24" i="4"/>
  <c r="H17" i="4"/>
  <c r="H21" i="4"/>
  <c r="H18" i="4"/>
  <c r="H22" i="4"/>
  <c r="H15" i="4"/>
  <c r="H19" i="4"/>
  <c r="H23" i="4"/>
  <c r="D16" i="4"/>
  <c r="D20" i="4"/>
  <c r="D24" i="4"/>
  <c r="D17" i="4"/>
  <c r="D21" i="4"/>
  <c r="D18" i="4"/>
  <c r="D22" i="4"/>
  <c r="D15" i="4"/>
  <c r="D19" i="4"/>
  <c r="D23" i="4"/>
  <c r="A8" i="4"/>
  <c r="A4" i="4"/>
  <c r="B11" i="4"/>
  <c r="B7" i="4"/>
  <c r="A23" i="4"/>
  <c r="A19" i="4"/>
  <c r="A15" i="4"/>
  <c r="B21" i="4"/>
  <c r="B17" i="4"/>
  <c r="C23" i="4"/>
  <c r="C15" i="4"/>
  <c r="E21" i="4"/>
  <c r="E17" i="4"/>
  <c r="G23" i="4"/>
  <c r="G19" i="4"/>
  <c r="G15" i="4"/>
  <c r="I21" i="4"/>
  <c r="I17" i="4"/>
  <c r="A9" i="4"/>
  <c r="A5" i="4"/>
  <c r="A11" i="4"/>
  <c r="A7" i="4"/>
  <c r="A3" i="4"/>
  <c r="B24" i="4"/>
  <c r="B20" i="4"/>
  <c r="B16" i="4"/>
  <c r="E24" i="4"/>
  <c r="E20" i="4"/>
  <c r="E16" i="4"/>
  <c r="I24" i="4"/>
  <c r="I20" i="4"/>
  <c r="I16" i="4"/>
  <c r="A10" i="4"/>
  <c r="A6" i="4"/>
  <c r="A21" i="4"/>
  <c r="B23" i="4"/>
  <c r="B19" i="4"/>
  <c r="C19" i="4"/>
  <c r="E23" i="4"/>
  <c r="E19" i="4"/>
  <c r="G21" i="4"/>
  <c r="I23" i="4"/>
  <c r="I19" i="4"/>
  <c r="K24" i="4"/>
  <c r="K20" i="4"/>
  <c r="C21" i="4"/>
  <c r="C17" i="4"/>
  <c r="C24" i="4"/>
  <c r="C20" i="4"/>
  <c r="B135" i="2"/>
  <c r="B131" i="2"/>
  <c r="B138" i="2"/>
  <c r="B134" i="2"/>
  <c r="B140" i="2"/>
  <c r="B132" i="2"/>
  <c r="B137" i="2"/>
  <c r="B128" i="2"/>
  <c r="B124" i="2"/>
  <c r="B120" i="2"/>
  <c r="B127" i="2"/>
  <c r="B123" i="2"/>
  <c r="B119" i="2"/>
  <c r="B121" i="2"/>
  <c r="B126" i="2"/>
  <c r="B122" i="2"/>
  <c r="B125" i="2"/>
  <c r="B110" i="2"/>
  <c r="B116" i="2"/>
  <c r="B112" i="2"/>
  <c r="B108" i="2"/>
  <c r="B113" i="2"/>
  <c r="B109" i="2"/>
  <c r="B114" i="2"/>
  <c r="B107" i="2"/>
  <c r="B115" i="2"/>
  <c r="B104" i="2"/>
  <c r="B100" i="2"/>
  <c r="B96" i="2"/>
  <c r="B102" i="2"/>
  <c r="B98" i="2"/>
  <c r="B101" i="2"/>
  <c r="B95" i="2"/>
  <c r="B103" i="2"/>
  <c r="B99" i="2"/>
  <c r="B97" i="2"/>
  <c r="B92" i="2"/>
  <c r="B88" i="2"/>
  <c r="B84" i="2"/>
  <c r="B91" i="2"/>
  <c r="B87" i="2"/>
  <c r="B83" i="2"/>
  <c r="B85" i="2"/>
  <c r="B90" i="2"/>
  <c r="B89" i="2"/>
  <c r="B86" i="2"/>
  <c r="B77" i="2"/>
  <c r="B73" i="2"/>
  <c r="B76" i="2"/>
  <c r="B71" i="2"/>
  <c r="B79" i="2"/>
  <c r="B74" i="2"/>
  <c r="B78" i="2"/>
  <c r="B72" i="2"/>
  <c r="B75" i="2"/>
  <c r="B80" i="2"/>
  <c r="B61" i="2"/>
  <c r="B66" i="2"/>
  <c r="B62" i="2"/>
  <c r="B68" i="2"/>
  <c r="B64" i="2"/>
  <c r="B60" i="2"/>
  <c r="B63" i="2"/>
  <c r="B59" i="2"/>
  <c r="B65" i="2"/>
  <c r="B56" i="2"/>
  <c r="B52" i="2"/>
  <c r="B48" i="2"/>
  <c r="B53" i="2"/>
  <c r="B49" i="2"/>
  <c r="B55" i="2"/>
  <c r="B47" i="2"/>
  <c r="B51" i="2"/>
  <c r="B54" i="2"/>
  <c r="B50" i="2"/>
  <c r="B44" i="2"/>
  <c r="B40" i="2"/>
  <c r="B36" i="2"/>
  <c r="B43" i="2"/>
  <c r="B39" i="2"/>
  <c r="B35" i="2"/>
  <c r="B37" i="2"/>
  <c r="B42" i="2"/>
  <c r="B41" i="2"/>
  <c r="B38" i="2"/>
  <c r="T12" i="2"/>
  <c r="T16" i="2"/>
  <c r="T9" i="2"/>
  <c r="T13" i="2"/>
  <c r="T17" i="2"/>
  <c r="T10" i="2"/>
  <c r="T14" i="2"/>
  <c r="R12" i="2"/>
  <c r="R16" i="2"/>
  <c r="R9" i="2"/>
  <c r="R13" i="2"/>
  <c r="R17" i="2"/>
  <c r="R10" i="2"/>
  <c r="R14" i="2"/>
  <c r="P12" i="2"/>
  <c r="P16" i="2"/>
  <c r="P9" i="2"/>
  <c r="P13" i="2"/>
  <c r="P17" i="2"/>
  <c r="P10" i="2"/>
  <c r="P14" i="2"/>
  <c r="N12" i="2"/>
  <c r="N16" i="2"/>
  <c r="N9" i="2"/>
  <c r="N13" i="2"/>
  <c r="N17" i="2"/>
  <c r="N10" i="2"/>
  <c r="N14" i="2"/>
  <c r="L12" i="2"/>
  <c r="L16" i="2"/>
  <c r="L9" i="2"/>
  <c r="L13" i="2"/>
  <c r="L17" i="2"/>
  <c r="L10" i="2"/>
  <c r="L14" i="2"/>
  <c r="J12" i="2"/>
  <c r="J16" i="2"/>
  <c r="J11" i="2"/>
  <c r="J15" i="2"/>
  <c r="J9" i="2"/>
  <c r="J13" i="2"/>
  <c r="J17" i="2"/>
  <c r="J10" i="2"/>
  <c r="J14" i="2"/>
  <c r="H12" i="2"/>
  <c r="H16" i="2"/>
  <c r="H9" i="2"/>
  <c r="H13" i="2"/>
  <c r="H17" i="2"/>
  <c r="H10" i="2"/>
  <c r="H14" i="2"/>
  <c r="F12" i="2"/>
  <c r="F16" i="2"/>
  <c r="F9" i="2"/>
  <c r="F13" i="2"/>
  <c r="F17" i="2"/>
  <c r="F10" i="2"/>
  <c r="F14" i="2"/>
  <c r="D12" i="2"/>
  <c r="D16" i="2"/>
  <c r="D9" i="2"/>
  <c r="D13" i="2"/>
  <c r="D17" i="2"/>
  <c r="D10" i="2"/>
  <c r="D14" i="2"/>
  <c r="B19" i="2"/>
  <c r="C18" i="2" s="1"/>
  <c r="B28" i="4" l="1" a="1"/>
  <c r="B31" i="4" s="1"/>
  <c r="B141" i="2"/>
  <c r="C131" i="2" a="1"/>
  <c r="B129" i="2"/>
  <c r="C119" i="2" s="1" a="1"/>
  <c r="B117" i="2"/>
  <c r="C107" i="2" s="1" a="1"/>
  <c r="B105" i="2"/>
  <c r="C95" i="2" a="1"/>
  <c r="B93" i="2"/>
  <c r="C83" i="2" s="1" a="1"/>
  <c r="B81" i="2"/>
  <c r="C71" i="2" s="1" a="1"/>
  <c r="B69" i="2"/>
  <c r="C59" i="2" a="1"/>
  <c r="B57" i="2"/>
  <c r="C47" i="2" s="1" a="1"/>
  <c r="B45" i="2"/>
  <c r="C35" i="2" a="1"/>
  <c r="T19" i="2"/>
  <c r="U9" i="2" a="1"/>
  <c r="R19" i="2"/>
  <c r="S9" i="2" a="1"/>
  <c r="P19" i="2"/>
  <c r="Q9" i="2" a="1"/>
  <c r="N19" i="2"/>
  <c r="O9" i="2" a="1"/>
  <c r="L19" i="2"/>
  <c r="M9" i="2" s="1" a="1"/>
  <c r="J19" i="2"/>
  <c r="K9" i="2" s="1" a="1"/>
  <c r="H19" i="2"/>
  <c r="I9" i="2" a="1"/>
  <c r="C14" i="2"/>
  <c r="C12" i="2"/>
  <c r="C16" i="2"/>
  <c r="C9" i="2"/>
  <c r="C13" i="2"/>
  <c r="C17" i="2"/>
  <c r="C11" i="2"/>
  <c r="C10" i="2"/>
  <c r="C15" i="2"/>
  <c r="B33" i="4" l="1"/>
  <c r="B34" i="4"/>
  <c r="B35" i="4"/>
  <c r="B36" i="4"/>
  <c r="B37" i="4"/>
  <c r="B30" i="4"/>
  <c r="B28" i="4"/>
  <c r="B32" i="4"/>
  <c r="B29" i="4"/>
  <c r="C139" i="2"/>
  <c r="C135" i="2"/>
  <c r="C131" i="2"/>
  <c r="D131" i="2" s="1" a="1"/>
  <c r="C137" i="2"/>
  <c r="C132" i="2"/>
  <c r="C140" i="2"/>
  <c r="C138" i="2"/>
  <c r="C133" i="2"/>
  <c r="C136" i="2"/>
  <c r="C134" i="2"/>
  <c r="C125" i="2"/>
  <c r="C121" i="2"/>
  <c r="C128" i="2"/>
  <c r="C124" i="2"/>
  <c r="C120" i="2"/>
  <c r="C126" i="2"/>
  <c r="C123" i="2"/>
  <c r="C127" i="2"/>
  <c r="C119" i="2"/>
  <c r="D119" i="2" s="1" a="1"/>
  <c r="C122" i="2"/>
  <c r="C113" i="2"/>
  <c r="C109" i="2"/>
  <c r="C114" i="2"/>
  <c r="C110" i="2"/>
  <c r="C112" i="2"/>
  <c r="C111" i="2"/>
  <c r="C116" i="2"/>
  <c r="C108" i="2"/>
  <c r="C115" i="2"/>
  <c r="C107" i="2"/>
  <c r="D107" i="2" s="1" a="1"/>
  <c r="C101" i="2"/>
  <c r="C97" i="2"/>
  <c r="C103" i="2"/>
  <c r="C99" i="2"/>
  <c r="C95" i="2"/>
  <c r="D95" i="2" s="1" a="1"/>
  <c r="C102" i="2"/>
  <c r="C104" i="2"/>
  <c r="C96" i="2"/>
  <c r="C100" i="2"/>
  <c r="C98" i="2"/>
  <c r="C89" i="2"/>
  <c r="C85" i="2"/>
  <c r="C92" i="2"/>
  <c r="C88" i="2"/>
  <c r="C84" i="2"/>
  <c r="C90" i="2"/>
  <c r="C87" i="2"/>
  <c r="C86" i="2"/>
  <c r="C91" i="2"/>
  <c r="C83" i="2"/>
  <c r="C78" i="2"/>
  <c r="C74" i="2"/>
  <c r="C76" i="2"/>
  <c r="C71" i="2"/>
  <c r="D71" i="2" s="1" a="1"/>
  <c r="C79" i="2"/>
  <c r="C73" i="2"/>
  <c r="C77" i="2"/>
  <c r="C72" i="2"/>
  <c r="C75" i="2"/>
  <c r="C80" i="2"/>
  <c r="C65" i="2"/>
  <c r="C61" i="2"/>
  <c r="C64" i="2"/>
  <c r="C59" i="2"/>
  <c r="D59" i="2" s="1" a="1"/>
  <c r="C68" i="2"/>
  <c r="C63" i="2"/>
  <c r="C67" i="2"/>
  <c r="C62" i="2"/>
  <c r="C66" i="2"/>
  <c r="C60" i="2"/>
  <c r="C53" i="2"/>
  <c r="C49" i="2"/>
  <c r="C54" i="2"/>
  <c r="C50" i="2"/>
  <c r="C52" i="2"/>
  <c r="C56" i="2"/>
  <c r="C48" i="2"/>
  <c r="C51" i="2"/>
  <c r="C55" i="2"/>
  <c r="C47" i="2"/>
  <c r="D47" i="2" s="1" a="1"/>
  <c r="C41" i="2"/>
  <c r="C37" i="2"/>
  <c r="C44" i="2"/>
  <c r="C40" i="2"/>
  <c r="C36" i="2"/>
  <c r="C42" i="2"/>
  <c r="C39" i="2"/>
  <c r="C38" i="2"/>
  <c r="C43" i="2"/>
  <c r="C35" i="2"/>
  <c r="D35" i="2" s="1" a="1"/>
  <c r="U15" i="2"/>
  <c r="U11" i="2"/>
  <c r="U18" i="2"/>
  <c r="U14" i="2"/>
  <c r="U10" i="2"/>
  <c r="U17" i="2"/>
  <c r="U13" i="2"/>
  <c r="U9" i="2"/>
  <c r="U16" i="2"/>
  <c r="U12" i="2"/>
  <c r="S15" i="2"/>
  <c r="S11" i="2"/>
  <c r="S18" i="2"/>
  <c r="S14" i="2"/>
  <c r="S10" i="2"/>
  <c r="S17" i="2"/>
  <c r="S13" i="2"/>
  <c r="S9" i="2"/>
  <c r="S16" i="2"/>
  <c r="S12" i="2"/>
  <c r="Q15" i="2"/>
  <c r="Q11" i="2"/>
  <c r="Q18" i="2"/>
  <c r="Q14" i="2"/>
  <c r="Q10" i="2"/>
  <c r="Q17" i="2"/>
  <c r="Q13" i="2"/>
  <c r="Q9" i="2"/>
  <c r="Q16" i="2"/>
  <c r="Q12" i="2"/>
  <c r="O15" i="2"/>
  <c r="O11" i="2"/>
  <c r="O18" i="2"/>
  <c r="O14" i="2"/>
  <c r="O10" i="2"/>
  <c r="O17" i="2"/>
  <c r="O13" i="2"/>
  <c r="O9" i="2"/>
  <c r="O16" i="2"/>
  <c r="O12" i="2"/>
  <c r="M15" i="2"/>
  <c r="M11" i="2"/>
  <c r="M18" i="2"/>
  <c r="M14" i="2"/>
  <c r="M10" i="2"/>
  <c r="M17" i="2"/>
  <c r="M13" i="2"/>
  <c r="M9" i="2"/>
  <c r="M16" i="2"/>
  <c r="M12" i="2"/>
  <c r="K15" i="2"/>
  <c r="K11" i="2"/>
  <c r="K18" i="2"/>
  <c r="K14" i="2"/>
  <c r="K10" i="2"/>
  <c r="K16" i="2"/>
  <c r="K12" i="2"/>
  <c r="K17" i="2"/>
  <c r="K13" i="2"/>
  <c r="K9" i="2"/>
  <c r="I15" i="2"/>
  <c r="I11" i="2"/>
  <c r="I18" i="2"/>
  <c r="I14" i="2"/>
  <c r="I10" i="2"/>
  <c r="I17" i="2"/>
  <c r="I13" i="2"/>
  <c r="I9" i="2"/>
  <c r="I16" i="2"/>
  <c r="I12" i="2"/>
  <c r="D140" i="2" l="1"/>
  <c r="D136" i="2"/>
  <c r="D132" i="2"/>
  <c r="D137" i="2"/>
  <c r="D131" i="2"/>
  <c r="D139" i="2"/>
  <c r="D138" i="2"/>
  <c r="D133" i="2"/>
  <c r="D135" i="2"/>
  <c r="D134" i="2"/>
  <c r="D126" i="2"/>
  <c r="D122" i="2"/>
  <c r="D125" i="2"/>
  <c r="D121" i="2"/>
  <c r="D128" i="2"/>
  <c r="D123" i="2"/>
  <c r="D120" i="2"/>
  <c r="D124" i="2"/>
  <c r="D127" i="2"/>
  <c r="D119" i="2"/>
  <c r="D114" i="2"/>
  <c r="D110" i="2"/>
  <c r="D115" i="2"/>
  <c r="D111" i="2"/>
  <c r="D107" i="2"/>
  <c r="D109" i="2"/>
  <c r="D116" i="2"/>
  <c r="D108" i="2"/>
  <c r="D113" i="2"/>
  <c r="D112" i="2"/>
  <c r="D102" i="2"/>
  <c r="D98" i="2"/>
  <c r="D104" i="2"/>
  <c r="D100" i="2"/>
  <c r="D96" i="2"/>
  <c r="D99" i="2"/>
  <c r="D101" i="2"/>
  <c r="D97" i="2"/>
  <c r="D103" i="2"/>
  <c r="D95" i="2"/>
  <c r="D83" i="2" a="1"/>
  <c r="D79" i="2"/>
  <c r="D75" i="2"/>
  <c r="D71" i="2"/>
  <c r="D76" i="2"/>
  <c r="D78" i="2"/>
  <c r="D73" i="2"/>
  <c r="D77" i="2"/>
  <c r="D72" i="2"/>
  <c r="D80" i="2"/>
  <c r="D74" i="2"/>
  <c r="D66" i="2"/>
  <c r="D62" i="2"/>
  <c r="D64" i="2"/>
  <c r="D59" i="2"/>
  <c r="D68" i="2"/>
  <c r="D63" i="2"/>
  <c r="D67" i="2"/>
  <c r="D61" i="2"/>
  <c r="D65" i="2"/>
  <c r="D60" i="2"/>
  <c r="D54" i="2"/>
  <c r="D50" i="2"/>
  <c r="D55" i="2"/>
  <c r="D51" i="2"/>
  <c r="D47" i="2"/>
  <c r="D49" i="2"/>
  <c r="D56" i="2"/>
  <c r="D48" i="2"/>
  <c r="D53" i="2"/>
  <c r="D52" i="2"/>
  <c r="D42" i="2"/>
  <c r="D38" i="2"/>
  <c r="D41" i="2"/>
  <c r="D37" i="2"/>
  <c r="D44" i="2"/>
  <c r="D39" i="2"/>
  <c r="D36" i="2"/>
  <c r="D43" i="2"/>
  <c r="D35" i="2"/>
  <c r="D40" i="2"/>
  <c r="E23" i="2" a="1"/>
  <c r="D141" i="2" l="1"/>
  <c r="E131" i="2" s="1" a="1"/>
  <c r="D129" i="2"/>
  <c r="E119" i="2" s="1" a="1"/>
  <c r="D117" i="2"/>
  <c r="E107" i="2" a="1"/>
  <c r="D105" i="2"/>
  <c r="E95" i="2" s="1" a="1"/>
  <c r="D90" i="2"/>
  <c r="D86" i="2"/>
  <c r="D92" i="2"/>
  <c r="D89" i="2"/>
  <c r="D85" i="2"/>
  <c r="D87" i="2"/>
  <c r="D84" i="2"/>
  <c r="D91" i="2"/>
  <c r="D83" i="2"/>
  <c r="D88" i="2"/>
  <c r="D81" i="2"/>
  <c r="E71" i="2" a="1"/>
  <c r="D69" i="2"/>
  <c r="E59" i="2" a="1"/>
  <c r="D57" i="2"/>
  <c r="E47" i="2" a="1"/>
  <c r="D45" i="2"/>
  <c r="E35" i="2" a="1"/>
  <c r="D19" i="2"/>
  <c r="E17" i="2" s="1"/>
  <c r="E12" i="2"/>
  <c r="E137" i="2" l="1"/>
  <c r="E133" i="2"/>
  <c r="E136" i="2"/>
  <c r="E131" i="2"/>
  <c r="F131" i="2" s="1" a="1"/>
  <c r="E139" i="2"/>
  <c r="E138" i="2"/>
  <c r="E132" i="2"/>
  <c r="E140" i="2"/>
  <c r="E135" i="2"/>
  <c r="E134" i="2"/>
  <c r="E127" i="2"/>
  <c r="E123" i="2"/>
  <c r="E119" i="2"/>
  <c r="F119" i="2" s="1" a="1"/>
  <c r="E126" i="2"/>
  <c r="E122" i="2"/>
  <c r="E125" i="2"/>
  <c r="E121" i="2"/>
  <c r="E124" i="2"/>
  <c r="E120" i="2"/>
  <c r="E128" i="2"/>
  <c r="E115" i="2"/>
  <c r="E111" i="2"/>
  <c r="E107" i="2"/>
  <c r="F107" i="2" s="1" a="1"/>
  <c r="E116" i="2"/>
  <c r="E112" i="2"/>
  <c r="E108" i="2"/>
  <c r="E114" i="2"/>
  <c r="E113" i="2"/>
  <c r="E110" i="2"/>
  <c r="E109" i="2"/>
  <c r="E103" i="2"/>
  <c r="E99" i="2"/>
  <c r="E95" i="2"/>
  <c r="F95" i="2" s="1" a="1"/>
  <c r="E101" i="2"/>
  <c r="E97" i="2"/>
  <c r="E104" i="2"/>
  <c r="E96" i="2"/>
  <c r="E98" i="2"/>
  <c r="E102" i="2"/>
  <c r="E100" i="2"/>
  <c r="D93" i="2"/>
  <c r="E83" i="2" s="1" a="1"/>
  <c r="E80" i="2"/>
  <c r="E76" i="2"/>
  <c r="E72" i="2"/>
  <c r="E75" i="2"/>
  <c r="E78" i="2"/>
  <c r="E73" i="2"/>
  <c r="E77" i="2"/>
  <c r="E71" i="2"/>
  <c r="F71" i="2" s="1" a="1"/>
  <c r="E74" i="2"/>
  <c r="E79" i="2"/>
  <c r="E67" i="2"/>
  <c r="E63" i="2"/>
  <c r="E59" i="2"/>
  <c r="F59" i="2" s="1" a="1"/>
  <c r="E64" i="2"/>
  <c r="E68" i="2"/>
  <c r="E62" i="2"/>
  <c r="E66" i="2"/>
  <c r="E61" i="2"/>
  <c r="E65" i="2"/>
  <c r="E60" i="2"/>
  <c r="E55" i="2"/>
  <c r="E51" i="2"/>
  <c r="E47" i="2"/>
  <c r="F47" i="2" s="1" a="1"/>
  <c r="E54" i="2"/>
  <c r="E50" i="2"/>
  <c r="E56" i="2"/>
  <c r="E52" i="2"/>
  <c r="E48" i="2"/>
  <c r="E49" i="2"/>
  <c r="E53" i="2"/>
  <c r="E43" i="2"/>
  <c r="E39" i="2"/>
  <c r="E35" i="2"/>
  <c r="F35" i="2" s="1" a="1"/>
  <c r="E42" i="2"/>
  <c r="E38" i="2"/>
  <c r="E41" i="2"/>
  <c r="E37" i="2"/>
  <c r="E40" i="2"/>
  <c r="E36" i="2"/>
  <c r="E44" i="2"/>
  <c r="E18" i="2"/>
  <c r="E13" i="2"/>
  <c r="E11" i="2"/>
  <c r="E16" i="2"/>
  <c r="E10" i="2"/>
  <c r="E14" i="2"/>
  <c r="E15" i="2"/>
  <c r="E9" i="2"/>
  <c r="F138" i="2" l="1"/>
  <c r="F134" i="2"/>
  <c r="F136" i="2"/>
  <c r="F131" i="2"/>
  <c r="F137" i="2"/>
  <c r="F132" i="2"/>
  <c r="F140" i="2"/>
  <c r="F135" i="2"/>
  <c r="F139" i="2"/>
  <c r="F133" i="2"/>
  <c r="F128" i="2"/>
  <c r="F124" i="2"/>
  <c r="F120" i="2"/>
  <c r="F126" i="2"/>
  <c r="F122" i="2"/>
  <c r="F127" i="2"/>
  <c r="F123" i="2"/>
  <c r="F119" i="2"/>
  <c r="F125" i="2"/>
  <c r="F121" i="2"/>
  <c r="F116" i="2"/>
  <c r="F112" i="2"/>
  <c r="F108" i="2"/>
  <c r="F115" i="2"/>
  <c r="F111" i="2"/>
  <c r="F113" i="2"/>
  <c r="F109" i="2"/>
  <c r="F114" i="2"/>
  <c r="F110" i="2"/>
  <c r="F107" i="2"/>
  <c r="F104" i="2"/>
  <c r="F100" i="2"/>
  <c r="F96" i="2"/>
  <c r="F102" i="2"/>
  <c r="F98" i="2"/>
  <c r="F101" i="2"/>
  <c r="F103" i="2"/>
  <c r="F95" i="2"/>
  <c r="F99" i="2"/>
  <c r="F97" i="2"/>
  <c r="E91" i="2"/>
  <c r="E87" i="2"/>
  <c r="E83" i="2"/>
  <c r="E89" i="2"/>
  <c r="E85" i="2"/>
  <c r="E90" i="2"/>
  <c r="E86" i="2"/>
  <c r="E88" i="2"/>
  <c r="E84" i="2"/>
  <c r="E92" i="2"/>
  <c r="F77" i="2"/>
  <c r="F73" i="2"/>
  <c r="F80" i="2"/>
  <c r="F75" i="2"/>
  <c r="F78" i="2"/>
  <c r="F72" i="2"/>
  <c r="F76" i="2"/>
  <c r="F71" i="2"/>
  <c r="F79" i="2"/>
  <c r="F74" i="2"/>
  <c r="F68" i="2"/>
  <c r="F64" i="2"/>
  <c r="F60" i="2"/>
  <c r="F63" i="2"/>
  <c r="F67" i="2"/>
  <c r="F62" i="2"/>
  <c r="F66" i="2"/>
  <c r="F61" i="2"/>
  <c r="F65" i="2"/>
  <c r="F59" i="2"/>
  <c r="F56" i="2"/>
  <c r="F52" i="2"/>
  <c r="F48" i="2"/>
  <c r="F55" i="2"/>
  <c r="F51" i="2"/>
  <c r="F53" i="2"/>
  <c r="F49" i="2"/>
  <c r="F47" i="2"/>
  <c r="F54" i="2"/>
  <c r="F50" i="2"/>
  <c r="F44" i="2"/>
  <c r="F40" i="2"/>
  <c r="F36" i="2"/>
  <c r="F42" i="2"/>
  <c r="F38" i="2"/>
  <c r="F43" i="2"/>
  <c r="F39" i="2"/>
  <c r="F35" i="2"/>
  <c r="F41" i="2"/>
  <c r="F37" i="2"/>
  <c r="F141" i="2" l="1"/>
  <c r="G131" i="2" s="1" a="1"/>
  <c r="F129" i="2"/>
  <c r="G119" i="2" s="1" a="1"/>
  <c r="F117" i="2"/>
  <c r="G107" i="2" a="1"/>
  <c r="F105" i="2"/>
  <c r="G95" i="2" s="1" a="1"/>
  <c r="F83" i="2" a="1"/>
  <c r="F81" i="2"/>
  <c r="G71" i="2" a="1"/>
  <c r="F69" i="2"/>
  <c r="G59" i="2" s="1" a="1"/>
  <c r="F57" i="2"/>
  <c r="G47" i="2" a="1"/>
  <c r="F45" i="2"/>
  <c r="G35" i="2" s="1" a="1"/>
  <c r="F19" i="2"/>
  <c r="G14" i="2"/>
  <c r="G139" i="2" l="1"/>
  <c r="G135" i="2"/>
  <c r="G131" i="2"/>
  <c r="H131" i="2" s="1" a="1"/>
  <c r="G136" i="2"/>
  <c r="G133" i="2"/>
  <c r="G137" i="2"/>
  <c r="G132" i="2"/>
  <c r="G140" i="2"/>
  <c r="G134" i="2"/>
  <c r="G138" i="2"/>
  <c r="G125" i="2"/>
  <c r="G121" i="2"/>
  <c r="G127" i="2"/>
  <c r="G123" i="2"/>
  <c r="G119" i="2"/>
  <c r="H119" i="2" s="1" a="1"/>
  <c r="G128" i="2"/>
  <c r="G124" i="2"/>
  <c r="G120" i="2"/>
  <c r="G122" i="2"/>
  <c r="G126" i="2"/>
  <c r="G113" i="2"/>
  <c r="G109" i="2"/>
  <c r="G116" i="2"/>
  <c r="G112" i="2"/>
  <c r="G108" i="2"/>
  <c r="G114" i="2"/>
  <c r="G110" i="2"/>
  <c r="G115" i="2"/>
  <c r="G111" i="2"/>
  <c r="G107" i="2"/>
  <c r="H107" i="2" s="1" a="1"/>
  <c r="G101" i="2"/>
  <c r="G97" i="2"/>
  <c r="G103" i="2"/>
  <c r="G99" i="2"/>
  <c r="G95" i="2"/>
  <c r="H95" i="2" s="1" a="1"/>
  <c r="G98" i="2"/>
  <c r="G102" i="2"/>
  <c r="G100" i="2"/>
  <c r="G104" i="2"/>
  <c r="G96" i="2"/>
  <c r="F92" i="2"/>
  <c r="F88" i="2"/>
  <c r="F84" i="2"/>
  <c r="F90" i="2"/>
  <c r="F86" i="2"/>
  <c r="F91" i="2"/>
  <c r="F87" i="2"/>
  <c r="F83" i="2"/>
  <c r="F89" i="2"/>
  <c r="F85" i="2"/>
  <c r="G78" i="2"/>
  <c r="G74" i="2"/>
  <c r="G80" i="2"/>
  <c r="G75" i="2"/>
  <c r="G77" i="2"/>
  <c r="G72" i="2"/>
  <c r="G76" i="2"/>
  <c r="G71" i="2"/>
  <c r="G79" i="2"/>
  <c r="G73" i="2"/>
  <c r="G65" i="2"/>
  <c r="G61" i="2"/>
  <c r="G68" i="2"/>
  <c r="G63" i="2"/>
  <c r="G67" i="2"/>
  <c r="G62" i="2"/>
  <c r="G66" i="2"/>
  <c r="G60" i="2"/>
  <c r="G64" i="2"/>
  <c r="G59" i="2"/>
  <c r="G53" i="2"/>
  <c r="G49" i="2"/>
  <c r="G56" i="2"/>
  <c r="G52" i="2"/>
  <c r="G54" i="2"/>
  <c r="G50" i="2"/>
  <c r="G48" i="2"/>
  <c r="G51" i="2"/>
  <c r="G55" i="2"/>
  <c r="G47" i="2"/>
  <c r="H47" i="2" s="1" a="1"/>
  <c r="G41" i="2"/>
  <c r="G37" i="2"/>
  <c r="G43" i="2"/>
  <c r="G39" i="2"/>
  <c r="G35" i="2"/>
  <c r="H35" i="2" s="1" a="1"/>
  <c r="G44" i="2"/>
  <c r="G40" i="2"/>
  <c r="G36" i="2"/>
  <c r="G42" i="2"/>
  <c r="G38" i="2"/>
  <c r="G11" i="2"/>
  <c r="G12" i="2"/>
  <c r="G16" i="2"/>
  <c r="G17" i="2"/>
  <c r="G9" i="2"/>
  <c r="G15" i="2"/>
  <c r="G13" i="2"/>
  <c r="G10" i="2"/>
  <c r="G18" i="2"/>
  <c r="H140" i="2" l="1"/>
  <c r="H136" i="2"/>
  <c r="H132" i="2"/>
  <c r="H135" i="2"/>
  <c r="H137" i="2"/>
  <c r="H131" i="2"/>
  <c r="H139" i="2"/>
  <c r="H134" i="2"/>
  <c r="H138" i="2"/>
  <c r="H133" i="2"/>
  <c r="H126" i="2"/>
  <c r="H122" i="2"/>
  <c r="H128" i="2"/>
  <c r="H124" i="2"/>
  <c r="H120" i="2"/>
  <c r="H125" i="2"/>
  <c r="H121" i="2"/>
  <c r="H123" i="2"/>
  <c r="H119" i="2"/>
  <c r="H127" i="2"/>
  <c r="H114" i="2"/>
  <c r="H110" i="2"/>
  <c r="H113" i="2"/>
  <c r="H109" i="2"/>
  <c r="H115" i="2"/>
  <c r="H111" i="2"/>
  <c r="H107" i="2"/>
  <c r="H108" i="2"/>
  <c r="H116" i="2"/>
  <c r="H112" i="2"/>
  <c r="H102" i="2"/>
  <c r="H98" i="2"/>
  <c r="H104" i="2"/>
  <c r="H100" i="2"/>
  <c r="H96" i="2"/>
  <c r="H103" i="2"/>
  <c r="H95" i="2"/>
  <c r="H99" i="2"/>
  <c r="H97" i="2"/>
  <c r="H101" i="2"/>
  <c r="F93" i="2"/>
  <c r="G83" i="2" s="1" a="1"/>
  <c r="H71" i="2" a="1"/>
  <c r="H59" i="2" a="1"/>
  <c r="H54" i="2"/>
  <c r="H50" i="2"/>
  <c r="H49" i="2"/>
  <c r="H55" i="2"/>
  <c r="H51" i="2"/>
  <c r="H47" i="2"/>
  <c r="H53" i="2"/>
  <c r="H48" i="2"/>
  <c r="H56" i="2"/>
  <c r="H52" i="2"/>
  <c r="H42" i="2"/>
  <c r="H38" i="2"/>
  <c r="H44" i="2"/>
  <c r="H40" i="2"/>
  <c r="H36" i="2"/>
  <c r="H41" i="2"/>
  <c r="H37" i="2"/>
  <c r="H39" i="2"/>
  <c r="H35" i="2"/>
  <c r="H43" i="2"/>
  <c r="I23" i="2" a="1"/>
  <c r="H141" i="2" l="1"/>
  <c r="I131" i="2" s="1" a="1"/>
  <c r="H129" i="2"/>
  <c r="I119" i="2" s="1" a="1"/>
  <c r="H117" i="2"/>
  <c r="I107" i="2" s="1" a="1"/>
  <c r="H105" i="2"/>
  <c r="I95" i="2" a="1"/>
  <c r="G89" i="2"/>
  <c r="G85" i="2"/>
  <c r="G91" i="2"/>
  <c r="G87" i="2"/>
  <c r="G83" i="2"/>
  <c r="G92" i="2"/>
  <c r="G88" i="2"/>
  <c r="G84" i="2"/>
  <c r="G90" i="2"/>
  <c r="G86" i="2"/>
  <c r="H79" i="2"/>
  <c r="H75" i="2"/>
  <c r="H71" i="2"/>
  <c r="H80" i="2"/>
  <c r="H74" i="2"/>
  <c r="H77" i="2"/>
  <c r="H72" i="2"/>
  <c r="H76" i="2"/>
  <c r="H78" i="2"/>
  <c r="H73" i="2"/>
  <c r="H66" i="2"/>
  <c r="H62" i="2"/>
  <c r="H68" i="2"/>
  <c r="H63" i="2"/>
  <c r="H67" i="2"/>
  <c r="H61" i="2"/>
  <c r="H65" i="2"/>
  <c r="H60" i="2"/>
  <c r="H64" i="2"/>
  <c r="H59" i="2"/>
  <c r="H57" i="2"/>
  <c r="I47" i="2" s="1" a="1"/>
  <c r="H45" i="2"/>
  <c r="I35" i="2" s="1" a="1"/>
  <c r="I137" i="2" l="1"/>
  <c r="I133" i="2"/>
  <c r="I140" i="2"/>
  <c r="I135" i="2"/>
  <c r="I136" i="2"/>
  <c r="I131" i="2"/>
  <c r="J131" i="2" s="1" a="1"/>
  <c r="I139" i="2"/>
  <c r="I134" i="2"/>
  <c r="I138" i="2"/>
  <c r="I132" i="2"/>
  <c r="I127" i="2"/>
  <c r="I123" i="2"/>
  <c r="I119" i="2"/>
  <c r="J119" i="2" s="1" a="1"/>
  <c r="I125" i="2"/>
  <c r="I121" i="2"/>
  <c r="I126" i="2"/>
  <c r="I122" i="2"/>
  <c r="I128" i="2"/>
  <c r="I124" i="2"/>
  <c r="I120" i="2"/>
  <c r="I115" i="2"/>
  <c r="I111" i="2"/>
  <c r="I107" i="2"/>
  <c r="J107" i="2" s="1" a="1"/>
  <c r="I110" i="2"/>
  <c r="I116" i="2"/>
  <c r="I112" i="2"/>
  <c r="I108" i="2"/>
  <c r="I114" i="2"/>
  <c r="I113" i="2"/>
  <c r="I109" i="2"/>
  <c r="I103" i="2"/>
  <c r="I99" i="2"/>
  <c r="I95" i="2"/>
  <c r="J95" i="2" s="1" a="1"/>
  <c r="I101" i="2"/>
  <c r="I97" i="2"/>
  <c r="I100" i="2"/>
  <c r="I104" i="2"/>
  <c r="I96" i="2"/>
  <c r="I102" i="2"/>
  <c r="I98" i="2"/>
  <c r="H83" i="2" a="1"/>
  <c r="H81" i="2"/>
  <c r="I71" i="2" a="1"/>
  <c r="H69" i="2"/>
  <c r="I59" i="2" a="1"/>
  <c r="I55" i="2"/>
  <c r="I51" i="2"/>
  <c r="I47" i="2"/>
  <c r="J47" i="2" s="1" a="1"/>
  <c r="I54" i="2"/>
  <c r="I50" i="2"/>
  <c r="I56" i="2"/>
  <c r="I52" i="2"/>
  <c r="I48" i="2"/>
  <c r="I53" i="2"/>
  <c r="I49" i="2"/>
  <c r="I43" i="2"/>
  <c r="I39" i="2"/>
  <c r="I35" i="2"/>
  <c r="J35" i="2" s="1" a="1"/>
  <c r="I41" i="2"/>
  <c r="I37" i="2"/>
  <c r="I42" i="2"/>
  <c r="I38" i="2"/>
  <c r="I44" i="2"/>
  <c r="I40" i="2"/>
  <c r="I36" i="2"/>
  <c r="J138" i="2" l="1"/>
  <c r="J134" i="2"/>
  <c r="J140" i="2"/>
  <c r="J135" i="2"/>
  <c r="J136" i="2"/>
  <c r="J131" i="2"/>
  <c r="J139" i="2"/>
  <c r="J133" i="2"/>
  <c r="J137" i="2"/>
  <c r="J132" i="2"/>
  <c r="J128" i="2"/>
  <c r="J124" i="2"/>
  <c r="J120" i="2"/>
  <c r="J127" i="2"/>
  <c r="J123" i="2"/>
  <c r="J119" i="2"/>
  <c r="J126" i="2"/>
  <c r="J122" i="2"/>
  <c r="J121" i="2"/>
  <c r="J125" i="2"/>
  <c r="J116" i="2"/>
  <c r="J112" i="2"/>
  <c r="J108" i="2"/>
  <c r="J115" i="2"/>
  <c r="J107" i="2"/>
  <c r="J113" i="2"/>
  <c r="J109" i="2"/>
  <c r="J111" i="2"/>
  <c r="J114" i="2"/>
  <c r="J110" i="2"/>
  <c r="J104" i="2"/>
  <c r="J100" i="2"/>
  <c r="J96" i="2"/>
  <c r="J102" i="2"/>
  <c r="J98" i="2"/>
  <c r="J97" i="2"/>
  <c r="J101" i="2"/>
  <c r="J99" i="2"/>
  <c r="J103" i="2"/>
  <c r="J95" i="2"/>
  <c r="H90" i="2"/>
  <c r="H86" i="2"/>
  <c r="H92" i="2"/>
  <c r="H88" i="2"/>
  <c r="H84" i="2"/>
  <c r="H89" i="2"/>
  <c r="H85" i="2"/>
  <c r="H87" i="2"/>
  <c r="H83" i="2"/>
  <c r="H91" i="2"/>
  <c r="I80" i="2"/>
  <c r="I76" i="2"/>
  <c r="I72" i="2"/>
  <c r="I79" i="2"/>
  <c r="I74" i="2"/>
  <c r="I77" i="2"/>
  <c r="I71" i="2"/>
  <c r="J71" i="2" s="1" a="1"/>
  <c r="I75" i="2"/>
  <c r="I78" i="2"/>
  <c r="I73" i="2"/>
  <c r="I67" i="2"/>
  <c r="I63" i="2"/>
  <c r="I59" i="2"/>
  <c r="I68" i="2"/>
  <c r="I62" i="2"/>
  <c r="I66" i="2"/>
  <c r="I61" i="2"/>
  <c r="I65" i="2"/>
  <c r="I60" i="2"/>
  <c r="I64" i="2"/>
  <c r="J56" i="2"/>
  <c r="J52" i="2"/>
  <c r="J48" i="2"/>
  <c r="J55" i="2"/>
  <c r="J51" i="2"/>
  <c r="J47" i="2"/>
  <c r="J53" i="2"/>
  <c r="J49" i="2"/>
  <c r="J50" i="2"/>
  <c r="J54" i="2"/>
  <c r="J44" i="2"/>
  <c r="J40" i="2"/>
  <c r="J36" i="2"/>
  <c r="J43" i="2"/>
  <c r="J39" i="2"/>
  <c r="J35" i="2"/>
  <c r="J42" i="2"/>
  <c r="J38" i="2"/>
  <c r="J41" i="2"/>
  <c r="J37" i="2"/>
  <c r="K23" i="2" a="1"/>
  <c r="K131" i="2" l="1" a="1"/>
  <c r="J141" i="2"/>
  <c r="J129" i="2"/>
  <c r="K119" i="2" a="1"/>
  <c r="J117" i="2"/>
  <c r="K107" i="2" a="1"/>
  <c r="J105" i="2"/>
  <c r="K95" i="2" s="1" a="1"/>
  <c r="H93" i="2"/>
  <c r="I83" i="2" s="1" a="1"/>
  <c r="J77" i="2"/>
  <c r="J73" i="2"/>
  <c r="J79" i="2"/>
  <c r="J74" i="2"/>
  <c r="J76" i="2"/>
  <c r="J71" i="2"/>
  <c r="J80" i="2"/>
  <c r="J75" i="2"/>
  <c r="J78" i="2"/>
  <c r="J72" i="2"/>
  <c r="J59" i="2" a="1"/>
  <c r="J57" i="2"/>
  <c r="K47" i="2" a="1"/>
  <c r="J45" i="2"/>
  <c r="K35" i="2" a="1"/>
  <c r="K139" i="2" l="1"/>
  <c r="K135" i="2"/>
  <c r="K131" i="2"/>
  <c r="L131" i="2" s="1" a="1"/>
  <c r="K140" i="2"/>
  <c r="K134" i="2"/>
  <c r="K136" i="2"/>
  <c r="K138" i="2"/>
  <c r="K133" i="2"/>
  <c r="K137" i="2"/>
  <c r="K132" i="2"/>
  <c r="K125" i="2"/>
  <c r="K121" i="2"/>
  <c r="K128" i="2"/>
  <c r="K124" i="2"/>
  <c r="K120" i="2"/>
  <c r="K127" i="2"/>
  <c r="K123" i="2"/>
  <c r="K119" i="2"/>
  <c r="L119" i="2" s="1" a="1"/>
  <c r="K122" i="2"/>
  <c r="K126" i="2"/>
  <c r="K113" i="2"/>
  <c r="K109" i="2"/>
  <c r="K116" i="2"/>
  <c r="K112" i="2"/>
  <c r="K108" i="2"/>
  <c r="K114" i="2"/>
  <c r="K110" i="2"/>
  <c r="K107" i="2"/>
  <c r="L107" i="2" s="1" a="1"/>
  <c r="K115" i="2"/>
  <c r="K111" i="2"/>
  <c r="K101" i="2"/>
  <c r="K97" i="2"/>
  <c r="K103" i="2"/>
  <c r="K99" i="2"/>
  <c r="K95" i="2"/>
  <c r="L95" i="2" s="1" a="1"/>
  <c r="K102" i="2"/>
  <c r="K98" i="2"/>
  <c r="K104" i="2"/>
  <c r="K96" i="2"/>
  <c r="K100" i="2"/>
  <c r="I91" i="2"/>
  <c r="I87" i="2"/>
  <c r="I83" i="2"/>
  <c r="J83" i="2" s="1" a="1"/>
  <c r="I89" i="2"/>
  <c r="I85" i="2"/>
  <c r="I90" i="2"/>
  <c r="I86" i="2"/>
  <c r="I92" i="2"/>
  <c r="I88" i="2"/>
  <c r="I84" i="2"/>
  <c r="J81" i="2"/>
  <c r="K71" i="2" s="1" a="1"/>
  <c r="J68" i="2"/>
  <c r="J64" i="2"/>
  <c r="J60" i="2"/>
  <c r="J67" i="2"/>
  <c r="J62" i="2"/>
  <c r="J66" i="2"/>
  <c r="J61" i="2"/>
  <c r="J65" i="2"/>
  <c r="J59" i="2"/>
  <c r="J63" i="2"/>
  <c r="K53" i="2"/>
  <c r="K49" i="2"/>
  <c r="K56" i="2"/>
  <c r="K52" i="2"/>
  <c r="K48" i="2"/>
  <c r="K54" i="2"/>
  <c r="K50" i="2"/>
  <c r="K47" i="2"/>
  <c r="L47" i="2" s="1" a="1"/>
  <c r="K55" i="2"/>
  <c r="K51" i="2"/>
  <c r="K41" i="2"/>
  <c r="K37" i="2"/>
  <c r="K44" i="2"/>
  <c r="K40" i="2"/>
  <c r="K36" i="2"/>
  <c r="K43" i="2"/>
  <c r="K39" i="2"/>
  <c r="K35" i="2"/>
  <c r="L35" i="2" s="1" a="1"/>
  <c r="K38" i="2"/>
  <c r="K42" i="2"/>
  <c r="L140" i="2" l="1"/>
  <c r="L136" i="2"/>
  <c r="L132" i="2"/>
  <c r="L139" i="2"/>
  <c r="L134" i="2"/>
  <c r="L138" i="2"/>
  <c r="L133" i="2"/>
  <c r="L137" i="2"/>
  <c r="L131" i="2"/>
  <c r="L135" i="2"/>
  <c r="L126" i="2"/>
  <c r="L122" i="2"/>
  <c r="L125" i="2"/>
  <c r="L121" i="2"/>
  <c r="L128" i="2"/>
  <c r="L124" i="2"/>
  <c r="L120" i="2"/>
  <c r="L127" i="2"/>
  <c r="L123" i="2"/>
  <c r="L119" i="2"/>
  <c r="L114" i="2"/>
  <c r="L110" i="2"/>
  <c r="L113" i="2"/>
  <c r="L109" i="2"/>
  <c r="L115" i="2"/>
  <c r="L111" i="2"/>
  <c r="L107" i="2"/>
  <c r="L112" i="2"/>
  <c r="L108" i="2"/>
  <c r="L116" i="2"/>
  <c r="L102" i="2"/>
  <c r="L98" i="2"/>
  <c r="L104" i="2"/>
  <c r="L100" i="2"/>
  <c r="L96" i="2"/>
  <c r="L103" i="2"/>
  <c r="L99" i="2"/>
  <c r="L95" i="2"/>
  <c r="L101" i="2"/>
  <c r="L97" i="2"/>
  <c r="J92" i="2"/>
  <c r="J88" i="2"/>
  <c r="J84" i="2"/>
  <c r="J86" i="2"/>
  <c r="J91" i="2"/>
  <c r="J87" i="2"/>
  <c r="J83" i="2"/>
  <c r="J90" i="2"/>
  <c r="J89" i="2"/>
  <c r="J85" i="2"/>
  <c r="K78" i="2"/>
  <c r="K74" i="2"/>
  <c r="K79" i="2"/>
  <c r="K73" i="2"/>
  <c r="K76" i="2"/>
  <c r="K71" i="2"/>
  <c r="K80" i="2"/>
  <c r="K75" i="2"/>
  <c r="K77" i="2"/>
  <c r="K72" i="2"/>
  <c r="J69" i="2"/>
  <c r="K59" i="2" a="1"/>
  <c r="L54" i="2"/>
  <c r="L50" i="2"/>
  <c r="L53" i="2"/>
  <c r="L49" i="2"/>
  <c r="L55" i="2"/>
  <c r="L51" i="2"/>
  <c r="L47" i="2"/>
  <c r="L52" i="2"/>
  <c r="L56" i="2"/>
  <c r="L48" i="2"/>
  <c r="L42" i="2"/>
  <c r="L38" i="2"/>
  <c r="L41" i="2"/>
  <c r="L37" i="2"/>
  <c r="L44" i="2"/>
  <c r="L40" i="2"/>
  <c r="L36" i="2"/>
  <c r="L43" i="2"/>
  <c r="L39" i="2"/>
  <c r="L35" i="2"/>
  <c r="M131" i="2" l="1" a="1"/>
  <c r="L141" i="2"/>
  <c r="L129" i="2"/>
  <c r="M119" i="2" a="1"/>
  <c r="L117" i="2"/>
  <c r="M107" i="2" a="1"/>
  <c r="L105" i="2"/>
  <c r="M95" i="2" a="1"/>
  <c r="J93" i="2"/>
  <c r="K83" i="2" s="1" a="1"/>
  <c r="L71" i="2" a="1"/>
  <c r="K65" i="2"/>
  <c r="K61" i="2"/>
  <c r="K67" i="2"/>
  <c r="K62" i="2"/>
  <c r="K66" i="2"/>
  <c r="K60" i="2"/>
  <c r="K64" i="2"/>
  <c r="K59" i="2"/>
  <c r="L59" i="2" s="1" a="1"/>
  <c r="K68" i="2"/>
  <c r="K63" i="2"/>
  <c r="L57" i="2"/>
  <c r="M47" i="2" a="1"/>
  <c r="L45" i="2"/>
  <c r="M35" i="2" a="1"/>
  <c r="M137" i="2" l="1"/>
  <c r="M133" i="2"/>
  <c r="M140" i="2"/>
  <c r="M136" i="2"/>
  <c r="M132" i="2"/>
  <c r="M138" i="2"/>
  <c r="M135" i="2"/>
  <c r="M134" i="2"/>
  <c r="M139" i="2"/>
  <c r="M131" i="2"/>
  <c r="N131" i="2" s="1" a="1"/>
  <c r="M127" i="2"/>
  <c r="M123" i="2"/>
  <c r="M119" i="2"/>
  <c r="N119" i="2" s="1" a="1"/>
  <c r="M126" i="2"/>
  <c r="M122" i="2"/>
  <c r="M125" i="2"/>
  <c r="M121" i="2"/>
  <c r="M120" i="2"/>
  <c r="M128" i="2"/>
  <c r="M124" i="2"/>
  <c r="M115" i="2"/>
  <c r="M111" i="2"/>
  <c r="M107" i="2"/>
  <c r="N107" i="2" s="1" a="1"/>
  <c r="M116" i="2"/>
  <c r="M112" i="2"/>
  <c r="M108" i="2"/>
  <c r="M114" i="2"/>
  <c r="M110" i="2"/>
  <c r="M113" i="2"/>
  <c r="M109" i="2"/>
  <c r="M103" i="2"/>
  <c r="M99" i="2"/>
  <c r="M95" i="2"/>
  <c r="N95" i="2" s="1" a="1"/>
  <c r="M101" i="2"/>
  <c r="M97" i="2"/>
  <c r="M104" i="2"/>
  <c r="M100" i="2"/>
  <c r="M96" i="2"/>
  <c r="M102" i="2"/>
  <c r="M98" i="2"/>
  <c r="K89" i="2"/>
  <c r="K85" i="2"/>
  <c r="K87" i="2"/>
  <c r="K92" i="2"/>
  <c r="K88" i="2"/>
  <c r="K84" i="2"/>
  <c r="K91" i="2"/>
  <c r="K83" i="2"/>
  <c r="L83" i="2" s="1" a="1"/>
  <c r="K86" i="2"/>
  <c r="K90" i="2"/>
  <c r="L79" i="2"/>
  <c r="L75" i="2"/>
  <c r="L71" i="2"/>
  <c r="L78" i="2"/>
  <c r="L73" i="2"/>
  <c r="L76" i="2"/>
  <c r="L80" i="2"/>
  <c r="L74" i="2"/>
  <c r="L77" i="2"/>
  <c r="L72" i="2"/>
  <c r="L66" i="2"/>
  <c r="L62" i="2"/>
  <c r="L67" i="2"/>
  <c r="L61" i="2"/>
  <c r="L65" i="2"/>
  <c r="L60" i="2"/>
  <c r="L64" i="2"/>
  <c r="L59" i="2"/>
  <c r="L68" i="2"/>
  <c r="L63" i="2"/>
  <c r="M55" i="2"/>
  <c r="M51" i="2"/>
  <c r="M47" i="2"/>
  <c r="N47" i="2" s="1" a="1"/>
  <c r="M56" i="2"/>
  <c r="M52" i="2"/>
  <c r="M48" i="2"/>
  <c r="M54" i="2"/>
  <c r="M50" i="2"/>
  <c r="M49" i="2"/>
  <c r="M53" i="2"/>
  <c r="M43" i="2"/>
  <c r="M39" i="2"/>
  <c r="M35" i="2"/>
  <c r="N35" i="2" s="1" a="1"/>
  <c r="M42" i="2"/>
  <c r="M38" i="2"/>
  <c r="M41" i="2"/>
  <c r="M37" i="2"/>
  <c r="M44" i="2"/>
  <c r="M40" i="2"/>
  <c r="M36" i="2"/>
  <c r="B2" i="2"/>
  <c r="B1" i="2"/>
  <c r="B46" i="1"/>
  <c r="C46" i="1" s="1"/>
  <c r="B58" i="1"/>
  <c r="C58" i="1" s="1"/>
  <c r="B70" i="1"/>
  <c r="C70" i="1" s="1"/>
  <c r="B82" i="1"/>
  <c r="C82" i="1" s="1"/>
  <c r="B94" i="1"/>
  <c r="C94" i="1" s="1"/>
  <c r="B106" i="1"/>
  <c r="C106" i="1" s="1"/>
  <c r="B130" i="1"/>
  <c r="A131" i="1" s="1"/>
  <c r="C118" i="1"/>
  <c r="A120" i="1" s="1"/>
  <c r="D118" i="1"/>
  <c r="E118" i="1" s="1"/>
  <c r="B118" i="1"/>
  <c r="A22" i="1"/>
  <c r="A34" i="1"/>
  <c r="B34" i="1" s="1"/>
  <c r="A46" i="1"/>
  <c r="A58" i="1"/>
  <c r="A70" i="1"/>
  <c r="A82" i="1"/>
  <c r="A130" i="1"/>
  <c r="A118" i="1"/>
  <c r="A106" i="1"/>
  <c r="A94" i="1"/>
  <c r="A95" i="1"/>
  <c r="A83" i="1"/>
  <c r="A71" i="1"/>
  <c r="A59" i="1"/>
  <c r="A47" i="1"/>
  <c r="A32" i="1"/>
  <c r="A31" i="1"/>
  <c r="A30" i="1"/>
  <c r="A29" i="1"/>
  <c r="A28" i="1"/>
  <c r="A27" i="1"/>
  <c r="A26" i="1"/>
  <c r="A25" i="1"/>
  <c r="A24" i="1"/>
  <c r="A23" i="1"/>
  <c r="A18" i="1"/>
  <c r="A17" i="1"/>
  <c r="A14" i="1"/>
  <c r="A13" i="1"/>
  <c r="A12" i="1"/>
  <c r="A11" i="1"/>
  <c r="A10" i="1"/>
  <c r="A9" i="1"/>
  <c r="A16" i="1"/>
  <c r="A15" i="1"/>
  <c r="N138" i="2" l="1"/>
  <c r="N134" i="2"/>
  <c r="N137" i="2"/>
  <c r="N133" i="2"/>
  <c r="N135" i="2"/>
  <c r="N140" i="2"/>
  <c r="N132" i="2"/>
  <c r="N139" i="2"/>
  <c r="N131" i="2"/>
  <c r="N136" i="2"/>
  <c r="N128" i="2"/>
  <c r="N124" i="2"/>
  <c r="N120" i="2"/>
  <c r="N126" i="2"/>
  <c r="N122" i="2"/>
  <c r="N127" i="2"/>
  <c r="N123" i="2"/>
  <c r="N119" i="2"/>
  <c r="N121" i="2"/>
  <c r="N125" i="2"/>
  <c r="N116" i="2"/>
  <c r="N112" i="2"/>
  <c r="N108" i="2"/>
  <c r="N113" i="2"/>
  <c r="N109" i="2"/>
  <c r="N115" i="2"/>
  <c r="N111" i="2"/>
  <c r="N107" i="2"/>
  <c r="N114" i="2"/>
  <c r="N110" i="2"/>
  <c r="N104" i="2"/>
  <c r="N100" i="2"/>
  <c r="N96" i="2"/>
  <c r="N102" i="2"/>
  <c r="N98" i="2"/>
  <c r="N101" i="2"/>
  <c r="N97" i="2"/>
  <c r="N99" i="2"/>
  <c r="N95" i="2"/>
  <c r="N103" i="2"/>
  <c r="L90" i="2"/>
  <c r="L86" i="2"/>
  <c r="L89" i="2"/>
  <c r="L85" i="2"/>
  <c r="L92" i="2"/>
  <c r="L88" i="2"/>
  <c r="L84" i="2"/>
  <c r="L91" i="2"/>
  <c r="L87" i="2"/>
  <c r="L83" i="2"/>
  <c r="L81" i="2"/>
  <c r="M71" i="2" a="1"/>
  <c r="L69" i="2"/>
  <c r="M59" i="2" a="1"/>
  <c r="N56" i="2"/>
  <c r="N52" i="2"/>
  <c r="N48" i="2"/>
  <c r="N53" i="2"/>
  <c r="N49" i="2"/>
  <c r="N55" i="2"/>
  <c r="N51" i="2"/>
  <c r="N47" i="2"/>
  <c r="N54" i="2"/>
  <c r="N50" i="2"/>
  <c r="N44" i="2"/>
  <c r="N40" i="2"/>
  <c r="N36" i="2"/>
  <c r="N42" i="2"/>
  <c r="N38" i="2"/>
  <c r="N43" i="2"/>
  <c r="N39" i="2"/>
  <c r="N35" i="2"/>
  <c r="N37" i="2"/>
  <c r="N41" i="2"/>
  <c r="B23" i="2" a="1"/>
  <c r="C34" i="1"/>
  <c r="A35" i="1"/>
  <c r="D46" i="1"/>
  <c r="A60" i="1"/>
  <c r="D58" i="1"/>
  <c r="D70" i="1"/>
  <c r="A84" i="1"/>
  <c r="D82" i="1"/>
  <c r="A96" i="1"/>
  <c r="D94" i="1"/>
  <c r="D106" i="1"/>
  <c r="A107" i="1"/>
  <c r="C130" i="1"/>
  <c r="F118" i="1"/>
  <c r="A119" i="1"/>
  <c r="A49" i="1"/>
  <c r="A72" i="1"/>
  <c r="A108" i="1"/>
  <c r="A121" i="1"/>
  <c r="A132" i="1"/>
  <c r="A122" i="1"/>
  <c r="A48" i="1"/>
  <c r="N141" i="2" l="1"/>
  <c r="O131" i="2" s="1" a="1"/>
  <c r="N129" i="2"/>
  <c r="O119" i="2" a="1"/>
  <c r="N117" i="2"/>
  <c r="O107" i="2" a="1"/>
  <c r="N105" i="2"/>
  <c r="O95" i="2" s="1" a="1"/>
  <c r="L93" i="2"/>
  <c r="M83" i="2" s="1" a="1"/>
  <c r="M80" i="2"/>
  <c r="M76" i="2"/>
  <c r="M72" i="2"/>
  <c r="M79" i="2"/>
  <c r="M75" i="2"/>
  <c r="M71" i="2"/>
  <c r="M74" i="2"/>
  <c r="M78" i="2"/>
  <c r="M77" i="2"/>
  <c r="M73" i="2"/>
  <c r="M67" i="2"/>
  <c r="M63" i="2"/>
  <c r="M59" i="2"/>
  <c r="N59" i="2" s="1" a="1"/>
  <c r="M66" i="2"/>
  <c r="M62" i="2"/>
  <c r="M61" i="2"/>
  <c r="M68" i="2"/>
  <c r="M60" i="2"/>
  <c r="M65" i="2"/>
  <c r="M64" i="2"/>
  <c r="N57" i="2"/>
  <c r="O47" i="2" a="1"/>
  <c r="N45" i="2"/>
  <c r="O35" i="2" a="1"/>
  <c r="B30" i="2"/>
  <c r="B23" i="2"/>
  <c r="B27" i="2"/>
  <c r="B31" i="2"/>
  <c r="B25" i="2"/>
  <c r="B24" i="2"/>
  <c r="B29" i="2"/>
  <c r="B28" i="2"/>
  <c r="B32" i="2"/>
  <c r="B26" i="2"/>
  <c r="D34" i="1"/>
  <c r="A37" i="1" s="1"/>
  <c r="A36" i="1"/>
  <c r="E46" i="1"/>
  <c r="A61" i="1"/>
  <c r="E58" i="1"/>
  <c r="E70" i="1"/>
  <c r="A73" i="1"/>
  <c r="E82" i="1"/>
  <c r="A85" i="1"/>
  <c r="E94" i="1"/>
  <c r="A97" i="1"/>
  <c r="E106" i="1"/>
  <c r="A109" i="1"/>
  <c r="D130" i="1"/>
  <c r="G118" i="1"/>
  <c r="A123" i="1"/>
  <c r="O139" i="2" l="1"/>
  <c r="O135" i="2"/>
  <c r="O131" i="2"/>
  <c r="P131" i="2" s="1" a="1"/>
  <c r="O138" i="2"/>
  <c r="O134" i="2"/>
  <c r="O140" i="2"/>
  <c r="O132" i="2"/>
  <c r="O133" i="2"/>
  <c r="O137" i="2"/>
  <c r="O136" i="2"/>
  <c r="O125" i="2"/>
  <c r="O121" i="2"/>
  <c r="O127" i="2"/>
  <c r="O123" i="2"/>
  <c r="O119" i="2"/>
  <c r="P119" i="2" s="1" a="1"/>
  <c r="O128" i="2"/>
  <c r="O124" i="2"/>
  <c r="O120" i="2"/>
  <c r="O126" i="2"/>
  <c r="O122" i="2"/>
  <c r="O113" i="2"/>
  <c r="O109" i="2"/>
  <c r="O114" i="2"/>
  <c r="O110" i="2"/>
  <c r="O116" i="2"/>
  <c r="O112" i="2"/>
  <c r="O108" i="2"/>
  <c r="O111" i="2"/>
  <c r="O107" i="2"/>
  <c r="P107" i="2" s="1" a="1"/>
  <c r="O115" i="2"/>
  <c r="O101" i="2"/>
  <c r="O97" i="2"/>
  <c r="O103" i="2"/>
  <c r="O99" i="2"/>
  <c r="O95" i="2"/>
  <c r="P95" i="2" s="1" a="1"/>
  <c r="O102" i="2"/>
  <c r="O98" i="2"/>
  <c r="O96" i="2"/>
  <c r="O100" i="2"/>
  <c r="O104" i="2"/>
  <c r="M91" i="2"/>
  <c r="M87" i="2"/>
  <c r="M83" i="2"/>
  <c r="N83" i="2" s="1" a="1"/>
  <c r="M90" i="2"/>
  <c r="M86" i="2"/>
  <c r="M89" i="2"/>
  <c r="M85" i="2"/>
  <c r="M92" i="2"/>
  <c r="M88" i="2"/>
  <c r="M84" i="2"/>
  <c r="N71" i="2" a="1"/>
  <c r="N68" i="2"/>
  <c r="N64" i="2"/>
  <c r="N60" i="2"/>
  <c r="N67" i="2"/>
  <c r="N63" i="2"/>
  <c r="N59" i="2"/>
  <c r="N66" i="2"/>
  <c r="N65" i="2"/>
  <c r="N62" i="2"/>
  <c r="N61" i="2"/>
  <c r="O53" i="2"/>
  <c r="O49" i="2"/>
  <c r="O54" i="2"/>
  <c r="O50" i="2"/>
  <c r="O56" i="2"/>
  <c r="O52" i="2"/>
  <c r="O48" i="2"/>
  <c r="O51" i="2"/>
  <c r="O55" i="2"/>
  <c r="O47" i="2"/>
  <c r="P47" i="2" s="1" a="1"/>
  <c r="O41" i="2"/>
  <c r="O37" i="2"/>
  <c r="O43" i="2"/>
  <c r="O39" i="2"/>
  <c r="O35" i="2"/>
  <c r="P35" i="2" s="1" a="1"/>
  <c r="O44" i="2"/>
  <c r="O40" i="2"/>
  <c r="O36" i="2"/>
  <c r="O42" i="2"/>
  <c r="O38" i="2"/>
  <c r="B33" i="2"/>
  <c r="C23" i="2" s="1" a="1"/>
  <c r="E34" i="1"/>
  <c r="F34" i="1" s="1"/>
  <c r="F46" i="1"/>
  <c r="A50" i="1"/>
  <c r="F58" i="1"/>
  <c r="A62" i="1"/>
  <c r="F70" i="1"/>
  <c r="A74" i="1"/>
  <c r="F82" i="1"/>
  <c r="A86" i="1"/>
  <c r="F94" i="1"/>
  <c r="A98" i="1"/>
  <c r="F106" i="1"/>
  <c r="A110" i="1"/>
  <c r="E130" i="1"/>
  <c r="A133" i="1"/>
  <c r="A124" i="1"/>
  <c r="H118" i="1"/>
  <c r="P140" i="2" l="1"/>
  <c r="P136" i="2"/>
  <c r="P132" i="2"/>
  <c r="P139" i="2"/>
  <c r="P135" i="2"/>
  <c r="P131" i="2"/>
  <c r="P137" i="2"/>
  <c r="P134" i="2"/>
  <c r="P133" i="2"/>
  <c r="P138" i="2"/>
  <c r="P126" i="2"/>
  <c r="P122" i="2"/>
  <c r="P128" i="2"/>
  <c r="P124" i="2"/>
  <c r="P120" i="2"/>
  <c r="P125" i="2"/>
  <c r="P121" i="2"/>
  <c r="P127" i="2"/>
  <c r="P119" i="2"/>
  <c r="P123" i="2"/>
  <c r="P114" i="2"/>
  <c r="P110" i="2"/>
  <c r="P115" i="2"/>
  <c r="P111" i="2"/>
  <c r="P107" i="2"/>
  <c r="P113" i="2"/>
  <c r="P109" i="2"/>
  <c r="P116" i="2"/>
  <c r="P112" i="2"/>
  <c r="P108" i="2"/>
  <c r="P102" i="2"/>
  <c r="P98" i="2"/>
  <c r="P104" i="2"/>
  <c r="P100" i="2"/>
  <c r="P96" i="2"/>
  <c r="P103" i="2"/>
  <c r="P99" i="2"/>
  <c r="P95" i="2"/>
  <c r="P101" i="2"/>
  <c r="P97" i="2"/>
  <c r="N92" i="2"/>
  <c r="N88" i="2"/>
  <c r="N84" i="2"/>
  <c r="N90" i="2"/>
  <c r="N86" i="2"/>
  <c r="N91" i="2"/>
  <c r="N87" i="2"/>
  <c r="N83" i="2"/>
  <c r="N85" i="2"/>
  <c r="N89" i="2"/>
  <c r="N77" i="2"/>
  <c r="N73" i="2"/>
  <c r="N80" i="2"/>
  <c r="N76" i="2"/>
  <c r="N72" i="2"/>
  <c r="N79" i="2"/>
  <c r="N71" i="2"/>
  <c r="N78" i="2"/>
  <c r="N75" i="2"/>
  <c r="N74" i="2"/>
  <c r="N69" i="2"/>
  <c r="O59" i="2" a="1"/>
  <c r="P54" i="2"/>
  <c r="P50" i="2"/>
  <c r="P55" i="2"/>
  <c r="P51" i="2"/>
  <c r="P47" i="2"/>
  <c r="P53" i="2"/>
  <c r="P49" i="2"/>
  <c r="P56" i="2"/>
  <c r="P52" i="2"/>
  <c r="P48" i="2"/>
  <c r="P42" i="2"/>
  <c r="P38" i="2"/>
  <c r="P44" i="2"/>
  <c r="P40" i="2"/>
  <c r="P36" i="2"/>
  <c r="P41" i="2"/>
  <c r="P37" i="2"/>
  <c r="P43" i="2"/>
  <c r="P39" i="2"/>
  <c r="P35" i="2"/>
  <c r="C23" i="2"/>
  <c r="C27" i="2"/>
  <c r="C28" i="2"/>
  <c r="C30" i="2"/>
  <c r="C29" i="2"/>
  <c r="C25" i="2"/>
  <c r="C24" i="2"/>
  <c r="C31" i="2"/>
  <c r="C32" i="2"/>
  <c r="C26" i="2"/>
  <c r="Q23" i="2" a="1"/>
  <c r="A38" i="1"/>
  <c r="G34" i="1"/>
  <c r="A39" i="1"/>
  <c r="G46" i="1"/>
  <c r="A51" i="1"/>
  <c r="G58" i="1"/>
  <c r="A63" i="1"/>
  <c r="G70" i="1"/>
  <c r="A75" i="1"/>
  <c r="G82" i="1"/>
  <c r="A87" i="1"/>
  <c r="G94" i="1"/>
  <c r="A99" i="1"/>
  <c r="G106" i="1"/>
  <c r="A111" i="1"/>
  <c r="F130" i="1"/>
  <c r="A134" i="1"/>
  <c r="I118" i="1"/>
  <c r="A125" i="1"/>
  <c r="P141" i="2" l="1"/>
  <c r="Q131" i="2" s="1" a="1"/>
  <c r="Q119" i="2" a="1"/>
  <c r="P129" i="2"/>
  <c r="P117" i="2"/>
  <c r="Q107" i="2" s="1" a="1"/>
  <c r="P105" i="2"/>
  <c r="Q95" i="2" a="1"/>
  <c r="N93" i="2"/>
  <c r="O83" i="2" a="1"/>
  <c r="N81" i="2"/>
  <c r="O71" i="2" a="1"/>
  <c r="O65" i="2"/>
  <c r="O61" i="2"/>
  <c r="O68" i="2"/>
  <c r="O64" i="2"/>
  <c r="O60" i="2"/>
  <c r="O63" i="2"/>
  <c r="O62" i="2"/>
  <c r="O67" i="2"/>
  <c r="O59" i="2"/>
  <c r="P59" i="2" s="1" a="1"/>
  <c r="O66" i="2"/>
  <c r="P57" i="2"/>
  <c r="Q47" i="2" s="1" a="1"/>
  <c r="P45" i="2"/>
  <c r="Q35" i="2" s="1" a="1"/>
  <c r="D23" i="2" a="1"/>
  <c r="D32" i="2" s="1"/>
  <c r="D26" i="2"/>
  <c r="D23" i="2"/>
  <c r="D25" i="2"/>
  <c r="D33" i="2" s="1"/>
  <c r="D28" i="2"/>
  <c r="D29" i="2"/>
  <c r="D24" i="2"/>
  <c r="D27" i="2"/>
  <c r="D31" i="2"/>
  <c r="D30" i="2"/>
  <c r="A40" i="1"/>
  <c r="H34" i="1"/>
  <c r="A52" i="1"/>
  <c r="H46" i="1"/>
  <c r="H58" i="1"/>
  <c r="A64" i="1"/>
  <c r="A76" i="1"/>
  <c r="H70" i="1"/>
  <c r="H82" i="1"/>
  <c r="A88" i="1"/>
  <c r="H94" i="1"/>
  <c r="A100" i="1"/>
  <c r="H106" i="1"/>
  <c r="A112" i="1"/>
  <c r="A135" i="1"/>
  <c r="G130" i="1"/>
  <c r="J118" i="1"/>
  <c r="A126" i="1"/>
  <c r="Q137" i="2" l="1"/>
  <c r="Q133" i="2"/>
  <c r="Q140" i="2"/>
  <c r="Q136" i="2"/>
  <c r="Q132" i="2"/>
  <c r="Q134" i="2"/>
  <c r="Q138" i="2"/>
  <c r="Q139" i="2"/>
  <c r="Q131" i="2"/>
  <c r="R131" i="2" s="1" a="1"/>
  <c r="Q135" i="2"/>
  <c r="Q127" i="2"/>
  <c r="Q123" i="2"/>
  <c r="Q119" i="2"/>
  <c r="R119" i="2" s="1" a="1"/>
  <c r="Q125" i="2"/>
  <c r="Q121" i="2"/>
  <c r="Q126" i="2"/>
  <c r="Q122" i="2"/>
  <c r="Q120" i="2"/>
  <c r="Q124" i="2"/>
  <c r="Q128" i="2"/>
  <c r="Q115" i="2"/>
  <c r="Q111" i="2"/>
  <c r="Q107" i="2"/>
  <c r="R107" i="2" s="1" a="1"/>
  <c r="Q114" i="2"/>
  <c r="Q110" i="2"/>
  <c r="Q116" i="2"/>
  <c r="Q112" i="2"/>
  <c r="Q108" i="2"/>
  <c r="Q113" i="2"/>
  <c r="Q109" i="2"/>
  <c r="Q103" i="2"/>
  <c r="Q99" i="2"/>
  <c r="Q95" i="2"/>
  <c r="R95" i="2" s="1" a="1"/>
  <c r="Q101" i="2"/>
  <c r="Q97" i="2"/>
  <c r="Q104" i="2"/>
  <c r="Q100" i="2"/>
  <c r="Q96" i="2"/>
  <c r="Q98" i="2"/>
  <c r="Q102" i="2"/>
  <c r="O89" i="2"/>
  <c r="O85" i="2"/>
  <c r="O91" i="2"/>
  <c r="O87" i="2"/>
  <c r="O83" i="2"/>
  <c r="O92" i="2"/>
  <c r="O88" i="2"/>
  <c r="O84" i="2"/>
  <c r="O90" i="2"/>
  <c r="O86" i="2"/>
  <c r="O78" i="2"/>
  <c r="O74" i="2"/>
  <c r="O77" i="2"/>
  <c r="O73" i="2"/>
  <c r="O76" i="2"/>
  <c r="O75" i="2"/>
  <c r="O80" i="2"/>
  <c r="O72" i="2"/>
  <c r="O79" i="2"/>
  <c r="O71" i="2"/>
  <c r="P66" i="2"/>
  <c r="P62" i="2"/>
  <c r="P65" i="2"/>
  <c r="P61" i="2"/>
  <c r="P68" i="2"/>
  <c r="P60" i="2"/>
  <c r="P67" i="2"/>
  <c r="P59" i="2"/>
  <c r="P64" i="2"/>
  <c r="P63" i="2"/>
  <c r="Q55" i="2"/>
  <c r="Q51" i="2"/>
  <c r="Q47" i="2"/>
  <c r="R47" i="2" s="1" a="1"/>
  <c r="Q54" i="2"/>
  <c r="Q56" i="2"/>
  <c r="Q52" i="2"/>
  <c r="Q48" i="2"/>
  <c r="Q50" i="2"/>
  <c r="Q53" i="2"/>
  <c r="Q49" i="2"/>
  <c r="Q43" i="2"/>
  <c r="Q39" i="2"/>
  <c r="Q35" i="2"/>
  <c r="R35" i="2" s="1" a="1"/>
  <c r="Q41" i="2"/>
  <c r="Q37" i="2"/>
  <c r="Q42" i="2"/>
  <c r="Q38" i="2"/>
  <c r="Q36" i="2"/>
  <c r="Q44" i="2"/>
  <c r="Q40" i="2"/>
  <c r="E27" i="2"/>
  <c r="E25" i="2"/>
  <c r="E23" i="2"/>
  <c r="E30" i="2"/>
  <c r="E24" i="2"/>
  <c r="E32" i="2"/>
  <c r="E29" i="2"/>
  <c r="E31" i="2"/>
  <c r="E28" i="2"/>
  <c r="E26" i="2"/>
  <c r="A41" i="1"/>
  <c r="I34" i="1"/>
  <c r="A53" i="1"/>
  <c r="I46" i="1"/>
  <c r="A65" i="1"/>
  <c r="I58" i="1"/>
  <c r="I70" i="1"/>
  <c r="A77" i="1"/>
  <c r="I82" i="1"/>
  <c r="A89" i="1"/>
  <c r="A101" i="1"/>
  <c r="I94" i="1"/>
  <c r="I106" i="1"/>
  <c r="A113" i="1"/>
  <c r="A136" i="1"/>
  <c r="H130" i="1"/>
  <c r="K118" i="1"/>
  <c r="A127" i="1"/>
  <c r="R138" i="2" l="1"/>
  <c r="R134" i="2"/>
  <c r="R137" i="2"/>
  <c r="R133" i="2"/>
  <c r="R139" i="2"/>
  <c r="R131" i="2"/>
  <c r="R136" i="2"/>
  <c r="R135" i="2"/>
  <c r="R140" i="2"/>
  <c r="R132" i="2"/>
  <c r="R128" i="2"/>
  <c r="R124" i="2"/>
  <c r="R120" i="2"/>
  <c r="R127" i="2"/>
  <c r="R123" i="2"/>
  <c r="R119" i="2"/>
  <c r="R126" i="2"/>
  <c r="R122" i="2"/>
  <c r="R125" i="2"/>
  <c r="R121" i="2"/>
  <c r="R116" i="2"/>
  <c r="R112" i="2"/>
  <c r="R108" i="2"/>
  <c r="R115" i="2"/>
  <c r="R111" i="2"/>
  <c r="R107" i="2"/>
  <c r="R113" i="2"/>
  <c r="R109" i="2"/>
  <c r="R110" i="2"/>
  <c r="R114" i="2"/>
  <c r="R104" i="2"/>
  <c r="R100" i="2"/>
  <c r="R96" i="2"/>
  <c r="R102" i="2"/>
  <c r="R98" i="2"/>
  <c r="R101" i="2"/>
  <c r="R97" i="2"/>
  <c r="R95" i="2"/>
  <c r="R99" i="2"/>
  <c r="R103" i="2"/>
  <c r="P83" i="2" a="1"/>
  <c r="P71" i="2" a="1"/>
  <c r="Q59" i="2" a="1"/>
  <c r="P69" i="2"/>
  <c r="R56" i="2"/>
  <c r="R52" i="2"/>
  <c r="R48" i="2"/>
  <c r="R51" i="2"/>
  <c r="R53" i="2"/>
  <c r="R49" i="2"/>
  <c r="R55" i="2"/>
  <c r="R47" i="2"/>
  <c r="R50" i="2"/>
  <c r="R54" i="2"/>
  <c r="R44" i="2"/>
  <c r="R40" i="2"/>
  <c r="R36" i="2"/>
  <c r="R43" i="2"/>
  <c r="R39" i="2"/>
  <c r="R35" i="2"/>
  <c r="R42" i="2"/>
  <c r="R38" i="2"/>
  <c r="R41" i="2"/>
  <c r="R37" i="2"/>
  <c r="F23" i="2" a="1"/>
  <c r="F24" i="2" s="1"/>
  <c r="S23" i="2" a="1"/>
  <c r="J34" i="1"/>
  <c r="A42" i="1"/>
  <c r="J46" i="1"/>
  <c r="A54" i="1"/>
  <c r="J58" i="1"/>
  <c r="A66" i="1"/>
  <c r="J70" i="1"/>
  <c r="A78" i="1"/>
  <c r="J82" i="1"/>
  <c r="A90" i="1"/>
  <c r="J94" i="1"/>
  <c r="A102" i="1"/>
  <c r="J106" i="1"/>
  <c r="A114" i="1"/>
  <c r="I130" i="1"/>
  <c r="A137" i="1"/>
  <c r="A128" i="1"/>
  <c r="S131" i="2" l="1" a="1"/>
  <c r="R141" i="2"/>
  <c r="R129" i="2"/>
  <c r="S119" i="2" a="1"/>
  <c r="R117" i="2"/>
  <c r="S107" i="2" s="1" a="1"/>
  <c r="R105" i="2"/>
  <c r="S95" i="2" s="1" a="1"/>
  <c r="P90" i="2"/>
  <c r="P86" i="2"/>
  <c r="P92" i="2"/>
  <c r="P88" i="2"/>
  <c r="P84" i="2"/>
  <c r="P89" i="2"/>
  <c r="P85" i="2"/>
  <c r="P91" i="2"/>
  <c r="P87" i="2"/>
  <c r="P83" i="2"/>
  <c r="P79" i="2"/>
  <c r="P75" i="2"/>
  <c r="P71" i="2"/>
  <c r="P78" i="2"/>
  <c r="P74" i="2"/>
  <c r="P73" i="2"/>
  <c r="P80" i="2"/>
  <c r="P72" i="2"/>
  <c r="P77" i="2"/>
  <c r="P76" i="2"/>
  <c r="Q67" i="2"/>
  <c r="Q63" i="2"/>
  <c r="Q59" i="2"/>
  <c r="R59" i="2" s="1" a="1"/>
  <c r="Q66" i="2"/>
  <c r="Q62" i="2"/>
  <c r="Q65" i="2"/>
  <c r="Q64" i="2"/>
  <c r="Q61" i="2"/>
  <c r="Q68" i="2"/>
  <c r="Q60" i="2"/>
  <c r="R57" i="2"/>
  <c r="S47" i="2" s="1" a="1"/>
  <c r="R45" i="2"/>
  <c r="S35" i="2" a="1"/>
  <c r="F32" i="2"/>
  <c r="F26" i="2"/>
  <c r="F27" i="2"/>
  <c r="F31" i="2"/>
  <c r="F23" i="2"/>
  <c r="F25" i="2"/>
  <c r="F28" i="2"/>
  <c r="F29" i="2"/>
  <c r="F30" i="2"/>
  <c r="F33" i="2"/>
  <c r="G23" i="2" s="1" a="1"/>
  <c r="K34" i="1"/>
  <c r="A43" i="1"/>
  <c r="K46" i="1"/>
  <c r="A55" i="1"/>
  <c r="K58" i="1"/>
  <c r="A67" i="1"/>
  <c r="K70" i="1"/>
  <c r="A79" i="1"/>
  <c r="K82" i="1"/>
  <c r="A91" i="1"/>
  <c r="K94" i="1"/>
  <c r="A103" i="1"/>
  <c r="K106" i="1"/>
  <c r="A115" i="1"/>
  <c r="J130" i="1"/>
  <c r="A138" i="1"/>
  <c r="S139" i="2" l="1"/>
  <c r="S135" i="2"/>
  <c r="S131" i="2"/>
  <c r="T131" i="2" s="1" a="1"/>
  <c r="S138" i="2"/>
  <c r="S134" i="2"/>
  <c r="S136" i="2"/>
  <c r="S140" i="2"/>
  <c r="S132" i="2"/>
  <c r="S133" i="2"/>
  <c r="S137" i="2"/>
  <c r="S125" i="2"/>
  <c r="S121" i="2"/>
  <c r="S128" i="2"/>
  <c r="S124" i="2"/>
  <c r="S120" i="2"/>
  <c r="S127" i="2"/>
  <c r="S123" i="2"/>
  <c r="S119" i="2"/>
  <c r="T119" i="2" s="1" a="1"/>
  <c r="S126" i="2"/>
  <c r="S122" i="2"/>
  <c r="S113" i="2"/>
  <c r="S109" i="2"/>
  <c r="S116" i="2"/>
  <c r="S112" i="2"/>
  <c r="S108" i="2"/>
  <c r="S114" i="2"/>
  <c r="S110" i="2"/>
  <c r="S115" i="2"/>
  <c r="S111" i="2"/>
  <c r="S107" i="2"/>
  <c r="T107" i="2" s="1" a="1"/>
  <c r="S101" i="2"/>
  <c r="S97" i="2"/>
  <c r="S103" i="2"/>
  <c r="S99" i="2"/>
  <c r="S95" i="2"/>
  <c r="T95" i="2" s="1" a="1"/>
  <c r="S102" i="2"/>
  <c r="S98" i="2"/>
  <c r="S100" i="2"/>
  <c r="S104" i="2"/>
  <c r="S96" i="2"/>
  <c r="P93" i="2"/>
  <c r="Q83" i="2" s="1" a="1"/>
  <c r="P81" i="2"/>
  <c r="Q71" i="2" s="1" a="1"/>
  <c r="R68" i="2"/>
  <c r="R64" i="2"/>
  <c r="R60" i="2"/>
  <c r="R67" i="2"/>
  <c r="R63" i="2"/>
  <c r="R59" i="2"/>
  <c r="R62" i="2"/>
  <c r="R61" i="2"/>
  <c r="R66" i="2"/>
  <c r="R65" i="2"/>
  <c r="S53" i="2"/>
  <c r="S49" i="2"/>
  <c r="S56" i="2"/>
  <c r="S48" i="2"/>
  <c r="S54" i="2"/>
  <c r="S50" i="2"/>
  <c r="S52" i="2"/>
  <c r="S55" i="2"/>
  <c r="S47" i="2"/>
  <c r="T47" i="2" s="1" a="1"/>
  <c r="S51" i="2"/>
  <c r="S41" i="2"/>
  <c r="S37" i="2"/>
  <c r="S44" i="2"/>
  <c r="S40" i="2"/>
  <c r="S36" i="2"/>
  <c r="S43" i="2"/>
  <c r="S39" i="2"/>
  <c r="S35" i="2"/>
  <c r="T35" i="2" s="1" a="1"/>
  <c r="S42" i="2"/>
  <c r="S38" i="2"/>
  <c r="G27" i="2"/>
  <c r="G30" i="2"/>
  <c r="G29" i="2"/>
  <c r="G31" i="2"/>
  <c r="G24" i="2"/>
  <c r="G25" i="2"/>
  <c r="G26" i="2"/>
  <c r="G28" i="2"/>
  <c r="G32" i="2"/>
  <c r="G23" i="2"/>
  <c r="H23" i="2" s="1" a="1"/>
  <c r="A44" i="1"/>
  <c r="A56" i="1"/>
  <c r="A68" i="1"/>
  <c r="A80" i="1"/>
  <c r="A92" i="1"/>
  <c r="A104" i="1"/>
  <c r="A116" i="1"/>
  <c r="A139" i="1"/>
  <c r="K130" i="1"/>
  <c r="T140" i="2" l="1"/>
  <c r="T136" i="2"/>
  <c r="T132" i="2"/>
  <c r="T139" i="2"/>
  <c r="T135" i="2"/>
  <c r="T131" i="2"/>
  <c r="T133" i="2"/>
  <c r="T137" i="2"/>
  <c r="T138" i="2"/>
  <c r="T134" i="2"/>
  <c r="T126" i="2"/>
  <c r="T122" i="2"/>
  <c r="T125" i="2"/>
  <c r="T121" i="2"/>
  <c r="T128" i="2"/>
  <c r="T124" i="2"/>
  <c r="T120" i="2"/>
  <c r="T119" i="2"/>
  <c r="T123" i="2"/>
  <c r="T127" i="2"/>
  <c r="T114" i="2"/>
  <c r="T110" i="2"/>
  <c r="T113" i="2"/>
  <c r="T109" i="2"/>
  <c r="T115" i="2"/>
  <c r="T111" i="2"/>
  <c r="T107" i="2"/>
  <c r="T116" i="2"/>
  <c r="T112" i="2"/>
  <c r="T108" i="2"/>
  <c r="T102" i="2"/>
  <c r="T98" i="2"/>
  <c r="T104" i="2"/>
  <c r="T100" i="2"/>
  <c r="T96" i="2"/>
  <c r="T103" i="2"/>
  <c r="T99" i="2"/>
  <c r="T95" i="2"/>
  <c r="T97" i="2"/>
  <c r="T101" i="2"/>
  <c r="Q91" i="2"/>
  <c r="Q87" i="2"/>
  <c r="Q83" i="2"/>
  <c r="Q89" i="2"/>
  <c r="Q85" i="2"/>
  <c r="Q90" i="2"/>
  <c r="Q86" i="2"/>
  <c r="Q84" i="2"/>
  <c r="Q92" i="2"/>
  <c r="Q88" i="2"/>
  <c r="Q80" i="2"/>
  <c r="Q76" i="2"/>
  <c r="Q72" i="2"/>
  <c r="Q79" i="2"/>
  <c r="Q75" i="2"/>
  <c r="Q71" i="2"/>
  <c r="Q78" i="2"/>
  <c r="Q77" i="2"/>
  <c r="Q74" i="2"/>
  <c r="Q73" i="2"/>
  <c r="R69" i="2"/>
  <c r="S59" i="2" a="1"/>
  <c r="T54" i="2"/>
  <c r="T50" i="2"/>
  <c r="T55" i="2"/>
  <c r="T51" i="2"/>
  <c r="T47" i="2"/>
  <c r="T53" i="2"/>
  <c r="T49" i="2"/>
  <c r="T52" i="2"/>
  <c r="T48" i="2"/>
  <c r="T56" i="2"/>
  <c r="T42" i="2"/>
  <c r="T38" i="2"/>
  <c r="T41" i="2"/>
  <c r="T37" i="2"/>
  <c r="T44" i="2"/>
  <c r="T40" i="2"/>
  <c r="T36" i="2"/>
  <c r="T35" i="2"/>
  <c r="T43" i="2"/>
  <c r="T39" i="2"/>
  <c r="H28" i="2"/>
  <c r="H27" i="2"/>
  <c r="H31" i="2"/>
  <c r="H26" i="2"/>
  <c r="H32" i="2"/>
  <c r="H30" i="2"/>
  <c r="H29" i="2"/>
  <c r="H25" i="2"/>
  <c r="H24" i="2"/>
  <c r="H23" i="2"/>
  <c r="U23" i="2" a="1"/>
  <c r="A140" i="1"/>
  <c r="T141" i="2" l="1"/>
  <c r="U131" i="2" s="1" a="1"/>
  <c r="T129" i="2"/>
  <c r="U119" i="2" a="1"/>
  <c r="T117" i="2"/>
  <c r="U107" i="2" a="1"/>
  <c r="T105" i="2"/>
  <c r="U95" i="2" a="1"/>
  <c r="R83" i="2" a="1"/>
  <c r="R71" i="2" a="1"/>
  <c r="S65" i="2"/>
  <c r="S61" i="2"/>
  <c r="S68" i="2"/>
  <c r="S64" i="2"/>
  <c r="S60" i="2"/>
  <c r="S67" i="2"/>
  <c r="S59" i="2"/>
  <c r="T59" i="2" s="1" a="1"/>
  <c r="S66" i="2"/>
  <c r="S63" i="2"/>
  <c r="S62" i="2"/>
  <c r="T57" i="2"/>
  <c r="U47" i="2" a="1"/>
  <c r="T45" i="2"/>
  <c r="U35" i="2" a="1"/>
  <c r="H33" i="2"/>
  <c r="I24" i="2" s="1"/>
  <c r="I30" i="2"/>
  <c r="I27" i="2"/>
  <c r="I26" i="2"/>
  <c r="I29" i="2"/>
  <c r="I32" i="2"/>
  <c r="I23" i="2"/>
  <c r="I31" i="2"/>
  <c r="U137" i="2" l="1"/>
  <c r="U133" i="2"/>
  <c r="U140" i="2"/>
  <c r="U136" i="2"/>
  <c r="U132" i="2"/>
  <c r="U138" i="2"/>
  <c r="U134" i="2"/>
  <c r="U135" i="2"/>
  <c r="U139" i="2"/>
  <c r="U131" i="2"/>
  <c r="U127" i="2"/>
  <c r="U123" i="2"/>
  <c r="U119" i="2"/>
  <c r="U126" i="2"/>
  <c r="U122" i="2"/>
  <c r="U125" i="2"/>
  <c r="U121" i="2"/>
  <c r="U124" i="2"/>
  <c r="U128" i="2"/>
  <c r="U120" i="2"/>
  <c r="U115" i="2"/>
  <c r="U111" i="2"/>
  <c r="U107" i="2"/>
  <c r="U116" i="2"/>
  <c r="U112" i="2"/>
  <c r="U108" i="2"/>
  <c r="U114" i="2"/>
  <c r="U110" i="2"/>
  <c r="U109" i="2"/>
  <c r="U113" i="2"/>
  <c r="U103" i="2"/>
  <c r="U99" i="2"/>
  <c r="U95" i="2"/>
  <c r="U102" i="2"/>
  <c r="U98" i="2"/>
  <c r="U101" i="2"/>
  <c r="U97" i="2"/>
  <c r="U104" i="2"/>
  <c r="U100" i="2"/>
  <c r="U96" i="2"/>
  <c r="R92" i="2"/>
  <c r="R88" i="2"/>
  <c r="R84" i="2"/>
  <c r="R91" i="2"/>
  <c r="R87" i="2"/>
  <c r="R83" i="2"/>
  <c r="R90" i="2"/>
  <c r="R86" i="2"/>
  <c r="R89" i="2"/>
  <c r="R85" i="2"/>
  <c r="R77" i="2"/>
  <c r="R73" i="2"/>
  <c r="R80" i="2"/>
  <c r="R76" i="2"/>
  <c r="R72" i="2"/>
  <c r="R75" i="2"/>
  <c r="R74" i="2"/>
  <c r="R79" i="2"/>
  <c r="R71" i="2"/>
  <c r="R78" i="2"/>
  <c r="T66" i="2"/>
  <c r="T62" i="2"/>
  <c r="T65" i="2"/>
  <c r="T61" i="2"/>
  <c r="T64" i="2"/>
  <c r="T63" i="2"/>
  <c r="T68" i="2"/>
  <c r="T60" i="2"/>
  <c r="T67" i="2"/>
  <c r="T59" i="2"/>
  <c r="U55" i="2"/>
  <c r="U51" i="2"/>
  <c r="U47" i="2"/>
  <c r="U54" i="2"/>
  <c r="U50" i="2"/>
  <c r="U56" i="2"/>
  <c r="U52" i="2"/>
  <c r="U48" i="2"/>
  <c r="U49" i="2"/>
  <c r="U53" i="2"/>
  <c r="U43" i="2"/>
  <c r="U39" i="2"/>
  <c r="U35" i="2"/>
  <c r="U42" i="2"/>
  <c r="U38" i="2"/>
  <c r="U41" i="2"/>
  <c r="U37" i="2"/>
  <c r="U40" i="2"/>
  <c r="U44" i="2"/>
  <c r="U36" i="2"/>
  <c r="I25" i="2"/>
  <c r="J23" i="2" s="1" a="1"/>
  <c r="I28" i="2"/>
  <c r="R93" i="2" l="1"/>
  <c r="S83" i="2" a="1"/>
  <c r="R81" i="2"/>
  <c r="S71" i="2" s="1" a="1"/>
  <c r="T69" i="2"/>
  <c r="U59" i="2" a="1"/>
  <c r="J23" i="2"/>
  <c r="J24" i="2"/>
  <c r="J25" i="2"/>
  <c r="J28" i="2"/>
  <c r="J30" i="2"/>
  <c r="J32" i="2"/>
  <c r="J26" i="2"/>
  <c r="J27" i="2"/>
  <c r="J31" i="2"/>
  <c r="J29" i="2"/>
  <c r="S89" i="2" l="1"/>
  <c r="S85" i="2"/>
  <c r="S92" i="2"/>
  <c r="S88" i="2"/>
  <c r="S84" i="2"/>
  <c r="S91" i="2"/>
  <c r="S87" i="2"/>
  <c r="S83" i="2"/>
  <c r="T83" i="2" s="1" a="1"/>
  <c r="S90" i="2"/>
  <c r="S86" i="2"/>
  <c r="S78" i="2"/>
  <c r="S74" i="2"/>
  <c r="S77" i="2"/>
  <c r="S73" i="2"/>
  <c r="S80" i="2"/>
  <c r="S72" i="2"/>
  <c r="S79" i="2"/>
  <c r="S71" i="2"/>
  <c r="S76" i="2"/>
  <c r="S75" i="2"/>
  <c r="U67" i="2"/>
  <c r="U63" i="2"/>
  <c r="U59" i="2"/>
  <c r="U66" i="2"/>
  <c r="U62" i="2"/>
  <c r="U61" i="2"/>
  <c r="U68" i="2"/>
  <c r="U60" i="2"/>
  <c r="U65" i="2"/>
  <c r="U64" i="2"/>
  <c r="J33" i="2"/>
  <c r="K23" i="2" s="1"/>
  <c r="K25" i="2"/>
  <c r="T90" i="2" l="1"/>
  <c r="T86" i="2"/>
  <c r="T89" i="2"/>
  <c r="T85" i="2"/>
  <c r="T92" i="2"/>
  <c r="T88" i="2"/>
  <c r="T84" i="2"/>
  <c r="T83" i="2"/>
  <c r="T91" i="2"/>
  <c r="T87" i="2"/>
  <c r="T71" i="2" a="1"/>
  <c r="K32" i="2"/>
  <c r="K26" i="2"/>
  <c r="K30" i="2"/>
  <c r="K29" i="2"/>
  <c r="K28" i="2"/>
  <c r="K31" i="2"/>
  <c r="K27" i="2"/>
  <c r="K24" i="2"/>
  <c r="L23" i="2" s="1" a="1"/>
  <c r="T93" i="2" l="1"/>
  <c r="U83" i="2" a="1"/>
  <c r="T79" i="2"/>
  <c r="T75" i="2"/>
  <c r="T71" i="2"/>
  <c r="T78" i="2"/>
  <c r="T74" i="2"/>
  <c r="T77" i="2"/>
  <c r="T76" i="2"/>
  <c r="T73" i="2"/>
  <c r="T80" i="2"/>
  <c r="T72" i="2"/>
  <c r="L31" i="2"/>
  <c r="L24" i="2"/>
  <c r="L29" i="2"/>
  <c r="L28" i="2"/>
  <c r="L23" i="2"/>
  <c r="L27" i="2"/>
  <c r="L26" i="2"/>
  <c r="L32" i="2"/>
  <c r="L30" i="2"/>
  <c r="L25" i="2"/>
  <c r="U91" i="2" l="1"/>
  <c r="U87" i="2"/>
  <c r="U83" i="2"/>
  <c r="U90" i="2"/>
  <c r="U86" i="2"/>
  <c r="U89" i="2"/>
  <c r="U85" i="2"/>
  <c r="U88" i="2"/>
  <c r="U84" i="2"/>
  <c r="U92" i="2"/>
  <c r="T81" i="2"/>
  <c r="U71" i="2" a="1"/>
  <c r="M27" i="2"/>
  <c r="M24" i="2"/>
  <c r="M30" i="2"/>
  <c r="L33" i="2"/>
  <c r="M23" i="2" s="1" a="1"/>
  <c r="M23" i="2"/>
  <c r="M31" i="2"/>
  <c r="M32" i="2"/>
  <c r="M28" i="2"/>
  <c r="M26" i="2"/>
  <c r="M29" i="2"/>
  <c r="U80" i="2" l="1"/>
  <c r="U76" i="2"/>
  <c r="U72" i="2"/>
  <c r="U79" i="2"/>
  <c r="U75" i="2"/>
  <c r="U71" i="2"/>
  <c r="U74" i="2"/>
  <c r="U73" i="2"/>
  <c r="U78" i="2"/>
  <c r="U77" i="2"/>
  <c r="M25" i="2"/>
  <c r="N23" i="2" s="1" a="1"/>
  <c r="N23" i="2" l="1"/>
  <c r="N30" i="2"/>
  <c r="N31" i="2"/>
  <c r="N25" i="2"/>
  <c r="N32" i="2"/>
  <c r="N26" i="2"/>
  <c r="N24" i="2"/>
  <c r="N29" i="2"/>
  <c r="N27" i="2"/>
  <c r="N28" i="2"/>
  <c r="N33" i="2" l="1"/>
  <c r="O23" i="2" s="1" a="1"/>
  <c r="O24" i="2"/>
  <c r="O26" i="2" l="1"/>
  <c r="O25" i="2"/>
  <c r="O32" i="2"/>
  <c r="O28" i="2"/>
  <c r="O29" i="2"/>
  <c r="O27" i="2"/>
  <c r="O31" i="2"/>
  <c r="O23" i="2"/>
  <c r="O30" i="2"/>
  <c r="P23" i="2" l="1" a="1"/>
  <c r="P24" i="2" l="1"/>
  <c r="P25" i="2"/>
  <c r="P32" i="2"/>
  <c r="P31" i="2"/>
  <c r="P27" i="2"/>
  <c r="P30" i="2"/>
  <c r="P28" i="2"/>
  <c r="P26" i="2"/>
  <c r="P29" i="2"/>
  <c r="P23" i="2"/>
  <c r="P33" i="2" l="1"/>
  <c r="Q30" i="2" s="1"/>
  <c r="Q23" i="2"/>
  <c r="Q29" i="2"/>
  <c r="Q27" i="2"/>
  <c r="Q31" i="2"/>
  <c r="Q28" i="2"/>
  <c r="R23" i="2" l="1" a="1"/>
  <c r="Q26" i="2"/>
  <c r="Q25" i="2"/>
  <c r="Q32" i="2"/>
  <c r="Q24" i="2"/>
  <c r="R23" i="2" l="1"/>
  <c r="R25" i="2"/>
  <c r="R28" i="2"/>
  <c r="R31" i="2"/>
  <c r="R32" i="2"/>
  <c r="R27" i="2"/>
  <c r="R29" i="2"/>
  <c r="R26" i="2"/>
  <c r="R30" i="2"/>
  <c r="R24" i="2"/>
  <c r="S25" i="2" l="1"/>
  <c r="S30" i="2"/>
  <c r="R33" i="2"/>
  <c r="S24" i="2" s="1"/>
  <c r="S23" i="2"/>
  <c r="S26" i="2"/>
  <c r="S29" i="2"/>
  <c r="S28" i="2"/>
  <c r="S27" i="2" l="1"/>
  <c r="T23" i="2" s="1" a="1"/>
  <c r="S31" i="2"/>
  <c r="S32" i="2"/>
  <c r="T23" i="2" l="1"/>
  <c r="T26" i="2"/>
  <c r="T27" i="2"/>
  <c r="T30" i="2"/>
  <c r="T31" i="2"/>
  <c r="T24" i="2"/>
  <c r="T25" i="2"/>
  <c r="T28" i="2"/>
  <c r="T29" i="2"/>
  <c r="T32" i="2"/>
  <c r="U26" i="2" l="1"/>
  <c r="T33" i="2"/>
  <c r="U27" i="2" s="1"/>
  <c r="U23" i="2"/>
  <c r="U25" i="2"/>
  <c r="U24" i="2" l="1"/>
  <c r="U30" i="2"/>
  <c r="U31" i="2"/>
  <c r="U32" i="2"/>
  <c r="U28" i="2"/>
  <c r="U29" i="2"/>
</calcChain>
</file>

<file path=xl/sharedStrings.xml><?xml version="1.0" encoding="utf-8"?>
<sst xmlns="http://schemas.openxmlformats.org/spreadsheetml/2006/main" count="27" uniqueCount="24">
  <si>
    <t>Выбрать работу</t>
  </si>
  <si>
    <t>Критерии</t>
  </si>
  <si>
    <t>Деньги</t>
  </si>
  <si>
    <t>Интерес</t>
  </si>
  <si>
    <t>Время</t>
  </si>
  <si>
    <t>Карьера</t>
  </si>
  <si>
    <t>Природа</t>
  </si>
  <si>
    <t>Культура</t>
  </si>
  <si>
    <t>Метод анализа иерархий</t>
  </si>
  <si>
    <t>Заполните зеленые ячейки</t>
  </si>
  <si>
    <t>Альтернативы</t>
  </si>
  <si>
    <t>Ничего не менять</t>
  </si>
  <si>
    <t>Переехать в Москву</t>
  </si>
  <si>
    <t>Переехать за границу</t>
  </si>
  <si>
    <t>Фриланс</t>
  </si>
  <si>
    <t>Цель</t>
  </si>
  <si>
    <t>Количество критериев</t>
  </si>
  <si>
    <t>Количество альтернатив</t>
  </si>
  <si>
    <t>N</t>
  </si>
  <si>
    <t>ИС</t>
  </si>
  <si>
    <t>Критерий</t>
  </si>
  <si>
    <t>ОС=</t>
  </si>
  <si>
    <t>Альтернатива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</si>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</sst>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74" formatCode="#&quot; &quot;?/?;#&quot; &quot;?/?;"/>
    <numFmt numFmtId="175" formatCode="0.0000;0.0000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 applyProtection="1"/>
    <xf numFmtId="0" fontId="0" fillId="0" borderId="4" xfId="0" applyBorder="1" applyProtection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13" xfId="0" applyBorder="1" applyProtection="1"/>
    <xf numFmtId="0" fontId="0" fillId="0" borderId="14" xfId="0" applyBorder="1" applyProtection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5" xfId="0" applyBorder="1"/>
    <xf numFmtId="0" fontId="1" fillId="0" borderId="1" xfId="0" applyFont="1" applyBorder="1"/>
    <xf numFmtId="165" fontId="0" fillId="0" borderId="0" xfId="0" applyNumberFormat="1"/>
    <xf numFmtId="174" fontId="0" fillId="0" borderId="13" xfId="0" applyNumberFormat="1" applyBorder="1" applyAlignment="1">
      <alignment horizontal="center" vertical="center"/>
    </xf>
    <xf numFmtId="174" fontId="0" fillId="0" borderId="14" xfId="0" applyNumberFormat="1" applyBorder="1" applyAlignment="1">
      <alignment horizontal="center" vertical="center"/>
    </xf>
    <xf numFmtId="174" fontId="0" fillId="0" borderId="10" xfId="0" applyNumberFormat="1" applyBorder="1" applyAlignment="1">
      <alignment horizontal="center" vertical="center"/>
    </xf>
    <xf numFmtId="174" fontId="0" fillId="2" borderId="11" xfId="0" applyNumberFormat="1" applyFill="1" applyBorder="1" applyAlignment="1">
      <alignment horizontal="center" vertical="center"/>
    </xf>
    <xf numFmtId="174" fontId="0" fillId="2" borderId="12" xfId="0" applyNumberFormat="1" applyFill="1" applyBorder="1" applyAlignment="1">
      <alignment horizontal="center" vertical="center"/>
    </xf>
    <xf numFmtId="174" fontId="0" fillId="0" borderId="0" xfId="0" applyNumberFormat="1" applyBorder="1" applyAlignment="1">
      <alignment horizontal="center" vertical="center"/>
    </xf>
    <xf numFmtId="174" fontId="0" fillId="2" borderId="0" xfId="0" applyNumberFormat="1" applyFill="1" applyBorder="1" applyAlignment="1">
      <alignment horizontal="center" vertical="center"/>
    </xf>
    <xf numFmtId="174" fontId="0" fillId="2" borderId="7" xfId="0" applyNumberFormat="1" applyFill="1" applyBorder="1" applyAlignment="1">
      <alignment horizontal="center" vertical="center"/>
    </xf>
    <xf numFmtId="174" fontId="0" fillId="0" borderId="8" xfId="0" applyNumberFormat="1" applyBorder="1" applyAlignment="1">
      <alignment horizontal="center" vertical="center"/>
    </xf>
    <xf numFmtId="174" fontId="0" fillId="0" borderId="9" xfId="0" applyNumberFormat="1" applyBorder="1" applyAlignment="1">
      <alignment horizontal="center" vertical="center"/>
    </xf>
    <xf numFmtId="175" fontId="0" fillId="0" borderId="0" xfId="0" applyNumberFormat="1"/>
    <xf numFmtId="174" fontId="0" fillId="2" borderId="11" xfId="0" applyNumberFormat="1" applyFill="1" applyBorder="1" applyAlignment="1">
      <alignment horizontal="center"/>
    </xf>
    <xf numFmtId="174" fontId="0" fillId="2" borderId="12" xfId="0" applyNumberFormat="1" applyFill="1" applyBorder="1" applyAlignment="1">
      <alignment horizontal="center"/>
    </xf>
    <xf numFmtId="174" fontId="0" fillId="2" borderId="0" xfId="0" applyNumberFormat="1" applyFill="1" applyBorder="1" applyAlignment="1">
      <alignment horizontal="center"/>
    </xf>
    <xf numFmtId="174" fontId="0" fillId="2" borderId="7" xfId="0" applyNumberFormat="1" applyFill="1" applyBorder="1" applyAlignment="1">
      <alignment horizontal="center"/>
    </xf>
    <xf numFmtId="2" fontId="0" fillId="0" borderId="0" xfId="0" applyNumberFormat="1"/>
    <xf numFmtId="175" fontId="0" fillId="0" borderId="7" xfId="0" applyNumberFormat="1" applyBorder="1"/>
    <xf numFmtId="175" fontId="0" fillId="0" borderId="9" xfId="0" applyNumberFormat="1" applyBorder="1"/>
    <xf numFmtId="175" fontId="0" fillId="0" borderId="0" xfId="0" applyNumberFormat="1" applyBorder="1"/>
    <xf numFmtId="175" fontId="0" fillId="0" borderId="13" xfId="0" applyNumberFormat="1" applyBorder="1"/>
    <xf numFmtId="175" fontId="0" fillId="0" borderId="14" xfId="0" applyNumberFormat="1" applyBorder="1"/>
    <xf numFmtId="175" fontId="0" fillId="0" borderId="8" xfId="0" applyNumberFormat="1" applyBorder="1"/>
    <xf numFmtId="0" fontId="0" fillId="0" borderId="15" xfId="0" applyNumberFormat="1" applyBorder="1"/>
    <xf numFmtId="0" fontId="0" fillId="0" borderId="5" xfId="0" applyNumberFormat="1" applyBorder="1"/>
    <xf numFmtId="0" fontId="0" fillId="0" borderId="6" xfId="0" applyNumberFormat="1" applyBorder="1"/>
    <xf numFmtId="175" fontId="0" fillId="3" borderId="2" xfId="0" applyNumberFormat="1" applyFill="1" applyBorder="1"/>
    <xf numFmtId="175" fontId="0" fillId="3" borderId="3" xfId="0" applyNumberFormat="1" applyFill="1" applyBorder="1"/>
    <xf numFmtId="175" fontId="0" fillId="3" borderId="4" xfId="0" applyNumberFormat="1" applyFill="1" applyBorder="1"/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ИС" displayName="ИС" ref="A1:B16" totalsRowShown="0">
  <autoFilter ref="A1:B16"/>
  <tableColumns count="2">
    <tableColumn id="1" name="N"/>
    <tableColumn id="2" name="И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H38" sqref="H38"/>
    </sheetView>
  </sheetViews>
  <sheetFormatPr defaultRowHeight="15" x14ac:dyDescent="0.25"/>
  <cols>
    <col min="1" max="1" width="21.85546875" customWidth="1"/>
    <col min="2" max="2" width="17.42578125" bestFit="1" customWidth="1"/>
    <col min="3" max="3" width="19.5703125" bestFit="1" customWidth="1"/>
    <col min="4" max="4" width="21" bestFit="1" customWidth="1"/>
    <col min="5" max="5" width="13.7109375" customWidth="1"/>
    <col min="6" max="7" width="14.5703125" customWidth="1"/>
  </cols>
  <sheetData>
    <row r="1" spans="1:11" ht="21" x14ac:dyDescent="0.35">
      <c r="A1" s="11" t="s">
        <v>8</v>
      </c>
    </row>
    <row r="3" spans="1:11" x14ac:dyDescent="0.25">
      <c r="A3" t="s">
        <v>9</v>
      </c>
    </row>
    <row r="5" spans="1:11" x14ac:dyDescent="0.25">
      <c r="A5" s="10" t="s">
        <v>15</v>
      </c>
      <c r="B5" s="9" t="s">
        <v>0</v>
      </c>
      <c r="C5" s="9"/>
      <c r="D5" s="9"/>
      <c r="E5" s="9"/>
      <c r="F5" s="9"/>
      <c r="G5" s="9"/>
      <c r="H5" s="9"/>
      <c r="I5" s="9"/>
      <c r="J5" s="9"/>
      <c r="K5" s="9"/>
    </row>
    <row r="7" spans="1:11" ht="15.75" thickBot="1" x14ac:dyDescent="0.3"/>
    <row r="8" spans="1:11" ht="15.75" thickBot="1" x14ac:dyDescent="0.3">
      <c r="A8" s="22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/>
      <c r="I8" s="7"/>
      <c r="J8" s="7"/>
      <c r="K8" s="8"/>
    </row>
    <row r="9" spans="1:11" x14ac:dyDescent="0.25">
      <c r="A9" s="5" t="str">
        <f>IF(ISBLANK(B8), "", B8)</f>
        <v>Деньги</v>
      </c>
      <c r="B9" s="26">
        <f>IF(ISBLANK(B$8), 0, 1)</f>
        <v>1</v>
      </c>
      <c r="C9" s="27">
        <v>0.2</v>
      </c>
      <c r="D9" s="27">
        <v>0.14285714285714285</v>
      </c>
      <c r="E9" s="27">
        <v>3</v>
      </c>
      <c r="F9" s="27">
        <v>0.33333333333333331</v>
      </c>
      <c r="G9" s="27">
        <v>0.2</v>
      </c>
      <c r="H9" s="27"/>
      <c r="I9" s="27"/>
      <c r="J9" s="27"/>
      <c r="K9" s="28"/>
    </row>
    <row r="10" spans="1:11" x14ac:dyDescent="0.25">
      <c r="A10" s="5" t="str">
        <f>IF(ISBLANK(C8), "", C8)</f>
        <v>Интерес</v>
      </c>
      <c r="B10" s="24">
        <f>IFERROR(1/INDEX($B$9:$K$18, COLUMN()-COLUMN($B$9)+1, ROW()-ROW($B$9)+1), 0)</f>
        <v>5</v>
      </c>
      <c r="C10" s="29">
        <f>IF(ISBLANK(C$8), 0, 1)</f>
        <v>1</v>
      </c>
      <c r="D10" s="30">
        <v>0.33333333333333331</v>
      </c>
      <c r="E10" s="30">
        <v>7</v>
      </c>
      <c r="F10" s="30">
        <v>3</v>
      </c>
      <c r="G10" s="30">
        <v>1</v>
      </c>
      <c r="H10" s="30"/>
      <c r="I10" s="30"/>
      <c r="J10" s="30"/>
      <c r="K10" s="31"/>
    </row>
    <row r="11" spans="1:11" x14ac:dyDescent="0.25">
      <c r="A11" s="5" t="str">
        <f>IF(ISBLANK(D8), "", D8)</f>
        <v>Время</v>
      </c>
      <c r="B11" s="24">
        <f>IFERROR(1/INDEX($B$9:$K$18, COLUMN()-COLUMN($B$9)+1, ROW()-ROW($B$9)+1), 0)</f>
        <v>7</v>
      </c>
      <c r="C11" s="29">
        <f>IFERROR(1/INDEX($B$9:$K$18, COLUMN()-COLUMN($B$9)+1, ROW()-ROW($B$9)+1), 0)</f>
        <v>3</v>
      </c>
      <c r="D11" s="29">
        <f>IF(ISBLANK(D$8), 0, 1)</f>
        <v>1</v>
      </c>
      <c r="E11" s="30">
        <v>5</v>
      </c>
      <c r="F11" s="30">
        <v>3</v>
      </c>
      <c r="G11" s="30">
        <v>3</v>
      </c>
      <c r="H11" s="30"/>
      <c r="I11" s="30"/>
      <c r="J11" s="30"/>
      <c r="K11" s="31"/>
    </row>
    <row r="12" spans="1:11" x14ac:dyDescent="0.25">
      <c r="A12" s="5" t="str">
        <f>IF(ISBLANK(E8), "", E8)</f>
        <v>Карьера</v>
      </c>
      <c r="B12" s="24">
        <f>IFERROR(1/INDEX($B$9:$K$18, COLUMN()-COLUMN($B$9)+1, ROW()-ROW($B$9)+1), 0)</f>
        <v>0.33333333333333331</v>
      </c>
      <c r="C12" s="29">
        <f>IFERROR(1/INDEX($B$9:$K$18, COLUMN()-COLUMN($B$9)+1, ROW()-ROW($B$9)+1), 0)</f>
        <v>0.14285714285714285</v>
      </c>
      <c r="D12" s="29">
        <f>IFERROR(1/INDEX($B$9:$K$18, COLUMN()-COLUMN($B$9)+1, ROW()-ROW($B$9)+1), 0)</f>
        <v>0.2</v>
      </c>
      <c r="E12" s="29">
        <f>IF(ISBLANK(E$8), 0, 1)</f>
        <v>1</v>
      </c>
      <c r="F12" s="30">
        <v>0.33333333333333331</v>
      </c>
      <c r="G12" s="30">
        <v>1</v>
      </c>
      <c r="H12" s="30"/>
      <c r="I12" s="30"/>
      <c r="J12" s="30"/>
      <c r="K12" s="31"/>
    </row>
    <row r="13" spans="1:11" x14ac:dyDescent="0.25">
      <c r="A13" s="5" t="str">
        <f>IF(ISBLANK(F8), "", F8)</f>
        <v>Природа</v>
      </c>
      <c r="B13" s="24">
        <f>IFERROR(1/INDEX($B$9:$K$18, COLUMN()-COLUMN($B$9)+1, ROW()-ROW($B$9)+1), 0)</f>
        <v>3</v>
      </c>
      <c r="C13" s="29">
        <f>IFERROR(1/INDEX($B$9:$K$18, COLUMN()-COLUMN($B$9)+1, ROW()-ROW($B$9)+1), 0)</f>
        <v>0.33333333333333331</v>
      </c>
      <c r="D13" s="29">
        <f>IFERROR(1/INDEX($B$9:$K$18, COLUMN()-COLUMN($B$9)+1, ROW()-ROW($B$9)+1), 0)</f>
        <v>0.33333333333333331</v>
      </c>
      <c r="E13" s="29">
        <f>IFERROR(1/INDEX($B$9:$K$18, COLUMN()-COLUMN($B$9)+1, ROW()-ROW($B$9)+1), 0)</f>
        <v>3</v>
      </c>
      <c r="F13" s="29">
        <f>IF(ISBLANK(F$8), 0, 1)</f>
        <v>1</v>
      </c>
      <c r="G13" s="30">
        <v>1</v>
      </c>
      <c r="H13" s="30"/>
      <c r="I13" s="30"/>
      <c r="J13" s="30"/>
      <c r="K13" s="31"/>
    </row>
    <row r="14" spans="1:11" x14ac:dyDescent="0.25">
      <c r="A14" s="5" t="str">
        <f>IF(ISBLANK(G8), "", G8)</f>
        <v>Культура</v>
      </c>
      <c r="B14" s="24">
        <f>IFERROR(1/INDEX($B$9:$K$18, COLUMN()-COLUMN($B$9)+1, ROW()-ROW($B$9)+1), 0)</f>
        <v>5</v>
      </c>
      <c r="C14" s="29">
        <f>IFERROR(1/INDEX($B$9:$K$18, COLUMN()-COLUMN($B$9)+1, ROW()-ROW($B$9)+1), 0)</f>
        <v>1</v>
      </c>
      <c r="D14" s="29">
        <f>IFERROR(1/INDEX($B$9:$K$18, COLUMN()-COLUMN($B$9)+1, ROW()-ROW($B$9)+1), 0)</f>
        <v>0.33333333333333331</v>
      </c>
      <c r="E14" s="29">
        <f>IFERROR(1/INDEX($B$9:$K$18, COLUMN()-COLUMN($B$9)+1, ROW()-ROW($B$9)+1), 0)</f>
        <v>1</v>
      </c>
      <c r="F14" s="29">
        <f>IFERROR(1/INDEX($B$9:$K$18, COLUMN()-COLUMN($B$9)+1, ROW()-ROW($B$9)+1), 0)</f>
        <v>1</v>
      </c>
      <c r="G14" s="29">
        <f>IF(ISBLANK(G$8), 0, 1)</f>
        <v>1</v>
      </c>
      <c r="H14" s="30"/>
      <c r="I14" s="30"/>
      <c r="J14" s="30"/>
      <c r="K14" s="31"/>
    </row>
    <row r="15" spans="1:11" x14ac:dyDescent="0.25">
      <c r="A15" s="5" t="str">
        <f>IF(ISBLANK(H8), "", H8)</f>
        <v/>
      </c>
      <c r="B15" s="24">
        <f>IFERROR(1/INDEX($B$9:$K$18, COLUMN()-COLUMN($B$9)+1, ROW()-ROW($B$9)+1), 0)</f>
        <v>0</v>
      </c>
      <c r="C15" s="29">
        <f>IFERROR(1/INDEX($B$9:$K$18, COLUMN()-COLUMN($B$9)+1, ROW()-ROW($B$9)+1), 0)</f>
        <v>0</v>
      </c>
      <c r="D15" s="29">
        <f>IFERROR(1/INDEX($B$9:$K$18, COLUMN()-COLUMN($B$9)+1, ROW()-ROW($B$9)+1), 0)</f>
        <v>0</v>
      </c>
      <c r="E15" s="29">
        <f>IFERROR(1/INDEX($B$9:$K$18, COLUMN()-COLUMN($B$9)+1, ROW()-ROW($B$9)+1), 0)</f>
        <v>0</v>
      </c>
      <c r="F15" s="29">
        <f>IFERROR(1/INDEX($B$9:$K$18, COLUMN()-COLUMN($B$9)+1, ROW()-ROW($B$9)+1), 0)</f>
        <v>0</v>
      </c>
      <c r="G15" s="29">
        <f>IFERROR(1/INDEX($B$9:$K$18, COLUMN()-COLUMN($B$9)+1, ROW()-ROW($B$9)+1), 0)</f>
        <v>0</v>
      </c>
      <c r="H15" s="29">
        <f>IF(ISBLANK(H$8), 0, 1)</f>
        <v>0</v>
      </c>
      <c r="I15" s="30"/>
      <c r="J15" s="30"/>
      <c r="K15" s="31"/>
    </row>
    <row r="16" spans="1:11" x14ac:dyDescent="0.25">
      <c r="A16" s="5" t="str">
        <f>IF(ISBLANK(I8), "", I8)</f>
        <v/>
      </c>
      <c r="B16" s="24">
        <f>IFERROR(1/INDEX($B$9:$K$18, COLUMN()-COLUMN($B$9)+1, ROW()-ROW($B$9)+1), 0)</f>
        <v>0</v>
      </c>
      <c r="C16" s="29">
        <f>IFERROR(1/INDEX($B$9:$K$18, COLUMN()-COLUMN($B$9)+1, ROW()-ROW($B$9)+1), 0)</f>
        <v>0</v>
      </c>
      <c r="D16" s="29">
        <f>IFERROR(1/INDEX($B$9:$K$18, COLUMN()-COLUMN($B$9)+1, ROW()-ROW($B$9)+1), 0)</f>
        <v>0</v>
      </c>
      <c r="E16" s="29">
        <f>IFERROR(1/INDEX($B$9:$K$18, COLUMN()-COLUMN($B$9)+1, ROW()-ROW($B$9)+1), 0)</f>
        <v>0</v>
      </c>
      <c r="F16" s="29">
        <f>IFERROR(1/INDEX($B$9:$K$18, COLUMN()-COLUMN($B$9)+1, ROW()-ROW($B$9)+1), 0)</f>
        <v>0</v>
      </c>
      <c r="G16" s="29">
        <f>IFERROR(1/INDEX($B$9:$K$18, COLUMN()-COLUMN($B$9)+1, ROW()-ROW($B$9)+1), 0)</f>
        <v>0</v>
      </c>
      <c r="H16" s="29">
        <f>IFERROR(1/INDEX($B$9:$K$18, COLUMN()-COLUMN($B$9)+1, ROW()-ROW($B$9)+1), 0)</f>
        <v>0</v>
      </c>
      <c r="I16" s="29">
        <f>IF(ISBLANK(I$8), 0, 1)</f>
        <v>0</v>
      </c>
      <c r="J16" s="30"/>
      <c r="K16" s="31"/>
    </row>
    <row r="17" spans="1:11" x14ac:dyDescent="0.25">
      <c r="A17" s="5" t="str">
        <f>IF(ISBLANK(J8), "", J8)</f>
        <v/>
      </c>
      <c r="B17" s="24">
        <f>IFERROR(1/INDEX($B$9:$K$18, COLUMN()-COLUMN($B$9)+1, ROW()-ROW($B$9)+1), 0)</f>
        <v>0</v>
      </c>
      <c r="C17" s="29">
        <f>IFERROR(1/INDEX($B$9:$K$18, COLUMN()-COLUMN($B$9)+1, ROW()-ROW($B$9)+1), 0)</f>
        <v>0</v>
      </c>
      <c r="D17" s="29">
        <f>IFERROR(1/INDEX($B$9:$K$18, COLUMN()-COLUMN($B$9)+1, ROW()-ROW($B$9)+1), 0)</f>
        <v>0</v>
      </c>
      <c r="E17" s="29">
        <f>IFERROR(1/INDEX($B$9:$K$18, COLUMN()-COLUMN($B$9)+1, ROW()-ROW($B$9)+1), 0)</f>
        <v>0</v>
      </c>
      <c r="F17" s="29">
        <f>IFERROR(1/INDEX($B$9:$K$18, COLUMN()-COLUMN($B$9)+1, ROW()-ROW($B$9)+1), 0)</f>
        <v>0</v>
      </c>
      <c r="G17" s="29">
        <f>IFERROR(1/INDEX($B$9:$K$18, COLUMN()-COLUMN($B$9)+1, ROW()-ROW($B$9)+1), 0)</f>
        <v>0</v>
      </c>
      <c r="H17" s="29">
        <f>IFERROR(1/INDEX($B$9:$K$18, COLUMN()-COLUMN($B$9)+1, ROW()-ROW($B$9)+1), 0)</f>
        <v>0</v>
      </c>
      <c r="I17" s="29">
        <f>IFERROR(1/INDEX($B$9:$K$18, COLUMN()-COLUMN($B$9)+1, ROW()-ROW($B$9)+1), 0)</f>
        <v>0</v>
      </c>
      <c r="J17" s="29">
        <f>IF(ISBLANK(J$8), 0, 1)</f>
        <v>0</v>
      </c>
      <c r="K17" s="31"/>
    </row>
    <row r="18" spans="1:11" ht="15.75" thickBot="1" x14ac:dyDescent="0.3">
      <c r="A18" s="6" t="str">
        <f>IF(ISBLANK(K8), "", K8)</f>
        <v/>
      </c>
      <c r="B18" s="25">
        <f>IFERROR(1/INDEX($B$9:$K$18, COLUMN()-COLUMN($B$9)+1, ROW()-ROW($B$9)+1), 0)</f>
        <v>0</v>
      </c>
      <c r="C18" s="32">
        <f>IFERROR(1/INDEX($B$9:$K$18, COLUMN()-COLUMN($B$9)+1, ROW()-ROW($B$9)+1), 0)</f>
        <v>0</v>
      </c>
      <c r="D18" s="32">
        <f>IFERROR(1/INDEX($B$9:$K$18, COLUMN()-COLUMN($B$9)+1, ROW()-ROW($B$9)+1), 0)</f>
        <v>0</v>
      </c>
      <c r="E18" s="32">
        <f>IFERROR(1/INDEX($B$9:$K$18, COLUMN()-COLUMN($B$9)+1, ROW()-ROW($B$9)+1), 0)</f>
        <v>0</v>
      </c>
      <c r="F18" s="32">
        <f>IFERROR(1/INDEX($B$9:$K$18, COLUMN()-COLUMN($B$9)+1, ROW()-ROW($B$9)+1), 0)</f>
        <v>0</v>
      </c>
      <c r="G18" s="32">
        <f>IFERROR(1/INDEX($B$9:$K$18, COLUMN()-COLUMN($B$9)+1, ROW()-ROW($B$9)+1), 0)</f>
        <v>0</v>
      </c>
      <c r="H18" s="32">
        <f>IFERROR(1/INDEX($B$9:$K$18, COLUMN()-COLUMN($B$9)+1, ROW()-ROW($B$9)+1), 0)</f>
        <v>0</v>
      </c>
      <c r="I18" s="32">
        <f>IFERROR(1/INDEX($B$9:$K$18, COLUMN()-COLUMN($B$9)+1, ROW()-ROW($B$9)+1), 0)</f>
        <v>0</v>
      </c>
      <c r="J18" s="32">
        <f>IFERROR(1/INDEX($B$9:$K$18, COLUMN()-COLUMN($B$9)+1, ROW()-ROW($B$9)+1), 0)</f>
        <v>0</v>
      </c>
      <c r="K18" s="33">
        <f>IF(ISBLANK(K$8), 0, 1)</f>
        <v>0</v>
      </c>
    </row>
    <row r="20" spans="1:11" x14ac:dyDescent="0.25">
      <c r="A20" s="10" t="s">
        <v>10</v>
      </c>
    </row>
    <row r="21" spans="1:11" ht="15.75" thickBot="1" x14ac:dyDescent="0.3"/>
    <row r="22" spans="1:11" ht="15.75" thickBot="1" x14ac:dyDescent="0.3">
      <c r="A22" s="3" t="str">
        <f xml:space="preserve"> IF(ISBLANK(B8), "", B8)</f>
        <v>Деньги</v>
      </c>
      <c r="B22" s="14" t="s">
        <v>11</v>
      </c>
      <c r="C22" s="14" t="s">
        <v>12</v>
      </c>
      <c r="D22" s="14" t="s">
        <v>13</v>
      </c>
      <c r="E22" s="14" t="s">
        <v>14</v>
      </c>
      <c r="F22" s="14"/>
      <c r="G22" s="14"/>
      <c r="H22" s="14"/>
      <c r="I22" s="14"/>
      <c r="J22" s="14"/>
      <c r="K22" s="15"/>
    </row>
    <row r="23" spans="1:11" x14ac:dyDescent="0.25">
      <c r="A23" s="12" t="str">
        <f>IF(ISBLANK(B22), "", B22)</f>
        <v>Ничего не менять</v>
      </c>
      <c r="B23" s="26">
        <f>IF(B22 = "", 0, 1)</f>
        <v>1</v>
      </c>
      <c r="C23" s="35">
        <v>0.14285714285714285</v>
      </c>
      <c r="D23" s="35">
        <v>0.14285714285714285</v>
      </c>
      <c r="E23" s="35">
        <v>0.33333333333333331</v>
      </c>
      <c r="F23" s="35"/>
      <c r="G23" s="35"/>
      <c r="H23" s="35"/>
      <c r="I23" s="35"/>
      <c r="J23" s="35"/>
      <c r="K23" s="36"/>
    </row>
    <row r="24" spans="1:11" x14ac:dyDescent="0.25">
      <c r="A24" s="12" t="str">
        <f>IF(ISBLANK(C22), "", C22)</f>
        <v>Переехать в Москву</v>
      </c>
      <c r="B24" s="24">
        <f>IFERROR(1/INDEX(B23:K32, COLUMN()-COLUMN(B23)+1, ROW()-ROW(B23)+1), 0)</f>
        <v>7</v>
      </c>
      <c r="C24" s="29">
        <f>IF(C22 = "", 0, 1)</f>
        <v>1</v>
      </c>
      <c r="D24" s="37">
        <v>1</v>
      </c>
      <c r="E24" s="37">
        <v>1</v>
      </c>
      <c r="F24" s="37"/>
      <c r="G24" s="37"/>
      <c r="H24" s="37"/>
      <c r="I24" s="37"/>
      <c r="J24" s="37"/>
      <c r="K24" s="38"/>
    </row>
    <row r="25" spans="1:11" x14ac:dyDescent="0.25">
      <c r="A25" s="12" t="str">
        <f>IF(ISBLANK(D22), "", D22)</f>
        <v>Переехать за границу</v>
      </c>
      <c r="B25" s="24">
        <f>IFERROR(1/INDEX(B23:K32, COLUMN()-COLUMN(B23)+1, ROW()-ROW(B23)+1), 0)</f>
        <v>7</v>
      </c>
      <c r="C25" s="29">
        <f>IFERROR(1/INDEX(B23:K32, COLUMN()-COLUMN(B23)+1, ROW()-ROW(B23)+1), 0)</f>
        <v>1</v>
      </c>
      <c r="D25" s="29">
        <f>IF(D22 = "", 0, 1)</f>
        <v>1</v>
      </c>
      <c r="E25" s="37">
        <v>1</v>
      </c>
      <c r="F25" s="37"/>
      <c r="G25" s="37"/>
      <c r="H25" s="37"/>
      <c r="I25" s="37"/>
      <c r="J25" s="37"/>
      <c r="K25" s="38"/>
    </row>
    <row r="26" spans="1:11" x14ac:dyDescent="0.25">
      <c r="A26" s="12" t="str">
        <f>IF(ISBLANK(E22), "", E22)</f>
        <v>Фриланс</v>
      </c>
      <c r="B26" s="24">
        <f>IFERROR(1/INDEX(B23:K32, COLUMN()-COLUMN(B23)+1, ROW()-ROW(B23)+1), 0)</f>
        <v>3</v>
      </c>
      <c r="C26" s="29">
        <f>IFERROR(1/INDEX(B23:K32, COLUMN()-COLUMN(B23)+1, ROW()-ROW(B23)+1), 0)</f>
        <v>1</v>
      </c>
      <c r="D26" s="29">
        <f>IFERROR(1/INDEX(B23:K32, COLUMN()-COLUMN(B23)+1, ROW()-ROW(B23)+1), 0)</f>
        <v>1</v>
      </c>
      <c r="E26" s="29">
        <f>IF(E22 = "", 0, 1)</f>
        <v>1</v>
      </c>
      <c r="F26" s="37"/>
      <c r="G26" s="37"/>
      <c r="H26" s="37"/>
      <c r="I26" s="37"/>
      <c r="J26" s="37"/>
      <c r="K26" s="38"/>
    </row>
    <row r="27" spans="1:11" x14ac:dyDescent="0.25">
      <c r="A27" s="12" t="str">
        <f>IF(ISBLANK(F22), "", F22)</f>
        <v/>
      </c>
      <c r="B27" s="24">
        <f>IFERROR(1/INDEX(B23:K32, COLUMN()-COLUMN(B23)+1, ROW()-ROW(B23)+1), 0)</f>
        <v>0</v>
      </c>
      <c r="C27" s="29">
        <f>IFERROR(1/INDEX(B23:K32, COLUMN()-COLUMN(B23)+1, ROW()-ROW(B23)+1), 0)</f>
        <v>0</v>
      </c>
      <c r="D27" s="29">
        <f>IFERROR(1/INDEX(B23:K32, COLUMN()-COLUMN(B23)+1, ROW()-ROW(B23)+1), 0)</f>
        <v>0</v>
      </c>
      <c r="E27" s="29">
        <f>IFERROR(1/INDEX(B23:K32, COLUMN()-COLUMN(B23)+1, ROW()-ROW(B23)+1), 0)</f>
        <v>0</v>
      </c>
      <c r="F27" s="29">
        <f>IF(F22 = "", 0, 1)</f>
        <v>0</v>
      </c>
      <c r="G27" s="37"/>
      <c r="H27" s="37"/>
      <c r="I27" s="37"/>
      <c r="J27" s="37"/>
      <c r="K27" s="38"/>
    </row>
    <row r="28" spans="1:11" x14ac:dyDescent="0.25">
      <c r="A28" s="12" t="str">
        <f>IF(ISBLANK(G22), "", G22)</f>
        <v/>
      </c>
      <c r="B28" s="24">
        <f>IFERROR(1/INDEX(B23:K32, COLUMN()-COLUMN(B23)+1, ROW()-ROW(B23)+1), 0)</f>
        <v>0</v>
      </c>
      <c r="C28" s="29">
        <f>IFERROR(1/INDEX(B23:K32, COLUMN()-COLUMN(B23)+1, ROW()-ROW(B23)+1), 0)</f>
        <v>0</v>
      </c>
      <c r="D28" s="29">
        <f>IFERROR(1/INDEX(B23:K32, COLUMN()-COLUMN(B23)+1, ROW()-ROW(B23)+1), 0)</f>
        <v>0</v>
      </c>
      <c r="E28" s="29">
        <f>IFERROR(1/INDEX(B23:K32, COLUMN()-COLUMN(B23)+1, ROW()-ROW(B23)+1), 0)</f>
        <v>0</v>
      </c>
      <c r="F28" s="29">
        <f>IFERROR(1/INDEX(B23:K32, COLUMN()-COLUMN(B23)+1, ROW()-ROW(B23)+1), 0)</f>
        <v>0</v>
      </c>
      <c r="G28" s="29">
        <f>IF(G22 = "", 0, 1)</f>
        <v>0</v>
      </c>
      <c r="H28" s="37"/>
      <c r="I28" s="37"/>
      <c r="J28" s="37"/>
      <c r="K28" s="38"/>
    </row>
    <row r="29" spans="1:11" x14ac:dyDescent="0.25">
      <c r="A29" s="12" t="str">
        <f>IF(ISBLANK(H22), "", H22)</f>
        <v/>
      </c>
      <c r="B29" s="24">
        <f>IFERROR(1/INDEX(B23:K32, COLUMN()-COLUMN(B23)+1, ROW()-ROW(B23)+1), 0)</f>
        <v>0</v>
      </c>
      <c r="C29" s="29">
        <f>IFERROR(1/INDEX(B23:K32, COLUMN()-COLUMN(B23)+1, ROW()-ROW(B23)+1), 0)</f>
        <v>0</v>
      </c>
      <c r="D29" s="29">
        <f>IFERROR(1/INDEX(B23:K32, COLUMN()-COLUMN(B23)+1, ROW()-ROW(B23)+1), 0)</f>
        <v>0</v>
      </c>
      <c r="E29" s="29">
        <f>IFERROR(1/INDEX(B23:K32, COLUMN()-COLUMN(B23)+1, ROW()-ROW(B23)+1), 0)</f>
        <v>0</v>
      </c>
      <c r="F29" s="29">
        <f>IFERROR(1/INDEX(B23:K32, COLUMN()-COLUMN(B23)+1, ROW()-ROW(B23)+1), 0)</f>
        <v>0</v>
      </c>
      <c r="G29" s="29">
        <f>IFERROR(1/INDEX(B23:K32, COLUMN()-COLUMN(B23)+1, ROW()-ROW(B23)+1), 0)</f>
        <v>0</v>
      </c>
      <c r="H29" s="29">
        <f>IF(H22 = "", 0, 1)</f>
        <v>0</v>
      </c>
      <c r="I29" s="37"/>
      <c r="J29" s="37"/>
      <c r="K29" s="38"/>
    </row>
    <row r="30" spans="1:11" x14ac:dyDescent="0.25">
      <c r="A30" s="12" t="str">
        <f>IF(ISBLANK(I22), "", I22)</f>
        <v/>
      </c>
      <c r="B30" s="24">
        <f>IFERROR(1/INDEX(B23:K32, COLUMN()-COLUMN(B23)+1, ROW()-ROW(B23)+1), 0)</f>
        <v>0</v>
      </c>
      <c r="C30" s="29">
        <f>IFERROR(1/INDEX(B23:K32, COLUMN()-COLUMN(B23)+1, ROW()-ROW(B23)+1), 0)</f>
        <v>0</v>
      </c>
      <c r="D30" s="29">
        <f>IFERROR(1/INDEX(B23:K32, COLUMN()-COLUMN(B23)+1, ROW()-ROW(B23)+1), 0)</f>
        <v>0</v>
      </c>
      <c r="E30" s="29">
        <f>IFERROR(1/INDEX(B23:K32, COLUMN()-COLUMN(B23)+1, ROW()-ROW(B23)+1), 0)</f>
        <v>0</v>
      </c>
      <c r="F30" s="29">
        <f>IFERROR(1/INDEX(B23:K32, COLUMN()-COLUMN(B23)+1, ROW()-ROW(B23)+1), 0)</f>
        <v>0</v>
      </c>
      <c r="G30" s="29">
        <f>IFERROR(1/INDEX(B23:K32, COLUMN()-COLUMN(B23)+1, ROW()-ROW(B23)+1), 0)</f>
        <v>0</v>
      </c>
      <c r="H30" s="29">
        <f>IFERROR(1/INDEX(B23:K32, COLUMN()-COLUMN(B23)+1, ROW()-ROW(B23)+1), 0)</f>
        <v>0</v>
      </c>
      <c r="I30" s="29">
        <f>IF(I22 = "", 0, 1)</f>
        <v>0</v>
      </c>
      <c r="J30" s="37"/>
      <c r="K30" s="38"/>
    </row>
    <row r="31" spans="1:11" x14ac:dyDescent="0.25">
      <c r="A31" s="12" t="str">
        <f>IF(ISBLANK(J22), "", J22)</f>
        <v/>
      </c>
      <c r="B31" s="24">
        <f>IFERROR(1/INDEX(B23:K32, COLUMN()-COLUMN(B23)+1, ROW()-ROW(B23)+1), 0)</f>
        <v>0</v>
      </c>
      <c r="C31" s="29">
        <f>IFERROR(1/INDEX(B23:K32, COLUMN()-COLUMN(B23)+1, ROW()-ROW(B23)+1), 0)</f>
        <v>0</v>
      </c>
      <c r="D31" s="29">
        <f>IFERROR(1/INDEX(B23:K32, COLUMN()-COLUMN(B23)+1, ROW()-ROW(B23)+1), 0)</f>
        <v>0</v>
      </c>
      <c r="E31" s="29">
        <f>IFERROR(1/INDEX(B23:K32, COLUMN()-COLUMN(B23)+1, ROW()-ROW(B23)+1), 0)</f>
        <v>0</v>
      </c>
      <c r="F31" s="29">
        <f>IFERROR(1/INDEX(B23:K32, COLUMN()-COLUMN(B23)+1, ROW()-ROW(B23)+1), 0)</f>
        <v>0</v>
      </c>
      <c r="G31" s="29">
        <f>IFERROR(1/INDEX(B23:K32, COLUMN()-COLUMN(B23)+1, ROW()-ROW(B23)+1), 0)</f>
        <v>0</v>
      </c>
      <c r="H31" s="29">
        <f>IFERROR(1/INDEX(B23:K32, COLUMN()-COLUMN(B23)+1, ROW()-ROW(B23)+1), 0)</f>
        <v>0</v>
      </c>
      <c r="I31" s="29">
        <f>IFERROR(1/INDEX(B23:K32, COLUMN()-COLUMN(B23)+1, ROW()-ROW(B23)+1), 0)</f>
        <v>0</v>
      </c>
      <c r="J31" s="29">
        <f>IF(J22 = "", 0, 1)</f>
        <v>0</v>
      </c>
      <c r="K31" s="38"/>
    </row>
    <row r="32" spans="1:11" ht="15.75" thickBot="1" x14ac:dyDescent="0.3">
      <c r="A32" s="13" t="str">
        <f>IF(ISBLANK(K22), "", K22)</f>
        <v/>
      </c>
      <c r="B32" s="25">
        <f>IFERROR(1/INDEX(B23:K32, COLUMN()-COLUMN(B23)+1, ROW()-ROW(B23)+1), 0)</f>
        <v>0</v>
      </c>
      <c r="C32" s="32">
        <f>IFERROR(1/INDEX(B23:K32, COLUMN()-COLUMN(B23)+1, ROW()-ROW(B23)+1), 0)</f>
        <v>0</v>
      </c>
      <c r="D32" s="32">
        <f>IFERROR(1/INDEX(B23:K32, COLUMN()-COLUMN(B23)+1, ROW()-ROW(B23)+1), 0)</f>
        <v>0</v>
      </c>
      <c r="E32" s="32">
        <f>IFERROR(1/INDEX(B23:K32, COLUMN()-COLUMN(B23)+1, ROW()-ROW(B23)+1), 0)</f>
        <v>0</v>
      </c>
      <c r="F32" s="32">
        <f>IFERROR(1/INDEX(B23:K32, COLUMN()-COLUMN(B23)+1, ROW()-ROW(B23)+1), 0)</f>
        <v>0</v>
      </c>
      <c r="G32" s="32">
        <f>IFERROR(1/INDEX(B23:K32, COLUMN()-COLUMN(B23)+1, ROW()-ROW(B23)+1), 0)</f>
        <v>0</v>
      </c>
      <c r="H32" s="32">
        <f>IFERROR(1/INDEX(B23:K32, COLUMN()-COLUMN(B23)+1, ROW()-ROW(B23)+1), 0)</f>
        <v>0</v>
      </c>
      <c r="I32" s="32">
        <f>IFERROR(1/INDEX(B23:K32, COLUMN()-COLUMN(B23)+1, ROW()-ROW(B23)+1), 0)</f>
        <v>0</v>
      </c>
      <c r="J32" s="32">
        <f>IFERROR(1/INDEX(B23:K32, COLUMN()-COLUMN(B23)+1, ROW()-ROW(B23)+1), 0)</f>
        <v>0</v>
      </c>
      <c r="K32" s="33">
        <f>IF(K22 = "", 0, 1)</f>
        <v>0</v>
      </c>
    </row>
    <row r="33" spans="1:11" ht="15.75" thickBot="1" x14ac:dyDescent="0.3"/>
    <row r="34" spans="1:11" ht="15.75" thickBot="1" x14ac:dyDescent="0.3">
      <c r="A34" s="3" t="str">
        <f xml:space="preserve"> IF(ISBLANK(C8), "", C8)</f>
        <v>Интерес</v>
      </c>
      <c r="B34" s="18" t="str">
        <f>IF(OR(A34="", ISBLANK(B$22)), "", B$22)</f>
        <v>Ничего не менять</v>
      </c>
      <c r="C34" s="19" t="str">
        <f t="shared" ref="C34:K34" si="0">IF(OR(B34="", ISBLANK(C$22)), "", C$22)</f>
        <v>Переехать в Москву</v>
      </c>
      <c r="D34" s="19" t="str">
        <f t="shared" si="0"/>
        <v>Переехать за границу</v>
      </c>
      <c r="E34" s="19" t="str">
        <f t="shared" si="0"/>
        <v>Фриланс</v>
      </c>
      <c r="F34" s="19" t="str">
        <f t="shared" si="0"/>
        <v/>
      </c>
      <c r="G34" s="19" t="str">
        <f t="shared" si="0"/>
        <v/>
      </c>
      <c r="H34" s="19" t="str">
        <f t="shared" si="0"/>
        <v/>
      </c>
      <c r="I34" s="19" t="str">
        <f t="shared" si="0"/>
        <v/>
      </c>
      <c r="J34" s="19" t="str">
        <f t="shared" si="0"/>
        <v/>
      </c>
      <c r="K34" s="20" t="str">
        <f t="shared" si="0"/>
        <v/>
      </c>
    </row>
    <row r="35" spans="1:11" x14ac:dyDescent="0.25">
      <c r="A35" s="12" t="str">
        <f>IF(ISBLANK(B34), "", B34)</f>
        <v>Ничего не менять</v>
      </c>
      <c r="B35" s="26">
        <f>IF(B34 = "", 0, 1)</f>
        <v>1</v>
      </c>
      <c r="C35" s="35">
        <v>7</v>
      </c>
      <c r="D35" s="35">
        <v>9</v>
      </c>
      <c r="E35" s="35">
        <v>5</v>
      </c>
      <c r="F35" s="35"/>
      <c r="G35" s="35"/>
      <c r="H35" s="35"/>
      <c r="I35" s="35"/>
      <c r="J35" s="35"/>
      <c r="K35" s="36"/>
    </row>
    <row r="36" spans="1:11" x14ac:dyDescent="0.25">
      <c r="A36" s="12" t="str">
        <f>IF(ISBLANK(C34), "", C34)</f>
        <v>Переехать в Москву</v>
      </c>
      <c r="B36" s="24">
        <f>IFERROR(1/INDEX(B35:K44, COLUMN()-COLUMN(B35)+1, ROW()-ROW(B35)+1), 0)</f>
        <v>0.14285714285714285</v>
      </c>
      <c r="C36" s="29">
        <f>IF(C34 = "", 0, 1)</f>
        <v>1</v>
      </c>
      <c r="D36" s="37">
        <v>1</v>
      </c>
      <c r="E36" s="37">
        <v>0.33333333333333331</v>
      </c>
      <c r="F36" s="37"/>
      <c r="G36" s="37"/>
      <c r="H36" s="37"/>
      <c r="I36" s="37"/>
      <c r="J36" s="37"/>
      <c r="K36" s="38"/>
    </row>
    <row r="37" spans="1:11" x14ac:dyDescent="0.25">
      <c r="A37" s="12" t="str">
        <f>IF(ISBLANK(D34), "", D34)</f>
        <v>Переехать за границу</v>
      </c>
      <c r="B37" s="24">
        <f>IFERROR(1/INDEX(B35:K44, COLUMN()-COLUMN(B35)+1, ROW()-ROW(B35)+1), 0)</f>
        <v>0.1111111111111111</v>
      </c>
      <c r="C37" s="29">
        <f>IFERROR(1/INDEX(B35:K44, COLUMN()-COLUMN(B35)+1, ROW()-ROW(B35)+1), 0)</f>
        <v>1</v>
      </c>
      <c r="D37" s="29">
        <f>IF(D34 = "", 0, 1)</f>
        <v>1</v>
      </c>
      <c r="E37" s="37">
        <v>0.33333333333333331</v>
      </c>
      <c r="F37" s="37"/>
      <c r="G37" s="37"/>
      <c r="H37" s="37"/>
      <c r="I37" s="37"/>
      <c r="J37" s="37"/>
      <c r="K37" s="38"/>
    </row>
    <row r="38" spans="1:11" x14ac:dyDescent="0.25">
      <c r="A38" s="12" t="str">
        <f>IF(ISBLANK(E34), "", E34)</f>
        <v>Фриланс</v>
      </c>
      <c r="B38" s="24">
        <f>IFERROR(1/INDEX(B35:K44, COLUMN()-COLUMN(B35)+1, ROW()-ROW(B35)+1), 0)</f>
        <v>0.2</v>
      </c>
      <c r="C38" s="29">
        <f>IFERROR(1/INDEX(B35:K44, COLUMN()-COLUMN(B35)+1, ROW()-ROW(B35)+1), 0)</f>
        <v>3</v>
      </c>
      <c r="D38" s="29">
        <f>IFERROR(1/INDEX(B35:K44, COLUMN()-COLUMN(B35)+1, ROW()-ROW(B35)+1), 0)</f>
        <v>3</v>
      </c>
      <c r="E38" s="29">
        <f>IF(E34 = "", 0, 1)</f>
        <v>1</v>
      </c>
      <c r="F38" s="37"/>
      <c r="G38" s="37"/>
      <c r="H38" s="37"/>
      <c r="I38" s="37"/>
      <c r="J38" s="37"/>
      <c r="K38" s="38"/>
    </row>
    <row r="39" spans="1:11" x14ac:dyDescent="0.25">
      <c r="A39" s="12" t="str">
        <f>IF(ISBLANK(F34), "", F34)</f>
        <v/>
      </c>
      <c r="B39" s="24">
        <f>IFERROR(1/INDEX(B35:K44, COLUMN()-COLUMN(B35)+1, ROW()-ROW(B35)+1), 0)</f>
        <v>0</v>
      </c>
      <c r="C39" s="29">
        <f>IFERROR(1/INDEX(B35:K44, COLUMN()-COLUMN(B35)+1, ROW()-ROW(B35)+1), 0)</f>
        <v>0</v>
      </c>
      <c r="D39" s="29">
        <f>IFERROR(1/INDEX(B35:K44, COLUMN()-COLUMN(B35)+1, ROW()-ROW(B35)+1), 0)</f>
        <v>0</v>
      </c>
      <c r="E39" s="29">
        <f>IFERROR(1/INDEX(B35:K44, COLUMN()-COLUMN(B35)+1, ROW()-ROW(B35)+1), 0)</f>
        <v>0</v>
      </c>
      <c r="F39" s="29">
        <f>IF(F34 = "", 0, 1)</f>
        <v>0</v>
      </c>
      <c r="G39" s="37"/>
      <c r="H39" s="37"/>
      <c r="I39" s="37"/>
      <c r="J39" s="37"/>
      <c r="K39" s="38"/>
    </row>
    <row r="40" spans="1:11" x14ac:dyDescent="0.25">
      <c r="A40" s="12" t="str">
        <f>IF(ISBLANK(G34), "", G34)</f>
        <v/>
      </c>
      <c r="B40" s="24">
        <f>IFERROR(1/INDEX(B35:K44, COLUMN()-COLUMN(B35)+1, ROW()-ROW(B35)+1), 0)</f>
        <v>0</v>
      </c>
      <c r="C40" s="29">
        <f>IFERROR(1/INDEX(B35:K44, COLUMN()-COLUMN(B35)+1, ROW()-ROW(B35)+1), 0)</f>
        <v>0</v>
      </c>
      <c r="D40" s="29">
        <f>IFERROR(1/INDEX(B35:K44, COLUMN()-COLUMN(B35)+1, ROW()-ROW(B35)+1), 0)</f>
        <v>0</v>
      </c>
      <c r="E40" s="29">
        <f>IFERROR(1/INDEX(B35:K44, COLUMN()-COLUMN(B35)+1, ROW()-ROW(B35)+1), 0)</f>
        <v>0</v>
      </c>
      <c r="F40" s="29">
        <f>IFERROR(1/INDEX(B35:K44, COLUMN()-COLUMN(B35)+1, ROW()-ROW(B35)+1), 0)</f>
        <v>0</v>
      </c>
      <c r="G40" s="29">
        <f>IF(G34 = "", 0, 1)</f>
        <v>0</v>
      </c>
      <c r="H40" s="37"/>
      <c r="I40" s="37"/>
      <c r="J40" s="37"/>
      <c r="K40" s="38"/>
    </row>
    <row r="41" spans="1:11" x14ac:dyDescent="0.25">
      <c r="A41" s="12" t="str">
        <f>IF(ISBLANK(H34), "", H34)</f>
        <v/>
      </c>
      <c r="B41" s="24">
        <f>IFERROR(1/INDEX(B35:K44, COLUMN()-COLUMN(B35)+1, ROW()-ROW(B35)+1), 0)</f>
        <v>0</v>
      </c>
      <c r="C41" s="29">
        <f>IFERROR(1/INDEX(B35:K44, COLUMN()-COLUMN(B35)+1, ROW()-ROW(B35)+1), 0)</f>
        <v>0</v>
      </c>
      <c r="D41" s="29">
        <f>IFERROR(1/INDEX(B35:K44, COLUMN()-COLUMN(B35)+1, ROW()-ROW(B35)+1), 0)</f>
        <v>0</v>
      </c>
      <c r="E41" s="29">
        <f>IFERROR(1/INDEX(B35:K44, COLUMN()-COLUMN(B35)+1, ROW()-ROW(B35)+1), 0)</f>
        <v>0</v>
      </c>
      <c r="F41" s="29">
        <f>IFERROR(1/INDEX(B35:K44, COLUMN()-COLUMN(B35)+1, ROW()-ROW(B35)+1), 0)</f>
        <v>0</v>
      </c>
      <c r="G41" s="29">
        <f>IFERROR(1/INDEX(B35:K44, COLUMN()-COLUMN(B35)+1, ROW()-ROW(B35)+1), 0)</f>
        <v>0</v>
      </c>
      <c r="H41" s="29">
        <f>IF(H34 = "", 0, 1)</f>
        <v>0</v>
      </c>
      <c r="I41" s="37"/>
      <c r="J41" s="37"/>
      <c r="K41" s="38"/>
    </row>
    <row r="42" spans="1:11" x14ac:dyDescent="0.25">
      <c r="A42" s="12" t="str">
        <f>IF(ISBLANK(I34), "", I34)</f>
        <v/>
      </c>
      <c r="B42" s="24">
        <f>IFERROR(1/INDEX(B35:K44, COLUMN()-COLUMN(B35)+1, ROW()-ROW(B35)+1), 0)</f>
        <v>0</v>
      </c>
      <c r="C42" s="29">
        <f>IFERROR(1/INDEX(B35:K44, COLUMN()-COLUMN(B35)+1, ROW()-ROW(B35)+1), 0)</f>
        <v>0</v>
      </c>
      <c r="D42" s="29">
        <f>IFERROR(1/INDEX(B35:K44, COLUMN()-COLUMN(B35)+1, ROW()-ROW(B35)+1), 0)</f>
        <v>0</v>
      </c>
      <c r="E42" s="29">
        <f>IFERROR(1/INDEX(B35:K44, COLUMN()-COLUMN(B35)+1, ROW()-ROW(B35)+1), 0)</f>
        <v>0</v>
      </c>
      <c r="F42" s="29">
        <f>IFERROR(1/INDEX(B35:K44, COLUMN()-COLUMN(B35)+1, ROW()-ROW(B35)+1), 0)</f>
        <v>0</v>
      </c>
      <c r="G42" s="29">
        <f>IFERROR(1/INDEX(B35:K44, COLUMN()-COLUMN(B35)+1, ROW()-ROW(B35)+1), 0)</f>
        <v>0</v>
      </c>
      <c r="H42" s="29">
        <f>IFERROR(1/INDEX(B35:K44, COLUMN()-COLUMN(B35)+1, ROW()-ROW(B35)+1), 0)</f>
        <v>0</v>
      </c>
      <c r="I42" s="29">
        <f>IF(I34 = "", 0, 1)</f>
        <v>0</v>
      </c>
      <c r="J42" s="37"/>
      <c r="K42" s="38"/>
    </row>
    <row r="43" spans="1:11" x14ac:dyDescent="0.25">
      <c r="A43" s="12" t="str">
        <f>IF(ISBLANK(J34), "", J34)</f>
        <v/>
      </c>
      <c r="B43" s="24">
        <f>IFERROR(1/INDEX(B35:K44, COLUMN()-COLUMN(B35)+1, ROW()-ROW(B35)+1), 0)</f>
        <v>0</v>
      </c>
      <c r="C43" s="29">
        <f>IFERROR(1/INDEX(B35:K44, COLUMN()-COLUMN(B35)+1, ROW()-ROW(B35)+1), 0)</f>
        <v>0</v>
      </c>
      <c r="D43" s="29">
        <f>IFERROR(1/INDEX(B35:K44, COLUMN()-COLUMN(B35)+1, ROW()-ROW(B35)+1), 0)</f>
        <v>0</v>
      </c>
      <c r="E43" s="29">
        <f>IFERROR(1/INDEX(B35:K44, COLUMN()-COLUMN(B35)+1, ROW()-ROW(B35)+1), 0)</f>
        <v>0</v>
      </c>
      <c r="F43" s="29">
        <f>IFERROR(1/INDEX(B35:K44, COLUMN()-COLUMN(B35)+1, ROW()-ROW(B35)+1), 0)</f>
        <v>0</v>
      </c>
      <c r="G43" s="29">
        <f>IFERROR(1/INDEX(B35:K44, COLUMN()-COLUMN(B35)+1, ROW()-ROW(B35)+1), 0)</f>
        <v>0</v>
      </c>
      <c r="H43" s="29">
        <f>IFERROR(1/INDEX(B35:K44, COLUMN()-COLUMN(B35)+1, ROW()-ROW(B35)+1), 0)</f>
        <v>0</v>
      </c>
      <c r="I43" s="29">
        <f>IFERROR(1/INDEX(B35:K44, COLUMN()-COLUMN(B35)+1, ROW()-ROW(B35)+1), 0)</f>
        <v>0</v>
      </c>
      <c r="J43" s="29">
        <f>IF(J34 = "", 0, 1)</f>
        <v>0</v>
      </c>
      <c r="K43" s="38"/>
    </row>
    <row r="44" spans="1:11" ht="15.75" thickBot="1" x14ac:dyDescent="0.3">
      <c r="A44" s="13" t="str">
        <f>IF(ISBLANK(K34), "", K34)</f>
        <v/>
      </c>
      <c r="B44" s="25">
        <f>IFERROR(1/INDEX(B35:K44, COLUMN()-COLUMN(B35)+1, ROW()-ROW(B35)+1), 0)</f>
        <v>0</v>
      </c>
      <c r="C44" s="32">
        <f>IFERROR(1/INDEX(B35:K44, COLUMN()-COLUMN(B35)+1, ROW()-ROW(B35)+1), 0)</f>
        <v>0</v>
      </c>
      <c r="D44" s="32">
        <f>IFERROR(1/INDEX(B35:K44, COLUMN()-COLUMN(B35)+1, ROW()-ROW(B35)+1), 0)</f>
        <v>0</v>
      </c>
      <c r="E44" s="32">
        <f>IFERROR(1/INDEX(B35:K44, COLUMN()-COLUMN(B35)+1, ROW()-ROW(B35)+1), 0)</f>
        <v>0</v>
      </c>
      <c r="F44" s="32">
        <f>IFERROR(1/INDEX(B35:K44, COLUMN()-COLUMN(B35)+1, ROW()-ROW(B35)+1), 0)</f>
        <v>0</v>
      </c>
      <c r="G44" s="32">
        <f>IFERROR(1/INDEX(B35:K44, COLUMN()-COLUMN(B35)+1, ROW()-ROW(B35)+1), 0)</f>
        <v>0</v>
      </c>
      <c r="H44" s="32">
        <f>IFERROR(1/INDEX(B35:K44, COLUMN()-COLUMN(B35)+1, ROW()-ROW(B35)+1), 0)</f>
        <v>0</v>
      </c>
      <c r="I44" s="32">
        <f>IFERROR(1/INDEX(B35:K44, COLUMN()-COLUMN(B35)+1, ROW()-ROW(B35)+1), 0)</f>
        <v>0</v>
      </c>
      <c r="J44" s="32">
        <f>IFERROR(1/INDEX(B35:K44, COLUMN()-COLUMN(B35)+1, ROW()-ROW(B35)+1), 0)</f>
        <v>0</v>
      </c>
      <c r="K44" s="33">
        <f>IF(K34 = "", 0, 1)</f>
        <v>0</v>
      </c>
    </row>
    <row r="45" spans="1:11" ht="15.75" thickBot="1" x14ac:dyDescent="0.3"/>
    <row r="46" spans="1:11" ht="15.75" thickBot="1" x14ac:dyDescent="0.3">
      <c r="A46" s="3" t="str">
        <f xml:space="preserve"> IF(ISBLANK(D8), "", D8)</f>
        <v>Время</v>
      </c>
      <c r="B46" s="18" t="str">
        <f>IF(OR(A46="", ISBLANK(B$22)), "", B$22)</f>
        <v>Ничего не менять</v>
      </c>
      <c r="C46" s="19" t="str">
        <f t="shared" ref="C46:K46" si="1">IF(OR(B46="", ISBLANK(C$22)), "", C$22)</f>
        <v>Переехать в Москву</v>
      </c>
      <c r="D46" s="19" t="str">
        <f t="shared" si="1"/>
        <v>Переехать за границу</v>
      </c>
      <c r="E46" s="19" t="str">
        <f t="shared" si="1"/>
        <v>Фриланс</v>
      </c>
      <c r="F46" s="19" t="str">
        <f t="shared" si="1"/>
        <v/>
      </c>
      <c r="G46" s="19" t="str">
        <f t="shared" si="1"/>
        <v/>
      </c>
      <c r="H46" s="19" t="str">
        <f t="shared" si="1"/>
        <v/>
      </c>
      <c r="I46" s="19" t="str">
        <f t="shared" si="1"/>
        <v/>
      </c>
      <c r="J46" s="19" t="str">
        <f t="shared" si="1"/>
        <v/>
      </c>
      <c r="K46" s="20" t="str">
        <f t="shared" si="1"/>
        <v/>
      </c>
    </row>
    <row r="47" spans="1:11" x14ac:dyDescent="0.25">
      <c r="A47" s="12" t="str">
        <f>IF(ISBLANK(B46), "", B46)</f>
        <v>Ничего не менять</v>
      </c>
      <c r="B47" s="26">
        <f>IF(B46 = "", 0, 1)</f>
        <v>1</v>
      </c>
      <c r="C47" s="35">
        <v>7</v>
      </c>
      <c r="D47" s="35">
        <v>1</v>
      </c>
      <c r="E47" s="35">
        <v>0.33333333333333331</v>
      </c>
      <c r="F47" s="35"/>
      <c r="G47" s="35"/>
      <c r="H47" s="35"/>
      <c r="I47" s="35"/>
      <c r="J47" s="35"/>
      <c r="K47" s="36"/>
    </row>
    <row r="48" spans="1:11" x14ac:dyDescent="0.25">
      <c r="A48" s="12" t="str">
        <f>IF(ISBLANK(C46), "", C46)</f>
        <v>Переехать в Москву</v>
      </c>
      <c r="B48" s="24">
        <f>IFERROR(1/INDEX(B47:K56, COLUMN()-COLUMN(B47)+1, ROW()-ROW(B47)+1), 0)</f>
        <v>0.14285714285714285</v>
      </c>
      <c r="C48" s="29">
        <f>IF(C46 = "", 0, 1)</f>
        <v>1</v>
      </c>
      <c r="D48" s="37">
        <v>0.33333333333333331</v>
      </c>
      <c r="E48" s="37">
        <v>0.2</v>
      </c>
      <c r="F48" s="37"/>
      <c r="G48" s="37"/>
      <c r="H48" s="37"/>
      <c r="I48" s="37"/>
      <c r="J48" s="37"/>
      <c r="K48" s="38"/>
    </row>
    <row r="49" spans="1:11" x14ac:dyDescent="0.25">
      <c r="A49" s="12" t="str">
        <f>IF(ISBLANK(D46), "", D46)</f>
        <v>Переехать за границу</v>
      </c>
      <c r="B49" s="24">
        <f>IFERROR(1/INDEX(B47:K56, COLUMN()-COLUMN(B47)+1, ROW()-ROW(B47)+1), 0)</f>
        <v>1</v>
      </c>
      <c r="C49" s="29">
        <f>IFERROR(1/INDEX(B47:K56, COLUMN()-COLUMN(B47)+1, ROW()-ROW(B47)+1), 0)</f>
        <v>3</v>
      </c>
      <c r="D49" s="29">
        <f>IF(D46 = "", 0, 1)</f>
        <v>1</v>
      </c>
      <c r="E49" s="37">
        <v>1</v>
      </c>
      <c r="F49" s="37"/>
      <c r="G49" s="37"/>
      <c r="H49" s="37"/>
      <c r="I49" s="37"/>
      <c r="J49" s="37"/>
      <c r="K49" s="38"/>
    </row>
    <row r="50" spans="1:11" x14ac:dyDescent="0.25">
      <c r="A50" s="12" t="str">
        <f>IF(ISBLANK(E46), "", E46)</f>
        <v>Фриланс</v>
      </c>
      <c r="B50" s="24">
        <f>IFERROR(1/INDEX(B47:K56, COLUMN()-COLUMN(B47)+1, ROW()-ROW(B47)+1), 0)</f>
        <v>3</v>
      </c>
      <c r="C50" s="29">
        <f>IFERROR(1/INDEX(B47:K56, COLUMN()-COLUMN(B47)+1, ROW()-ROW(B47)+1), 0)</f>
        <v>5</v>
      </c>
      <c r="D50" s="29">
        <f>IFERROR(1/INDEX(B47:K56, COLUMN()-COLUMN(B47)+1, ROW()-ROW(B47)+1), 0)</f>
        <v>1</v>
      </c>
      <c r="E50" s="29">
        <f>IF(E46 = "", 0, 1)</f>
        <v>1</v>
      </c>
      <c r="F50" s="37"/>
      <c r="G50" s="37"/>
      <c r="H50" s="37"/>
      <c r="I50" s="37"/>
      <c r="J50" s="37"/>
      <c r="K50" s="38"/>
    </row>
    <row r="51" spans="1:11" x14ac:dyDescent="0.25">
      <c r="A51" s="12" t="str">
        <f>IF(ISBLANK(F46), "", F46)</f>
        <v/>
      </c>
      <c r="B51" s="24">
        <f>IFERROR(1/INDEX(B47:K56, COLUMN()-COLUMN(B47)+1, ROW()-ROW(B47)+1), 0)</f>
        <v>0</v>
      </c>
      <c r="C51" s="29">
        <f>IFERROR(1/INDEX(B47:K56, COLUMN()-COLUMN(B47)+1, ROW()-ROW(B47)+1), 0)</f>
        <v>0</v>
      </c>
      <c r="D51" s="29">
        <f>IFERROR(1/INDEX(B47:K56, COLUMN()-COLUMN(B47)+1, ROW()-ROW(B47)+1), 0)</f>
        <v>0</v>
      </c>
      <c r="E51" s="29">
        <f>IFERROR(1/INDEX(B47:K56, COLUMN()-COLUMN(B47)+1, ROW()-ROW(B47)+1), 0)</f>
        <v>0</v>
      </c>
      <c r="F51" s="29">
        <f>IF(F46 = "", 0, 1)</f>
        <v>0</v>
      </c>
      <c r="G51" s="37"/>
      <c r="H51" s="37"/>
      <c r="I51" s="37"/>
      <c r="J51" s="37"/>
      <c r="K51" s="38"/>
    </row>
    <row r="52" spans="1:11" x14ac:dyDescent="0.25">
      <c r="A52" s="12" t="str">
        <f>IF(ISBLANK(G46), "", G46)</f>
        <v/>
      </c>
      <c r="B52" s="24">
        <f>IFERROR(1/INDEX(B47:K56, COLUMN()-COLUMN(B47)+1, ROW()-ROW(B47)+1), 0)</f>
        <v>0</v>
      </c>
      <c r="C52" s="29">
        <f>IFERROR(1/INDEX(B47:K56, COLUMN()-COLUMN(B47)+1, ROW()-ROW(B47)+1), 0)</f>
        <v>0</v>
      </c>
      <c r="D52" s="29">
        <f>IFERROR(1/INDEX(B47:K56, COLUMN()-COLUMN(B47)+1, ROW()-ROW(B47)+1), 0)</f>
        <v>0</v>
      </c>
      <c r="E52" s="29">
        <f>IFERROR(1/INDEX(B47:K56, COLUMN()-COLUMN(B47)+1, ROW()-ROW(B47)+1), 0)</f>
        <v>0</v>
      </c>
      <c r="F52" s="29">
        <f>IFERROR(1/INDEX(B47:K56, COLUMN()-COLUMN(B47)+1, ROW()-ROW(B47)+1), 0)</f>
        <v>0</v>
      </c>
      <c r="G52" s="29">
        <f>IF(G46 = "", 0, 1)</f>
        <v>0</v>
      </c>
      <c r="H52" s="37"/>
      <c r="I52" s="37"/>
      <c r="J52" s="37"/>
      <c r="K52" s="38"/>
    </row>
    <row r="53" spans="1:11" x14ac:dyDescent="0.25">
      <c r="A53" s="12" t="str">
        <f>IF(ISBLANK(H46), "", H46)</f>
        <v/>
      </c>
      <c r="B53" s="24">
        <f>IFERROR(1/INDEX(B47:K56, COLUMN()-COLUMN(B47)+1, ROW()-ROW(B47)+1), 0)</f>
        <v>0</v>
      </c>
      <c r="C53" s="29">
        <f>IFERROR(1/INDEX(B47:K56, COLUMN()-COLUMN(B47)+1, ROW()-ROW(B47)+1), 0)</f>
        <v>0</v>
      </c>
      <c r="D53" s="29">
        <f>IFERROR(1/INDEX(B47:K56, COLUMN()-COLUMN(B47)+1, ROW()-ROW(B47)+1), 0)</f>
        <v>0</v>
      </c>
      <c r="E53" s="29">
        <f>IFERROR(1/INDEX(B47:K56, COLUMN()-COLUMN(B47)+1, ROW()-ROW(B47)+1), 0)</f>
        <v>0</v>
      </c>
      <c r="F53" s="29">
        <f>IFERROR(1/INDEX(B47:K56, COLUMN()-COLUMN(B47)+1, ROW()-ROW(B47)+1), 0)</f>
        <v>0</v>
      </c>
      <c r="G53" s="29">
        <f>IFERROR(1/INDEX(B47:K56, COLUMN()-COLUMN(B47)+1, ROW()-ROW(B47)+1), 0)</f>
        <v>0</v>
      </c>
      <c r="H53" s="29">
        <f>IF(H46 = "", 0, 1)</f>
        <v>0</v>
      </c>
      <c r="I53" s="37"/>
      <c r="J53" s="37"/>
      <c r="K53" s="38"/>
    </row>
    <row r="54" spans="1:11" x14ac:dyDescent="0.25">
      <c r="A54" s="12" t="str">
        <f>IF(ISBLANK(I46), "", I46)</f>
        <v/>
      </c>
      <c r="B54" s="24">
        <f>IFERROR(1/INDEX(B47:K56, COLUMN()-COLUMN(B47)+1, ROW()-ROW(B47)+1), 0)</f>
        <v>0</v>
      </c>
      <c r="C54" s="29">
        <f>IFERROR(1/INDEX(B47:K56, COLUMN()-COLUMN(B47)+1, ROW()-ROW(B47)+1), 0)</f>
        <v>0</v>
      </c>
      <c r="D54" s="29">
        <f>IFERROR(1/INDEX(B47:K56, COLUMN()-COLUMN(B47)+1, ROW()-ROW(B47)+1), 0)</f>
        <v>0</v>
      </c>
      <c r="E54" s="29">
        <f>IFERROR(1/INDEX(B47:K56, COLUMN()-COLUMN(B47)+1, ROW()-ROW(B47)+1), 0)</f>
        <v>0</v>
      </c>
      <c r="F54" s="29">
        <f>IFERROR(1/INDEX(B47:K56, COLUMN()-COLUMN(B47)+1, ROW()-ROW(B47)+1), 0)</f>
        <v>0</v>
      </c>
      <c r="G54" s="29">
        <f>IFERROR(1/INDEX(B47:K56, COLUMN()-COLUMN(B47)+1, ROW()-ROW(B47)+1), 0)</f>
        <v>0</v>
      </c>
      <c r="H54" s="29">
        <f>IFERROR(1/INDEX(B47:K56, COLUMN()-COLUMN(B47)+1, ROW()-ROW(B47)+1), 0)</f>
        <v>0</v>
      </c>
      <c r="I54" s="29">
        <f>IF(I46 = "", 0, 1)</f>
        <v>0</v>
      </c>
      <c r="J54" s="37"/>
      <c r="K54" s="38"/>
    </row>
    <row r="55" spans="1:11" x14ac:dyDescent="0.25">
      <c r="A55" s="12" t="str">
        <f>IF(ISBLANK(J46), "", J46)</f>
        <v/>
      </c>
      <c r="B55" s="24">
        <f>IFERROR(1/INDEX(B47:K56, COLUMN()-COLUMN(B47)+1, ROW()-ROW(B47)+1), 0)</f>
        <v>0</v>
      </c>
      <c r="C55" s="29">
        <f>IFERROR(1/INDEX(B47:K56, COLUMN()-COLUMN(B47)+1, ROW()-ROW(B47)+1), 0)</f>
        <v>0</v>
      </c>
      <c r="D55" s="29">
        <f>IFERROR(1/INDEX(B47:K56, COLUMN()-COLUMN(B47)+1, ROW()-ROW(B47)+1), 0)</f>
        <v>0</v>
      </c>
      <c r="E55" s="29">
        <f>IFERROR(1/INDEX(B47:K56, COLUMN()-COLUMN(B47)+1, ROW()-ROW(B47)+1), 0)</f>
        <v>0</v>
      </c>
      <c r="F55" s="29">
        <f>IFERROR(1/INDEX(B47:K56, COLUMN()-COLUMN(B47)+1, ROW()-ROW(B47)+1), 0)</f>
        <v>0</v>
      </c>
      <c r="G55" s="29">
        <f>IFERROR(1/INDEX(B47:K56, COLUMN()-COLUMN(B47)+1, ROW()-ROW(B47)+1), 0)</f>
        <v>0</v>
      </c>
      <c r="H55" s="29">
        <f>IFERROR(1/INDEX(B47:K56, COLUMN()-COLUMN(B47)+1, ROW()-ROW(B47)+1), 0)</f>
        <v>0</v>
      </c>
      <c r="I55" s="29">
        <f>IFERROR(1/INDEX(B47:K56, COLUMN()-COLUMN(B47)+1, ROW()-ROW(B47)+1), 0)</f>
        <v>0</v>
      </c>
      <c r="J55" s="29">
        <f>IF(J46 = "", 0, 1)</f>
        <v>0</v>
      </c>
      <c r="K55" s="38"/>
    </row>
    <row r="56" spans="1:11" ht="15.75" thickBot="1" x14ac:dyDescent="0.3">
      <c r="A56" s="13" t="str">
        <f>IF(ISBLANK(K46), "", K46)</f>
        <v/>
      </c>
      <c r="B56" s="25">
        <f>IFERROR(1/INDEX(B47:K56, COLUMN()-COLUMN(B47)+1, ROW()-ROW(B47)+1), 0)</f>
        <v>0</v>
      </c>
      <c r="C56" s="32">
        <f>IFERROR(1/INDEX(B47:K56, COLUMN()-COLUMN(B47)+1, ROW()-ROW(B47)+1), 0)</f>
        <v>0</v>
      </c>
      <c r="D56" s="32">
        <f>IFERROR(1/INDEX(B47:K56, COLUMN()-COLUMN(B47)+1, ROW()-ROW(B47)+1), 0)</f>
        <v>0</v>
      </c>
      <c r="E56" s="32">
        <f>IFERROR(1/INDEX(B47:K56, COLUMN()-COLUMN(B47)+1, ROW()-ROW(B47)+1), 0)</f>
        <v>0</v>
      </c>
      <c r="F56" s="32">
        <f>IFERROR(1/INDEX(B47:K56, COLUMN()-COLUMN(B47)+1, ROW()-ROW(B47)+1), 0)</f>
        <v>0</v>
      </c>
      <c r="G56" s="32">
        <f>IFERROR(1/INDEX(B47:K56, COLUMN()-COLUMN(B47)+1, ROW()-ROW(B47)+1), 0)</f>
        <v>0</v>
      </c>
      <c r="H56" s="32">
        <f>IFERROR(1/INDEX(B47:K56, COLUMN()-COLUMN(B47)+1, ROW()-ROW(B47)+1), 0)</f>
        <v>0</v>
      </c>
      <c r="I56" s="32">
        <f>IFERROR(1/INDEX(B47:K56, COLUMN()-COLUMN(B47)+1, ROW()-ROW(B47)+1), 0)</f>
        <v>0</v>
      </c>
      <c r="J56" s="32">
        <f>IFERROR(1/INDEX(B47:K56, COLUMN()-COLUMN(B47)+1, ROW()-ROW(B47)+1), 0)</f>
        <v>0</v>
      </c>
      <c r="K56" s="33">
        <f>IF(K46 = "", 0, 1)</f>
        <v>0</v>
      </c>
    </row>
    <row r="57" spans="1:11" ht="15.75" thickBot="1" x14ac:dyDescent="0.3"/>
    <row r="58" spans="1:11" ht="15.75" thickBot="1" x14ac:dyDescent="0.3">
      <c r="A58" s="3" t="str">
        <f xml:space="preserve"> IF(ISBLANK(E8), "", E8)</f>
        <v>Карьера</v>
      </c>
      <c r="B58" s="18" t="str">
        <f>IF(OR(A58="", ISBLANK(B$22)), "", B$22)</f>
        <v>Ничего не менять</v>
      </c>
      <c r="C58" s="19" t="str">
        <f t="shared" ref="C58:K58" si="2">IF(OR(B58="", ISBLANK(C$22)), "", C$22)</f>
        <v>Переехать в Москву</v>
      </c>
      <c r="D58" s="19" t="str">
        <f t="shared" si="2"/>
        <v>Переехать за границу</v>
      </c>
      <c r="E58" s="19" t="str">
        <f t="shared" si="2"/>
        <v>Фриланс</v>
      </c>
      <c r="F58" s="19" t="str">
        <f t="shared" si="2"/>
        <v/>
      </c>
      <c r="G58" s="19" t="str">
        <f t="shared" si="2"/>
        <v/>
      </c>
      <c r="H58" s="19" t="str">
        <f t="shared" si="2"/>
        <v/>
      </c>
      <c r="I58" s="19" t="str">
        <f t="shared" si="2"/>
        <v/>
      </c>
      <c r="J58" s="19" t="str">
        <f t="shared" si="2"/>
        <v/>
      </c>
      <c r="K58" s="20" t="str">
        <f t="shared" si="2"/>
        <v/>
      </c>
    </row>
    <row r="59" spans="1:11" x14ac:dyDescent="0.25">
      <c r="A59" s="12" t="str">
        <f>IF(ISBLANK(B58), "", B58)</f>
        <v>Ничего не менять</v>
      </c>
      <c r="B59" s="26">
        <f>IF(B58 = "", 0, 1)</f>
        <v>1</v>
      </c>
      <c r="C59" s="35">
        <v>1</v>
      </c>
      <c r="D59" s="35">
        <v>7</v>
      </c>
      <c r="E59" s="35">
        <v>1</v>
      </c>
      <c r="F59" s="35"/>
      <c r="G59" s="35"/>
      <c r="H59" s="35"/>
      <c r="I59" s="35"/>
      <c r="J59" s="35"/>
      <c r="K59" s="36"/>
    </row>
    <row r="60" spans="1:11" x14ac:dyDescent="0.25">
      <c r="A60" s="12" t="str">
        <f>IF(ISBLANK(C58), "", C58)</f>
        <v>Переехать в Москву</v>
      </c>
      <c r="B60" s="24">
        <f>IFERROR(1/INDEX(B59:K68, COLUMN()-COLUMN(B59)+1, ROW()-ROW(B59)+1), 0)</f>
        <v>1</v>
      </c>
      <c r="C60" s="29">
        <f>IF(C58 = "", 0, 1)</f>
        <v>1</v>
      </c>
      <c r="D60" s="37">
        <v>3</v>
      </c>
      <c r="E60" s="37">
        <v>1</v>
      </c>
      <c r="F60" s="37"/>
      <c r="G60" s="37"/>
      <c r="H60" s="37"/>
      <c r="I60" s="37"/>
      <c r="J60" s="37"/>
      <c r="K60" s="38"/>
    </row>
    <row r="61" spans="1:11" x14ac:dyDescent="0.25">
      <c r="A61" s="12" t="str">
        <f>IF(ISBLANK(D58), "", D58)</f>
        <v>Переехать за границу</v>
      </c>
      <c r="B61" s="24">
        <f>IFERROR(1/INDEX(B59:K68, COLUMN()-COLUMN(B59)+1, ROW()-ROW(B59)+1), 0)</f>
        <v>0.14285714285714285</v>
      </c>
      <c r="C61" s="29">
        <f>IFERROR(1/INDEX(B59:K68, COLUMN()-COLUMN(B59)+1, ROW()-ROW(B59)+1), 0)</f>
        <v>0.33333333333333331</v>
      </c>
      <c r="D61" s="29">
        <f>IF(D58 = "", 0, 1)</f>
        <v>1</v>
      </c>
      <c r="E61" s="37">
        <v>1</v>
      </c>
      <c r="F61" s="37"/>
      <c r="G61" s="37"/>
      <c r="H61" s="37"/>
      <c r="I61" s="37"/>
      <c r="J61" s="37"/>
      <c r="K61" s="38"/>
    </row>
    <row r="62" spans="1:11" x14ac:dyDescent="0.25">
      <c r="A62" s="12" t="str">
        <f>IF(ISBLANK(E58), "", E58)</f>
        <v>Фриланс</v>
      </c>
      <c r="B62" s="24">
        <f>IFERROR(1/INDEX(B59:K68, COLUMN()-COLUMN(B59)+1, ROW()-ROW(B59)+1), 0)</f>
        <v>1</v>
      </c>
      <c r="C62" s="29">
        <f>IFERROR(1/INDEX(B59:K68, COLUMN()-COLUMN(B59)+1, ROW()-ROW(B59)+1), 0)</f>
        <v>1</v>
      </c>
      <c r="D62" s="29">
        <f>IFERROR(1/INDEX(B59:K68, COLUMN()-COLUMN(B59)+1, ROW()-ROW(B59)+1), 0)</f>
        <v>1</v>
      </c>
      <c r="E62" s="29">
        <f>IF(E58 = "", 0, 1)</f>
        <v>1</v>
      </c>
      <c r="F62" s="37"/>
      <c r="G62" s="37"/>
      <c r="H62" s="37"/>
      <c r="I62" s="37"/>
      <c r="J62" s="37"/>
      <c r="K62" s="38"/>
    </row>
    <row r="63" spans="1:11" x14ac:dyDescent="0.25">
      <c r="A63" s="12" t="str">
        <f>IF(ISBLANK(F58), "", F58)</f>
        <v/>
      </c>
      <c r="B63" s="24">
        <f>IFERROR(1/INDEX(B59:K68, COLUMN()-COLUMN(B59)+1, ROW()-ROW(B59)+1), 0)</f>
        <v>0</v>
      </c>
      <c r="C63" s="29">
        <f>IFERROR(1/INDEX(B59:K68, COLUMN()-COLUMN(B59)+1, ROW()-ROW(B59)+1), 0)</f>
        <v>0</v>
      </c>
      <c r="D63" s="29">
        <f>IFERROR(1/INDEX(B59:K68, COLUMN()-COLUMN(B59)+1, ROW()-ROW(B59)+1), 0)</f>
        <v>0</v>
      </c>
      <c r="E63" s="29">
        <f>IFERROR(1/INDEX(B59:K68, COLUMN()-COLUMN(B59)+1, ROW()-ROW(B59)+1), 0)</f>
        <v>0</v>
      </c>
      <c r="F63" s="29">
        <f>IF(F58 = "", 0, 1)</f>
        <v>0</v>
      </c>
      <c r="G63" s="37"/>
      <c r="H63" s="37"/>
      <c r="I63" s="37"/>
      <c r="J63" s="37"/>
      <c r="K63" s="38"/>
    </row>
    <row r="64" spans="1:11" x14ac:dyDescent="0.25">
      <c r="A64" s="12" t="str">
        <f>IF(ISBLANK(G58), "", G58)</f>
        <v/>
      </c>
      <c r="B64" s="24">
        <f>IFERROR(1/INDEX(B59:K68, COLUMN()-COLUMN(B59)+1, ROW()-ROW(B59)+1), 0)</f>
        <v>0</v>
      </c>
      <c r="C64" s="29">
        <f>IFERROR(1/INDEX(B59:K68, COLUMN()-COLUMN(B59)+1, ROW()-ROW(B59)+1), 0)</f>
        <v>0</v>
      </c>
      <c r="D64" s="29">
        <f>IFERROR(1/INDEX(B59:K68, COLUMN()-COLUMN(B59)+1, ROW()-ROW(B59)+1), 0)</f>
        <v>0</v>
      </c>
      <c r="E64" s="29">
        <f>IFERROR(1/INDEX(B59:K68, COLUMN()-COLUMN(B59)+1, ROW()-ROW(B59)+1), 0)</f>
        <v>0</v>
      </c>
      <c r="F64" s="29">
        <f>IFERROR(1/INDEX(B59:K68, COLUMN()-COLUMN(B59)+1, ROW()-ROW(B59)+1), 0)</f>
        <v>0</v>
      </c>
      <c r="G64" s="29">
        <f>IF(G58 = "", 0, 1)</f>
        <v>0</v>
      </c>
      <c r="H64" s="37"/>
      <c r="I64" s="37"/>
      <c r="J64" s="37"/>
      <c r="K64" s="38"/>
    </row>
    <row r="65" spans="1:11" x14ac:dyDescent="0.25">
      <c r="A65" s="12" t="str">
        <f>IF(ISBLANK(H58), "", H58)</f>
        <v/>
      </c>
      <c r="B65" s="24">
        <f>IFERROR(1/INDEX(B59:K68, COLUMN()-COLUMN(B59)+1, ROW()-ROW(B59)+1), 0)</f>
        <v>0</v>
      </c>
      <c r="C65" s="29">
        <f>IFERROR(1/INDEX(B59:K68, COLUMN()-COLUMN(B59)+1, ROW()-ROW(B59)+1), 0)</f>
        <v>0</v>
      </c>
      <c r="D65" s="29">
        <f>IFERROR(1/INDEX(B59:K68, COLUMN()-COLUMN(B59)+1, ROW()-ROW(B59)+1), 0)</f>
        <v>0</v>
      </c>
      <c r="E65" s="29">
        <f>IFERROR(1/INDEX(B59:K68, COLUMN()-COLUMN(B59)+1, ROW()-ROW(B59)+1), 0)</f>
        <v>0</v>
      </c>
      <c r="F65" s="29">
        <f>IFERROR(1/INDEX(B59:K68, COLUMN()-COLUMN(B59)+1, ROW()-ROW(B59)+1), 0)</f>
        <v>0</v>
      </c>
      <c r="G65" s="29">
        <f>IFERROR(1/INDEX(B59:K68, COLUMN()-COLUMN(B59)+1, ROW()-ROW(B59)+1), 0)</f>
        <v>0</v>
      </c>
      <c r="H65" s="29">
        <f>IF(H58 = "", 0, 1)</f>
        <v>0</v>
      </c>
      <c r="I65" s="37"/>
      <c r="J65" s="37"/>
      <c r="K65" s="38"/>
    </row>
    <row r="66" spans="1:11" x14ac:dyDescent="0.25">
      <c r="A66" s="12" t="str">
        <f>IF(ISBLANK(I58), "", I58)</f>
        <v/>
      </c>
      <c r="B66" s="24">
        <f>IFERROR(1/INDEX(B59:K68, COLUMN()-COLUMN(B59)+1, ROW()-ROW(B59)+1), 0)</f>
        <v>0</v>
      </c>
      <c r="C66" s="29">
        <f>IFERROR(1/INDEX(B59:K68, COLUMN()-COLUMN(B59)+1, ROW()-ROW(B59)+1), 0)</f>
        <v>0</v>
      </c>
      <c r="D66" s="29">
        <f>IFERROR(1/INDEX(B59:K68, COLUMN()-COLUMN(B59)+1, ROW()-ROW(B59)+1), 0)</f>
        <v>0</v>
      </c>
      <c r="E66" s="29">
        <f>IFERROR(1/INDEX(B59:K68, COLUMN()-COLUMN(B59)+1, ROW()-ROW(B59)+1), 0)</f>
        <v>0</v>
      </c>
      <c r="F66" s="29">
        <f>IFERROR(1/INDEX(B59:K68, COLUMN()-COLUMN(B59)+1, ROW()-ROW(B59)+1), 0)</f>
        <v>0</v>
      </c>
      <c r="G66" s="29">
        <f>IFERROR(1/INDEX(B59:K68, COLUMN()-COLUMN(B59)+1, ROW()-ROW(B59)+1), 0)</f>
        <v>0</v>
      </c>
      <c r="H66" s="29">
        <f>IFERROR(1/INDEX(B59:K68, COLUMN()-COLUMN(B59)+1, ROW()-ROW(B59)+1), 0)</f>
        <v>0</v>
      </c>
      <c r="I66" s="29">
        <f>IF(I58 = "", 0, 1)</f>
        <v>0</v>
      </c>
      <c r="J66" s="37"/>
      <c r="K66" s="38"/>
    </row>
    <row r="67" spans="1:11" x14ac:dyDescent="0.25">
      <c r="A67" s="12" t="str">
        <f>IF(ISBLANK(J58), "", J58)</f>
        <v/>
      </c>
      <c r="B67" s="24">
        <f>IFERROR(1/INDEX(B59:K68, COLUMN()-COLUMN(B59)+1, ROW()-ROW(B59)+1), 0)</f>
        <v>0</v>
      </c>
      <c r="C67" s="29">
        <f>IFERROR(1/INDEX(B59:K68, COLUMN()-COLUMN(B59)+1, ROW()-ROW(B59)+1), 0)</f>
        <v>0</v>
      </c>
      <c r="D67" s="29">
        <f>IFERROR(1/INDEX(B59:K68, COLUMN()-COLUMN(B59)+1, ROW()-ROW(B59)+1), 0)</f>
        <v>0</v>
      </c>
      <c r="E67" s="29">
        <f>IFERROR(1/INDEX(B59:K68, COLUMN()-COLUMN(B59)+1, ROW()-ROW(B59)+1), 0)</f>
        <v>0</v>
      </c>
      <c r="F67" s="29">
        <f>IFERROR(1/INDEX(B59:K68, COLUMN()-COLUMN(B59)+1, ROW()-ROW(B59)+1), 0)</f>
        <v>0</v>
      </c>
      <c r="G67" s="29">
        <f>IFERROR(1/INDEX(B59:K68, COLUMN()-COLUMN(B59)+1, ROW()-ROW(B59)+1), 0)</f>
        <v>0</v>
      </c>
      <c r="H67" s="29">
        <f>IFERROR(1/INDEX(B59:K68, COLUMN()-COLUMN(B59)+1, ROW()-ROW(B59)+1), 0)</f>
        <v>0</v>
      </c>
      <c r="I67" s="29">
        <f>IFERROR(1/INDEX(B59:K68, COLUMN()-COLUMN(B59)+1, ROW()-ROW(B59)+1), 0)</f>
        <v>0</v>
      </c>
      <c r="J67" s="29">
        <f>IF(J58 = "", 0, 1)</f>
        <v>0</v>
      </c>
      <c r="K67" s="38"/>
    </row>
    <row r="68" spans="1:11" ht="15.75" thickBot="1" x14ac:dyDescent="0.3">
      <c r="A68" s="13" t="str">
        <f>IF(ISBLANK(K58), "", K58)</f>
        <v/>
      </c>
      <c r="B68" s="25">
        <f>IFERROR(1/INDEX(B59:K68, COLUMN()-COLUMN(B59)+1, ROW()-ROW(B59)+1), 0)</f>
        <v>0</v>
      </c>
      <c r="C68" s="32">
        <f>IFERROR(1/INDEX(B59:K68, COLUMN()-COLUMN(B59)+1, ROW()-ROW(B59)+1), 0)</f>
        <v>0</v>
      </c>
      <c r="D68" s="32">
        <f>IFERROR(1/INDEX(B59:K68, COLUMN()-COLUMN(B59)+1, ROW()-ROW(B59)+1), 0)</f>
        <v>0</v>
      </c>
      <c r="E68" s="32">
        <f>IFERROR(1/INDEX(B59:K68, COLUMN()-COLUMN(B59)+1, ROW()-ROW(B59)+1), 0)</f>
        <v>0</v>
      </c>
      <c r="F68" s="32">
        <f>IFERROR(1/INDEX(B59:K68, COLUMN()-COLUMN(B59)+1, ROW()-ROW(B59)+1), 0)</f>
        <v>0</v>
      </c>
      <c r="G68" s="32">
        <f>IFERROR(1/INDEX(B59:K68, COLUMN()-COLUMN(B59)+1, ROW()-ROW(B59)+1), 0)</f>
        <v>0</v>
      </c>
      <c r="H68" s="32">
        <f>IFERROR(1/INDEX(B59:K68, COLUMN()-COLUMN(B59)+1, ROW()-ROW(B59)+1), 0)</f>
        <v>0</v>
      </c>
      <c r="I68" s="32">
        <f>IFERROR(1/INDEX(B59:K68, COLUMN()-COLUMN(B59)+1, ROW()-ROW(B59)+1), 0)</f>
        <v>0</v>
      </c>
      <c r="J68" s="32">
        <f>IFERROR(1/INDEX(B59:K68, COLUMN()-COLUMN(B59)+1, ROW()-ROW(B59)+1), 0)</f>
        <v>0</v>
      </c>
      <c r="K68" s="33">
        <f>IF(K58 = "", 0, 1)</f>
        <v>0</v>
      </c>
    </row>
    <row r="69" spans="1:11" ht="15.75" thickBot="1" x14ac:dyDescent="0.3"/>
    <row r="70" spans="1:11" ht="15.75" thickBot="1" x14ac:dyDescent="0.3">
      <c r="A70" s="3" t="str">
        <f xml:space="preserve"> IF(ISBLANK(F8), "", F8)</f>
        <v>Природа</v>
      </c>
      <c r="B70" s="18" t="str">
        <f>IF(OR(A70="", ISBLANK(B$22)), "", B$22)</f>
        <v>Ничего не менять</v>
      </c>
      <c r="C70" s="19" t="str">
        <f t="shared" ref="C70:K70" si="3">IF(OR(B70="", ISBLANK(C$22)), "", C$22)</f>
        <v>Переехать в Москву</v>
      </c>
      <c r="D70" s="19" t="str">
        <f t="shared" si="3"/>
        <v>Переехать за границу</v>
      </c>
      <c r="E70" s="19" t="str">
        <f t="shared" si="3"/>
        <v>Фриланс</v>
      </c>
      <c r="F70" s="19" t="str">
        <f t="shared" si="3"/>
        <v/>
      </c>
      <c r="G70" s="19" t="str">
        <f t="shared" si="3"/>
        <v/>
      </c>
      <c r="H70" s="19" t="str">
        <f t="shared" si="3"/>
        <v/>
      </c>
      <c r="I70" s="19" t="str">
        <f t="shared" si="3"/>
        <v/>
      </c>
      <c r="J70" s="19" t="str">
        <f t="shared" si="3"/>
        <v/>
      </c>
      <c r="K70" s="20" t="str">
        <f t="shared" si="3"/>
        <v/>
      </c>
    </row>
    <row r="71" spans="1:11" x14ac:dyDescent="0.25">
      <c r="A71" s="12" t="str">
        <f>IF(ISBLANK(B70), "", B70)</f>
        <v>Ничего не менять</v>
      </c>
      <c r="B71" s="26">
        <f>IF(B70 = "", 0, 1)</f>
        <v>1</v>
      </c>
      <c r="C71" s="35">
        <v>5</v>
      </c>
      <c r="D71" s="35">
        <v>0.33333333333333331</v>
      </c>
      <c r="E71" s="35">
        <v>0.1111111111111111</v>
      </c>
      <c r="F71" s="35"/>
      <c r="G71" s="35"/>
      <c r="H71" s="35"/>
      <c r="I71" s="35"/>
      <c r="J71" s="35"/>
      <c r="K71" s="36"/>
    </row>
    <row r="72" spans="1:11" x14ac:dyDescent="0.25">
      <c r="A72" s="12" t="str">
        <f>IF(ISBLANK(C70), "", C70)</f>
        <v>Переехать в Москву</v>
      </c>
      <c r="B72" s="24">
        <f>IFERROR(1/INDEX(B71:K80, COLUMN()-COLUMN(B71)+1, ROW()-ROW(B71)+1), 0)</f>
        <v>0.2</v>
      </c>
      <c r="C72" s="29">
        <f>IF(C70 = "", 0, 1)</f>
        <v>1</v>
      </c>
      <c r="D72" s="37">
        <v>0.14285714285714285</v>
      </c>
      <c r="E72" s="37">
        <v>0.1111111111111111</v>
      </c>
      <c r="F72" s="37"/>
      <c r="G72" s="37"/>
      <c r="H72" s="37"/>
      <c r="I72" s="37"/>
      <c r="J72" s="37"/>
      <c r="K72" s="38"/>
    </row>
    <row r="73" spans="1:11" x14ac:dyDescent="0.25">
      <c r="A73" s="12" t="str">
        <f>IF(ISBLANK(D70), "", D70)</f>
        <v>Переехать за границу</v>
      </c>
      <c r="B73" s="24">
        <f>IFERROR(1/INDEX(B71:K80, COLUMN()-COLUMN(B71)+1, ROW()-ROW(B71)+1), 0)</f>
        <v>3</v>
      </c>
      <c r="C73" s="29">
        <f>IFERROR(1/INDEX(B71:K80, COLUMN()-COLUMN(B71)+1, ROW()-ROW(B71)+1), 0)</f>
        <v>7</v>
      </c>
      <c r="D73" s="29">
        <f>IF(D70 = "", 0, 1)</f>
        <v>1</v>
      </c>
      <c r="E73" s="37">
        <v>0.2</v>
      </c>
      <c r="F73" s="37"/>
      <c r="G73" s="37"/>
      <c r="H73" s="37"/>
      <c r="I73" s="37"/>
      <c r="J73" s="37"/>
      <c r="K73" s="38"/>
    </row>
    <row r="74" spans="1:11" x14ac:dyDescent="0.25">
      <c r="A74" s="12" t="str">
        <f>IF(ISBLANK(E70), "", E70)</f>
        <v>Фриланс</v>
      </c>
      <c r="B74" s="24">
        <f>IFERROR(1/INDEX(B71:K80, COLUMN()-COLUMN(B71)+1, ROW()-ROW(B71)+1), 0)</f>
        <v>9</v>
      </c>
      <c r="C74" s="29">
        <f>IFERROR(1/INDEX(B71:K80, COLUMN()-COLUMN(B71)+1, ROW()-ROW(B71)+1), 0)</f>
        <v>9</v>
      </c>
      <c r="D74" s="29">
        <f>IFERROR(1/INDEX(B71:K80, COLUMN()-COLUMN(B71)+1, ROW()-ROW(B71)+1), 0)</f>
        <v>5</v>
      </c>
      <c r="E74" s="29">
        <f>IF(E70 = "", 0, 1)</f>
        <v>1</v>
      </c>
      <c r="F74" s="37"/>
      <c r="G74" s="37"/>
      <c r="H74" s="37"/>
      <c r="I74" s="37"/>
      <c r="J74" s="37"/>
      <c r="K74" s="38"/>
    </row>
    <row r="75" spans="1:11" x14ac:dyDescent="0.25">
      <c r="A75" s="12" t="str">
        <f>IF(ISBLANK(F70), "", F70)</f>
        <v/>
      </c>
      <c r="B75" s="24">
        <f>IFERROR(1/INDEX(B71:K80, COLUMN()-COLUMN(B71)+1, ROW()-ROW(B71)+1), 0)</f>
        <v>0</v>
      </c>
      <c r="C75" s="29">
        <f>IFERROR(1/INDEX(B71:K80, COLUMN()-COLUMN(B71)+1, ROW()-ROW(B71)+1), 0)</f>
        <v>0</v>
      </c>
      <c r="D75" s="29">
        <f>IFERROR(1/INDEX(B71:K80, COLUMN()-COLUMN(B71)+1, ROW()-ROW(B71)+1), 0)</f>
        <v>0</v>
      </c>
      <c r="E75" s="29">
        <f>IFERROR(1/INDEX(B71:K80, COLUMN()-COLUMN(B71)+1, ROW()-ROW(B71)+1), 0)</f>
        <v>0</v>
      </c>
      <c r="F75" s="29">
        <f>IF(F70 = "", 0, 1)</f>
        <v>0</v>
      </c>
      <c r="G75" s="37"/>
      <c r="H75" s="37"/>
      <c r="I75" s="37"/>
      <c r="J75" s="37"/>
      <c r="K75" s="38"/>
    </row>
    <row r="76" spans="1:11" x14ac:dyDescent="0.25">
      <c r="A76" s="12" t="str">
        <f>IF(ISBLANK(G70), "", G70)</f>
        <v/>
      </c>
      <c r="B76" s="24">
        <f>IFERROR(1/INDEX(B71:K80, COLUMN()-COLUMN(B71)+1, ROW()-ROW(B71)+1), 0)</f>
        <v>0</v>
      </c>
      <c r="C76" s="29">
        <f>IFERROR(1/INDEX(B71:K80, COLUMN()-COLUMN(B71)+1, ROW()-ROW(B71)+1), 0)</f>
        <v>0</v>
      </c>
      <c r="D76" s="29">
        <f>IFERROR(1/INDEX(B71:K80, COLUMN()-COLUMN(B71)+1, ROW()-ROW(B71)+1), 0)</f>
        <v>0</v>
      </c>
      <c r="E76" s="29">
        <f>IFERROR(1/INDEX(B71:K80, COLUMN()-COLUMN(B71)+1, ROW()-ROW(B71)+1), 0)</f>
        <v>0</v>
      </c>
      <c r="F76" s="29">
        <f>IFERROR(1/INDEX(B71:K80, COLUMN()-COLUMN(B71)+1, ROW()-ROW(B71)+1), 0)</f>
        <v>0</v>
      </c>
      <c r="G76" s="29">
        <f>IF(G70 = "", 0, 1)</f>
        <v>0</v>
      </c>
      <c r="H76" s="37"/>
      <c r="I76" s="37"/>
      <c r="J76" s="37"/>
      <c r="K76" s="38"/>
    </row>
    <row r="77" spans="1:11" x14ac:dyDescent="0.25">
      <c r="A77" s="12" t="str">
        <f>IF(ISBLANK(H70), "", H70)</f>
        <v/>
      </c>
      <c r="B77" s="24">
        <f>IFERROR(1/INDEX(B71:K80, COLUMN()-COLUMN(B71)+1, ROW()-ROW(B71)+1), 0)</f>
        <v>0</v>
      </c>
      <c r="C77" s="29">
        <f>IFERROR(1/INDEX(B71:K80, COLUMN()-COLUMN(B71)+1, ROW()-ROW(B71)+1), 0)</f>
        <v>0</v>
      </c>
      <c r="D77" s="29">
        <f>IFERROR(1/INDEX(B71:K80, COLUMN()-COLUMN(B71)+1, ROW()-ROW(B71)+1), 0)</f>
        <v>0</v>
      </c>
      <c r="E77" s="29">
        <f>IFERROR(1/INDEX(B71:K80, COLUMN()-COLUMN(B71)+1, ROW()-ROW(B71)+1), 0)</f>
        <v>0</v>
      </c>
      <c r="F77" s="29">
        <f>IFERROR(1/INDEX(B71:K80, COLUMN()-COLUMN(B71)+1, ROW()-ROW(B71)+1), 0)</f>
        <v>0</v>
      </c>
      <c r="G77" s="29">
        <f>IFERROR(1/INDEX(B71:K80, COLUMN()-COLUMN(B71)+1, ROW()-ROW(B71)+1), 0)</f>
        <v>0</v>
      </c>
      <c r="H77" s="29">
        <f>IF(H70 = "", 0, 1)</f>
        <v>0</v>
      </c>
      <c r="I77" s="37"/>
      <c r="J77" s="37"/>
      <c r="K77" s="38"/>
    </row>
    <row r="78" spans="1:11" x14ac:dyDescent="0.25">
      <c r="A78" s="12" t="str">
        <f>IF(ISBLANK(I70), "", I70)</f>
        <v/>
      </c>
      <c r="B78" s="24">
        <f>IFERROR(1/INDEX(B71:K80, COLUMN()-COLUMN(B71)+1, ROW()-ROW(B71)+1), 0)</f>
        <v>0</v>
      </c>
      <c r="C78" s="29">
        <f>IFERROR(1/INDEX(B71:K80, COLUMN()-COLUMN(B71)+1, ROW()-ROW(B71)+1), 0)</f>
        <v>0</v>
      </c>
      <c r="D78" s="29">
        <f>IFERROR(1/INDEX(B71:K80, COLUMN()-COLUMN(B71)+1, ROW()-ROW(B71)+1), 0)</f>
        <v>0</v>
      </c>
      <c r="E78" s="29">
        <f>IFERROR(1/INDEX(B71:K80, COLUMN()-COLUMN(B71)+1, ROW()-ROW(B71)+1), 0)</f>
        <v>0</v>
      </c>
      <c r="F78" s="29">
        <f>IFERROR(1/INDEX(B71:K80, COLUMN()-COLUMN(B71)+1, ROW()-ROW(B71)+1), 0)</f>
        <v>0</v>
      </c>
      <c r="G78" s="29">
        <f>IFERROR(1/INDEX(B71:K80, COLUMN()-COLUMN(B71)+1, ROW()-ROW(B71)+1), 0)</f>
        <v>0</v>
      </c>
      <c r="H78" s="29">
        <f>IFERROR(1/INDEX(B71:K80, COLUMN()-COLUMN(B71)+1, ROW()-ROW(B71)+1), 0)</f>
        <v>0</v>
      </c>
      <c r="I78" s="29">
        <f>IF(I70 = "", 0, 1)</f>
        <v>0</v>
      </c>
      <c r="J78" s="37"/>
      <c r="K78" s="38"/>
    </row>
    <row r="79" spans="1:11" x14ac:dyDescent="0.25">
      <c r="A79" s="12" t="str">
        <f>IF(ISBLANK(J70), "", J70)</f>
        <v/>
      </c>
      <c r="B79" s="24">
        <f>IFERROR(1/INDEX(B71:K80, COLUMN()-COLUMN(B71)+1, ROW()-ROW(B71)+1), 0)</f>
        <v>0</v>
      </c>
      <c r="C79" s="29">
        <f>IFERROR(1/INDEX(B71:K80, COLUMN()-COLUMN(B71)+1, ROW()-ROW(B71)+1), 0)</f>
        <v>0</v>
      </c>
      <c r="D79" s="29">
        <f>IFERROR(1/INDEX(B71:K80, COLUMN()-COLUMN(B71)+1, ROW()-ROW(B71)+1), 0)</f>
        <v>0</v>
      </c>
      <c r="E79" s="29">
        <f>IFERROR(1/INDEX(B71:K80, COLUMN()-COLUMN(B71)+1, ROW()-ROW(B71)+1), 0)</f>
        <v>0</v>
      </c>
      <c r="F79" s="29">
        <f>IFERROR(1/INDEX(B71:K80, COLUMN()-COLUMN(B71)+1, ROW()-ROW(B71)+1), 0)</f>
        <v>0</v>
      </c>
      <c r="G79" s="29">
        <f>IFERROR(1/INDEX(B71:K80, COLUMN()-COLUMN(B71)+1, ROW()-ROW(B71)+1), 0)</f>
        <v>0</v>
      </c>
      <c r="H79" s="29">
        <f>IFERROR(1/INDEX(B71:K80, COLUMN()-COLUMN(B71)+1, ROW()-ROW(B71)+1), 0)</f>
        <v>0</v>
      </c>
      <c r="I79" s="29">
        <f>IFERROR(1/INDEX(B71:K80, COLUMN()-COLUMN(B71)+1, ROW()-ROW(B71)+1), 0)</f>
        <v>0</v>
      </c>
      <c r="J79" s="29">
        <f>IF(J70 = "", 0, 1)</f>
        <v>0</v>
      </c>
      <c r="K79" s="38"/>
    </row>
    <row r="80" spans="1:11" ht="15.75" thickBot="1" x14ac:dyDescent="0.3">
      <c r="A80" s="13" t="str">
        <f>IF(ISBLANK(K70), "", K70)</f>
        <v/>
      </c>
      <c r="B80" s="25">
        <f>IFERROR(1/INDEX(B71:K80, COLUMN()-COLUMN(B71)+1, ROW()-ROW(B71)+1), 0)</f>
        <v>0</v>
      </c>
      <c r="C80" s="32">
        <f>IFERROR(1/INDEX(B71:K80, COLUMN()-COLUMN(B71)+1, ROW()-ROW(B71)+1), 0)</f>
        <v>0</v>
      </c>
      <c r="D80" s="32">
        <f>IFERROR(1/INDEX(B71:K80, COLUMN()-COLUMN(B71)+1, ROW()-ROW(B71)+1), 0)</f>
        <v>0</v>
      </c>
      <c r="E80" s="32">
        <f>IFERROR(1/INDEX(B71:K80, COLUMN()-COLUMN(B71)+1, ROW()-ROW(B71)+1), 0)</f>
        <v>0</v>
      </c>
      <c r="F80" s="32">
        <f>IFERROR(1/INDEX(B71:K80, COLUMN()-COLUMN(B71)+1, ROW()-ROW(B71)+1), 0)</f>
        <v>0</v>
      </c>
      <c r="G80" s="32">
        <f>IFERROR(1/INDEX(B71:K80, COLUMN()-COLUMN(B71)+1, ROW()-ROW(B71)+1), 0)</f>
        <v>0</v>
      </c>
      <c r="H80" s="32">
        <f>IFERROR(1/INDEX(B71:K80, COLUMN()-COLUMN(B71)+1, ROW()-ROW(B71)+1), 0)</f>
        <v>0</v>
      </c>
      <c r="I80" s="32">
        <f>IFERROR(1/INDEX(B71:K80, COLUMN()-COLUMN(B71)+1, ROW()-ROW(B71)+1), 0)</f>
        <v>0</v>
      </c>
      <c r="J80" s="32">
        <f>IFERROR(1/INDEX(B71:K80, COLUMN()-COLUMN(B71)+1, ROW()-ROW(B71)+1), 0)</f>
        <v>0</v>
      </c>
      <c r="K80" s="33">
        <f>IF(K70 = "", 0, 1)</f>
        <v>0</v>
      </c>
    </row>
    <row r="81" spans="1:11" ht="15.75" thickBot="1" x14ac:dyDescent="0.3"/>
    <row r="82" spans="1:11" ht="15.75" thickBot="1" x14ac:dyDescent="0.3">
      <c r="A82" s="3" t="str">
        <f xml:space="preserve"> IF(ISBLANK(G8), "", G8)</f>
        <v>Культура</v>
      </c>
      <c r="B82" s="18" t="str">
        <f>IF(OR(A82="", ISBLANK(B$22)), "", B$22)</f>
        <v>Ничего не менять</v>
      </c>
      <c r="C82" s="19" t="str">
        <f t="shared" ref="C82:K82" si="4">IF(OR(B82="", ISBLANK(C$22)), "", C$22)</f>
        <v>Переехать в Москву</v>
      </c>
      <c r="D82" s="19" t="str">
        <f t="shared" si="4"/>
        <v>Переехать за границу</v>
      </c>
      <c r="E82" s="19" t="str">
        <f t="shared" si="4"/>
        <v>Фриланс</v>
      </c>
      <c r="F82" s="19" t="str">
        <f t="shared" si="4"/>
        <v/>
      </c>
      <c r="G82" s="19" t="str">
        <f t="shared" si="4"/>
        <v/>
      </c>
      <c r="H82" s="19" t="str">
        <f t="shared" si="4"/>
        <v/>
      </c>
      <c r="I82" s="19" t="str">
        <f t="shared" si="4"/>
        <v/>
      </c>
      <c r="J82" s="19" t="str">
        <f t="shared" si="4"/>
        <v/>
      </c>
      <c r="K82" s="20" t="str">
        <f t="shared" si="4"/>
        <v/>
      </c>
    </row>
    <row r="83" spans="1:11" x14ac:dyDescent="0.25">
      <c r="A83" s="12" t="str">
        <f>IF(ISBLANK(B82), "", B82)</f>
        <v>Ничего не менять</v>
      </c>
      <c r="B83" s="26">
        <f>IF(B82 = "", 0, 1)</f>
        <v>1</v>
      </c>
      <c r="C83" s="35">
        <v>0.33333333333333331</v>
      </c>
      <c r="D83" s="35">
        <v>0.14285714285714285</v>
      </c>
      <c r="E83" s="35">
        <v>3</v>
      </c>
      <c r="F83" s="35"/>
      <c r="G83" s="35"/>
      <c r="H83" s="35"/>
      <c r="I83" s="35"/>
      <c r="J83" s="35"/>
      <c r="K83" s="36"/>
    </row>
    <row r="84" spans="1:11" x14ac:dyDescent="0.25">
      <c r="A84" s="12" t="str">
        <f>IF(ISBLANK(C82), "", C82)</f>
        <v>Переехать в Москву</v>
      </c>
      <c r="B84" s="24">
        <f>IFERROR(1/INDEX(B83:K92, COLUMN()-COLUMN(B83)+1, ROW()-ROW(B83)+1), 0)</f>
        <v>3</v>
      </c>
      <c r="C84" s="29">
        <f>IF(C82 = "", 0, 1)</f>
        <v>1</v>
      </c>
      <c r="D84" s="37">
        <v>3</v>
      </c>
      <c r="E84" s="37">
        <v>1</v>
      </c>
      <c r="F84" s="37"/>
      <c r="G84" s="37"/>
      <c r="H84" s="37"/>
      <c r="I84" s="37"/>
      <c r="J84" s="37"/>
      <c r="K84" s="38"/>
    </row>
    <row r="85" spans="1:11" x14ac:dyDescent="0.25">
      <c r="A85" s="12" t="str">
        <f>IF(ISBLANK(D82), "", D82)</f>
        <v>Переехать за границу</v>
      </c>
      <c r="B85" s="24">
        <f>IFERROR(1/INDEX(B83:K92, COLUMN()-COLUMN(B83)+1, ROW()-ROW(B83)+1), 0)</f>
        <v>7</v>
      </c>
      <c r="C85" s="29">
        <f>IFERROR(1/INDEX(B83:K92, COLUMN()-COLUMN(B83)+1, ROW()-ROW(B83)+1), 0)</f>
        <v>0.33333333333333331</v>
      </c>
      <c r="D85" s="29">
        <f>IF(D82 = "", 0, 1)</f>
        <v>1</v>
      </c>
      <c r="E85" s="37">
        <v>0.2</v>
      </c>
      <c r="F85" s="37"/>
      <c r="G85" s="37"/>
      <c r="H85" s="37"/>
      <c r="I85" s="37"/>
      <c r="J85" s="37"/>
      <c r="K85" s="38"/>
    </row>
    <row r="86" spans="1:11" x14ac:dyDescent="0.25">
      <c r="A86" s="12" t="str">
        <f>IF(ISBLANK(E82), "", E82)</f>
        <v>Фриланс</v>
      </c>
      <c r="B86" s="24">
        <f>IFERROR(1/INDEX(B83:K92, COLUMN()-COLUMN(B83)+1, ROW()-ROW(B83)+1), 0)</f>
        <v>0.33333333333333331</v>
      </c>
      <c r="C86" s="29">
        <f>IFERROR(1/INDEX(B83:K92, COLUMN()-COLUMN(B83)+1, ROW()-ROW(B83)+1), 0)</f>
        <v>1</v>
      </c>
      <c r="D86" s="29">
        <f>IFERROR(1/INDEX(B83:K92, COLUMN()-COLUMN(B83)+1, ROW()-ROW(B83)+1), 0)</f>
        <v>5</v>
      </c>
      <c r="E86" s="29">
        <f>IF(E82 = "", 0, 1)</f>
        <v>1</v>
      </c>
      <c r="F86" s="37"/>
      <c r="G86" s="37"/>
      <c r="H86" s="37"/>
      <c r="I86" s="37"/>
      <c r="J86" s="37"/>
      <c r="K86" s="38"/>
    </row>
    <row r="87" spans="1:11" x14ac:dyDescent="0.25">
      <c r="A87" s="12" t="str">
        <f>IF(ISBLANK(F82), "", F82)</f>
        <v/>
      </c>
      <c r="B87" s="24">
        <f>IFERROR(1/INDEX(B83:K92, COLUMN()-COLUMN(B83)+1, ROW()-ROW(B83)+1), 0)</f>
        <v>0</v>
      </c>
      <c r="C87" s="29">
        <f>IFERROR(1/INDEX(B83:K92, COLUMN()-COLUMN(B83)+1, ROW()-ROW(B83)+1), 0)</f>
        <v>0</v>
      </c>
      <c r="D87" s="29">
        <f>IFERROR(1/INDEX(B83:K92, COLUMN()-COLUMN(B83)+1, ROW()-ROW(B83)+1), 0)</f>
        <v>0</v>
      </c>
      <c r="E87" s="29">
        <f>IFERROR(1/INDEX(B83:K92, COLUMN()-COLUMN(B83)+1, ROW()-ROW(B83)+1), 0)</f>
        <v>0</v>
      </c>
      <c r="F87" s="29">
        <f>IF(F82 = "", 0, 1)</f>
        <v>0</v>
      </c>
      <c r="G87" s="37"/>
      <c r="H87" s="37"/>
      <c r="I87" s="37"/>
      <c r="J87" s="37"/>
      <c r="K87" s="38"/>
    </row>
    <row r="88" spans="1:11" x14ac:dyDescent="0.25">
      <c r="A88" s="12" t="str">
        <f>IF(ISBLANK(G82), "", G82)</f>
        <v/>
      </c>
      <c r="B88" s="24">
        <f>IFERROR(1/INDEX(B83:K92, COLUMN()-COLUMN(B83)+1, ROW()-ROW(B83)+1), 0)</f>
        <v>0</v>
      </c>
      <c r="C88" s="29">
        <f>IFERROR(1/INDEX(B83:K92, COLUMN()-COLUMN(B83)+1, ROW()-ROW(B83)+1), 0)</f>
        <v>0</v>
      </c>
      <c r="D88" s="29">
        <f>IFERROR(1/INDEX(B83:K92, COLUMN()-COLUMN(B83)+1, ROW()-ROW(B83)+1), 0)</f>
        <v>0</v>
      </c>
      <c r="E88" s="29">
        <f>IFERROR(1/INDEX(B83:K92, COLUMN()-COLUMN(B83)+1, ROW()-ROW(B83)+1), 0)</f>
        <v>0</v>
      </c>
      <c r="F88" s="29">
        <f>IFERROR(1/INDEX(B83:K92, COLUMN()-COLUMN(B83)+1, ROW()-ROW(B83)+1), 0)</f>
        <v>0</v>
      </c>
      <c r="G88" s="29">
        <f>IF(G82 = "", 0, 1)</f>
        <v>0</v>
      </c>
      <c r="H88" s="37"/>
      <c r="I88" s="37"/>
      <c r="J88" s="37"/>
      <c r="K88" s="38"/>
    </row>
    <row r="89" spans="1:11" x14ac:dyDescent="0.25">
      <c r="A89" s="12" t="str">
        <f>IF(ISBLANK(H82), "", H82)</f>
        <v/>
      </c>
      <c r="B89" s="24">
        <f>IFERROR(1/INDEX(B83:K92, COLUMN()-COLUMN(B83)+1, ROW()-ROW(B83)+1), 0)</f>
        <v>0</v>
      </c>
      <c r="C89" s="29">
        <f>IFERROR(1/INDEX(B83:K92, COLUMN()-COLUMN(B83)+1, ROW()-ROW(B83)+1), 0)</f>
        <v>0</v>
      </c>
      <c r="D89" s="29">
        <f>IFERROR(1/INDEX(B83:K92, COLUMN()-COLUMN(B83)+1, ROW()-ROW(B83)+1), 0)</f>
        <v>0</v>
      </c>
      <c r="E89" s="29">
        <f>IFERROR(1/INDEX(B83:K92, COLUMN()-COLUMN(B83)+1, ROW()-ROW(B83)+1), 0)</f>
        <v>0</v>
      </c>
      <c r="F89" s="29">
        <f>IFERROR(1/INDEX(B83:K92, COLUMN()-COLUMN(B83)+1, ROW()-ROW(B83)+1), 0)</f>
        <v>0</v>
      </c>
      <c r="G89" s="29">
        <f>IFERROR(1/INDEX(B83:K92, COLUMN()-COLUMN(B83)+1, ROW()-ROW(B83)+1), 0)</f>
        <v>0</v>
      </c>
      <c r="H89" s="29">
        <f>IF(H82 = "", 0, 1)</f>
        <v>0</v>
      </c>
      <c r="I89" s="37"/>
      <c r="J89" s="37"/>
      <c r="K89" s="38"/>
    </row>
    <row r="90" spans="1:11" x14ac:dyDescent="0.25">
      <c r="A90" s="12" t="str">
        <f>IF(ISBLANK(I82), "", I82)</f>
        <v/>
      </c>
      <c r="B90" s="24">
        <f>IFERROR(1/INDEX(B83:K92, COLUMN()-COLUMN(B83)+1, ROW()-ROW(B83)+1), 0)</f>
        <v>0</v>
      </c>
      <c r="C90" s="29">
        <f>IFERROR(1/INDEX(B83:K92, COLUMN()-COLUMN(B83)+1, ROW()-ROW(B83)+1), 0)</f>
        <v>0</v>
      </c>
      <c r="D90" s="29">
        <f>IFERROR(1/INDEX(B83:K92, COLUMN()-COLUMN(B83)+1, ROW()-ROW(B83)+1), 0)</f>
        <v>0</v>
      </c>
      <c r="E90" s="29">
        <f>IFERROR(1/INDEX(B83:K92, COLUMN()-COLUMN(B83)+1, ROW()-ROW(B83)+1), 0)</f>
        <v>0</v>
      </c>
      <c r="F90" s="29">
        <f>IFERROR(1/INDEX(B83:K92, COLUMN()-COLUMN(B83)+1, ROW()-ROW(B83)+1), 0)</f>
        <v>0</v>
      </c>
      <c r="G90" s="29">
        <f>IFERROR(1/INDEX(B83:K92, COLUMN()-COLUMN(B83)+1, ROW()-ROW(B83)+1), 0)</f>
        <v>0</v>
      </c>
      <c r="H90" s="29">
        <f>IFERROR(1/INDEX(B83:K92, COLUMN()-COLUMN(B83)+1, ROW()-ROW(B83)+1), 0)</f>
        <v>0</v>
      </c>
      <c r="I90" s="29">
        <f>IF(I82 = "", 0, 1)</f>
        <v>0</v>
      </c>
      <c r="J90" s="37"/>
      <c r="K90" s="38"/>
    </row>
    <row r="91" spans="1:11" x14ac:dyDescent="0.25">
      <c r="A91" s="12" t="str">
        <f>IF(ISBLANK(J82), "", J82)</f>
        <v/>
      </c>
      <c r="B91" s="24">
        <f>IFERROR(1/INDEX(B83:K92, COLUMN()-COLUMN(B83)+1, ROW()-ROW(B83)+1), 0)</f>
        <v>0</v>
      </c>
      <c r="C91" s="29">
        <f>IFERROR(1/INDEX(B83:K92, COLUMN()-COLUMN(B83)+1, ROW()-ROW(B83)+1), 0)</f>
        <v>0</v>
      </c>
      <c r="D91" s="29">
        <f>IFERROR(1/INDEX(B83:K92, COLUMN()-COLUMN(B83)+1, ROW()-ROW(B83)+1), 0)</f>
        <v>0</v>
      </c>
      <c r="E91" s="29">
        <f>IFERROR(1/INDEX(B83:K92, COLUMN()-COLUMN(B83)+1, ROW()-ROW(B83)+1), 0)</f>
        <v>0</v>
      </c>
      <c r="F91" s="29">
        <f>IFERROR(1/INDEX(B83:K92, COLUMN()-COLUMN(B83)+1, ROW()-ROW(B83)+1), 0)</f>
        <v>0</v>
      </c>
      <c r="G91" s="29">
        <f>IFERROR(1/INDEX(B83:K92, COLUMN()-COLUMN(B83)+1, ROW()-ROW(B83)+1), 0)</f>
        <v>0</v>
      </c>
      <c r="H91" s="29">
        <f>IFERROR(1/INDEX(B83:K92, COLUMN()-COLUMN(B83)+1, ROW()-ROW(B83)+1), 0)</f>
        <v>0</v>
      </c>
      <c r="I91" s="29">
        <f>IFERROR(1/INDEX(B83:K92, COLUMN()-COLUMN(B83)+1, ROW()-ROW(B83)+1), 0)</f>
        <v>0</v>
      </c>
      <c r="J91" s="29">
        <f>IF(J82 = "", 0, 1)</f>
        <v>0</v>
      </c>
      <c r="K91" s="38"/>
    </row>
    <row r="92" spans="1:11" ht="15.75" thickBot="1" x14ac:dyDescent="0.3">
      <c r="A92" s="13" t="str">
        <f>IF(ISBLANK(K82), "", K82)</f>
        <v/>
      </c>
      <c r="B92" s="25">
        <f>IFERROR(1/INDEX(B83:K92, COLUMN()-COLUMN(B83)+1, ROW()-ROW(B83)+1), 0)</f>
        <v>0</v>
      </c>
      <c r="C92" s="32">
        <f>IFERROR(1/INDEX(B83:K92, COLUMN()-COLUMN(B83)+1, ROW()-ROW(B83)+1), 0)</f>
        <v>0</v>
      </c>
      <c r="D92" s="32">
        <f>IFERROR(1/INDEX(B83:K92, COLUMN()-COLUMN(B83)+1, ROW()-ROW(B83)+1), 0)</f>
        <v>0</v>
      </c>
      <c r="E92" s="32">
        <f>IFERROR(1/INDEX(B83:K92, COLUMN()-COLUMN(B83)+1, ROW()-ROW(B83)+1), 0)</f>
        <v>0</v>
      </c>
      <c r="F92" s="32">
        <f>IFERROR(1/INDEX(B83:K92, COLUMN()-COLUMN(B83)+1, ROW()-ROW(B83)+1), 0)</f>
        <v>0</v>
      </c>
      <c r="G92" s="32">
        <f>IFERROR(1/INDEX(B83:K92, COLUMN()-COLUMN(B83)+1, ROW()-ROW(B83)+1), 0)</f>
        <v>0</v>
      </c>
      <c r="H92" s="32">
        <f>IFERROR(1/INDEX(B83:K92, COLUMN()-COLUMN(B83)+1, ROW()-ROW(B83)+1), 0)</f>
        <v>0</v>
      </c>
      <c r="I92" s="32">
        <f>IFERROR(1/INDEX(B83:K92, COLUMN()-COLUMN(B83)+1, ROW()-ROW(B83)+1), 0)</f>
        <v>0</v>
      </c>
      <c r="J92" s="32">
        <f>IFERROR(1/INDEX(B83:K92, COLUMN()-COLUMN(B83)+1, ROW()-ROW(B83)+1), 0)</f>
        <v>0</v>
      </c>
      <c r="K92" s="33">
        <f>IF(K82 = "", 0, 1)</f>
        <v>0</v>
      </c>
    </row>
    <row r="93" spans="1:11" ht="15.75" thickBot="1" x14ac:dyDescent="0.3"/>
    <row r="94" spans="1:11" ht="15.75" thickBot="1" x14ac:dyDescent="0.3">
      <c r="A94" s="3" t="str">
        <f>IF(ISBLANK(H8), "", H8)</f>
        <v/>
      </c>
      <c r="B94" s="18" t="str">
        <f>IF(OR(A94="", ISBLANK(B$22)), "", B$22)</f>
        <v/>
      </c>
      <c r="C94" s="19" t="str">
        <f t="shared" ref="C94:K94" si="5">IF(OR(B94="", ISBLANK(C$22)), "", C$22)</f>
        <v/>
      </c>
      <c r="D94" s="19" t="str">
        <f t="shared" si="5"/>
        <v/>
      </c>
      <c r="E94" s="19" t="str">
        <f t="shared" si="5"/>
        <v/>
      </c>
      <c r="F94" s="19" t="str">
        <f t="shared" si="5"/>
        <v/>
      </c>
      <c r="G94" s="19" t="str">
        <f t="shared" si="5"/>
        <v/>
      </c>
      <c r="H94" s="19" t="str">
        <f t="shared" si="5"/>
        <v/>
      </c>
      <c r="I94" s="19" t="str">
        <f t="shared" si="5"/>
        <v/>
      </c>
      <c r="J94" s="19" t="str">
        <f t="shared" si="5"/>
        <v/>
      </c>
      <c r="K94" s="20" t="str">
        <f t="shared" si="5"/>
        <v/>
      </c>
    </row>
    <row r="95" spans="1:11" x14ac:dyDescent="0.25">
      <c r="A95" s="12" t="str">
        <f>IF(ISBLANK(B94), "", B94)</f>
        <v/>
      </c>
      <c r="B95" s="26">
        <f>IF(B94 = "", 0, 1)</f>
        <v>0</v>
      </c>
      <c r="C95" s="35"/>
      <c r="D95" s="35"/>
      <c r="E95" s="35"/>
      <c r="F95" s="35"/>
      <c r="G95" s="35"/>
      <c r="H95" s="35"/>
      <c r="I95" s="35"/>
      <c r="J95" s="35"/>
      <c r="K95" s="36"/>
    </row>
    <row r="96" spans="1:11" x14ac:dyDescent="0.25">
      <c r="A96" s="12" t="str">
        <f>IF(ISBLANK(C94), "", C94)</f>
        <v/>
      </c>
      <c r="B96" s="24">
        <f>IFERROR(1/INDEX(B95:K104, COLUMN()-COLUMN(B95)+1, ROW()-ROW(B95)+1), 0)</f>
        <v>0</v>
      </c>
      <c r="C96" s="29">
        <f>IF(C94 = "", 0, 1)</f>
        <v>0</v>
      </c>
      <c r="D96" s="37"/>
      <c r="E96" s="37"/>
      <c r="F96" s="37"/>
      <c r="G96" s="37"/>
      <c r="H96" s="37"/>
      <c r="I96" s="37"/>
      <c r="J96" s="37"/>
      <c r="K96" s="38"/>
    </row>
    <row r="97" spans="1:11" x14ac:dyDescent="0.25">
      <c r="A97" s="12" t="str">
        <f>IF(ISBLANK(D94), "", D94)</f>
        <v/>
      </c>
      <c r="B97" s="24">
        <f>IFERROR(1/INDEX(B95:K104, COLUMN()-COLUMN(B95)+1, ROW()-ROW(B95)+1), 0)</f>
        <v>0</v>
      </c>
      <c r="C97" s="29">
        <f>IFERROR(1/INDEX(B95:K104, COLUMN()-COLUMN(B95)+1, ROW()-ROW(B95)+1), 0)</f>
        <v>0</v>
      </c>
      <c r="D97" s="29">
        <f>IF(D94 = "", 0, 1)</f>
        <v>0</v>
      </c>
      <c r="E97" s="37"/>
      <c r="F97" s="37"/>
      <c r="G97" s="37"/>
      <c r="H97" s="37"/>
      <c r="I97" s="37"/>
      <c r="J97" s="37"/>
      <c r="K97" s="38"/>
    </row>
    <row r="98" spans="1:11" x14ac:dyDescent="0.25">
      <c r="A98" s="12" t="str">
        <f>IF(ISBLANK(E94), "", E94)</f>
        <v/>
      </c>
      <c r="B98" s="24">
        <f>IFERROR(1/INDEX(B95:K104, COLUMN()-COLUMN(B95)+1, ROW()-ROW(B95)+1), 0)</f>
        <v>0</v>
      </c>
      <c r="C98" s="29">
        <f>IFERROR(1/INDEX(B95:K104, COLUMN()-COLUMN(B95)+1, ROW()-ROW(B95)+1), 0)</f>
        <v>0</v>
      </c>
      <c r="D98" s="29">
        <f>IFERROR(1/INDEX(B95:K104, COLUMN()-COLUMN(B95)+1, ROW()-ROW(B95)+1), 0)</f>
        <v>0</v>
      </c>
      <c r="E98" s="29">
        <f>IF(E94 = "", 0, 1)</f>
        <v>0</v>
      </c>
      <c r="F98" s="37"/>
      <c r="G98" s="37"/>
      <c r="H98" s="37"/>
      <c r="I98" s="37"/>
      <c r="J98" s="37"/>
      <c r="K98" s="38"/>
    </row>
    <row r="99" spans="1:11" x14ac:dyDescent="0.25">
      <c r="A99" s="12" t="str">
        <f>IF(ISBLANK(F94), "", F94)</f>
        <v/>
      </c>
      <c r="B99" s="24">
        <f>IFERROR(1/INDEX(B95:K104, COLUMN()-COLUMN(B95)+1, ROW()-ROW(B95)+1), 0)</f>
        <v>0</v>
      </c>
      <c r="C99" s="29">
        <f>IFERROR(1/INDEX(B95:K104, COLUMN()-COLUMN(B95)+1, ROW()-ROW(B95)+1), 0)</f>
        <v>0</v>
      </c>
      <c r="D99" s="29">
        <f>IFERROR(1/INDEX(B95:K104, COLUMN()-COLUMN(B95)+1, ROW()-ROW(B95)+1), 0)</f>
        <v>0</v>
      </c>
      <c r="E99" s="29">
        <f>IFERROR(1/INDEX(B95:K104, COLUMN()-COLUMN(B95)+1, ROW()-ROW(B95)+1), 0)</f>
        <v>0</v>
      </c>
      <c r="F99" s="29">
        <f>IF(F94 = "", 0, 1)</f>
        <v>0</v>
      </c>
      <c r="G99" s="37"/>
      <c r="H99" s="37"/>
      <c r="I99" s="37"/>
      <c r="J99" s="37"/>
      <c r="K99" s="38"/>
    </row>
    <row r="100" spans="1:11" x14ac:dyDescent="0.25">
      <c r="A100" s="12" t="str">
        <f>IF(ISBLANK(G94), "", G94)</f>
        <v/>
      </c>
      <c r="B100" s="24">
        <f>IFERROR(1/INDEX(B95:K104, COLUMN()-COLUMN(B95)+1, ROW()-ROW(B95)+1), 0)</f>
        <v>0</v>
      </c>
      <c r="C100" s="29">
        <f>IFERROR(1/INDEX(B95:K104, COLUMN()-COLUMN(B95)+1, ROW()-ROW(B95)+1), 0)</f>
        <v>0</v>
      </c>
      <c r="D100" s="29">
        <f>IFERROR(1/INDEX(B95:K104, COLUMN()-COLUMN(B95)+1, ROW()-ROW(B95)+1), 0)</f>
        <v>0</v>
      </c>
      <c r="E100" s="29">
        <f>IFERROR(1/INDEX(B95:K104, COLUMN()-COLUMN(B95)+1, ROW()-ROW(B95)+1), 0)</f>
        <v>0</v>
      </c>
      <c r="F100" s="29">
        <f>IFERROR(1/INDEX(B95:K104, COLUMN()-COLUMN(B95)+1, ROW()-ROW(B95)+1), 0)</f>
        <v>0</v>
      </c>
      <c r="G100" s="29">
        <f>IF(G94 = "", 0, 1)</f>
        <v>0</v>
      </c>
      <c r="H100" s="37"/>
      <c r="I100" s="37"/>
      <c r="J100" s="37"/>
      <c r="K100" s="38"/>
    </row>
    <row r="101" spans="1:11" x14ac:dyDescent="0.25">
      <c r="A101" s="12" t="str">
        <f>IF(ISBLANK(H94), "", H94)</f>
        <v/>
      </c>
      <c r="B101" s="24">
        <f>IFERROR(1/INDEX(B95:K104, COLUMN()-COLUMN(B95)+1, ROW()-ROW(B95)+1), 0)</f>
        <v>0</v>
      </c>
      <c r="C101" s="29">
        <f>IFERROR(1/INDEX(B95:K104, COLUMN()-COLUMN(B95)+1, ROW()-ROW(B95)+1), 0)</f>
        <v>0</v>
      </c>
      <c r="D101" s="29">
        <f>IFERROR(1/INDEX(B95:K104, COLUMN()-COLUMN(B95)+1, ROW()-ROW(B95)+1), 0)</f>
        <v>0</v>
      </c>
      <c r="E101" s="29">
        <f>IFERROR(1/INDEX(B95:K104, COLUMN()-COLUMN(B95)+1, ROW()-ROW(B95)+1), 0)</f>
        <v>0</v>
      </c>
      <c r="F101" s="29">
        <f>IFERROR(1/INDEX(B95:K104, COLUMN()-COLUMN(B95)+1, ROW()-ROW(B95)+1), 0)</f>
        <v>0</v>
      </c>
      <c r="G101" s="29">
        <f>IFERROR(1/INDEX(B95:K104, COLUMN()-COLUMN(B95)+1, ROW()-ROW(B95)+1), 0)</f>
        <v>0</v>
      </c>
      <c r="H101" s="29">
        <f>IF(H94 = "", 0, 1)</f>
        <v>0</v>
      </c>
      <c r="I101" s="37"/>
      <c r="J101" s="37"/>
      <c r="K101" s="38"/>
    </row>
    <row r="102" spans="1:11" x14ac:dyDescent="0.25">
      <c r="A102" s="12" t="str">
        <f>IF(ISBLANK(I94), "", I94)</f>
        <v/>
      </c>
      <c r="B102" s="24">
        <f>IFERROR(1/INDEX(B95:K104, COLUMN()-COLUMN(B95)+1, ROW()-ROW(B95)+1), 0)</f>
        <v>0</v>
      </c>
      <c r="C102" s="29">
        <f>IFERROR(1/INDEX(B95:K104, COLUMN()-COLUMN(B95)+1, ROW()-ROW(B95)+1), 0)</f>
        <v>0</v>
      </c>
      <c r="D102" s="29">
        <f>IFERROR(1/INDEX(B95:K104, COLUMN()-COLUMN(B95)+1, ROW()-ROW(B95)+1), 0)</f>
        <v>0</v>
      </c>
      <c r="E102" s="29">
        <f>IFERROR(1/INDEX(B95:K104, COLUMN()-COLUMN(B95)+1, ROW()-ROW(B95)+1), 0)</f>
        <v>0</v>
      </c>
      <c r="F102" s="29">
        <f>IFERROR(1/INDEX(B95:K104, COLUMN()-COLUMN(B95)+1, ROW()-ROW(B95)+1), 0)</f>
        <v>0</v>
      </c>
      <c r="G102" s="29">
        <f>IFERROR(1/INDEX(B95:K104, COLUMN()-COLUMN(B95)+1, ROW()-ROW(B95)+1), 0)</f>
        <v>0</v>
      </c>
      <c r="H102" s="29">
        <f>IFERROR(1/INDEX(B95:K104, COLUMN()-COLUMN(B95)+1, ROW()-ROW(B95)+1), 0)</f>
        <v>0</v>
      </c>
      <c r="I102" s="29">
        <f>IF(I94 = "", 0, 1)</f>
        <v>0</v>
      </c>
      <c r="J102" s="37"/>
      <c r="K102" s="38"/>
    </row>
    <row r="103" spans="1:11" x14ac:dyDescent="0.25">
      <c r="A103" s="12" t="str">
        <f>IF(ISBLANK(J94), "", J94)</f>
        <v/>
      </c>
      <c r="B103" s="24">
        <f>IFERROR(1/INDEX(B95:K104, COLUMN()-COLUMN(B95)+1, ROW()-ROW(B95)+1), 0)</f>
        <v>0</v>
      </c>
      <c r="C103" s="29">
        <f>IFERROR(1/INDEX(B95:K104, COLUMN()-COLUMN(B95)+1, ROW()-ROW(B95)+1), 0)</f>
        <v>0</v>
      </c>
      <c r="D103" s="29">
        <f>IFERROR(1/INDEX(B95:K104, COLUMN()-COLUMN(B95)+1, ROW()-ROW(B95)+1), 0)</f>
        <v>0</v>
      </c>
      <c r="E103" s="29">
        <f>IFERROR(1/INDEX(B95:K104, COLUMN()-COLUMN(B95)+1, ROW()-ROW(B95)+1), 0)</f>
        <v>0</v>
      </c>
      <c r="F103" s="29">
        <f>IFERROR(1/INDEX(B95:K104, COLUMN()-COLUMN(B95)+1, ROW()-ROW(B95)+1), 0)</f>
        <v>0</v>
      </c>
      <c r="G103" s="29">
        <f>IFERROR(1/INDEX(B95:K104, COLUMN()-COLUMN(B95)+1, ROW()-ROW(B95)+1), 0)</f>
        <v>0</v>
      </c>
      <c r="H103" s="29">
        <f>IFERROR(1/INDEX(B95:K104, COLUMN()-COLUMN(B95)+1, ROW()-ROW(B95)+1), 0)</f>
        <v>0</v>
      </c>
      <c r="I103" s="29">
        <f>IFERROR(1/INDEX(B95:K104, COLUMN()-COLUMN(B95)+1, ROW()-ROW(B95)+1), 0)</f>
        <v>0</v>
      </c>
      <c r="J103" s="29">
        <f>IF(J94 = "", 0, 1)</f>
        <v>0</v>
      </c>
      <c r="K103" s="38"/>
    </row>
    <row r="104" spans="1:11" ht="15.75" thickBot="1" x14ac:dyDescent="0.3">
      <c r="A104" s="13" t="str">
        <f>IF(ISBLANK(K94), "", K94)</f>
        <v/>
      </c>
      <c r="B104" s="25">
        <f>IFERROR(1/INDEX(B95:K104, COLUMN()-COLUMN(B95)+1, ROW()-ROW(B95)+1), 0)</f>
        <v>0</v>
      </c>
      <c r="C104" s="32">
        <f>IFERROR(1/INDEX(B95:K104, COLUMN()-COLUMN(B95)+1, ROW()-ROW(B95)+1), 0)</f>
        <v>0</v>
      </c>
      <c r="D104" s="32">
        <f>IFERROR(1/INDEX(B95:K104, COLUMN()-COLUMN(B95)+1, ROW()-ROW(B95)+1), 0)</f>
        <v>0</v>
      </c>
      <c r="E104" s="32">
        <f>IFERROR(1/INDEX(B95:K104, COLUMN()-COLUMN(B95)+1, ROW()-ROW(B95)+1), 0)</f>
        <v>0</v>
      </c>
      <c r="F104" s="32">
        <f>IFERROR(1/INDEX(B95:K104, COLUMN()-COLUMN(B95)+1, ROW()-ROW(B95)+1), 0)</f>
        <v>0</v>
      </c>
      <c r="G104" s="32">
        <f>IFERROR(1/INDEX(B95:K104, COLUMN()-COLUMN(B95)+1, ROW()-ROW(B95)+1), 0)</f>
        <v>0</v>
      </c>
      <c r="H104" s="32">
        <f>IFERROR(1/INDEX(B95:K104, COLUMN()-COLUMN(B95)+1, ROW()-ROW(B95)+1), 0)</f>
        <v>0</v>
      </c>
      <c r="I104" s="32">
        <f>IFERROR(1/INDEX(B95:K104, COLUMN()-COLUMN(B95)+1, ROW()-ROW(B95)+1), 0)</f>
        <v>0</v>
      </c>
      <c r="J104" s="32">
        <f>IFERROR(1/INDEX(B95:K104, COLUMN()-COLUMN(B95)+1, ROW()-ROW(B95)+1), 0)</f>
        <v>0</v>
      </c>
      <c r="K104" s="33">
        <f>IF(K94 = "", 0, 1)</f>
        <v>0</v>
      </c>
    </row>
    <row r="105" spans="1:11" ht="15.75" thickBot="1" x14ac:dyDescent="0.3"/>
    <row r="106" spans="1:11" ht="15.75" thickBot="1" x14ac:dyDescent="0.3">
      <c r="A106" s="3" t="str">
        <f>IF(ISBLANK(I8), "", I8)</f>
        <v/>
      </c>
      <c r="B106" s="18" t="str">
        <f>IF(OR(A106="", ISBLANK(B$22)), "", B$22)</f>
        <v/>
      </c>
      <c r="C106" s="19" t="str">
        <f t="shared" ref="C106:K106" si="6">IF(OR(B106="", ISBLANK(C$22)), "", C$22)</f>
        <v/>
      </c>
      <c r="D106" s="19" t="str">
        <f t="shared" si="6"/>
        <v/>
      </c>
      <c r="E106" s="19" t="str">
        <f t="shared" si="6"/>
        <v/>
      </c>
      <c r="F106" s="19" t="str">
        <f t="shared" si="6"/>
        <v/>
      </c>
      <c r="G106" s="19" t="str">
        <f t="shared" si="6"/>
        <v/>
      </c>
      <c r="H106" s="19" t="str">
        <f t="shared" si="6"/>
        <v/>
      </c>
      <c r="I106" s="19" t="str">
        <f t="shared" si="6"/>
        <v/>
      </c>
      <c r="J106" s="19" t="str">
        <f t="shared" si="6"/>
        <v/>
      </c>
      <c r="K106" s="20" t="str">
        <f t="shared" si="6"/>
        <v/>
      </c>
    </row>
    <row r="107" spans="1:11" x14ac:dyDescent="0.25">
      <c r="A107" s="12" t="str">
        <f>IF(ISBLANK(B106), "", B106)</f>
        <v/>
      </c>
      <c r="B107" s="26">
        <f>IF(B106 = "", 0, 1)</f>
        <v>0</v>
      </c>
      <c r="C107" s="35"/>
      <c r="D107" s="35"/>
      <c r="E107" s="35"/>
      <c r="F107" s="35"/>
      <c r="G107" s="35"/>
      <c r="H107" s="35"/>
      <c r="I107" s="35"/>
      <c r="J107" s="35"/>
      <c r="K107" s="36"/>
    </row>
    <row r="108" spans="1:11" x14ac:dyDescent="0.25">
      <c r="A108" s="12" t="str">
        <f>IF(ISBLANK(C106), "", C106)</f>
        <v/>
      </c>
      <c r="B108" s="24">
        <f>IFERROR(1/INDEX(B107:K116, COLUMN()-COLUMN(B107)+1, ROW()-ROW(B107)+1), 0)</f>
        <v>0</v>
      </c>
      <c r="C108" s="29">
        <f>IF(C106 = "", 0, 1)</f>
        <v>0</v>
      </c>
      <c r="D108" s="37"/>
      <c r="E108" s="37"/>
      <c r="F108" s="37"/>
      <c r="G108" s="37"/>
      <c r="H108" s="37"/>
      <c r="I108" s="37"/>
      <c r="J108" s="37"/>
      <c r="K108" s="38"/>
    </row>
    <row r="109" spans="1:11" x14ac:dyDescent="0.25">
      <c r="A109" s="12" t="str">
        <f>IF(ISBLANK(D106), "", D106)</f>
        <v/>
      </c>
      <c r="B109" s="24">
        <f>IFERROR(1/INDEX(B107:K116, COLUMN()-COLUMN(B107)+1, ROW()-ROW(B107)+1), 0)</f>
        <v>0</v>
      </c>
      <c r="C109" s="29">
        <f>IFERROR(1/INDEX(B107:K116, COLUMN()-COLUMN(B107)+1, ROW()-ROW(B107)+1), 0)</f>
        <v>0</v>
      </c>
      <c r="D109" s="29">
        <f>IF(D106 = "", 0, 1)</f>
        <v>0</v>
      </c>
      <c r="E109" s="37"/>
      <c r="F109" s="37"/>
      <c r="G109" s="37"/>
      <c r="H109" s="37"/>
      <c r="I109" s="37"/>
      <c r="J109" s="37"/>
      <c r="K109" s="38"/>
    </row>
    <row r="110" spans="1:11" x14ac:dyDescent="0.25">
      <c r="A110" s="12" t="str">
        <f>IF(ISBLANK(E106), "", E106)</f>
        <v/>
      </c>
      <c r="B110" s="24">
        <f>IFERROR(1/INDEX(B107:K116, COLUMN()-COLUMN(B107)+1, ROW()-ROW(B107)+1), 0)</f>
        <v>0</v>
      </c>
      <c r="C110" s="29">
        <f>IFERROR(1/INDEX(B107:K116, COLUMN()-COLUMN(B107)+1, ROW()-ROW(B107)+1), 0)</f>
        <v>0</v>
      </c>
      <c r="D110" s="29">
        <f>IFERROR(1/INDEX(B107:K116, COLUMN()-COLUMN(B107)+1, ROW()-ROW(B107)+1), 0)</f>
        <v>0</v>
      </c>
      <c r="E110" s="29">
        <f>IF(E106 = "", 0, 1)</f>
        <v>0</v>
      </c>
      <c r="F110" s="37"/>
      <c r="G110" s="37"/>
      <c r="H110" s="37"/>
      <c r="I110" s="37"/>
      <c r="J110" s="37"/>
      <c r="K110" s="38"/>
    </row>
    <row r="111" spans="1:11" x14ac:dyDescent="0.25">
      <c r="A111" s="12" t="str">
        <f>IF(ISBLANK(F106), "", F106)</f>
        <v/>
      </c>
      <c r="B111" s="24">
        <f>IFERROR(1/INDEX(B107:K116, COLUMN()-COLUMN(B107)+1, ROW()-ROW(B107)+1), 0)</f>
        <v>0</v>
      </c>
      <c r="C111" s="29">
        <f>IFERROR(1/INDEX(B107:K116, COLUMN()-COLUMN(B107)+1, ROW()-ROW(B107)+1), 0)</f>
        <v>0</v>
      </c>
      <c r="D111" s="29">
        <f>IFERROR(1/INDEX(B107:K116, COLUMN()-COLUMN(B107)+1, ROW()-ROW(B107)+1), 0)</f>
        <v>0</v>
      </c>
      <c r="E111" s="29">
        <f>IFERROR(1/INDEX(B107:K116, COLUMN()-COLUMN(B107)+1, ROW()-ROW(B107)+1), 0)</f>
        <v>0</v>
      </c>
      <c r="F111" s="29">
        <f>IF(F106 = "", 0, 1)</f>
        <v>0</v>
      </c>
      <c r="G111" s="37"/>
      <c r="H111" s="37"/>
      <c r="I111" s="37"/>
      <c r="J111" s="37"/>
      <c r="K111" s="38"/>
    </row>
    <row r="112" spans="1:11" x14ac:dyDescent="0.25">
      <c r="A112" s="12" t="str">
        <f>IF(ISBLANK(G106), "", G106)</f>
        <v/>
      </c>
      <c r="B112" s="24">
        <f>IFERROR(1/INDEX(B107:K116, COLUMN()-COLUMN(B107)+1, ROW()-ROW(B107)+1), 0)</f>
        <v>0</v>
      </c>
      <c r="C112" s="29">
        <f>IFERROR(1/INDEX(B107:K116, COLUMN()-COLUMN(B107)+1, ROW()-ROW(B107)+1), 0)</f>
        <v>0</v>
      </c>
      <c r="D112" s="29">
        <f>IFERROR(1/INDEX(B107:K116, COLUMN()-COLUMN(B107)+1, ROW()-ROW(B107)+1), 0)</f>
        <v>0</v>
      </c>
      <c r="E112" s="29">
        <f>IFERROR(1/INDEX(B107:K116, COLUMN()-COLUMN(B107)+1, ROW()-ROW(B107)+1), 0)</f>
        <v>0</v>
      </c>
      <c r="F112" s="29">
        <f>IFERROR(1/INDEX(B107:K116, COLUMN()-COLUMN(B107)+1, ROW()-ROW(B107)+1), 0)</f>
        <v>0</v>
      </c>
      <c r="G112" s="29">
        <f>IF(G106 = "", 0, 1)</f>
        <v>0</v>
      </c>
      <c r="H112" s="37"/>
      <c r="I112" s="37"/>
      <c r="J112" s="37"/>
      <c r="K112" s="38"/>
    </row>
    <row r="113" spans="1:11" x14ac:dyDescent="0.25">
      <c r="A113" s="12" t="str">
        <f>IF(ISBLANK(H106), "", H106)</f>
        <v/>
      </c>
      <c r="B113" s="24">
        <f>IFERROR(1/INDEX(B107:K116, COLUMN()-COLUMN(B107)+1, ROW()-ROW(B107)+1), 0)</f>
        <v>0</v>
      </c>
      <c r="C113" s="29">
        <f>IFERROR(1/INDEX(B107:K116, COLUMN()-COLUMN(B107)+1, ROW()-ROW(B107)+1), 0)</f>
        <v>0</v>
      </c>
      <c r="D113" s="29">
        <f>IFERROR(1/INDEX(B107:K116, COLUMN()-COLUMN(B107)+1, ROW()-ROW(B107)+1), 0)</f>
        <v>0</v>
      </c>
      <c r="E113" s="29">
        <f>IFERROR(1/INDEX(B107:K116, COLUMN()-COLUMN(B107)+1, ROW()-ROW(B107)+1), 0)</f>
        <v>0</v>
      </c>
      <c r="F113" s="29">
        <f>IFERROR(1/INDEX(B107:K116, COLUMN()-COLUMN(B107)+1, ROW()-ROW(B107)+1), 0)</f>
        <v>0</v>
      </c>
      <c r="G113" s="29">
        <f>IFERROR(1/INDEX(B107:K116, COLUMN()-COLUMN(B107)+1, ROW()-ROW(B107)+1), 0)</f>
        <v>0</v>
      </c>
      <c r="H113" s="29">
        <f>IF(H106 = "", 0, 1)</f>
        <v>0</v>
      </c>
      <c r="I113" s="37"/>
      <c r="J113" s="37"/>
      <c r="K113" s="38"/>
    </row>
    <row r="114" spans="1:11" x14ac:dyDescent="0.25">
      <c r="A114" s="12" t="str">
        <f>IF(ISBLANK(I106), "", I106)</f>
        <v/>
      </c>
      <c r="B114" s="24">
        <f>IFERROR(1/INDEX(B107:K116, COLUMN()-COLUMN(B107)+1, ROW()-ROW(B107)+1), 0)</f>
        <v>0</v>
      </c>
      <c r="C114" s="29">
        <f>IFERROR(1/INDEX(B107:K116, COLUMN()-COLUMN(B107)+1, ROW()-ROW(B107)+1), 0)</f>
        <v>0</v>
      </c>
      <c r="D114" s="29">
        <f>IFERROR(1/INDEX(B107:K116, COLUMN()-COLUMN(B107)+1, ROW()-ROW(B107)+1), 0)</f>
        <v>0</v>
      </c>
      <c r="E114" s="29">
        <f>IFERROR(1/INDEX(B107:K116, COLUMN()-COLUMN(B107)+1, ROW()-ROW(B107)+1), 0)</f>
        <v>0</v>
      </c>
      <c r="F114" s="29">
        <f>IFERROR(1/INDEX(B107:K116, COLUMN()-COLUMN(B107)+1, ROW()-ROW(B107)+1), 0)</f>
        <v>0</v>
      </c>
      <c r="G114" s="29">
        <f>IFERROR(1/INDEX(B107:K116, COLUMN()-COLUMN(B107)+1, ROW()-ROW(B107)+1), 0)</f>
        <v>0</v>
      </c>
      <c r="H114" s="29">
        <f>IFERROR(1/INDEX(B107:K116, COLUMN()-COLUMN(B107)+1, ROW()-ROW(B107)+1), 0)</f>
        <v>0</v>
      </c>
      <c r="I114" s="29">
        <f>IF(I106 = "", 0, 1)</f>
        <v>0</v>
      </c>
      <c r="J114" s="37"/>
      <c r="K114" s="38"/>
    </row>
    <row r="115" spans="1:11" x14ac:dyDescent="0.25">
      <c r="A115" s="12" t="str">
        <f>IF(ISBLANK(J106), "", J106)</f>
        <v/>
      </c>
      <c r="B115" s="24">
        <f>IFERROR(1/INDEX(B107:K116, COLUMN()-COLUMN(B107)+1, ROW()-ROW(B107)+1), 0)</f>
        <v>0</v>
      </c>
      <c r="C115" s="29">
        <f>IFERROR(1/INDEX(B107:K116, COLUMN()-COLUMN(B107)+1, ROW()-ROW(B107)+1), 0)</f>
        <v>0</v>
      </c>
      <c r="D115" s="29">
        <f>IFERROR(1/INDEX(B107:K116, COLUMN()-COLUMN(B107)+1, ROW()-ROW(B107)+1), 0)</f>
        <v>0</v>
      </c>
      <c r="E115" s="29">
        <f>IFERROR(1/INDEX(B107:K116, COLUMN()-COLUMN(B107)+1, ROW()-ROW(B107)+1), 0)</f>
        <v>0</v>
      </c>
      <c r="F115" s="29">
        <f>IFERROR(1/INDEX(B107:K116, COLUMN()-COLUMN(B107)+1, ROW()-ROW(B107)+1), 0)</f>
        <v>0</v>
      </c>
      <c r="G115" s="29">
        <f>IFERROR(1/INDEX(B107:K116, COLUMN()-COLUMN(B107)+1, ROW()-ROW(B107)+1), 0)</f>
        <v>0</v>
      </c>
      <c r="H115" s="29">
        <f>IFERROR(1/INDEX(B107:K116, COLUMN()-COLUMN(B107)+1, ROW()-ROW(B107)+1), 0)</f>
        <v>0</v>
      </c>
      <c r="I115" s="29">
        <f>IFERROR(1/INDEX(B107:K116, COLUMN()-COLUMN(B107)+1, ROW()-ROW(B107)+1), 0)</f>
        <v>0</v>
      </c>
      <c r="J115" s="29">
        <f>IF(J106 = "", 0, 1)</f>
        <v>0</v>
      </c>
      <c r="K115" s="38"/>
    </row>
    <row r="116" spans="1:11" ht="15.75" thickBot="1" x14ac:dyDescent="0.3">
      <c r="A116" s="13" t="str">
        <f>IF(ISBLANK(K106), "", K106)</f>
        <v/>
      </c>
      <c r="B116" s="25">
        <f>IFERROR(1/INDEX(B107:K116, COLUMN()-COLUMN(B107)+1, ROW()-ROW(B107)+1), 0)</f>
        <v>0</v>
      </c>
      <c r="C116" s="32">
        <f>IFERROR(1/INDEX(B107:K116, COLUMN()-COLUMN(B107)+1, ROW()-ROW(B107)+1), 0)</f>
        <v>0</v>
      </c>
      <c r="D116" s="32">
        <f>IFERROR(1/INDEX(B107:K116, COLUMN()-COLUMN(B107)+1, ROW()-ROW(B107)+1), 0)</f>
        <v>0</v>
      </c>
      <c r="E116" s="32">
        <f>IFERROR(1/INDEX(B107:K116, COLUMN()-COLUMN(B107)+1, ROW()-ROW(B107)+1), 0)</f>
        <v>0</v>
      </c>
      <c r="F116" s="32">
        <f>IFERROR(1/INDEX(B107:K116, COLUMN()-COLUMN(B107)+1, ROW()-ROW(B107)+1), 0)</f>
        <v>0</v>
      </c>
      <c r="G116" s="32">
        <f>IFERROR(1/INDEX(B107:K116, COLUMN()-COLUMN(B107)+1, ROW()-ROW(B107)+1), 0)</f>
        <v>0</v>
      </c>
      <c r="H116" s="32">
        <f>IFERROR(1/INDEX(B107:K116, COLUMN()-COLUMN(B107)+1, ROW()-ROW(B107)+1), 0)</f>
        <v>0</v>
      </c>
      <c r="I116" s="32">
        <f>IFERROR(1/INDEX(B107:K116, COLUMN()-COLUMN(B107)+1, ROW()-ROW(B107)+1), 0)</f>
        <v>0</v>
      </c>
      <c r="J116" s="32">
        <f>IFERROR(1/INDEX(B107:K116, COLUMN()-COLUMN(B107)+1, ROW()-ROW(B107)+1), 0)</f>
        <v>0</v>
      </c>
      <c r="K116" s="33">
        <f>IF(K106 = "", 0, 1)</f>
        <v>0</v>
      </c>
    </row>
    <row r="117" spans="1:11" ht="15.75" thickBot="1" x14ac:dyDescent="0.3"/>
    <row r="118" spans="1:11" ht="15.75" thickBot="1" x14ac:dyDescent="0.3">
      <c r="A118" s="21" t="str">
        <f>IF(ISBLANK(J8), "", J8)</f>
        <v/>
      </c>
      <c r="B118" s="18" t="str">
        <f>IF(OR(A118="", ISBLANK(B$22)), "", B$22)</f>
        <v/>
      </c>
      <c r="C118" s="19" t="str">
        <f t="shared" ref="C118:K118" si="7">IF(OR(B118="", ISBLANK(C$22)), "", C$22)</f>
        <v/>
      </c>
      <c r="D118" s="19" t="str">
        <f t="shared" si="7"/>
        <v/>
      </c>
      <c r="E118" s="19" t="str">
        <f t="shared" si="7"/>
        <v/>
      </c>
      <c r="F118" s="19" t="str">
        <f t="shared" si="7"/>
        <v/>
      </c>
      <c r="G118" s="19" t="str">
        <f t="shared" si="7"/>
        <v/>
      </c>
      <c r="H118" s="19" t="str">
        <f t="shared" si="7"/>
        <v/>
      </c>
      <c r="I118" s="19" t="str">
        <f t="shared" si="7"/>
        <v/>
      </c>
      <c r="J118" s="19" t="str">
        <f t="shared" si="7"/>
        <v/>
      </c>
      <c r="K118" s="20" t="str">
        <f t="shared" si="7"/>
        <v/>
      </c>
    </row>
    <row r="119" spans="1:11" x14ac:dyDescent="0.25">
      <c r="A119" s="12" t="str">
        <f>IF(ISBLANK(B118), "", B118)</f>
        <v/>
      </c>
      <c r="B119" s="26">
        <f>IF(B118 = "", 0, 1)</f>
        <v>0</v>
      </c>
      <c r="C119" s="35"/>
      <c r="D119" s="35"/>
      <c r="E119" s="35"/>
      <c r="F119" s="35"/>
      <c r="G119" s="35"/>
      <c r="H119" s="35"/>
      <c r="I119" s="35"/>
      <c r="J119" s="35"/>
      <c r="K119" s="36"/>
    </row>
    <row r="120" spans="1:11" x14ac:dyDescent="0.25">
      <c r="A120" s="12" t="str">
        <f>IF(ISBLANK(C118), "", C118)</f>
        <v/>
      </c>
      <c r="B120" s="24">
        <f>IFERROR(1/INDEX(B119:K128, COLUMN()-COLUMN(B119)+1, ROW()-ROW(B119)+1), 0)</f>
        <v>0</v>
      </c>
      <c r="C120" s="29">
        <f>IF(C118 = "", 0, 1)</f>
        <v>0</v>
      </c>
      <c r="D120" s="37"/>
      <c r="E120" s="37"/>
      <c r="F120" s="37"/>
      <c r="G120" s="37"/>
      <c r="H120" s="37"/>
      <c r="I120" s="37"/>
      <c r="J120" s="37"/>
      <c r="K120" s="38"/>
    </row>
    <row r="121" spans="1:11" x14ac:dyDescent="0.25">
      <c r="A121" s="12" t="str">
        <f>IF(ISBLANK(D118), "", D118)</f>
        <v/>
      </c>
      <c r="B121" s="24">
        <f>IFERROR(1/INDEX(B119:K128, COLUMN()-COLUMN(B119)+1, ROW()-ROW(B119)+1), 0)</f>
        <v>0</v>
      </c>
      <c r="C121" s="29">
        <f>IFERROR(1/INDEX(B119:K128, COLUMN()-COLUMN(B119)+1, ROW()-ROW(B119)+1), 0)</f>
        <v>0</v>
      </c>
      <c r="D121" s="29">
        <f>IF(D118 = "", 0, 1)</f>
        <v>0</v>
      </c>
      <c r="E121" s="37"/>
      <c r="F121" s="37"/>
      <c r="G121" s="37"/>
      <c r="H121" s="37"/>
      <c r="I121" s="37"/>
      <c r="J121" s="37"/>
      <c r="K121" s="38"/>
    </row>
    <row r="122" spans="1:11" x14ac:dyDescent="0.25">
      <c r="A122" s="12" t="str">
        <f>IF(ISBLANK(E118), "", E118)</f>
        <v/>
      </c>
      <c r="B122" s="24">
        <f>IFERROR(1/INDEX(B119:K128, COLUMN()-COLUMN(B119)+1, ROW()-ROW(B119)+1), 0)</f>
        <v>0</v>
      </c>
      <c r="C122" s="29">
        <f>IFERROR(1/INDEX(B119:K128, COLUMN()-COLUMN(B119)+1, ROW()-ROW(B119)+1), 0)</f>
        <v>0</v>
      </c>
      <c r="D122" s="29">
        <f>IFERROR(1/INDEX(B119:K128, COLUMN()-COLUMN(B119)+1, ROW()-ROW(B119)+1), 0)</f>
        <v>0</v>
      </c>
      <c r="E122" s="29">
        <f>IF(E118 = "", 0, 1)</f>
        <v>0</v>
      </c>
      <c r="F122" s="37"/>
      <c r="G122" s="37"/>
      <c r="H122" s="37"/>
      <c r="I122" s="37"/>
      <c r="J122" s="37"/>
      <c r="K122" s="38"/>
    </row>
    <row r="123" spans="1:11" x14ac:dyDescent="0.25">
      <c r="A123" s="12" t="str">
        <f>IF(ISBLANK(F118), "", F118)</f>
        <v/>
      </c>
      <c r="B123" s="24">
        <f>IFERROR(1/INDEX(B119:K128, COLUMN()-COLUMN(B119)+1, ROW()-ROW(B119)+1), 0)</f>
        <v>0</v>
      </c>
      <c r="C123" s="29">
        <f>IFERROR(1/INDEX(B119:K128, COLUMN()-COLUMN(B119)+1, ROW()-ROW(B119)+1), 0)</f>
        <v>0</v>
      </c>
      <c r="D123" s="29">
        <f>IFERROR(1/INDEX(B119:K128, COLUMN()-COLUMN(B119)+1, ROW()-ROW(B119)+1), 0)</f>
        <v>0</v>
      </c>
      <c r="E123" s="29">
        <f>IFERROR(1/INDEX(B119:K128, COLUMN()-COLUMN(B119)+1, ROW()-ROW(B119)+1), 0)</f>
        <v>0</v>
      </c>
      <c r="F123" s="29">
        <f>IF(F118 = "", 0, 1)</f>
        <v>0</v>
      </c>
      <c r="G123" s="37"/>
      <c r="H123" s="37"/>
      <c r="I123" s="37"/>
      <c r="J123" s="37"/>
      <c r="K123" s="38"/>
    </row>
    <row r="124" spans="1:11" x14ac:dyDescent="0.25">
      <c r="A124" s="12" t="str">
        <f>IF(ISBLANK(G118), "", G118)</f>
        <v/>
      </c>
      <c r="B124" s="24">
        <f>IFERROR(1/INDEX(B119:K128, COLUMN()-COLUMN(B119)+1, ROW()-ROW(B119)+1), 0)</f>
        <v>0</v>
      </c>
      <c r="C124" s="29">
        <f>IFERROR(1/INDEX(B119:K128, COLUMN()-COLUMN(B119)+1, ROW()-ROW(B119)+1), 0)</f>
        <v>0</v>
      </c>
      <c r="D124" s="29">
        <f>IFERROR(1/INDEX(B119:K128, COLUMN()-COLUMN(B119)+1, ROW()-ROW(B119)+1), 0)</f>
        <v>0</v>
      </c>
      <c r="E124" s="29">
        <f>IFERROR(1/INDEX(B119:K128, COLUMN()-COLUMN(B119)+1, ROW()-ROW(B119)+1), 0)</f>
        <v>0</v>
      </c>
      <c r="F124" s="29">
        <f>IFERROR(1/INDEX(B119:K128, COLUMN()-COLUMN(B119)+1, ROW()-ROW(B119)+1), 0)</f>
        <v>0</v>
      </c>
      <c r="G124" s="29">
        <f>IF(G118 = "", 0, 1)</f>
        <v>0</v>
      </c>
      <c r="H124" s="37"/>
      <c r="I124" s="37"/>
      <c r="J124" s="37"/>
      <c r="K124" s="38"/>
    </row>
    <row r="125" spans="1:11" x14ac:dyDescent="0.25">
      <c r="A125" s="12" t="str">
        <f>IF(ISBLANK(H118), "", H118)</f>
        <v/>
      </c>
      <c r="B125" s="24">
        <f>IFERROR(1/INDEX(B119:K128, COLUMN()-COLUMN(B119)+1, ROW()-ROW(B119)+1), 0)</f>
        <v>0</v>
      </c>
      <c r="C125" s="29">
        <f>IFERROR(1/INDEX(B119:K128, COLUMN()-COLUMN(B119)+1, ROW()-ROW(B119)+1), 0)</f>
        <v>0</v>
      </c>
      <c r="D125" s="29">
        <f>IFERROR(1/INDEX(B119:K128, COLUMN()-COLUMN(B119)+1, ROW()-ROW(B119)+1), 0)</f>
        <v>0</v>
      </c>
      <c r="E125" s="29">
        <f>IFERROR(1/INDEX(B119:K128, COLUMN()-COLUMN(B119)+1, ROW()-ROW(B119)+1), 0)</f>
        <v>0</v>
      </c>
      <c r="F125" s="29">
        <f>IFERROR(1/INDEX(B119:K128, COLUMN()-COLUMN(B119)+1, ROW()-ROW(B119)+1), 0)</f>
        <v>0</v>
      </c>
      <c r="G125" s="29">
        <f>IFERROR(1/INDEX(B119:K128, COLUMN()-COLUMN(B119)+1, ROW()-ROW(B119)+1), 0)</f>
        <v>0</v>
      </c>
      <c r="H125" s="29">
        <f>IF(H118 = "", 0, 1)</f>
        <v>0</v>
      </c>
      <c r="I125" s="37"/>
      <c r="J125" s="37"/>
      <c r="K125" s="38"/>
    </row>
    <row r="126" spans="1:11" x14ac:dyDescent="0.25">
      <c r="A126" s="12" t="str">
        <f>IF(ISBLANK(I118), "", I118)</f>
        <v/>
      </c>
      <c r="B126" s="24">
        <f>IFERROR(1/INDEX(B119:K128, COLUMN()-COLUMN(B119)+1, ROW()-ROW(B119)+1), 0)</f>
        <v>0</v>
      </c>
      <c r="C126" s="29">
        <f>IFERROR(1/INDEX(B119:K128, COLUMN()-COLUMN(B119)+1, ROW()-ROW(B119)+1), 0)</f>
        <v>0</v>
      </c>
      <c r="D126" s="29">
        <f>IFERROR(1/INDEX(B119:K128, COLUMN()-COLUMN(B119)+1, ROW()-ROW(B119)+1), 0)</f>
        <v>0</v>
      </c>
      <c r="E126" s="29">
        <f>IFERROR(1/INDEX(B119:K128, COLUMN()-COLUMN(B119)+1, ROW()-ROW(B119)+1), 0)</f>
        <v>0</v>
      </c>
      <c r="F126" s="29">
        <f>IFERROR(1/INDEX(B119:K128, COLUMN()-COLUMN(B119)+1, ROW()-ROW(B119)+1), 0)</f>
        <v>0</v>
      </c>
      <c r="G126" s="29">
        <f>IFERROR(1/INDEX(B119:K128, COLUMN()-COLUMN(B119)+1, ROW()-ROW(B119)+1), 0)</f>
        <v>0</v>
      </c>
      <c r="H126" s="29">
        <f>IFERROR(1/INDEX(B119:K128, COLUMN()-COLUMN(B119)+1, ROW()-ROW(B119)+1), 0)</f>
        <v>0</v>
      </c>
      <c r="I126" s="29">
        <f>IF(I118 = "", 0, 1)</f>
        <v>0</v>
      </c>
      <c r="J126" s="37"/>
      <c r="K126" s="38"/>
    </row>
    <row r="127" spans="1:11" x14ac:dyDescent="0.25">
      <c r="A127" s="12" t="str">
        <f>IF(ISBLANK(J118), "", J118)</f>
        <v/>
      </c>
      <c r="B127" s="24">
        <f>IFERROR(1/INDEX(B119:K128, COLUMN()-COLUMN(B119)+1, ROW()-ROW(B119)+1), 0)</f>
        <v>0</v>
      </c>
      <c r="C127" s="29">
        <f>IFERROR(1/INDEX(B119:K128, COLUMN()-COLUMN(B119)+1, ROW()-ROW(B119)+1), 0)</f>
        <v>0</v>
      </c>
      <c r="D127" s="29">
        <f>IFERROR(1/INDEX(B119:K128, COLUMN()-COLUMN(B119)+1, ROW()-ROW(B119)+1), 0)</f>
        <v>0</v>
      </c>
      <c r="E127" s="29">
        <f>IFERROR(1/INDEX(B119:K128, COLUMN()-COLUMN(B119)+1, ROW()-ROW(B119)+1), 0)</f>
        <v>0</v>
      </c>
      <c r="F127" s="29">
        <f>IFERROR(1/INDEX(B119:K128, COLUMN()-COLUMN(B119)+1, ROW()-ROW(B119)+1), 0)</f>
        <v>0</v>
      </c>
      <c r="G127" s="29">
        <f>IFERROR(1/INDEX(B119:K128, COLUMN()-COLUMN(B119)+1, ROW()-ROW(B119)+1), 0)</f>
        <v>0</v>
      </c>
      <c r="H127" s="29">
        <f>IFERROR(1/INDEX(B119:K128, COLUMN()-COLUMN(B119)+1, ROW()-ROW(B119)+1), 0)</f>
        <v>0</v>
      </c>
      <c r="I127" s="29">
        <f>IFERROR(1/INDEX(B119:K128, COLUMN()-COLUMN(B119)+1, ROW()-ROW(B119)+1), 0)</f>
        <v>0</v>
      </c>
      <c r="J127" s="29">
        <f>IF(J118 = "", 0, 1)</f>
        <v>0</v>
      </c>
      <c r="K127" s="38"/>
    </row>
    <row r="128" spans="1:11" ht="15.75" thickBot="1" x14ac:dyDescent="0.3">
      <c r="A128" s="13" t="str">
        <f>IF(ISBLANK(K118), "", K118)</f>
        <v/>
      </c>
      <c r="B128" s="25">
        <f>IFERROR(1/INDEX(B119:K128, COLUMN()-COLUMN(B119)+1, ROW()-ROW(B119)+1), 0)</f>
        <v>0</v>
      </c>
      <c r="C128" s="32">
        <f>IFERROR(1/INDEX(B119:K128, COLUMN()-COLUMN(B119)+1, ROW()-ROW(B119)+1), 0)</f>
        <v>0</v>
      </c>
      <c r="D128" s="32">
        <f>IFERROR(1/INDEX(B119:K128, COLUMN()-COLUMN(B119)+1, ROW()-ROW(B119)+1), 0)</f>
        <v>0</v>
      </c>
      <c r="E128" s="32">
        <f>IFERROR(1/INDEX(B119:K128, COLUMN()-COLUMN(B119)+1, ROW()-ROW(B119)+1), 0)</f>
        <v>0</v>
      </c>
      <c r="F128" s="32">
        <f>IFERROR(1/INDEX(B119:K128, COLUMN()-COLUMN(B119)+1, ROW()-ROW(B119)+1), 0)</f>
        <v>0</v>
      </c>
      <c r="G128" s="32">
        <f>IFERROR(1/INDEX(B119:K128, COLUMN()-COLUMN(B119)+1, ROW()-ROW(B119)+1), 0)</f>
        <v>0</v>
      </c>
      <c r="H128" s="32">
        <f>IFERROR(1/INDEX(B119:K128, COLUMN()-COLUMN(B119)+1, ROW()-ROW(B119)+1), 0)</f>
        <v>0</v>
      </c>
      <c r="I128" s="32">
        <f>IFERROR(1/INDEX(B119:K128, COLUMN()-COLUMN(B119)+1, ROW()-ROW(B119)+1), 0)</f>
        <v>0</v>
      </c>
      <c r="J128" s="32">
        <f>IFERROR(1/INDEX(B119:K128, COLUMN()-COLUMN(B119)+1, ROW()-ROW(B119)+1), 0)</f>
        <v>0</v>
      </c>
      <c r="K128" s="33">
        <f>IF(K118 = "", 0, 1)</f>
        <v>0</v>
      </c>
    </row>
    <row r="129" spans="1:11" ht="15.75" thickBot="1" x14ac:dyDescent="0.3"/>
    <row r="130" spans="1:11" ht="15.75" thickBot="1" x14ac:dyDescent="0.3">
      <c r="A130" s="3" t="str">
        <f>IF(ISBLANK(K8), "", K8)</f>
        <v/>
      </c>
      <c r="B130" s="18" t="str">
        <f>IF(OR(A130="", ISBLANK(B$22)), "", B$22)</f>
        <v/>
      </c>
      <c r="C130" s="19" t="str">
        <f t="shared" ref="C130:K130" si="8">IF(OR(B130="", ISBLANK(C$22)), "", C$22)</f>
        <v/>
      </c>
      <c r="D130" s="19" t="str">
        <f t="shared" si="8"/>
        <v/>
      </c>
      <c r="E130" s="19" t="str">
        <f t="shared" si="8"/>
        <v/>
      </c>
      <c r="F130" s="19" t="str">
        <f t="shared" si="8"/>
        <v/>
      </c>
      <c r="G130" s="19" t="str">
        <f t="shared" si="8"/>
        <v/>
      </c>
      <c r="H130" s="19" t="str">
        <f t="shared" si="8"/>
        <v/>
      </c>
      <c r="I130" s="19" t="str">
        <f t="shared" si="8"/>
        <v/>
      </c>
      <c r="J130" s="19" t="str">
        <f t="shared" si="8"/>
        <v/>
      </c>
      <c r="K130" s="20" t="str">
        <f t="shared" si="8"/>
        <v/>
      </c>
    </row>
    <row r="131" spans="1:11" x14ac:dyDescent="0.25">
      <c r="A131" s="12" t="str">
        <f>IF(ISBLANK(B130), "", B130)</f>
        <v/>
      </c>
      <c r="B131" s="26">
        <f>IF(B130 = "", 0, 1)</f>
        <v>0</v>
      </c>
      <c r="C131" s="35"/>
      <c r="D131" s="35"/>
      <c r="E131" s="35"/>
      <c r="F131" s="35"/>
      <c r="G131" s="35"/>
      <c r="H131" s="35"/>
      <c r="I131" s="35"/>
      <c r="J131" s="35"/>
      <c r="K131" s="36"/>
    </row>
    <row r="132" spans="1:11" x14ac:dyDescent="0.25">
      <c r="A132" s="12" t="str">
        <f>IF(ISBLANK(C130), "", C130)</f>
        <v/>
      </c>
      <c r="B132" s="24">
        <f>IFERROR(1/INDEX(B131:K140, COLUMN()-COLUMN(B131)+1, ROW()-ROW(B131)+1), 0)</f>
        <v>0</v>
      </c>
      <c r="C132" s="29">
        <f>IF(C130 = "", 0, 1)</f>
        <v>0</v>
      </c>
      <c r="D132" s="37"/>
      <c r="E132" s="37"/>
      <c r="F132" s="37"/>
      <c r="G132" s="37"/>
      <c r="H132" s="37"/>
      <c r="I132" s="37"/>
      <c r="J132" s="37"/>
      <c r="K132" s="38"/>
    </row>
    <row r="133" spans="1:11" x14ac:dyDescent="0.25">
      <c r="A133" s="12" t="str">
        <f>IF(ISBLANK(D130), "", D130)</f>
        <v/>
      </c>
      <c r="B133" s="24">
        <f>IFERROR(1/INDEX(B131:K140, COLUMN()-COLUMN(B131)+1, ROW()-ROW(B131)+1), 0)</f>
        <v>0</v>
      </c>
      <c r="C133" s="29">
        <f>IFERROR(1/INDEX(B131:K140, COLUMN()-COLUMN(B131)+1, ROW()-ROW(B131)+1), 0)</f>
        <v>0</v>
      </c>
      <c r="D133" s="29">
        <f>IF(D130 = "", 0, 1)</f>
        <v>0</v>
      </c>
      <c r="E133" s="37"/>
      <c r="F133" s="37"/>
      <c r="G133" s="37"/>
      <c r="H133" s="37"/>
      <c r="I133" s="37"/>
      <c r="J133" s="37"/>
      <c r="K133" s="38"/>
    </row>
    <row r="134" spans="1:11" x14ac:dyDescent="0.25">
      <c r="A134" s="12" t="str">
        <f>IF(ISBLANK(E130), "", E130)</f>
        <v/>
      </c>
      <c r="B134" s="24">
        <f>IFERROR(1/INDEX(B131:K140, COLUMN()-COLUMN(B131)+1, ROW()-ROW(B131)+1), 0)</f>
        <v>0</v>
      </c>
      <c r="C134" s="29">
        <f>IFERROR(1/INDEX(B131:K140, COLUMN()-COLUMN(B131)+1, ROW()-ROW(B131)+1), 0)</f>
        <v>0</v>
      </c>
      <c r="D134" s="29">
        <f>IFERROR(1/INDEX(B131:K140, COLUMN()-COLUMN(B131)+1, ROW()-ROW(B131)+1), 0)</f>
        <v>0</v>
      </c>
      <c r="E134" s="29">
        <f>IF(E130 = "", 0, 1)</f>
        <v>0</v>
      </c>
      <c r="F134" s="37"/>
      <c r="G134" s="37"/>
      <c r="H134" s="37"/>
      <c r="I134" s="37"/>
      <c r="J134" s="37"/>
      <c r="K134" s="38"/>
    </row>
    <row r="135" spans="1:11" x14ac:dyDescent="0.25">
      <c r="A135" s="12" t="str">
        <f>IF(ISBLANK(F130), "", F130)</f>
        <v/>
      </c>
      <c r="B135" s="24">
        <f>IFERROR(1/INDEX(B131:K140, COLUMN()-COLUMN(B131)+1, ROW()-ROW(B131)+1), 0)</f>
        <v>0</v>
      </c>
      <c r="C135" s="29">
        <f>IFERROR(1/INDEX(B131:K140, COLUMN()-COLUMN(B131)+1, ROW()-ROW(B131)+1), 0)</f>
        <v>0</v>
      </c>
      <c r="D135" s="29">
        <f>IFERROR(1/INDEX(B131:K140, COLUMN()-COLUMN(B131)+1, ROW()-ROW(B131)+1), 0)</f>
        <v>0</v>
      </c>
      <c r="E135" s="29">
        <f>IFERROR(1/INDEX(B131:K140, COLUMN()-COLUMN(B131)+1, ROW()-ROW(B131)+1), 0)</f>
        <v>0</v>
      </c>
      <c r="F135" s="29">
        <f>IF(F130 = "", 0, 1)</f>
        <v>0</v>
      </c>
      <c r="G135" s="37"/>
      <c r="H135" s="37"/>
      <c r="I135" s="37"/>
      <c r="J135" s="37"/>
      <c r="K135" s="38"/>
    </row>
    <row r="136" spans="1:11" x14ac:dyDescent="0.25">
      <c r="A136" s="12" t="str">
        <f>IF(ISBLANK(G130), "", G130)</f>
        <v/>
      </c>
      <c r="B136" s="24">
        <f>IFERROR(1/INDEX(B131:K140, COLUMN()-COLUMN(B131)+1, ROW()-ROW(B131)+1), 0)</f>
        <v>0</v>
      </c>
      <c r="C136" s="29">
        <f>IFERROR(1/INDEX(B131:K140, COLUMN()-COLUMN(B131)+1, ROW()-ROW(B131)+1), 0)</f>
        <v>0</v>
      </c>
      <c r="D136" s="29">
        <f>IFERROR(1/INDEX(B131:K140, COLUMN()-COLUMN(B131)+1, ROW()-ROW(B131)+1), 0)</f>
        <v>0</v>
      </c>
      <c r="E136" s="29">
        <f>IFERROR(1/INDEX(B131:K140, COLUMN()-COLUMN(B131)+1, ROW()-ROW(B131)+1), 0)</f>
        <v>0</v>
      </c>
      <c r="F136" s="29">
        <f>IFERROR(1/INDEX(B131:K140, COLUMN()-COLUMN(B131)+1, ROW()-ROW(B131)+1), 0)</f>
        <v>0</v>
      </c>
      <c r="G136" s="29">
        <f>IF(G130 = "", 0, 1)</f>
        <v>0</v>
      </c>
      <c r="H136" s="37"/>
      <c r="I136" s="37"/>
      <c r="J136" s="37"/>
      <c r="K136" s="38"/>
    </row>
    <row r="137" spans="1:11" x14ac:dyDescent="0.25">
      <c r="A137" s="12" t="str">
        <f>IF(ISBLANK(H130), "", H130)</f>
        <v/>
      </c>
      <c r="B137" s="24">
        <f>IFERROR(1/INDEX(B131:K140, COLUMN()-COLUMN(B131)+1, ROW()-ROW(B131)+1), 0)</f>
        <v>0</v>
      </c>
      <c r="C137" s="29">
        <f>IFERROR(1/INDEX(B131:K140, COLUMN()-COLUMN(B131)+1, ROW()-ROW(B131)+1), 0)</f>
        <v>0</v>
      </c>
      <c r="D137" s="29">
        <f>IFERROR(1/INDEX(B131:K140, COLUMN()-COLUMN(B131)+1, ROW()-ROW(B131)+1), 0)</f>
        <v>0</v>
      </c>
      <c r="E137" s="29">
        <f>IFERROR(1/INDEX(B131:K140, COLUMN()-COLUMN(B131)+1, ROW()-ROW(B131)+1), 0)</f>
        <v>0</v>
      </c>
      <c r="F137" s="29">
        <f>IFERROR(1/INDEX(B131:K140, COLUMN()-COLUMN(B131)+1, ROW()-ROW(B131)+1), 0)</f>
        <v>0</v>
      </c>
      <c r="G137" s="29">
        <f>IFERROR(1/INDEX(B131:K140, COLUMN()-COLUMN(B131)+1, ROW()-ROW(B131)+1), 0)</f>
        <v>0</v>
      </c>
      <c r="H137" s="29">
        <f>IF(H130 = "", 0, 1)</f>
        <v>0</v>
      </c>
      <c r="I137" s="37"/>
      <c r="J137" s="37"/>
      <c r="K137" s="38"/>
    </row>
    <row r="138" spans="1:11" x14ac:dyDescent="0.25">
      <c r="A138" s="12" t="str">
        <f>IF(ISBLANK(I130), "", I130)</f>
        <v/>
      </c>
      <c r="B138" s="24">
        <f>IFERROR(1/INDEX(B131:K140, COLUMN()-COLUMN(B131)+1, ROW()-ROW(B131)+1), 0)</f>
        <v>0</v>
      </c>
      <c r="C138" s="29">
        <f>IFERROR(1/INDEX(B131:K140, COLUMN()-COLUMN(B131)+1, ROW()-ROW(B131)+1), 0)</f>
        <v>0</v>
      </c>
      <c r="D138" s="29">
        <f>IFERROR(1/INDEX(B131:K140, COLUMN()-COLUMN(B131)+1, ROW()-ROW(B131)+1), 0)</f>
        <v>0</v>
      </c>
      <c r="E138" s="29">
        <f>IFERROR(1/INDEX(B131:K140, COLUMN()-COLUMN(B131)+1, ROW()-ROW(B131)+1), 0)</f>
        <v>0</v>
      </c>
      <c r="F138" s="29">
        <f>IFERROR(1/INDEX(B131:K140, COLUMN()-COLUMN(B131)+1, ROW()-ROW(B131)+1), 0)</f>
        <v>0</v>
      </c>
      <c r="G138" s="29">
        <f>IFERROR(1/INDEX(B131:K140, COLUMN()-COLUMN(B131)+1, ROW()-ROW(B131)+1), 0)</f>
        <v>0</v>
      </c>
      <c r="H138" s="29">
        <f>IFERROR(1/INDEX(B131:K140, COLUMN()-COLUMN(B131)+1, ROW()-ROW(B131)+1), 0)</f>
        <v>0</v>
      </c>
      <c r="I138" s="29">
        <f>IF(I130 = "", 0, 1)</f>
        <v>0</v>
      </c>
      <c r="J138" s="37"/>
      <c r="K138" s="38"/>
    </row>
    <row r="139" spans="1:11" x14ac:dyDescent="0.25">
      <c r="A139" s="12" t="str">
        <f>IF(ISBLANK(J130), "", J130)</f>
        <v/>
      </c>
      <c r="B139" s="24">
        <f>IFERROR(1/INDEX(B131:K140, COLUMN()-COLUMN(B131)+1, ROW()-ROW(B131)+1), 0)</f>
        <v>0</v>
      </c>
      <c r="C139" s="29">
        <f>IFERROR(1/INDEX(B131:K140, COLUMN()-COLUMN(B131)+1, ROW()-ROW(B131)+1), 0)</f>
        <v>0</v>
      </c>
      <c r="D139" s="29">
        <f>IFERROR(1/INDEX(B131:K140, COLUMN()-COLUMN(B131)+1, ROW()-ROW(B131)+1), 0)</f>
        <v>0</v>
      </c>
      <c r="E139" s="29">
        <f>IFERROR(1/INDEX(B131:K140, COLUMN()-COLUMN(B131)+1, ROW()-ROW(B131)+1), 0)</f>
        <v>0</v>
      </c>
      <c r="F139" s="29">
        <f>IFERROR(1/INDEX(B131:K140, COLUMN()-COLUMN(B131)+1, ROW()-ROW(B131)+1), 0)</f>
        <v>0</v>
      </c>
      <c r="G139" s="29">
        <f>IFERROR(1/INDEX(B131:K140, COLUMN()-COLUMN(B131)+1, ROW()-ROW(B131)+1), 0)</f>
        <v>0</v>
      </c>
      <c r="H139" s="29">
        <f>IFERROR(1/INDEX(B131:K140, COLUMN()-COLUMN(B131)+1, ROW()-ROW(B131)+1), 0)</f>
        <v>0</v>
      </c>
      <c r="I139" s="29">
        <f>IFERROR(1/INDEX(B131:K140, COLUMN()-COLUMN(B131)+1, ROW()-ROW(B131)+1), 0)</f>
        <v>0</v>
      </c>
      <c r="J139" s="29">
        <f>IF(J130 = "", 0, 1)</f>
        <v>0</v>
      </c>
      <c r="K139" s="38"/>
    </row>
    <row r="140" spans="1:11" ht="15.75" thickBot="1" x14ac:dyDescent="0.3">
      <c r="A140" s="13" t="str">
        <f>IF(ISBLANK(K130), "", K130)</f>
        <v/>
      </c>
      <c r="B140" s="25">
        <f>IFERROR(1/INDEX(B131:K140, COLUMN()-COLUMN(B131)+1, ROW()-ROW(B131)+1), 0)</f>
        <v>0</v>
      </c>
      <c r="C140" s="32">
        <f>IFERROR(1/INDEX(B131:K140, COLUMN()-COLUMN(B131)+1, ROW()-ROW(B131)+1), 0)</f>
        <v>0</v>
      </c>
      <c r="D140" s="32">
        <f>IFERROR(1/INDEX(B131:K140, COLUMN()-COLUMN(B131)+1, ROW()-ROW(B131)+1), 0)</f>
        <v>0</v>
      </c>
      <c r="E140" s="32">
        <f>IFERROR(1/INDEX(B131:K140, COLUMN()-COLUMN(B131)+1, ROW()-ROW(B131)+1), 0)</f>
        <v>0</v>
      </c>
      <c r="F140" s="32">
        <f>IFERROR(1/INDEX(B131:K140, COLUMN()-COLUMN(B131)+1, ROW()-ROW(B131)+1), 0)</f>
        <v>0</v>
      </c>
      <c r="G140" s="32">
        <f>IFERROR(1/INDEX(B131:K140, COLUMN()-COLUMN(B131)+1, ROW()-ROW(B131)+1), 0)</f>
        <v>0</v>
      </c>
      <c r="H140" s="32">
        <f>IFERROR(1/INDEX(B131:K140, COLUMN()-COLUMN(B131)+1, ROW()-ROW(B131)+1), 0)</f>
        <v>0</v>
      </c>
      <c r="I140" s="32">
        <f>IFERROR(1/INDEX(B131:K140, COLUMN()-COLUMN(B131)+1, ROW()-ROW(B131)+1), 0)</f>
        <v>0</v>
      </c>
      <c r="J140" s="32">
        <f>IFERROR(1/INDEX(B131:K140, COLUMN()-COLUMN(B131)+1, ROW()-ROW(B131)+1), 0)</f>
        <v>0</v>
      </c>
      <c r="K140" s="33">
        <f>IF(K130 = "", 0, 1)</f>
        <v>0</v>
      </c>
    </row>
  </sheetData>
  <mergeCells count="1">
    <mergeCell ref="B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>
      <selection activeCell="T33" sqref="T33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1" x14ac:dyDescent="0.25">
      <c r="A1" t="s">
        <v>16</v>
      </c>
      <c r="B1">
        <f>COUNTA(Иерархия!B8:K8)</f>
        <v>6</v>
      </c>
    </row>
    <row r="2" spans="1:21" x14ac:dyDescent="0.25">
      <c r="A2" t="s">
        <v>17</v>
      </c>
      <c r="B2">
        <f>COUNTA(Иерархия!B22:K22)</f>
        <v>4</v>
      </c>
    </row>
    <row r="9" spans="1:21" x14ac:dyDescent="0.25">
      <c r="A9" s="34">
        <f>IF(Иерархия!A9="", 0, 1/$B$1)</f>
        <v>0.16666666666666666</v>
      </c>
      <c r="B9" s="34">
        <f t="array" ref="B9:B18">MMULT(Иерархия!$B9:$K18*1, Расчеты!A9:A18)</f>
        <v>0.8126984126984127</v>
      </c>
      <c r="C9" s="34">
        <f t="array" ref="C9:C18">B9:B18/B19</f>
        <v>7.4766355140186924E-2</v>
      </c>
      <c r="D9" s="34">
        <f t="array" ref="D9:D18">MMULT(Иерархия!$B9:$K18*1, Расчеты!C9:C18)</f>
        <v>0.38746105919003115</v>
      </c>
      <c r="E9" s="34">
        <f t="array" ref="E9:E18">D9:D18/D19</f>
        <v>5.5360819006287199E-2</v>
      </c>
      <c r="F9" s="34">
        <f t="array" ref="F9:F18">MMULT(Иерархия!$B9:$K18*1, Расчеты!E9:E18)</f>
        <v>0.38369088023569753</v>
      </c>
      <c r="G9" s="34">
        <f t="array" ref="G9:G18">F9:F18/F19</f>
        <v>5.8253717527298292E-2</v>
      </c>
      <c r="H9" s="34">
        <f t="array" ref="H9:H18">MMULT(Иерархия!$B9:$K18*1, Расчеты!G9:G18)</f>
        <v>0.39994957321465602</v>
      </c>
      <c r="I9" s="34">
        <f t="array" ref="I9:I18">H9:H18/H19</f>
        <v>5.9697628231240772E-2</v>
      </c>
      <c r="J9" s="34">
        <f t="array" ref="J9:J18">MMULT(Иерархия!$B9:$K18*1, Расчеты!I9:I18)</f>
        <v>0.39811962800616041</v>
      </c>
      <c r="K9" s="34">
        <f t="array" ref="K9:K18">J9:J18/J19</f>
        <v>5.9277251775224374E-2</v>
      </c>
      <c r="L9" s="34">
        <f t="array" ref="L9:L18">MMULT(Иерархия!$B9:$K18*1, Расчеты!K9:K18)</f>
        <v>0.39679094911476642</v>
      </c>
      <c r="M9" s="34">
        <f t="array" ref="M9:M18">L9:L18/L19</f>
        <v>5.9187876810165303E-2</v>
      </c>
      <c r="N9" s="34">
        <f t="array" ref="N9:N18">MMULT(Иерархия!$B9:$K18*1, Расчеты!M9:M18)</f>
        <v>0.39711648187780152</v>
      </c>
      <c r="O9" s="34">
        <f t="array" ref="O9:O18">N9:N18/N19</f>
        <v>5.9237424247383097E-2</v>
      </c>
      <c r="P9" s="34">
        <f t="array" ref="P9:P18">MMULT(Иерархия!$B9:$K18*1, Расчеты!O9:O18)</f>
        <v>0.39720464786451654</v>
      </c>
      <c r="Q9" s="34">
        <f t="array" ref="Q9:Q18">P9:P18/P19</f>
        <v>5.9240260753763249E-2</v>
      </c>
      <c r="R9" s="34">
        <f t="array" ref="R9:R18">MMULT(Иерархия!$B9:$K18*1, Расчеты!Q9:Q18)</f>
        <v>0.39716382085165181</v>
      </c>
      <c r="S9" s="34">
        <f t="array" ref="S9:S18">R9:R18/R19</f>
        <v>5.9235255687565748E-2</v>
      </c>
      <c r="T9" s="34">
        <f t="array" ref="T9:T18">MMULT(Иерархия!$B9:$K18*1, Расчеты!S9:S18)</f>
        <v>0.39716012507013698</v>
      </c>
      <c r="U9" s="34">
        <f t="array" ref="U9:U18">T9:T18/T19</f>
        <v>5.9235555792833822E-2</v>
      </c>
    </row>
    <row r="10" spans="1:21" x14ac:dyDescent="0.25">
      <c r="A10" s="34">
        <f>IF(Иерархия!A10="", 0, 1/$B$1)</f>
        <v>0.16666666666666666</v>
      </c>
      <c r="B10" s="34">
        <v>2.8888888888888884</v>
      </c>
      <c r="C10" s="34">
        <v>0.26577102803738317</v>
      </c>
      <c r="D10" s="34">
        <v>1.6168224299065421</v>
      </c>
      <c r="E10" s="34">
        <v>0.23101318644633614</v>
      </c>
      <c r="F10" s="34">
        <v>1.5146052411951261</v>
      </c>
      <c r="G10" s="34">
        <v>0.22995434718632538</v>
      </c>
      <c r="H10" s="34">
        <v>1.5597112511426072</v>
      </c>
      <c r="I10" s="34">
        <v>0.23280700531919643</v>
      </c>
      <c r="J10" s="34">
        <v>1.561554835046117</v>
      </c>
      <c r="K10" s="34">
        <v>0.2325046860448069</v>
      </c>
      <c r="L10" s="34">
        <v>1.5571525954552978</v>
      </c>
      <c r="M10" s="34">
        <v>0.23227484447428762</v>
      </c>
      <c r="N10" s="34">
        <v>1.5574980224977129</v>
      </c>
      <c r="O10" s="34">
        <v>0.23233024901632676</v>
      </c>
      <c r="P10" s="34">
        <v>1.5578722616284748</v>
      </c>
      <c r="Q10" s="34">
        <v>0.2323456170417339</v>
      </c>
      <c r="R10" s="34">
        <v>1.5577968595833724</v>
      </c>
      <c r="S10" s="34">
        <v>0.23233862311233791</v>
      </c>
      <c r="T10" s="34">
        <v>1.557770061293376</v>
      </c>
      <c r="U10" s="34">
        <v>0.23233796535302847</v>
      </c>
    </row>
    <row r="11" spans="1:21" x14ac:dyDescent="0.25">
      <c r="A11" s="34">
        <f>IF(Иерархия!A11="", 0, 1/$B$1)</f>
        <v>0.16666666666666666</v>
      </c>
      <c r="B11" s="34">
        <v>3.6666666666666665</v>
      </c>
      <c r="C11" s="34">
        <v>0.33732476635514019</v>
      </c>
      <c r="D11" s="34">
        <v>2.7167056074766363</v>
      </c>
      <c r="E11" s="34">
        <v>0.38816558170589222</v>
      </c>
      <c r="F11" s="34">
        <v>2.5491014299226613</v>
      </c>
      <c r="G11" s="34">
        <v>0.38701632563152943</v>
      </c>
      <c r="H11" s="34">
        <v>2.5727166634137579</v>
      </c>
      <c r="I11" s="34">
        <v>0.3840111184075759</v>
      </c>
      <c r="J11" s="34">
        <v>2.5822018057837632</v>
      </c>
      <c r="K11" s="34">
        <v>0.38447194212065988</v>
      </c>
      <c r="L11" s="34">
        <v>2.5789276994120516</v>
      </c>
      <c r="M11" s="34">
        <v>0.38468935673977311</v>
      </c>
      <c r="N11" s="34">
        <v>2.578429480115366</v>
      </c>
      <c r="O11" s="34">
        <v>0.38462145988831942</v>
      </c>
      <c r="P11" s="34">
        <v>2.5787934045915115</v>
      </c>
      <c r="Q11" s="34">
        <v>0.38460877670845928</v>
      </c>
      <c r="R11" s="34">
        <v>2.5787988885854922</v>
      </c>
      <c r="S11" s="34">
        <v>0.38461663301710752</v>
      </c>
      <c r="T11" s="34">
        <v>2.5787638722887722</v>
      </c>
      <c r="U11" s="34">
        <v>0.38461693808392744</v>
      </c>
    </row>
    <row r="12" spans="1:21" x14ac:dyDescent="0.25">
      <c r="A12" s="34">
        <f>IF(Иерархия!A12="", 0, 1/$B$1)</f>
        <v>0.16666666666666666</v>
      </c>
      <c r="B12" s="34">
        <v>0.50158730158730158</v>
      </c>
      <c r="C12" s="34">
        <v>4.6144859813084117E-2</v>
      </c>
      <c r="D12" s="34">
        <v>0.36390186915887857</v>
      </c>
      <c r="E12" s="34">
        <v>5.199465865464864E-2</v>
      </c>
      <c r="F12" s="34">
        <v>0.37455866339191324</v>
      </c>
      <c r="G12" s="34">
        <v>5.6867222283812045E-2</v>
      </c>
      <c r="H12" s="34">
        <v>0.373279424621905</v>
      </c>
      <c r="I12" s="34">
        <v>5.5716764836976101E-2</v>
      </c>
      <c r="J12" s="34">
        <v>0.37195344296060562</v>
      </c>
      <c r="K12" s="34">
        <v>5.5381288276236923E-2</v>
      </c>
      <c r="L12" s="34">
        <v>0.37225771863196738</v>
      </c>
      <c r="M12" s="34">
        <v>5.5528343177125433E-2</v>
      </c>
      <c r="N12" s="34">
        <v>0.37235186378158502</v>
      </c>
      <c r="O12" s="34">
        <v>5.5543313689309072E-2</v>
      </c>
      <c r="P12" s="34">
        <v>0.37231200611675641</v>
      </c>
      <c r="Q12" s="34">
        <v>5.5527699493678716E-2</v>
      </c>
      <c r="R12" s="34">
        <v>0.37230759517987877</v>
      </c>
      <c r="S12" s="34">
        <v>5.5528057786361981E-2</v>
      </c>
      <c r="T12" s="34">
        <v>0.37231187172111924</v>
      </c>
      <c r="U12" s="34">
        <v>5.5529493666505607E-2</v>
      </c>
    </row>
    <row r="13" spans="1:21" x14ac:dyDescent="0.25">
      <c r="A13" s="34">
        <f>IF(Иерархия!A13="", 0, 1/$B$1)</f>
        <v>0.16666666666666666</v>
      </c>
      <c r="B13" s="34">
        <v>1.4444444444444446</v>
      </c>
      <c r="C13" s="34">
        <v>0.13288551401869161</v>
      </c>
      <c r="D13" s="34">
        <v>0.83975856697819318</v>
      </c>
      <c r="E13" s="34">
        <v>0.11998553385634006</v>
      </c>
      <c r="F13" s="34">
        <v>0.80192510988705268</v>
      </c>
      <c r="G13" s="34">
        <v>0.12175196554244753</v>
      </c>
      <c r="H13" s="34">
        <v>0.81892809774365061</v>
      </c>
      <c r="I13" s="34">
        <v>0.12223557268550717</v>
      </c>
      <c r="J13" s="34">
        <v>0.81961670365191885</v>
      </c>
      <c r="K13" s="34">
        <v>0.12203524338870946</v>
      </c>
      <c r="L13" s="34">
        <v>0.81799932799261132</v>
      </c>
      <c r="M13" s="34">
        <v>0.12201801367707385</v>
      </c>
      <c r="N13" s="34">
        <v>0.81812297249854105</v>
      </c>
      <c r="O13" s="34">
        <v>0.12203849454765045</v>
      </c>
      <c r="P13" s="34">
        <v>0.8182603366036203</v>
      </c>
      <c r="Q13" s="34">
        <v>0.12203773537260985</v>
      </c>
      <c r="R13" s="34">
        <v>0.81823299132808858</v>
      </c>
      <c r="S13" s="34">
        <v>0.12203589025150631</v>
      </c>
      <c r="T13" s="34">
        <v>0.81822312286155852</v>
      </c>
      <c r="U13" s="34">
        <v>0.12203617227860758</v>
      </c>
    </row>
    <row r="14" spans="1:21" x14ac:dyDescent="0.25">
      <c r="A14" s="34">
        <f>IF(Иерархия!A14="", 0, 1/$B$1)</f>
        <v>0.16666666666666666</v>
      </c>
      <c r="B14" s="34">
        <v>1.5555555555555556</v>
      </c>
      <c r="C14" s="34">
        <v>0.14310747663551404</v>
      </c>
      <c r="D14" s="34">
        <v>1.0741822429906542</v>
      </c>
      <c r="E14" s="34">
        <v>0.15348022033049571</v>
      </c>
      <c r="F14" s="34">
        <v>0.96266622155455384</v>
      </c>
      <c r="G14" s="34">
        <v>0.14615642182858718</v>
      </c>
      <c r="H14" s="34">
        <v>0.97500398635483987</v>
      </c>
      <c r="I14" s="34">
        <v>0.14553191051950362</v>
      </c>
      <c r="J14" s="34">
        <v>0.98278310065324592</v>
      </c>
      <c r="K14" s="34">
        <v>0.14632958839436241</v>
      </c>
      <c r="L14" s="34">
        <v>0.9807943790204573</v>
      </c>
      <c r="M14" s="34">
        <v>0.14630156512157463</v>
      </c>
      <c r="N14" s="34">
        <v>0.98029193608081244</v>
      </c>
      <c r="O14" s="34">
        <v>0.14622905861101129</v>
      </c>
      <c r="P14" s="34">
        <v>0.98053539039731952</v>
      </c>
      <c r="Q14" s="34">
        <v>0.14623991062975514</v>
      </c>
      <c r="R14" s="34">
        <v>0.98055519187608042</v>
      </c>
      <c r="S14" s="34">
        <v>0.14624554014512056</v>
      </c>
      <c r="T14" s="34">
        <v>0.98052993407219136</v>
      </c>
      <c r="U14" s="34">
        <v>0.14624387482509696</v>
      </c>
    </row>
    <row r="15" spans="1:21" x14ac:dyDescent="0.25">
      <c r="A15" s="34">
        <f>IF(Иерархия!A15="", 0, 1/$B$1)</f>
        <v>0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</row>
    <row r="16" spans="1:21" x14ac:dyDescent="0.25">
      <c r="A16" s="34">
        <f>IF(Иерархия!A16="", 0, 1/$B$1)</f>
        <v>0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</row>
    <row r="17" spans="1:21" x14ac:dyDescent="0.25">
      <c r="A17" s="34">
        <f>IF(Иерархия!A17="", 0, 1/$B$1)</f>
        <v>0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</row>
    <row r="18" spans="1:21" x14ac:dyDescent="0.25">
      <c r="A18" s="34">
        <f>IF(Иерархия!A18="", 0, 1/$B$1)</f>
        <v>0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</row>
    <row r="19" spans="1:21" x14ac:dyDescent="0.25">
      <c r="B19" s="34">
        <f>SUM(B9:B18)</f>
        <v>10.869841269841269</v>
      </c>
      <c r="D19" s="34">
        <f>SUM(D9:D18)</f>
        <v>6.9988317757009355</v>
      </c>
      <c r="F19" s="34">
        <f>SUM(F9:F18)</f>
        <v>6.5865475461870053</v>
      </c>
      <c r="H19" s="34">
        <f>SUM(H9:H18)</f>
        <v>6.6995889964914168</v>
      </c>
      <c r="J19" s="34">
        <f>SUM(J9:J18)</f>
        <v>6.7162295161018113</v>
      </c>
      <c r="L19" s="34">
        <f>SUM(L9:L18)</f>
        <v>6.7039226696271523</v>
      </c>
      <c r="N19" s="34">
        <f>SUM(N9:N18)</f>
        <v>6.7038107568518184</v>
      </c>
      <c r="P19" s="34">
        <f>SUM(P9:P18)</f>
        <v>6.7049780472021983</v>
      </c>
      <c r="R19" s="34">
        <f>SUM(R9:R18)</f>
        <v>6.704855347404564</v>
      </c>
      <c r="T19" s="34">
        <f>SUM(T9:T18)</f>
        <v>6.7047589873071551</v>
      </c>
    </row>
    <row r="23" spans="1:21" x14ac:dyDescent="0.25">
      <c r="A23" s="34">
        <f>IF(Иерархия!A23="", 0, 1/$B$2)</f>
        <v>0.25</v>
      </c>
      <c r="B23" s="34">
        <f t="array" ref="B23:B32">MMULT(Иерархия!$B23:$K32*1, Расчеты!A23:A32)</f>
        <v>0.40476190476190471</v>
      </c>
      <c r="C23" s="34">
        <f t="array" ref="C23:C32">B23:B32/B33</f>
        <v>5.8620689655172406E-2</v>
      </c>
      <c r="D23" s="34">
        <f t="array" ref="D23:D32">MMULT(Иерархия!$B23:$K32*1, Расчеты!C23:C32)</f>
        <v>0.23448275862068962</v>
      </c>
      <c r="E23" s="34">
        <f t="array" ref="E23:E32">D23:D32/D33</f>
        <v>5.7823129251700668E-2</v>
      </c>
      <c r="F23" s="34">
        <f t="array" ref="F23:F32">MMULT(Иерархия!$B23:$K32*1, Расчеты!E23:E32)</f>
        <v>0.24489795918367344</v>
      </c>
      <c r="G23" s="34">
        <f t="array" ref="G23:G32">F23:F32/F33</f>
        <v>6.0402684563758378E-2</v>
      </c>
      <c r="H23" s="34">
        <f t="array" ref="H23:H32">MMULT(Иерархия!$B23:$K32*1, Расчеты!G23:G32)</f>
        <v>0.24704378395653559</v>
      </c>
      <c r="I23" s="34">
        <f t="array" ref="I23:I32">H23:H32/H33</f>
        <v>6.0362330157738557E-2</v>
      </c>
      <c r="J23" s="34">
        <f t="array" ref="J23:J32">MMULT(Иерархия!$B23:$K32*1, Расчеты!I23:I32)</f>
        <v>0.24675933156332963</v>
      </c>
      <c r="K23" s="34">
        <f t="array" ref="K23:K32">J23:J32/J33</f>
        <v>6.0305343511450379E-2</v>
      </c>
      <c r="L23" s="34">
        <f t="array" ref="L23:L32">MMULT(Иерархия!$B23:$K32*1, Расчеты!K23:K32)</f>
        <v>0.24671755725190839</v>
      </c>
      <c r="M23" s="34">
        <f t="array" ref="M23:M32">L23:L32/L33</f>
        <v>6.0307508583370653E-2</v>
      </c>
      <c r="N23" s="34">
        <f t="array" ref="N23:N32">MMULT(Иерархия!$B23:$K32*1, Расчеты!M23:M32)</f>
        <v>0.2467248132272763</v>
      </c>
      <c r="O23" s="34">
        <f t="array" ref="O23:O32">N23:N32/N33</f>
        <v>6.0308728423935129E-2</v>
      </c>
      <c r="P23" s="34">
        <f t="array" ref="P23:P32">MMULT(Иерархия!$B23:$K32*1, Расчеты!O23:O32)</f>
        <v>0.24672558129836908</v>
      </c>
      <c r="Q23" s="34">
        <f t="array" ref="Q23:Q32">P23:P32/P33</f>
        <v>6.0308653091457672E-2</v>
      </c>
      <c r="R23" s="34">
        <f t="array" ref="R23:R32">MMULT(Иерархия!$B23:$K32*1, Расчеты!Q23:Q32)</f>
        <v>0.24672540272025167</v>
      </c>
      <c r="S23" s="34">
        <f t="array" ref="S23:S32">R23:R32/R33</f>
        <v>6.0308627620344842E-2</v>
      </c>
      <c r="T23" s="34">
        <f t="array" ref="T23:T32">MMULT(Иерархия!$B23:$K32*1, Расчеты!S23:S32)</f>
        <v>0.24672538960104159</v>
      </c>
      <c r="U23" s="34">
        <f t="array" ref="U23:U32">T23:T32/T33</f>
        <v>6.0308629863727349E-2</v>
      </c>
    </row>
    <row r="24" spans="1:21" x14ac:dyDescent="0.25">
      <c r="A24" s="34">
        <f>IF(Иерархия!A24="", 0, 1/$B$2)</f>
        <v>0.25</v>
      </c>
      <c r="B24" s="34">
        <v>2.5</v>
      </c>
      <c r="C24" s="34">
        <v>0.36206896551724138</v>
      </c>
      <c r="D24" s="34">
        <v>1.3517241379310345</v>
      </c>
      <c r="E24" s="34">
        <v>0.33333333333333331</v>
      </c>
      <c r="F24" s="34">
        <v>1.3469387755102038</v>
      </c>
      <c r="G24" s="34">
        <v>0.33221476510067105</v>
      </c>
      <c r="H24" s="34">
        <v>1.36241610738255</v>
      </c>
      <c r="I24" s="34">
        <v>0.332890832422302</v>
      </c>
      <c r="J24" s="34">
        <v>1.3621739809464311</v>
      </c>
      <c r="K24" s="34">
        <v>0.33290076335877861</v>
      </c>
      <c r="L24" s="34">
        <v>1.3618320610687022</v>
      </c>
      <c r="M24" s="34">
        <v>0.33288550529929845</v>
      </c>
      <c r="N24" s="34">
        <v>1.3618450515002241</v>
      </c>
      <c r="O24" s="34">
        <v>0.33288562383366749</v>
      </c>
      <c r="P24" s="34">
        <v>1.3618523705436107</v>
      </c>
      <c r="Q24" s="34">
        <v>0.3328859607693902</v>
      </c>
      <c r="R24" s="34">
        <v>1.3618519185487459</v>
      </c>
      <c r="S24" s="34">
        <v>0.33288595063286935</v>
      </c>
      <c r="T24" s="34">
        <v>1.3618517657220692</v>
      </c>
      <c r="U24" s="34">
        <v>0.33288594335995764</v>
      </c>
    </row>
    <row r="25" spans="1:21" x14ac:dyDescent="0.25">
      <c r="A25" s="34">
        <f>IF(Иерархия!A25="", 0, 1/$B$2)</f>
        <v>0.25</v>
      </c>
      <c r="B25" s="34">
        <v>2.5</v>
      </c>
      <c r="C25" s="34">
        <v>0.36206896551724138</v>
      </c>
      <c r="D25" s="34">
        <v>1.3517241379310345</v>
      </c>
      <c r="E25" s="34">
        <v>0.33333333333333331</v>
      </c>
      <c r="F25" s="34">
        <v>1.3469387755102038</v>
      </c>
      <c r="G25" s="34">
        <v>0.33221476510067105</v>
      </c>
      <c r="H25" s="34">
        <v>1.36241610738255</v>
      </c>
      <c r="I25" s="34">
        <v>0.332890832422302</v>
      </c>
      <c r="J25" s="34">
        <v>1.3621739809464311</v>
      </c>
      <c r="K25" s="34">
        <v>0.33290076335877861</v>
      </c>
      <c r="L25" s="34">
        <v>1.3618320610687022</v>
      </c>
      <c r="M25" s="34">
        <v>0.33288550529929845</v>
      </c>
      <c r="N25" s="34">
        <v>1.3618450515002241</v>
      </c>
      <c r="O25" s="34">
        <v>0.33288562383366749</v>
      </c>
      <c r="P25" s="34">
        <v>1.3618523705436107</v>
      </c>
      <c r="Q25" s="34">
        <v>0.3328859607693902</v>
      </c>
      <c r="R25" s="34">
        <v>1.3618519185487459</v>
      </c>
      <c r="S25" s="34">
        <v>0.33288595063286935</v>
      </c>
      <c r="T25" s="34">
        <v>1.3618517657220692</v>
      </c>
      <c r="U25" s="34">
        <v>0.33288594335995764</v>
      </c>
    </row>
    <row r="26" spans="1:21" x14ac:dyDescent="0.25">
      <c r="A26" s="34">
        <f>IF(Иерархия!A26="", 0, 1/$B$2)</f>
        <v>0.25</v>
      </c>
      <c r="B26" s="34">
        <v>1.5</v>
      </c>
      <c r="C26" s="34">
        <v>0.21724137931034482</v>
      </c>
      <c r="D26" s="34">
        <v>1.1172413793103448</v>
      </c>
      <c r="E26" s="34">
        <v>0.27551020408163263</v>
      </c>
      <c r="F26" s="34">
        <v>1.1156462585034013</v>
      </c>
      <c r="G26" s="34">
        <v>0.27516778523489932</v>
      </c>
      <c r="H26" s="34">
        <v>1.1208053691275166</v>
      </c>
      <c r="I26" s="34">
        <v>0.27385600499765733</v>
      </c>
      <c r="J26" s="34">
        <v>1.120724660315477</v>
      </c>
      <c r="K26" s="34">
        <v>0.27389312977099239</v>
      </c>
      <c r="L26" s="34">
        <v>1.1206106870229007</v>
      </c>
      <c r="M26" s="34">
        <v>0.27392148081803253</v>
      </c>
      <c r="N26" s="34">
        <v>1.1206150171667415</v>
      </c>
      <c r="O26" s="34">
        <v>0.27392002390872977</v>
      </c>
      <c r="P26" s="34">
        <v>1.1206174568478702</v>
      </c>
      <c r="Q26" s="34">
        <v>0.27391942536976194</v>
      </c>
      <c r="R26" s="34">
        <v>1.1206173061829152</v>
      </c>
      <c r="S26" s="34">
        <v>0.27391947111391651</v>
      </c>
      <c r="T26" s="34">
        <v>1.1206172552406899</v>
      </c>
      <c r="U26" s="34">
        <v>0.27391948341635747</v>
      </c>
    </row>
    <row r="27" spans="1:21" x14ac:dyDescent="0.25">
      <c r="A27" s="34">
        <f>IF(Иерархия!A27="", 0, 1/$B$2)</f>
        <v>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</row>
    <row r="28" spans="1:21" x14ac:dyDescent="0.25">
      <c r="A28" s="34">
        <f>IF(Иерархия!A28="", 0, 1/$B$2)</f>
        <v>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</row>
    <row r="29" spans="1:21" x14ac:dyDescent="0.25">
      <c r="A29" s="34">
        <f>IF(Иерархия!A29="", 0, 1/$B$2)</f>
        <v>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</row>
    <row r="30" spans="1:21" x14ac:dyDescent="0.25">
      <c r="A30" s="34">
        <f>IF(Иерархия!A30="", 0, 1/$B$2)</f>
        <v>0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</row>
    <row r="31" spans="1:21" x14ac:dyDescent="0.25">
      <c r="A31" s="34">
        <f>IF(Иерархия!A31="", 0, 1/$B$2)</f>
        <v>0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</row>
    <row r="32" spans="1:21" x14ac:dyDescent="0.25">
      <c r="A32" s="34">
        <f>IF(Иерархия!A32="", 0, 1/$B$2)</f>
        <v>0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</row>
    <row r="33" spans="1:21" x14ac:dyDescent="0.25">
      <c r="B33" s="34">
        <f>SUM(B23:B32)</f>
        <v>6.9047619047619051</v>
      </c>
      <c r="D33" s="34">
        <f>SUM(D23:D32)</f>
        <v>4.0551724137931036</v>
      </c>
      <c r="F33" s="34">
        <f>SUM(F23:F32)</f>
        <v>4.0544217687074831</v>
      </c>
      <c r="H33" s="34">
        <f>SUM(H23:H32)</f>
        <v>4.0926813678491527</v>
      </c>
      <c r="J33" s="34">
        <f>SUM(J23:J32)</f>
        <v>4.0918319537716688</v>
      </c>
      <c r="L33" s="34">
        <f>SUM(L23:L32)</f>
        <v>4.0909923664122134</v>
      </c>
      <c r="N33" s="34">
        <f>SUM(N23:N32)</f>
        <v>4.0910299333944664</v>
      </c>
      <c r="P33" s="34">
        <f>SUM(P23:P32)</f>
        <v>4.0910477792334605</v>
      </c>
      <c r="R33" s="34">
        <f>SUM(R23:R32)</f>
        <v>4.0910465460006584</v>
      </c>
      <c r="T33" s="34">
        <f>SUM(T23:T32)</f>
        <v>4.0910461762858699</v>
      </c>
    </row>
    <row r="35" spans="1:21" x14ac:dyDescent="0.25">
      <c r="A35" s="34">
        <f>IF(Иерархия!A35="", 0, 1/$B$2)</f>
        <v>0.25</v>
      </c>
      <c r="B35" s="34">
        <f t="array" ref="B35:B44">MMULT(Иерархия!$B35:$K44*1, Расчеты!A35:A44)</f>
        <v>5.5</v>
      </c>
      <c r="C35" s="34">
        <f t="array" ref="C35:C44">B35:B44/B45</f>
        <v>0.64477112020841088</v>
      </c>
      <c r="D35" s="34">
        <f t="array" ref="D35:D44">MMULT(Иерархия!$B35:$K44*1, Расчеты!C35:C44)</f>
        <v>2.8526237439523632</v>
      </c>
      <c r="E35" s="34">
        <f t="array" ref="E35:E44">D35:D44/D45</f>
        <v>0.67628374801482261</v>
      </c>
      <c r="F35" s="34">
        <f t="array" ref="F35:F44">MMULT(Иерархия!$B35:$K44*1, Расчеты!E35:E44)</f>
        <v>2.7116640197635431</v>
      </c>
      <c r="G35" s="34">
        <f t="array" ref="G35:G44">F35:F44/F45</f>
        <v>0.67342019924625307</v>
      </c>
      <c r="H35" s="34">
        <f t="array" ref="H35:H44">MMULT(Иерархия!$B35:$K44*1, Расчеты!G35:G44)</f>
        <v>2.7293523036022087</v>
      </c>
      <c r="I35" s="34">
        <f t="array" ref="I35:I44">H35:H44/H45</f>
        <v>0.67302935749376092</v>
      </c>
      <c r="J35" s="34">
        <f t="array" ref="J35:J44">MMULT(Иерархия!$B35:$K44*1, Расчеты!I35:I44)</f>
        <v>2.7310340199922907</v>
      </c>
      <c r="K35" s="34">
        <f t="array" ref="K35:K44">J35:J44/J45</f>
        <v>0.67307551179439118</v>
      </c>
      <c r="L35" s="34">
        <f t="array" ref="L35:L44">MMULT(Иерархия!$B35:$K44*1, Расчеты!K35:K44)</f>
        <v>2.7307593114691495</v>
      </c>
      <c r="M35" s="34">
        <f t="array" ref="M35:M44">L35:L44/L45</f>
        <v>0.67308036357572032</v>
      </c>
      <c r="N35" s="34">
        <f t="array" ref="N35:N44">MMULT(Иерархия!$B35:$K44*1, Расчеты!M35:M44)</f>
        <v>2.7307395065866045</v>
      </c>
      <c r="O35" s="34">
        <f t="array" ref="O35:O44">N35:N44/N45</f>
        <v>0.67307964593101799</v>
      </c>
      <c r="P35" s="34">
        <f t="array" ref="P35:P44">MMULT(Иерархия!$B35:$K44*1, Расчеты!O35:O44)</f>
        <v>2.7307436503274545</v>
      </c>
      <c r="Q35" s="34">
        <f t="array" ref="Q35:Q44">P35:P44/P45</f>
        <v>0.67307958775805943</v>
      </c>
      <c r="R35" s="34">
        <f t="array" ref="R35:R44">MMULT(Иерархия!$B35:$K44*1, Расчеты!Q35:Q44)</f>
        <v>2.7307438707011453</v>
      </c>
      <c r="S35" s="34">
        <f t="array" ref="S35:S44">R35:R44/R45</f>
        <v>0.67307959867492462</v>
      </c>
      <c r="T35" s="34">
        <f t="array" ref="T35:T44">MMULT(Иерархия!$B35:$K44*1, Расчеты!S35:S44)</f>
        <v>2.7307438092918046</v>
      </c>
      <c r="U35" s="34">
        <f t="array" ref="U35:U44">T35:T44/T45</f>
        <v>0.67307959933988437</v>
      </c>
    </row>
    <row r="36" spans="1:21" x14ac:dyDescent="0.25">
      <c r="A36" s="34">
        <f>IF(Иерархия!A36="", 0, 1/$B$2)</f>
        <v>0.25</v>
      </c>
      <c r="B36" s="34">
        <v>0.61904761904761907</v>
      </c>
      <c r="C36" s="34">
        <v>7.2571641235578715E-2</v>
      </c>
      <c r="D36" s="34">
        <v>0.30666170450316338</v>
      </c>
      <c r="E36" s="34">
        <v>7.2701605787894821E-2</v>
      </c>
      <c r="F36" s="34">
        <v>0.29821775189694721</v>
      </c>
      <c r="G36" s="34">
        <v>7.4060007595898203E-2</v>
      </c>
      <c r="H36" s="34">
        <v>0.30025500515435943</v>
      </c>
      <c r="I36" s="34">
        <v>7.4039702729698162E-2</v>
      </c>
      <c r="J36" s="34">
        <v>0.30034240781040544</v>
      </c>
      <c r="K36" s="34">
        <v>7.4020725619199368E-2</v>
      </c>
      <c r="L36" s="34">
        <v>0.3003122755914443</v>
      </c>
      <c r="M36" s="34">
        <v>7.402127854783104E-2</v>
      </c>
      <c r="N36" s="34">
        <v>0.30031146945929221</v>
      </c>
      <c r="O36" s="34">
        <v>7.4021537772143237E-2</v>
      </c>
      <c r="P36" s="34">
        <v>0.30031190475529862</v>
      </c>
      <c r="Q36" s="34">
        <v>7.4021526344040134E-2</v>
      </c>
      <c r="R36" s="34">
        <v>0.30031190997347057</v>
      </c>
      <c r="S36" s="34">
        <v>7.4021522857192684E-2</v>
      </c>
      <c r="T36" s="34">
        <v>0.30031190377480532</v>
      </c>
      <c r="U36" s="34">
        <v>7.4021523067067052E-2</v>
      </c>
    </row>
    <row r="37" spans="1:21" x14ac:dyDescent="0.25">
      <c r="A37" s="34">
        <f>IF(Иерархия!A37="", 0, 1/$B$2)</f>
        <v>0.25</v>
      </c>
      <c r="B37" s="34">
        <v>0.61111111111111116</v>
      </c>
      <c r="C37" s="34">
        <v>7.1641235578712326E-2</v>
      </c>
      <c r="D37" s="34">
        <v>0.28619278005210269</v>
      </c>
      <c r="E37" s="34">
        <v>6.784895006176106E-2</v>
      </c>
      <c r="F37" s="34">
        <v>0.27674842656314336</v>
      </c>
      <c r="G37" s="34">
        <v>6.8728271348856229E-2</v>
      </c>
      <c r="H37" s="34">
        <v>0.2788765861306689</v>
      </c>
      <c r="I37" s="34">
        <v>6.8768011126984538E-2</v>
      </c>
      <c r="J37" s="34">
        <v>0.27897639646139716</v>
      </c>
      <c r="K37" s="34">
        <v>6.8754976852078875E-2</v>
      </c>
      <c r="L37" s="34">
        <v>0.27894479902654301</v>
      </c>
      <c r="M37" s="34">
        <v>6.8754600948455979E-2</v>
      </c>
      <c r="N37" s="34">
        <v>0.27894383886958685</v>
      </c>
      <c r="O37" s="34">
        <v>6.8754789626809823E-2</v>
      </c>
      <c r="P37" s="34">
        <v>0.27894429694796474</v>
      </c>
      <c r="Q37" s="34">
        <v>6.8754792261325498E-2</v>
      </c>
      <c r="R37" s="34">
        <v>0.27894430401289727</v>
      </c>
      <c r="S37" s="34">
        <v>6.8754789569279509E-2</v>
      </c>
      <c r="T37" s="34">
        <v>0.27894429746766486</v>
      </c>
      <c r="U37" s="34">
        <v>6.8754789570089042E-2</v>
      </c>
    </row>
    <row r="38" spans="1:21" x14ac:dyDescent="0.25">
      <c r="A38" s="34">
        <f>IF(Иерархия!A38="", 0, 1/$B$2)</f>
        <v>0.25</v>
      </c>
      <c r="B38" s="34">
        <v>1.8</v>
      </c>
      <c r="C38" s="34">
        <v>0.21101600297729811</v>
      </c>
      <c r="D38" s="34">
        <v>0.77260885746185348</v>
      </c>
      <c r="E38" s="34">
        <v>0.18316569613552147</v>
      </c>
      <c r="F38" s="34">
        <v>0.74007411328745365</v>
      </c>
      <c r="G38" s="34">
        <v>0.18379152180899236</v>
      </c>
      <c r="H38" s="34">
        <v>0.74684039849250639</v>
      </c>
      <c r="I38" s="34">
        <v>0.18416292864955638</v>
      </c>
      <c r="J38" s="34">
        <v>0.74719194171835668</v>
      </c>
      <c r="K38" s="34">
        <v>0.18414878573433058</v>
      </c>
      <c r="L38" s="34">
        <v>0.74709099550704361</v>
      </c>
      <c r="M38" s="34">
        <v>0.18414375692799267</v>
      </c>
      <c r="N38" s="34">
        <v>0.74708746813199778</v>
      </c>
      <c r="O38" s="34">
        <v>0.18414402667002908</v>
      </c>
      <c r="P38" s="34">
        <v>0.74708893805309184</v>
      </c>
      <c r="Q38" s="34">
        <v>0.18414409363657502</v>
      </c>
      <c r="R38" s="34">
        <v>0.74708896700428384</v>
      </c>
      <c r="S38" s="34">
        <v>0.18414408889860315</v>
      </c>
      <c r="T38" s="34">
        <v>0.74708894591300468</v>
      </c>
      <c r="U38" s="34">
        <v>0.18414408802295948</v>
      </c>
    </row>
    <row r="39" spans="1:21" x14ac:dyDescent="0.25">
      <c r="A39" s="34">
        <f>IF(Иерархия!A39="", 0, 1/$B$2)</f>
        <v>0</v>
      </c>
      <c r="B39" s="34">
        <v>0</v>
      </c>
      <c r="C39" s="34">
        <v>0</v>
      </c>
      <c r="D39" s="34">
        <v>0</v>
      </c>
      <c r="E39" s="34">
        <v>0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</row>
    <row r="40" spans="1:21" x14ac:dyDescent="0.25">
      <c r="A40" s="34">
        <f>IF(Иерархия!A40="", 0, 1/$B$2)</f>
        <v>0</v>
      </c>
      <c r="B40" s="34">
        <v>0</v>
      </c>
      <c r="C40" s="34">
        <v>0</v>
      </c>
      <c r="D40" s="34">
        <v>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</row>
    <row r="41" spans="1:21" x14ac:dyDescent="0.25">
      <c r="A41" s="34">
        <f>IF(Иерархия!A41="", 0, 1/$B$2)</f>
        <v>0</v>
      </c>
      <c r="B41" s="34">
        <v>0</v>
      </c>
      <c r="C41" s="34">
        <v>0</v>
      </c>
      <c r="D41" s="34">
        <v>0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</row>
    <row r="42" spans="1:21" x14ac:dyDescent="0.25">
      <c r="A42" s="34">
        <f>IF(Иерархия!A42="", 0, 1/$B$2)</f>
        <v>0</v>
      </c>
      <c r="B42" s="34">
        <v>0</v>
      </c>
      <c r="C42" s="34">
        <v>0</v>
      </c>
      <c r="D42" s="34">
        <v>0</v>
      </c>
      <c r="E42" s="34">
        <v>0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</row>
    <row r="43" spans="1:21" x14ac:dyDescent="0.25">
      <c r="A43" s="34">
        <f>IF(Иерархия!A43="", 0, 1/$B$2)</f>
        <v>0</v>
      </c>
      <c r="B43" s="34">
        <v>0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</row>
    <row r="44" spans="1:21" x14ac:dyDescent="0.25">
      <c r="A44" s="34">
        <f>IF(Иерархия!A44="", 0, 1/$B$2)</f>
        <v>0</v>
      </c>
      <c r="B44" s="34">
        <v>0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</row>
    <row r="45" spans="1:21" x14ac:dyDescent="0.25">
      <c r="B45" s="34">
        <f>SUM(B35:B44)</f>
        <v>8.5301587301587301</v>
      </c>
      <c r="D45" s="34">
        <f>SUM(D35:D44)</f>
        <v>4.2180870859694828</v>
      </c>
      <c r="F45" s="34">
        <f>SUM(F35:F44)</f>
        <v>4.0267043115110877</v>
      </c>
      <c r="H45" s="34">
        <f>SUM(H35:H44)</f>
        <v>4.0553242933797433</v>
      </c>
      <c r="J45" s="34">
        <f>SUM(J35:J44)</f>
        <v>4.05754476598245</v>
      </c>
      <c r="L45" s="34">
        <f>SUM(L35:L44)</f>
        <v>4.0571073815941805</v>
      </c>
      <c r="N45" s="34">
        <f>SUM(N35:N44)</f>
        <v>4.0570822830474809</v>
      </c>
      <c r="P45" s="34">
        <f>SUM(P35:P44)</f>
        <v>4.0570887900838093</v>
      </c>
      <c r="R45" s="34">
        <f>SUM(R35:R44)</f>
        <v>4.057089051691797</v>
      </c>
      <c r="T45" s="34">
        <f>SUM(T35:T44)</f>
        <v>4.0570889564472798</v>
      </c>
    </row>
    <row r="47" spans="1:21" x14ac:dyDescent="0.25">
      <c r="A47" s="34">
        <f>IF(Иерархия!A47="", 0, 1/$B$2)</f>
        <v>0.25</v>
      </c>
      <c r="B47" s="34">
        <f t="array" ref="B47:B56">MMULT(Иерархия!$B47:$K56*1, Расчеты!A47:A56)</f>
        <v>2.3333333333333335</v>
      </c>
      <c r="C47" s="34">
        <f t="array" ref="C47:C56">B47:B56/B57</f>
        <v>0.34555712270803951</v>
      </c>
      <c r="D47" s="34">
        <f t="array" ref="D47:D56">MMULT(Иерархия!$B47:$K56*1, Расчеты!C47:C56)</f>
        <v>1.1255289139633284</v>
      </c>
      <c r="E47" s="34">
        <f t="array" ref="E47:E56">D47:D56/D57</f>
        <v>0.25301204819277107</v>
      </c>
      <c r="F47" s="34">
        <f t="array" ref="F47:F56">MMULT(Иерархия!$B47:$K56*1, Расчеты!E47:E56)</f>
        <v>1.0593954766434157</v>
      </c>
      <c r="G47" s="34">
        <f t="array" ref="G47:G56">F47:F56/F57</f>
        <v>0.25336164189667371</v>
      </c>
      <c r="H47" s="34">
        <f t="array" ref="H47:H56">MMULT(Иерархия!$B47:$K56*1, Расчеты!G47:G56)</f>
        <v>1.1042361742998685</v>
      </c>
      <c r="I47" s="34">
        <f t="array" ref="I47:I56">H47:H56/H57</f>
        <v>0.25893542972565459</v>
      </c>
      <c r="J47" s="34">
        <f t="array" ref="J47:J56">MMULT(Иерархия!$B47:$K56*1, Расчеты!I47:I56)</f>
        <v>1.1073895300502918</v>
      </c>
      <c r="K47" s="34">
        <f t="array" ref="K47:K56">J47:J56/J57</f>
        <v>0.25877021462584249</v>
      </c>
      <c r="L47" s="34">
        <f t="array" ref="L47:L56">MMULT(Иерархия!$B47:$K56*1, Расчеты!K47:K56)</f>
        <v>1.1044140151221766</v>
      </c>
      <c r="M47" s="34">
        <f t="array" ref="M47:M56">L47:L56/L57</f>
        <v>0.25842300126527856</v>
      </c>
      <c r="N47" s="34">
        <f t="array" ref="N47:N56">MMULT(Иерархия!$B47:$K56*1, Расчеты!M47:M56)</f>
        <v>1.1042908821885167</v>
      </c>
      <c r="O47" s="34">
        <f t="array" ref="O47:O56">N47:N56/N57</f>
        <v>0.25844213343621031</v>
      </c>
      <c r="P47" s="34">
        <f t="array" ref="P47:P56">MMULT(Иерархия!$B47:$K56*1, Расчеты!O47:O56)</f>
        <v>1.1044810784129526</v>
      </c>
      <c r="Q47" s="34">
        <f t="array" ref="Q47:Q56">P47:P56/P57</f>
        <v>0.25846351495836334</v>
      </c>
      <c r="R47" s="34">
        <f t="array" ref="R47:R56">MMULT(Иерархия!$B47:$K56*1, Расчеты!Q47:Q56)</f>
        <v>1.1044840314404853</v>
      </c>
      <c r="S47" s="34">
        <f t="array" ref="S47:S56">R47:R56/R57</f>
        <v>0.25846177013604521</v>
      </c>
      <c r="T47" s="34">
        <f t="array" ref="T47:T56">MMULT(Иерархия!$B47:$K56*1, Расчеты!S47:S56)</f>
        <v>1.1044719787332173</v>
      </c>
      <c r="U47" s="34">
        <f t="array" ref="U47:U56">T47:T56/T57</f>
        <v>0.2584604677519321</v>
      </c>
    </row>
    <row r="48" spans="1:21" x14ac:dyDescent="0.25">
      <c r="A48" s="34">
        <f>IF(Иерархия!A48="", 0, 1/$B$2)</f>
        <v>0.25</v>
      </c>
      <c r="B48" s="34">
        <v>0.419047619047619</v>
      </c>
      <c r="C48" s="34">
        <v>6.2059238363892801E-2</v>
      </c>
      <c r="D48" s="34">
        <v>0.25952045133991536</v>
      </c>
      <c r="E48" s="34">
        <v>5.8338617628408369E-2</v>
      </c>
      <c r="F48" s="34">
        <v>0.26590572817586133</v>
      </c>
      <c r="G48" s="34">
        <v>6.3593165503993535E-2</v>
      </c>
      <c r="H48" s="34">
        <v>0.27200485289657267</v>
      </c>
      <c r="I48" s="34">
        <v>6.3783178917222225E-2</v>
      </c>
      <c r="J48" s="34">
        <v>0.27147250968741515</v>
      </c>
      <c r="K48" s="34">
        <v>6.3436575559494571E-2</v>
      </c>
      <c r="L48" s="34">
        <v>0.27109373136873488</v>
      </c>
      <c r="M48" s="34">
        <v>6.3433508381149584E-2</v>
      </c>
      <c r="N48" s="34">
        <v>0.27113687648865625</v>
      </c>
      <c r="O48" s="34">
        <v>6.3455375701450545E-2</v>
      </c>
      <c r="P48" s="34">
        <v>0.27115960893968161</v>
      </c>
      <c r="Q48" s="34">
        <v>6.3455017031157718E-2</v>
      </c>
      <c r="R48" s="34">
        <v>0.27115631816512475</v>
      </c>
      <c r="S48" s="34">
        <v>6.3453648927025916E-2</v>
      </c>
      <c r="T48" s="34">
        <v>0.2711549696263163</v>
      </c>
      <c r="U48" s="34">
        <v>6.345370605351229E-2</v>
      </c>
    </row>
    <row r="49" spans="1:21" x14ac:dyDescent="0.25">
      <c r="A49" s="34">
        <f>IF(Иерархия!A49="", 0, 1/$B$2)</f>
        <v>0.25</v>
      </c>
      <c r="B49" s="34">
        <v>1.5</v>
      </c>
      <c r="C49" s="34">
        <v>0.22214386459802538</v>
      </c>
      <c r="D49" s="34">
        <v>1.1241184767277856</v>
      </c>
      <c r="E49" s="34">
        <v>0.25269499048826888</v>
      </c>
      <c r="F49" s="34">
        <v>1.1166772352568168</v>
      </c>
      <c r="G49" s="34">
        <v>0.26706096451319383</v>
      </c>
      <c r="H49" s="34">
        <v>1.127186331007987</v>
      </c>
      <c r="I49" s="34">
        <v>0.26431707617756112</v>
      </c>
      <c r="J49" s="34">
        <v>1.1275663578344444</v>
      </c>
      <c r="K49" s="34">
        <v>0.26348505246247683</v>
      </c>
      <c r="L49" s="34">
        <v>1.1268731511189891</v>
      </c>
      <c r="M49" s="34">
        <v>0.26367823820600073</v>
      </c>
      <c r="N49" s="34">
        <v>1.1268670167622992</v>
      </c>
      <c r="O49" s="34">
        <v>0.26372572716871323</v>
      </c>
      <c r="P49" s="34">
        <v>1.1269107514029009</v>
      </c>
      <c r="Q49" s="34">
        <v>0.26371236189078778</v>
      </c>
      <c r="R49" s="34">
        <v>1.1269100340623153</v>
      </c>
      <c r="S49" s="34">
        <v>0.26370970869352184</v>
      </c>
      <c r="T49" s="34">
        <v>1.126907297854052</v>
      </c>
      <c r="U49" s="34">
        <v>0.26371061731279788</v>
      </c>
    </row>
    <row r="50" spans="1:21" x14ac:dyDescent="0.25">
      <c r="A50" s="34">
        <f>IF(Иерархия!A50="", 0, 1/$B$2)</f>
        <v>0.25</v>
      </c>
      <c r="B50" s="34">
        <v>2.5</v>
      </c>
      <c r="C50" s="34">
        <v>0.37023977433004229</v>
      </c>
      <c r="D50" s="34">
        <v>1.9393511988716501</v>
      </c>
      <c r="E50" s="34">
        <v>0.43595434369055169</v>
      </c>
      <c r="F50" s="34">
        <v>1.7393785668991757</v>
      </c>
      <c r="G50" s="34">
        <v>0.41598422808613894</v>
      </c>
      <c r="H50" s="34">
        <v>1.7610959458093216</v>
      </c>
      <c r="I50" s="34">
        <v>0.41296431517956206</v>
      </c>
      <c r="J50" s="34">
        <v>1.773003575120198</v>
      </c>
      <c r="K50" s="34">
        <v>0.41430815735218607</v>
      </c>
      <c r="L50" s="34">
        <v>1.7712867314896632</v>
      </c>
      <c r="M50" s="34">
        <v>0.41446525214757107</v>
      </c>
      <c r="N50" s="34">
        <v>1.7705800360551556</v>
      </c>
      <c r="O50" s="34">
        <v>0.41437676369362586</v>
      </c>
      <c r="P50" s="34">
        <v>1.7707057696782229</v>
      </c>
      <c r="Q50" s="34">
        <v>0.41436910611969108</v>
      </c>
      <c r="R50" s="34">
        <v>1.7707470980413573</v>
      </c>
      <c r="S50" s="34">
        <v>0.41437487224340713</v>
      </c>
      <c r="T50" s="34">
        <v>1.7707381359801941</v>
      </c>
      <c r="U50" s="34">
        <v>0.41437520888175783</v>
      </c>
    </row>
    <row r="51" spans="1:21" x14ac:dyDescent="0.25">
      <c r="A51" s="34">
        <f>IF(Иерархия!A51="", 0, 1/$B$2)</f>
        <v>0</v>
      </c>
      <c r="B51" s="34">
        <v>0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</row>
    <row r="52" spans="1:21" x14ac:dyDescent="0.25">
      <c r="A52" s="34">
        <f>IF(Иерархия!A52="", 0, 1/$B$2)</f>
        <v>0</v>
      </c>
      <c r="B52" s="34">
        <v>0</v>
      </c>
      <c r="C52" s="34">
        <v>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</row>
    <row r="53" spans="1:21" x14ac:dyDescent="0.25">
      <c r="A53" s="34">
        <f>IF(Иерархия!A53="", 0, 1/$B$2)</f>
        <v>0</v>
      </c>
      <c r="B53" s="34">
        <v>0</v>
      </c>
      <c r="C53" s="34">
        <v>0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</row>
    <row r="54" spans="1:21" x14ac:dyDescent="0.25">
      <c r="A54" s="34">
        <f>IF(Иерархия!A54="", 0, 1/$B$2)</f>
        <v>0</v>
      </c>
      <c r="B54" s="34">
        <v>0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</row>
    <row r="55" spans="1:21" x14ac:dyDescent="0.25">
      <c r="A55" s="34">
        <f>IF(Иерархия!A55="", 0, 1/$B$2)</f>
        <v>0</v>
      </c>
      <c r="B55" s="34">
        <v>0</v>
      </c>
      <c r="C55" s="34">
        <v>0</v>
      </c>
      <c r="D55" s="34">
        <v>0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</row>
    <row r="56" spans="1:21" x14ac:dyDescent="0.25">
      <c r="A56" s="34">
        <f>IF(Иерархия!A56="", 0, 1/$B$2)</f>
        <v>0</v>
      </c>
      <c r="B56" s="34">
        <v>0</v>
      </c>
      <c r="C56" s="34">
        <v>0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</row>
    <row r="57" spans="1:21" x14ac:dyDescent="0.25">
      <c r="B57" s="34">
        <f>SUM(B47:B56)</f>
        <v>6.7523809523809524</v>
      </c>
      <c r="D57" s="34">
        <f>SUM(D47:D56)</f>
        <v>4.4485190409026796</v>
      </c>
      <c r="F57" s="34">
        <f>SUM(F47:F56)</f>
        <v>4.1813570069752695</v>
      </c>
      <c r="H57" s="34">
        <f>SUM(H47:H56)</f>
        <v>4.2645233040137498</v>
      </c>
      <c r="J57" s="34">
        <f>SUM(J47:J56)</f>
        <v>4.2794319726923495</v>
      </c>
      <c r="L57" s="34">
        <f>SUM(L47:L56)</f>
        <v>4.2736676290995641</v>
      </c>
      <c r="N57" s="34">
        <f>SUM(N47:N56)</f>
        <v>4.2728748114946278</v>
      </c>
      <c r="P57" s="34">
        <f>SUM(P47:P56)</f>
        <v>4.2732572084337583</v>
      </c>
      <c r="R57" s="34">
        <f>SUM(R47:R56)</f>
        <v>4.2732974817092826</v>
      </c>
      <c r="T57" s="34">
        <f>SUM(T47:T56)</f>
        <v>4.2732723821937793</v>
      </c>
    </row>
    <row r="59" spans="1:21" x14ac:dyDescent="0.25">
      <c r="A59" s="34">
        <f>IF(Иерархия!A59="", 0, 1/$B$2)</f>
        <v>0.25</v>
      </c>
      <c r="B59" s="34">
        <f t="array" ref="B59:B68">MMULT(Иерархия!$B59:$K68*1, Расчеты!A59:A68)</f>
        <v>2.5</v>
      </c>
      <c r="C59" s="34">
        <f t="array" ref="C59:C68">B59:B68/B69</f>
        <v>0.44491525423728817</v>
      </c>
      <c r="D59" s="34">
        <f t="array" ref="D59:D68">MMULT(Иерархия!$B59:$K68*1, Расчеты!C59:C68)</f>
        <v>1.6610169491525424</v>
      </c>
      <c r="E59" s="34">
        <f t="array" ref="E59:E68">D59:D68/D69</f>
        <v>0.38431372549019599</v>
      </c>
      <c r="F59" s="34">
        <f t="array" ref="F59:F68">MMULT(Иерархия!$B59:$K68*1, Расчеты!E59:E68)</f>
        <v>1.6117647058823525</v>
      </c>
      <c r="G59" s="34">
        <f t="array" ref="G59:G68">F59:F68/F69</f>
        <v>0.375</v>
      </c>
      <c r="H59" s="34">
        <f t="array" ref="H59:H68">MMULT(Иерархия!$B59:$K68*1, Расчеты!G59:G68)</f>
        <v>1.6733576642335768</v>
      </c>
      <c r="I59" s="34">
        <f t="array" ref="I59:I68">H59:H68/H69</f>
        <v>0.38120595454905376</v>
      </c>
      <c r="J59" s="34">
        <f t="array" ref="J59:J68">MMULT(Иерархия!$B59:$K68*1, Расчеты!I59:I68)</f>
        <v>1.6722622535434317</v>
      </c>
      <c r="K59" s="34">
        <f t="array" ref="K59:K68">J59:J68/J69</f>
        <v>0.38147793573092975</v>
      </c>
      <c r="L59" s="34">
        <f t="array" ref="L59:L68">MMULT(Иерархия!$B59:$K68*1, Расчеты!K59:K68)</f>
        <v>1.6669677209587981</v>
      </c>
      <c r="M59" s="34">
        <f t="array" ref="M59:M68">L59:L68/L69</f>
        <v>0.38092112866742617</v>
      </c>
      <c r="N59" s="34">
        <f t="array" ref="N59:N68">MMULT(Иерархия!$B59:$K68*1, Расчеты!M59:M68)</f>
        <v>1.6675169646837384</v>
      </c>
      <c r="O59" s="34">
        <f t="array" ref="O59:O68">N59:N68/N69</f>
        <v>0.38094567968201343</v>
      </c>
      <c r="P59" s="34">
        <f t="array" ref="P59:P68">MMULT(Иерархия!$B59:$K68*1, Расчеты!O59:O68)</f>
        <v>1.667925992316162</v>
      </c>
      <c r="Q59" s="34">
        <f t="array" ref="Q59:Q68">P59:P68/P69</f>
        <v>0.38099161896456357</v>
      </c>
      <c r="R59" s="34">
        <f t="array" ref="R59:R68">MMULT(Иерархия!$B59:$K68*1, Расчеты!Q59:Q68)</f>
        <v>1.6678432834418608</v>
      </c>
      <c r="S59" s="34">
        <f t="array" ref="S59:S68">R59:R68/R69</f>
        <v>0.3809855370779292</v>
      </c>
      <c r="T59" s="34">
        <f t="array" ref="T59:T68">MMULT(Иерархия!$B59:$K68*1, Расчеты!S59:S68)</f>
        <v>1.6678151287344165</v>
      </c>
      <c r="U59" s="34">
        <f t="array" ref="U59:U68">T59:T68/T69</f>
        <v>0.38098209847705655</v>
      </c>
    </row>
    <row r="60" spans="1:21" x14ac:dyDescent="0.25">
      <c r="A60" s="34">
        <f>IF(Иерархия!A60="", 0, 1/$B$2)</f>
        <v>0.25</v>
      </c>
      <c r="B60" s="34">
        <v>1.5</v>
      </c>
      <c r="C60" s="34">
        <v>0.26694915254237289</v>
      </c>
      <c r="D60" s="34">
        <v>1.2203389830508475</v>
      </c>
      <c r="E60" s="34">
        <v>0.28235294117647053</v>
      </c>
      <c r="F60" s="34">
        <v>1.2039215686274507</v>
      </c>
      <c r="G60" s="34">
        <v>0.2801094890510949</v>
      </c>
      <c r="H60" s="34">
        <v>1.2244525547445257</v>
      </c>
      <c r="I60" s="34">
        <v>0.27894132552062717</v>
      </c>
      <c r="J60" s="34">
        <v>1.2240874178478105</v>
      </c>
      <c r="K60" s="34">
        <v>0.27923989812322758</v>
      </c>
      <c r="L60" s="34">
        <v>1.2223225736529326</v>
      </c>
      <c r="M60" s="34">
        <v>0.27931464328759881</v>
      </c>
      <c r="N60" s="34">
        <v>1.2225056548945794</v>
      </c>
      <c r="O60" s="34">
        <v>0.27928246457585321</v>
      </c>
      <c r="P60" s="34">
        <v>1.2226419974387206</v>
      </c>
      <c r="Q60" s="34">
        <v>0.27927879064429656</v>
      </c>
      <c r="R60" s="34">
        <v>1.2226144278139535</v>
      </c>
      <c r="S60" s="34">
        <v>0.27928188400211967</v>
      </c>
      <c r="T60" s="34">
        <v>1.2226050429114723</v>
      </c>
      <c r="U60" s="34">
        <v>0.2792819340897208</v>
      </c>
    </row>
    <row r="61" spans="1:21" x14ac:dyDescent="0.25">
      <c r="A61" s="34">
        <f>IF(Иерархия!A61="", 0, 1/$B$2)</f>
        <v>0.25</v>
      </c>
      <c r="B61" s="34">
        <v>0.61904761904761907</v>
      </c>
      <c r="C61" s="34">
        <v>0.11016949152542374</v>
      </c>
      <c r="D61" s="34">
        <v>0.44067796610169491</v>
      </c>
      <c r="E61" s="34">
        <v>0.10196078431372546</v>
      </c>
      <c r="F61" s="34">
        <v>0.48235294117647054</v>
      </c>
      <c r="G61" s="34">
        <v>0.11222627737226279</v>
      </c>
      <c r="H61" s="34">
        <v>0.49183176920403199</v>
      </c>
      <c r="I61" s="34">
        <v>0.11204370892390529</v>
      </c>
      <c r="J61" s="34">
        <v>0.48729115527753586</v>
      </c>
      <c r="K61" s="34">
        <v>0.11116128682646631</v>
      </c>
      <c r="L61" s="34">
        <v>0.48685898014848006</v>
      </c>
      <c r="M61" s="34">
        <v>0.11125282744728979</v>
      </c>
      <c r="N61" s="34">
        <v>0.48728641323618782</v>
      </c>
      <c r="O61" s="34">
        <v>0.1113209987193603</v>
      </c>
      <c r="P61" s="34">
        <v>0.48728682198389595</v>
      </c>
      <c r="Q61" s="34">
        <v>0.11130721390697682</v>
      </c>
      <c r="R61" s="34">
        <v>0.48724989474370017</v>
      </c>
      <c r="S61" s="34">
        <v>0.11130252145573612</v>
      </c>
      <c r="T61" s="34">
        <v>0.48725304555083798</v>
      </c>
      <c r="U61" s="34">
        <v>0.11130411553716972</v>
      </c>
    </row>
    <row r="62" spans="1:21" x14ac:dyDescent="0.25">
      <c r="A62" s="34">
        <f>IF(Иерархия!A62="", 0, 1/$B$2)</f>
        <v>0.25</v>
      </c>
      <c r="B62" s="34">
        <v>1</v>
      </c>
      <c r="C62" s="34">
        <v>0.17796610169491528</v>
      </c>
      <c r="D62" s="34">
        <v>1.0000000000000002</v>
      </c>
      <c r="E62" s="34">
        <v>0.23137254901960785</v>
      </c>
      <c r="F62" s="34">
        <v>0.99999999999999978</v>
      </c>
      <c r="G62" s="34">
        <v>0.23266423357664234</v>
      </c>
      <c r="H62" s="34">
        <v>1</v>
      </c>
      <c r="I62" s="34">
        <v>0.22780901100641379</v>
      </c>
      <c r="J62" s="34">
        <v>1</v>
      </c>
      <c r="K62" s="34">
        <v>0.2281208793193765</v>
      </c>
      <c r="L62" s="34">
        <v>1</v>
      </c>
      <c r="M62" s="34">
        <v>0.22851140059768518</v>
      </c>
      <c r="N62" s="34">
        <v>0.99999999999999989</v>
      </c>
      <c r="O62" s="34">
        <v>0.22845085702277312</v>
      </c>
      <c r="P62" s="34">
        <v>1</v>
      </c>
      <c r="Q62" s="34">
        <v>0.22842237648416305</v>
      </c>
      <c r="R62" s="34">
        <v>1</v>
      </c>
      <c r="S62" s="34">
        <v>0.22843005746421496</v>
      </c>
      <c r="T62" s="34">
        <v>1</v>
      </c>
      <c r="U62" s="34">
        <v>0.22843185189605286</v>
      </c>
    </row>
    <row r="63" spans="1:21" x14ac:dyDescent="0.25">
      <c r="A63" s="34">
        <f>IF(Иерархия!A63="", 0, 1/$B$2)</f>
        <v>0</v>
      </c>
      <c r="B63" s="34">
        <v>0</v>
      </c>
      <c r="C63" s="34">
        <v>0</v>
      </c>
      <c r="D63" s="34">
        <v>0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</row>
    <row r="64" spans="1:21" x14ac:dyDescent="0.25">
      <c r="A64" s="34">
        <f>IF(Иерархия!A64="", 0, 1/$B$2)</f>
        <v>0</v>
      </c>
      <c r="B64" s="34">
        <v>0</v>
      </c>
      <c r="C64" s="34">
        <v>0</v>
      </c>
      <c r="D64" s="34">
        <v>0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</row>
    <row r="65" spans="1:21" x14ac:dyDescent="0.25">
      <c r="A65" s="34">
        <f>IF(Иерархия!A65="", 0, 1/$B$2)</f>
        <v>0</v>
      </c>
      <c r="B65" s="34">
        <v>0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</row>
    <row r="66" spans="1:21" x14ac:dyDescent="0.25">
      <c r="A66" s="34">
        <f>IF(Иерархия!A66="", 0, 1/$B$2)</f>
        <v>0</v>
      </c>
      <c r="B66" s="34">
        <v>0</v>
      </c>
      <c r="C66" s="34">
        <v>0</v>
      </c>
      <c r="D66" s="34">
        <v>0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</row>
    <row r="67" spans="1:21" x14ac:dyDescent="0.25">
      <c r="A67" s="34">
        <f>IF(Иерархия!A67="", 0, 1/$B$2)</f>
        <v>0</v>
      </c>
      <c r="B67" s="34">
        <v>0</v>
      </c>
      <c r="C67" s="34">
        <v>0</v>
      </c>
      <c r="D67" s="34">
        <v>0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</row>
    <row r="68" spans="1:21" x14ac:dyDescent="0.25">
      <c r="A68" s="34">
        <f>IF(Иерархия!A68="", 0, 1/$B$2)</f>
        <v>0</v>
      </c>
      <c r="B68" s="34">
        <v>0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</row>
    <row r="69" spans="1:21" x14ac:dyDescent="0.25">
      <c r="B69" s="34">
        <f>SUM(B59:B68)</f>
        <v>5.6190476190476186</v>
      </c>
      <c r="D69" s="34">
        <f>SUM(D59:D68)</f>
        <v>4.3220338983050857</v>
      </c>
      <c r="F69" s="34">
        <f>SUM(F59:F68)</f>
        <v>4.2980392156862735</v>
      </c>
      <c r="H69" s="34">
        <f>SUM(H59:H68)</f>
        <v>4.3896419881821345</v>
      </c>
      <c r="J69" s="34">
        <f>SUM(J59:J68)</f>
        <v>4.3836408266687776</v>
      </c>
      <c r="L69" s="34">
        <f>SUM(L59:L68)</f>
        <v>4.3761492747602109</v>
      </c>
      <c r="N69" s="34">
        <f>SUM(N59:N68)</f>
        <v>4.3773090328145052</v>
      </c>
      <c r="P69" s="34">
        <f>SUM(P59:P68)</f>
        <v>4.3778548117387786</v>
      </c>
      <c r="R69" s="34">
        <f>SUM(R59:R68)</f>
        <v>4.3777076059995146</v>
      </c>
      <c r="T69" s="34">
        <f>SUM(T59:T68)</f>
        <v>4.377673217196727</v>
      </c>
    </row>
    <row r="71" spans="1:21" x14ac:dyDescent="0.25">
      <c r="A71" s="34">
        <f>IF(Иерархия!A71="", 0, 1/$B$2)</f>
        <v>0.25</v>
      </c>
      <c r="B71" s="34">
        <f t="array" ref="B71:B80">MMULT(Иерархия!$B71:$K80*1, Расчеты!A71:A80)</f>
        <v>1.6111111111111109</v>
      </c>
      <c r="C71" s="34">
        <f t="array" ref="C71:C80">B71:B80/B81</f>
        <v>0.14952857984678841</v>
      </c>
      <c r="D71" s="34">
        <f t="array" ref="D71:D80">MMULT(Иерархия!$B71:$K80*1, Расчеты!C71:C80)</f>
        <v>0.46670595167943424</v>
      </c>
      <c r="E71" s="34">
        <f t="array" ref="E71:E80">D71:D80/D81</f>
        <v>8.9908048586672729E-2</v>
      </c>
      <c r="F71" s="34">
        <f t="array" ref="F71:F80">MMULT(Иерархия!$B71:$K80*1, Расчеты!E71:E80)</f>
        <v>0.38941234343663678</v>
      </c>
      <c r="G71" s="34">
        <f t="array" ref="G71:G80">F71:F80/F81</f>
        <v>9.3744078937779654E-2</v>
      </c>
      <c r="H71" s="34">
        <f t="array" ref="H71:H80">MMULT(Иерархия!$B71:$K80*1, Расчеты!G71:G80)</f>
        <v>0.41926100285182649</v>
      </c>
      <c r="I71" s="34">
        <f t="array" ref="I71:I80">H71:H80/H81</f>
        <v>9.7659118917505894E-2</v>
      </c>
      <c r="J71" s="34">
        <f t="array" ref="J71:J80">MMULT(Иерархия!$B71:$K80*1, Расчеты!I71:I80)</f>
        <v>0.42371243335977632</v>
      </c>
      <c r="K71" s="34">
        <f t="array" ref="K71:K80">J71:J80/J81</f>
        <v>9.7174654591627968E-2</v>
      </c>
      <c r="L71" s="34">
        <f t="array" ref="L71:L80">MMULT(Иерархия!$B71:$K80*1, Расчеты!K71:K80)</f>
        <v>0.42108032735943957</v>
      </c>
      <c r="M71" s="34">
        <f t="array" ref="M71:M80">L71:L80/L81</f>
        <v>9.6889554711703837E-2</v>
      </c>
      <c r="N71" s="34">
        <f t="array" ref="N71:N80">MMULT(Иерархия!$B71:$K80*1, Расчеты!M71:M80)</f>
        <v>0.42084217583483319</v>
      </c>
      <c r="O71" s="34">
        <f t="array" ref="O71:O80">N71:N80/N81</f>
        <v>9.6938350439658177E-2</v>
      </c>
      <c r="P71" s="34">
        <f t="array" ref="P71:P80">MMULT(Иерархия!$B71:$K80*1, Расчеты!O71:O80)</f>
        <v>0.42105453431779316</v>
      </c>
      <c r="Q71" s="34">
        <f t="array" ref="Q71:Q80">P71:P80/P81</f>
        <v>9.6958427314368378E-2</v>
      </c>
      <c r="R71" s="34">
        <f t="array" ref="R71:R80">MMULT(Иерархия!$B71:$K80*1, Расчеты!Q71:Q80)</f>
        <v>0.42106435319894331</v>
      </c>
      <c r="S71" s="34">
        <f t="array" ref="S71:S80">R71:R80/R81</f>
        <v>9.6953835334203403E-2</v>
      </c>
      <c r="T71" s="34">
        <f t="array" ref="T71:T80">MMULT(Иерархия!$B71:$K80*1, Расчеты!S71:S80)</f>
        <v>0.42104751623580666</v>
      </c>
      <c r="U71" s="34">
        <f t="array" ref="U71:U80">T71:T80/T81</f>
        <v>9.695246796620173E-2</v>
      </c>
    </row>
    <row r="72" spans="1:21" x14ac:dyDescent="0.25">
      <c r="A72" s="34">
        <f>IF(Иерархия!A72="", 0, 1/$B$2)</f>
        <v>0.25</v>
      </c>
      <c r="B72" s="34">
        <v>0.36349206349206348</v>
      </c>
      <c r="C72" s="34">
        <v>3.3736004714201531E-2</v>
      </c>
      <c r="D72" s="34">
        <v>0.16263995285798466</v>
      </c>
      <c r="E72" s="34">
        <v>3.1331592689295043E-2</v>
      </c>
      <c r="F72" s="34">
        <v>0.15341128391417869</v>
      </c>
      <c r="G72" s="34">
        <v>3.6931031467257437E-2</v>
      </c>
      <c r="H72" s="34">
        <v>0.15859580339401358</v>
      </c>
      <c r="I72" s="34">
        <v>3.6941967695829747E-2</v>
      </c>
      <c r="J72" s="34">
        <v>0.15908466074898303</v>
      </c>
      <c r="K72" s="34">
        <v>3.64846432202343E-2</v>
      </c>
      <c r="L72" s="34">
        <v>0.15863999196599776</v>
      </c>
      <c r="M72" s="34">
        <v>3.6502674626101191E-2</v>
      </c>
      <c r="N72" s="34">
        <v>0.15862026582093053</v>
      </c>
      <c r="O72" s="34">
        <v>3.6537181389861048E-2</v>
      </c>
      <c r="P72" s="34">
        <v>0.15865531657909984</v>
      </c>
      <c r="Q72" s="34">
        <v>3.6534388604784335E-2</v>
      </c>
      <c r="R72" s="34">
        <v>0.15865542248402248</v>
      </c>
      <c r="S72" s="34">
        <v>3.6531830798620525E-2</v>
      </c>
      <c r="T72" s="34">
        <v>0.15865270493497807</v>
      </c>
      <c r="U72" s="34">
        <v>3.6532150647684128E-2</v>
      </c>
    </row>
    <row r="73" spans="1:21" x14ac:dyDescent="0.25">
      <c r="A73" s="34">
        <f>IF(Иерархия!A73="", 0, 1/$B$2)</f>
        <v>0.25</v>
      </c>
      <c r="B73" s="34">
        <v>2.8</v>
      </c>
      <c r="C73" s="34">
        <v>0.2598703594578668</v>
      </c>
      <c r="D73" s="34">
        <v>1.0559811431938713</v>
      </c>
      <c r="E73" s="34">
        <v>0.20342831195368372</v>
      </c>
      <c r="F73" s="34">
        <v>0.82754001589283688</v>
      </c>
      <c r="G73" s="34">
        <v>0.19921550480243694</v>
      </c>
      <c r="H73" s="34">
        <v>0.8729868388450831</v>
      </c>
      <c r="I73" s="34">
        <v>0.20334618514071542</v>
      </c>
      <c r="J73" s="34">
        <v>0.88732786141323128</v>
      </c>
      <c r="K73" s="34">
        <v>0.20350070390581138</v>
      </c>
      <c r="L73" s="34">
        <v>0.88298516987880071</v>
      </c>
      <c r="M73" s="34">
        <v>0.20317273063570804</v>
      </c>
      <c r="N73" s="34">
        <v>0.88204712515882533</v>
      </c>
      <c r="O73" s="34">
        <v>0.20317401209449323</v>
      </c>
      <c r="P73" s="34">
        <v>0.88241942435769261</v>
      </c>
      <c r="Q73" s="34">
        <v>0.20319933083251579</v>
      </c>
      <c r="R73" s="34">
        <v>0.88247690365877762</v>
      </c>
      <c r="S73" s="34">
        <v>0.20319820415466489</v>
      </c>
      <c r="T73" s="34">
        <v>0.88244575169012096</v>
      </c>
      <c r="U73" s="34">
        <v>0.2031962906170719</v>
      </c>
    </row>
    <row r="74" spans="1:21" x14ac:dyDescent="0.25">
      <c r="A74" s="34">
        <f>IF(Иерархия!A74="", 0, 1/$B$2)</f>
        <v>0.25</v>
      </c>
      <c r="B74" s="34">
        <v>6</v>
      </c>
      <c r="C74" s="34">
        <v>0.55686505598114311</v>
      </c>
      <c r="D74" s="34">
        <v>3.5055981143193864</v>
      </c>
      <c r="E74" s="34">
        <v>0.67533204677034842</v>
      </c>
      <c r="F74" s="34">
        <v>2.7836303780224769</v>
      </c>
      <c r="G74" s="34">
        <v>0.67010938479252602</v>
      </c>
      <c r="H74" s="34">
        <v>2.8422629024500443</v>
      </c>
      <c r="I74" s="34">
        <v>0.66205272824594907</v>
      </c>
      <c r="J74" s="34">
        <v>2.8901934334695465</v>
      </c>
      <c r="K74" s="34">
        <v>0.66283999828232631</v>
      </c>
      <c r="L74" s="34">
        <v>2.8832771981181438</v>
      </c>
      <c r="M74" s="34">
        <v>0.66343504002648701</v>
      </c>
      <c r="N74" s="34">
        <v>2.8798287572452725</v>
      </c>
      <c r="O74" s="34">
        <v>0.66335045607598753</v>
      </c>
      <c r="P74" s="34">
        <v>2.8805003030141267</v>
      </c>
      <c r="Q74" s="34">
        <v>0.66330785324833141</v>
      </c>
      <c r="R74" s="34">
        <v>2.8807398506832849</v>
      </c>
      <c r="S74" s="34">
        <v>0.66331612971251119</v>
      </c>
      <c r="T74" s="34">
        <v>2.8806781456812507</v>
      </c>
      <c r="U74" s="34">
        <v>0.66331909076904239</v>
      </c>
    </row>
    <row r="75" spans="1:21" x14ac:dyDescent="0.25">
      <c r="A75" s="34">
        <f>IF(Иерархия!A75="", 0, 1/$B$2)</f>
        <v>0</v>
      </c>
      <c r="B75" s="34">
        <v>0</v>
      </c>
      <c r="C75" s="34">
        <v>0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</row>
    <row r="76" spans="1:21" x14ac:dyDescent="0.25">
      <c r="A76" s="34">
        <f>IF(Иерархия!A76="", 0, 1/$B$2)</f>
        <v>0</v>
      </c>
      <c r="B76" s="34">
        <v>0</v>
      </c>
      <c r="C76" s="34">
        <v>0</v>
      </c>
      <c r="D76" s="34">
        <v>0</v>
      </c>
      <c r="E76" s="34">
        <v>0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</row>
    <row r="77" spans="1:21" x14ac:dyDescent="0.25">
      <c r="A77" s="34">
        <f>IF(Иерархия!A77="", 0, 1/$B$2)</f>
        <v>0</v>
      </c>
      <c r="B77" s="34">
        <v>0</v>
      </c>
      <c r="C77" s="34">
        <v>0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</row>
    <row r="78" spans="1:21" x14ac:dyDescent="0.25">
      <c r="A78" s="34">
        <f>IF(Иерархия!A78="", 0, 1/$B$2)</f>
        <v>0</v>
      </c>
      <c r="B78" s="34">
        <v>0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</row>
    <row r="79" spans="1:21" x14ac:dyDescent="0.25">
      <c r="A79" s="34">
        <f>IF(Иерархия!A79="", 0, 1/$B$2)</f>
        <v>0</v>
      </c>
      <c r="B79" s="34">
        <v>0</v>
      </c>
      <c r="C79" s="34">
        <v>0</v>
      </c>
      <c r="D79" s="34">
        <v>0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</row>
    <row r="80" spans="1:21" x14ac:dyDescent="0.25">
      <c r="A80" s="34">
        <f>IF(Иерархия!A80="", 0, 1/$B$2)</f>
        <v>0</v>
      </c>
      <c r="B80" s="34">
        <v>0</v>
      </c>
      <c r="C80" s="34">
        <v>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</row>
    <row r="81" spans="1:21" x14ac:dyDescent="0.25">
      <c r="B81" s="34">
        <f>SUM(B71:B80)</f>
        <v>10.774603174603175</v>
      </c>
      <c r="D81" s="34">
        <f>SUM(D71:D80)</f>
        <v>5.1909251620506769</v>
      </c>
      <c r="F81" s="34">
        <f>SUM(F71:F80)</f>
        <v>4.1539940212661293</v>
      </c>
      <c r="H81" s="34">
        <f>SUM(H71:H80)</f>
        <v>4.2931065475409671</v>
      </c>
      <c r="J81" s="34">
        <f>SUM(J71:J80)</f>
        <v>4.3603183889915371</v>
      </c>
      <c r="L81" s="34">
        <f>SUM(L71:L80)</f>
        <v>4.3459826873223815</v>
      </c>
      <c r="N81" s="34">
        <f>SUM(N71:N80)</f>
        <v>4.341338324059862</v>
      </c>
      <c r="P81" s="34">
        <f>SUM(P71:P80)</f>
        <v>4.3426295782687125</v>
      </c>
      <c r="R81" s="34">
        <f>SUM(R71:R80)</f>
        <v>4.3429365300250282</v>
      </c>
      <c r="T81" s="34">
        <f>SUM(T71:T80)</f>
        <v>4.3428241185421559</v>
      </c>
    </row>
    <row r="83" spans="1:21" x14ac:dyDescent="0.25">
      <c r="A83" s="34">
        <f>IF(Иерархия!A83="", 0, 1/$B$2)</f>
        <v>0.25</v>
      </c>
      <c r="B83" s="34">
        <f t="array" ref="B83:B92">MMULT(Иерархия!$B83:$K92*1, Расчеты!A83:A92)</f>
        <v>1.1190476190476191</v>
      </c>
      <c r="C83" s="34">
        <f t="array" ref="C83:C92">B83:B92/B93</f>
        <v>0.15793010752688175</v>
      </c>
      <c r="D83" s="34">
        <f t="array" ref="D83:D92">MMULT(Иерархия!$B83:$K92*1, Расчеты!C83:C92)</f>
        <v>1.0712365591397852</v>
      </c>
      <c r="E83" s="34">
        <f t="array" ref="E83:E92">D83:D92/D93</f>
        <v>0.16131426258264744</v>
      </c>
      <c r="F83" s="34">
        <f t="array" ref="F83:F92">MMULT(Иерархия!$B83:$K92*1, Расчеты!E83:E92)</f>
        <v>1.2392389690999863</v>
      </c>
      <c r="G83" s="34">
        <f t="array" ref="G83:G92">F83:F92/F93</f>
        <v>0.19425525614450689</v>
      </c>
      <c r="H83" s="34">
        <f t="array" ref="H83:H92">MMULT(Иерархия!$B83:$K92*1, Расчеты!G83:G92)</f>
        <v>1.1813145749860501</v>
      </c>
      <c r="I83" s="34">
        <f t="array" ref="I83:I92">H83:H92/H93</f>
        <v>0.17840566948573588</v>
      </c>
      <c r="J83" s="34">
        <f t="array" ref="J83:J92">MMULT(Иерархия!$B83:$K92*1, Расчеты!I83:I92)</f>
        <v>1.1369714001863804</v>
      </c>
      <c r="K83" s="34">
        <f t="array" ref="K83:K92">J83:J92/J93</f>
        <v>0.17169601776562321</v>
      </c>
      <c r="L83" s="34">
        <f t="array" ref="L83:L92">MMULT(Иерархия!$B83:$K92*1, Расчеты!K83:K92)</f>
        <v>1.1803311678051813</v>
      </c>
      <c r="M83" s="34">
        <f t="array" ref="M83:M92">L83:L92/L93</f>
        <v>0.18099075617048774</v>
      </c>
      <c r="N83" s="34">
        <f t="array" ref="N83:N92">MMULT(Иерархия!$B83:$K92*1, Расчеты!M83:M92)</f>
        <v>1.1797049758213065</v>
      </c>
      <c r="O83" s="34">
        <f t="array" ref="O83:O92">N83:N92/N93</f>
        <v>0.17971326776325816</v>
      </c>
      <c r="P83" s="34">
        <f t="array" ref="P83:P92">MMULT(Иерархия!$B83:$K92*1, Расчеты!O83:O92)</f>
        <v>1.1622623540439565</v>
      </c>
      <c r="Q83" s="34">
        <f t="array" ref="Q83:Q92">P83:P92/P93</f>
        <v>0.17645073538436984</v>
      </c>
      <c r="R83" s="34">
        <f t="array" ref="R83:R92">MMULT(Иерархия!$B83:$K92*1, Расчеты!Q83:Q92)</f>
        <v>1.1700945703865002</v>
      </c>
      <c r="S83" s="34">
        <f t="array" ref="S83:S92">R83:R92/R93</f>
        <v>0.17838151393686286</v>
      </c>
      <c r="T83" s="34">
        <f t="array" ref="T83:T92">MMULT(Иерархия!$B83:$K92*1, Расчеты!S83:S92)</f>
        <v>1.1738338007560221</v>
      </c>
      <c r="U83" s="34">
        <f t="array" ref="U83:U92">T83:T92/T93</f>
        <v>0.17887973246631544</v>
      </c>
    </row>
    <row r="84" spans="1:21" x14ac:dyDescent="0.25">
      <c r="A84" s="34">
        <f>IF(Иерархия!A84="", 0, 1/$B$2)</f>
        <v>0.25</v>
      </c>
      <c r="B84" s="34">
        <v>2</v>
      </c>
      <c r="C84" s="34">
        <v>0.28225806451612906</v>
      </c>
      <c r="D84" s="34">
        <v>1.9180107526881722</v>
      </c>
      <c r="E84" s="34">
        <v>0.28882741870192957</v>
      </c>
      <c r="F84" s="34">
        <v>1.7901767642693294</v>
      </c>
      <c r="G84" s="34">
        <v>0.28061677735944834</v>
      </c>
      <c r="H84" s="34">
        <v>1.8658149667921653</v>
      </c>
      <c r="I84" s="34">
        <v>0.2817809712463703</v>
      </c>
      <c r="J84" s="34">
        <v>1.8851722752344173</v>
      </c>
      <c r="K84" s="34">
        <v>0.28468312607234403</v>
      </c>
      <c r="L84" s="34">
        <v>1.8453772911940385</v>
      </c>
      <c r="M84" s="34">
        <v>0.28296823845982083</v>
      </c>
      <c r="N84" s="34">
        <v>1.8545935921690455</v>
      </c>
      <c r="O84" s="34">
        <v>0.28252409005010731</v>
      </c>
      <c r="P84" s="34">
        <v>1.8668660114003184</v>
      </c>
      <c r="Q84" s="34">
        <v>0.28342127698580982</v>
      </c>
      <c r="R84" s="34">
        <v>1.8577511915865603</v>
      </c>
      <c r="S84" s="34">
        <v>0.28321511650443676</v>
      </c>
      <c r="T84" s="34">
        <v>1.8566770303579534</v>
      </c>
      <c r="U84" s="34">
        <v>0.28293774659826337</v>
      </c>
    </row>
    <row r="85" spans="1:21" x14ac:dyDescent="0.25">
      <c r="A85" s="34">
        <f>IF(Иерархия!A85="", 0, 1/$B$2)</f>
        <v>0.25</v>
      </c>
      <c r="B85" s="34">
        <v>2.1333333333333329</v>
      </c>
      <c r="C85" s="34">
        <v>0.30107526881720431</v>
      </c>
      <c r="D85" s="34">
        <v>1.5524193548387097</v>
      </c>
      <c r="E85" s="34">
        <v>0.23377411955201727</v>
      </c>
      <c r="F85" s="34">
        <v>1.5224666036972072</v>
      </c>
      <c r="G85" s="34">
        <v>0.23865222725157581</v>
      </c>
      <c r="H85" s="34">
        <v>1.7492730938985006</v>
      </c>
      <c r="I85" s="34">
        <v>0.26418046813147278</v>
      </c>
      <c r="J85" s="34">
        <v>1.662073723174365</v>
      </c>
      <c r="K85" s="34">
        <v>0.25099262783139592</v>
      </c>
      <c r="L85" s="34">
        <v>1.6062847732143337</v>
      </c>
      <c r="M85" s="34">
        <v>0.2463060399140351</v>
      </c>
      <c r="N85" s="34">
        <v>1.665511072351854</v>
      </c>
      <c r="O85" s="34">
        <v>0.253719737936901</v>
      </c>
      <c r="P85" s="34">
        <v>1.662695889813024</v>
      </c>
      <c r="Q85" s="34">
        <v>0.25242486040891032</v>
      </c>
      <c r="R85" s="34">
        <v>1.6395943925389511</v>
      </c>
      <c r="S85" s="34">
        <v>0.24995700124211381</v>
      </c>
      <c r="T85" s="34">
        <v>1.6507219112982834</v>
      </c>
      <c r="U85" s="34">
        <v>0.25155238644443756</v>
      </c>
    </row>
    <row r="86" spans="1:21" x14ac:dyDescent="0.25">
      <c r="A86" s="34">
        <f>IF(Иерархия!A86="", 0, 1/$B$2)</f>
        <v>0.25</v>
      </c>
      <c r="B86" s="34">
        <v>1.8333333333333333</v>
      </c>
      <c r="C86" s="34">
        <v>0.25873655913978499</v>
      </c>
      <c r="D86" s="34">
        <v>2.0990143369175627</v>
      </c>
      <c r="E86" s="34">
        <v>0.31608419916340574</v>
      </c>
      <c r="F86" s="34">
        <v>1.8275536364863043</v>
      </c>
      <c r="G86" s="34">
        <v>0.2864757392444689</v>
      </c>
      <c r="H86" s="34">
        <v>1.8251054049099653</v>
      </c>
      <c r="I86" s="34">
        <v>0.27563289113642103</v>
      </c>
      <c r="J86" s="34">
        <v>1.9377847595354005</v>
      </c>
      <c r="K86" s="34">
        <v>0.2926282283306369</v>
      </c>
      <c r="L86" s="34">
        <v>1.8895064994818349</v>
      </c>
      <c r="M86" s="34">
        <v>0.28973496545565625</v>
      </c>
      <c r="N86" s="34">
        <v>1.8645636555424818</v>
      </c>
      <c r="O86" s="34">
        <v>0.2840429042497335</v>
      </c>
      <c r="P86" s="34">
        <v>1.8950701065720985</v>
      </c>
      <c r="Q86" s="34">
        <v>0.28770312722091013</v>
      </c>
      <c r="R86" s="34">
        <v>1.8920656180460613</v>
      </c>
      <c r="S86" s="34">
        <v>0.28844636831658649</v>
      </c>
      <c r="T86" s="34">
        <v>1.8809069956772133</v>
      </c>
      <c r="U86" s="34">
        <v>0.28663013449098357</v>
      </c>
    </row>
    <row r="87" spans="1:21" x14ac:dyDescent="0.25">
      <c r="A87" s="34">
        <f>IF(Иерархия!A87="", 0, 1/$B$2)</f>
        <v>0</v>
      </c>
      <c r="B87" s="34">
        <v>0</v>
      </c>
      <c r="C87" s="34">
        <v>0</v>
      </c>
      <c r="D87" s="34">
        <v>0</v>
      </c>
      <c r="E87" s="34">
        <v>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</row>
    <row r="88" spans="1:21" x14ac:dyDescent="0.25">
      <c r="A88" s="34">
        <f>IF(Иерархия!A88="", 0, 1/$B$2)</f>
        <v>0</v>
      </c>
      <c r="B88" s="34">
        <v>0</v>
      </c>
      <c r="C88" s="34">
        <v>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</row>
    <row r="89" spans="1:21" x14ac:dyDescent="0.25">
      <c r="A89" s="34">
        <f>IF(Иерархия!A89="", 0, 1/$B$2)</f>
        <v>0</v>
      </c>
      <c r="B89" s="34">
        <v>0</v>
      </c>
      <c r="C89" s="34">
        <v>0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</row>
    <row r="90" spans="1:21" x14ac:dyDescent="0.25">
      <c r="A90" s="34">
        <f>IF(Иерархия!A90="", 0, 1/$B$2)</f>
        <v>0</v>
      </c>
      <c r="B90" s="34">
        <v>0</v>
      </c>
      <c r="C90" s="34">
        <v>0</v>
      </c>
      <c r="D90" s="34">
        <v>0</v>
      </c>
      <c r="E90" s="34">
        <v>0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</row>
    <row r="91" spans="1:21" x14ac:dyDescent="0.25">
      <c r="A91" s="34">
        <f>IF(Иерархия!A91="", 0, 1/$B$2)</f>
        <v>0</v>
      </c>
      <c r="B91" s="34">
        <v>0</v>
      </c>
      <c r="C91" s="34">
        <v>0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</row>
    <row r="92" spans="1:21" x14ac:dyDescent="0.25">
      <c r="A92" s="34">
        <f>IF(Иерархия!A92="", 0, 1/$B$2)</f>
        <v>0</v>
      </c>
      <c r="B92" s="34">
        <v>0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</row>
    <row r="93" spans="1:21" x14ac:dyDescent="0.25">
      <c r="B93" s="34">
        <f>SUM(B83:B92)</f>
        <v>7.0857142857142845</v>
      </c>
      <c r="D93" s="34">
        <f>SUM(D83:D92)</f>
        <v>6.6406810035842296</v>
      </c>
      <c r="F93" s="34">
        <f>SUM(F83:F92)</f>
        <v>6.3794359735528277</v>
      </c>
      <c r="H93" s="34">
        <f>SUM(H83:H92)</f>
        <v>6.6215080405866811</v>
      </c>
      <c r="J93" s="34">
        <f>SUM(J83:J92)</f>
        <v>6.622002158130563</v>
      </c>
      <c r="L93" s="34">
        <f>SUM(L83:L92)</f>
        <v>6.5214997316953891</v>
      </c>
      <c r="N93" s="34">
        <f>SUM(N83:N92)</f>
        <v>6.5643732958846881</v>
      </c>
      <c r="P93" s="34">
        <f>SUM(P83:P92)</f>
        <v>6.5868943618293967</v>
      </c>
      <c r="R93" s="34">
        <f>SUM(R83:R92)</f>
        <v>6.5595057725580732</v>
      </c>
      <c r="T93" s="34">
        <f>SUM(T83:T92)</f>
        <v>6.5621397380894724</v>
      </c>
    </row>
    <row r="95" spans="1:21" x14ac:dyDescent="0.25">
      <c r="A95" s="34">
        <f>IF(Иерархия!A95="", 0, 1/$B$2)</f>
        <v>0</v>
      </c>
      <c r="B95" s="34">
        <f t="array" ref="B95:B104">MMULT(Иерархия!$B95:$K104*1, Расчеты!A95:A104)</f>
        <v>0</v>
      </c>
      <c r="C95" s="34" t="e">
        <f t="array" ref="C95:C104">B95:B104/B105</f>
        <v>#DIV/0!</v>
      </c>
      <c r="D95" s="34" t="e">
        <f t="array" ref="D95:D104">MMULT(Иерархия!$B95:$K104*1, Расчеты!C95:C104)</f>
        <v>#DIV/0!</v>
      </c>
      <c r="E95" s="34" t="e">
        <f t="array" ref="E95:E104">D95:D104/D105</f>
        <v>#DIV/0!</v>
      </c>
      <c r="F95" s="34" t="e">
        <f t="array" ref="F95:F104">MMULT(Иерархия!$B95:$K104*1, Расчеты!E95:E104)</f>
        <v>#DIV/0!</v>
      </c>
      <c r="G95" s="34" t="e">
        <f t="array" ref="G95:G104">F95:F104/F105</f>
        <v>#DIV/0!</v>
      </c>
      <c r="H95" s="34" t="e">
        <f t="array" ref="H95:H104">MMULT(Иерархия!$B95:$K104*1, Расчеты!G95:G104)</f>
        <v>#DIV/0!</v>
      </c>
      <c r="I95" s="34" t="e">
        <f t="array" ref="I95:I104">H95:H104/H105</f>
        <v>#DIV/0!</v>
      </c>
      <c r="J95" s="34" t="e">
        <f t="array" ref="J95:J104">MMULT(Иерархия!$B95:$K104*1, Расчеты!I95:I104)</f>
        <v>#DIV/0!</v>
      </c>
      <c r="K95" s="34" t="e">
        <f t="array" ref="K95:K104">J95:J104/J105</f>
        <v>#DIV/0!</v>
      </c>
      <c r="L95" s="34" t="e">
        <f t="array" ref="L95:L104">MMULT(Иерархия!$B95:$K104*1, Расчеты!K95:K104)</f>
        <v>#DIV/0!</v>
      </c>
      <c r="M95" s="34" t="e">
        <f t="array" ref="M95:M104">L95:L104/L105</f>
        <v>#DIV/0!</v>
      </c>
      <c r="N95" s="34" t="e">
        <f t="array" ref="N95:N104">MMULT(Иерархия!$B95:$K104*1, Расчеты!M95:M104)</f>
        <v>#DIV/0!</v>
      </c>
      <c r="O95" s="34" t="e">
        <f t="array" ref="O95:O104">N95:N104/N105</f>
        <v>#DIV/0!</v>
      </c>
      <c r="P95" s="34" t="e">
        <f t="array" ref="P95:P104">MMULT(Иерархия!$B95:$K104*1, Расчеты!O95:O104)</f>
        <v>#DIV/0!</v>
      </c>
      <c r="Q95" s="34" t="e">
        <f t="array" ref="Q95:Q104">P95:P104/P105</f>
        <v>#DIV/0!</v>
      </c>
      <c r="R95" s="34" t="e">
        <f t="array" ref="R95:R104">MMULT(Иерархия!$B95:$K104*1, Расчеты!Q95:Q104)</f>
        <v>#DIV/0!</v>
      </c>
      <c r="S95" s="34" t="e">
        <f t="array" ref="S95:S104">R95:R104/R105</f>
        <v>#DIV/0!</v>
      </c>
      <c r="T95" s="34" t="e">
        <f t="array" ref="T95:T104">MMULT(Иерархия!$B95:$K104*1, Расчеты!S95:S104)</f>
        <v>#DIV/0!</v>
      </c>
      <c r="U95" s="34" t="e">
        <f t="array" ref="U95:U104">T95:T104/T105</f>
        <v>#DIV/0!</v>
      </c>
    </row>
    <row r="96" spans="1:21" x14ac:dyDescent="0.25">
      <c r="A96" s="34">
        <f>IF(Иерархия!A96="", 0, 1/$B$2)</f>
        <v>0</v>
      </c>
      <c r="B96" s="34">
        <v>0</v>
      </c>
      <c r="C96" s="34" t="e">
        <v>#DIV/0!</v>
      </c>
      <c r="D96" s="34" t="e">
        <v>#DIV/0!</v>
      </c>
      <c r="E96" s="34" t="e">
        <v>#DIV/0!</v>
      </c>
      <c r="F96" s="34" t="e">
        <v>#DIV/0!</v>
      </c>
      <c r="G96" s="34" t="e">
        <v>#DIV/0!</v>
      </c>
      <c r="H96" s="34" t="e">
        <v>#DIV/0!</v>
      </c>
      <c r="I96" s="34" t="e">
        <v>#DIV/0!</v>
      </c>
      <c r="J96" s="34" t="e">
        <v>#DIV/0!</v>
      </c>
      <c r="K96" s="34" t="e">
        <v>#DIV/0!</v>
      </c>
      <c r="L96" s="34" t="e">
        <v>#DIV/0!</v>
      </c>
      <c r="M96" s="34" t="e">
        <v>#DIV/0!</v>
      </c>
      <c r="N96" s="34" t="e">
        <v>#DIV/0!</v>
      </c>
      <c r="O96" s="34" t="e">
        <v>#DIV/0!</v>
      </c>
      <c r="P96" s="34" t="e">
        <v>#DIV/0!</v>
      </c>
      <c r="Q96" s="34" t="e">
        <v>#DIV/0!</v>
      </c>
      <c r="R96" s="34" t="e">
        <v>#DIV/0!</v>
      </c>
      <c r="S96" s="34" t="e">
        <v>#DIV/0!</v>
      </c>
      <c r="T96" s="34" t="e">
        <v>#DIV/0!</v>
      </c>
      <c r="U96" s="34" t="e">
        <v>#DIV/0!</v>
      </c>
    </row>
    <row r="97" spans="1:21" x14ac:dyDescent="0.25">
      <c r="A97" s="34">
        <f>IF(Иерархия!A97="", 0, 1/$B$2)</f>
        <v>0</v>
      </c>
      <c r="B97" s="34">
        <v>0</v>
      </c>
      <c r="C97" s="34" t="e">
        <v>#DIV/0!</v>
      </c>
      <c r="D97" s="34" t="e">
        <v>#DIV/0!</v>
      </c>
      <c r="E97" s="34" t="e">
        <v>#DIV/0!</v>
      </c>
      <c r="F97" s="34" t="e">
        <v>#DIV/0!</v>
      </c>
      <c r="G97" s="34" t="e">
        <v>#DIV/0!</v>
      </c>
      <c r="H97" s="34" t="e">
        <v>#DIV/0!</v>
      </c>
      <c r="I97" s="34" t="e">
        <v>#DIV/0!</v>
      </c>
      <c r="J97" s="34" t="e">
        <v>#DIV/0!</v>
      </c>
      <c r="K97" s="34" t="e">
        <v>#DIV/0!</v>
      </c>
      <c r="L97" s="34" t="e">
        <v>#DIV/0!</v>
      </c>
      <c r="M97" s="34" t="e">
        <v>#DIV/0!</v>
      </c>
      <c r="N97" s="34" t="e">
        <v>#DIV/0!</v>
      </c>
      <c r="O97" s="34" t="e">
        <v>#DIV/0!</v>
      </c>
      <c r="P97" s="34" t="e">
        <v>#DIV/0!</v>
      </c>
      <c r="Q97" s="34" t="e">
        <v>#DIV/0!</v>
      </c>
      <c r="R97" s="34" t="e">
        <v>#DIV/0!</v>
      </c>
      <c r="S97" s="34" t="e">
        <v>#DIV/0!</v>
      </c>
      <c r="T97" s="34" t="e">
        <v>#DIV/0!</v>
      </c>
      <c r="U97" s="34" t="e">
        <v>#DIV/0!</v>
      </c>
    </row>
    <row r="98" spans="1:21" x14ac:dyDescent="0.25">
      <c r="A98" s="34">
        <f>IF(Иерархия!A98="", 0, 1/$B$2)</f>
        <v>0</v>
      </c>
      <c r="B98" s="34">
        <v>0</v>
      </c>
      <c r="C98" s="34" t="e">
        <v>#DIV/0!</v>
      </c>
      <c r="D98" s="34" t="e">
        <v>#DIV/0!</v>
      </c>
      <c r="E98" s="34" t="e">
        <v>#DIV/0!</v>
      </c>
      <c r="F98" s="34" t="e">
        <v>#DIV/0!</v>
      </c>
      <c r="G98" s="34" t="e">
        <v>#DIV/0!</v>
      </c>
      <c r="H98" s="34" t="e">
        <v>#DIV/0!</v>
      </c>
      <c r="I98" s="34" t="e">
        <v>#DIV/0!</v>
      </c>
      <c r="J98" s="34" t="e">
        <v>#DIV/0!</v>
      </c>
      <c r="K98" s="34" t="e">
        <v>#DIV/0!</v>
      </c>
      <c r="L98" s="34" t="e">
        <v>#DIV/0!</v>
      </c>
      <c r="M98" s="34" t="e">
        <v>#DIV/0!</v>
      </c>
      <c r="N98" s="34" t="e">
        <v>#DIV/0!</v>
      </c>
      <c r="O98" s="34" t="e">
        <v>#DIV/0!</v>
      </c>
      <c r="P98" s="34" t="e">
        <v>#DIV/0!</v>
      </c>
      <c r="Q98" s="34" t="e">
        <v>#DIV/0!</v>
      </c>
      <c r="R98" s="34" t="e">
        <v>#DIV/0!</v>
      </c>
      <c r="S98" s="34" t="e">
        <v>#DIV/0!</v>
      </c>
      <c r="T98" s="34" t="e">
        <v>#DIV/0!</v>
      </c>
      <c r="U98" s="34" t="e">
        <v>#DIV/0!</v>
      </c>
    </row>
    <row r="99" spans="1:21" x14ac:dyDescent="0.25">
      <c r="A99" s="34">
        <f>IF(Иерархия!A99="", 0, 1/$B$2)</f>
        <v>0</v>
      </c>
      <c r="B99" s="34">
        <v>0</v>
      </c>
      <c r="C99" s="34" t="e">
        <v>#DIV/0!</v>
      </c>
      <c r="D99" s="34" t="e">
        <v>#DIV/0!</v>
      </c>
      <c r="E99" s="34" t="e">
        <v>#DIV/0!</v>
      </c>
      <c r="F99" s="34" t="e">
        <v>#DIV/0!</v>
      </c>
      <c r="G99" s="34" t="e">
        <v>#DIV/0!</v>
      </c>
      <c r="H99" s="34" t="e">
        <v>#DIV/0!</v>
      </c>
      <c r="I99" s="34" t="e">
        <v>#DIV/0!</v>
      </c>
      <c r="J99" s="34" t="e">
        <v>#DIV/0!</v>
      </c>
      <c r="K99" s="34" t="e">
        <v>#DIV/0!</v>
      </c>
      <c r="L99" s="34" t="e">
        <v>#DIV/0!</v>
      </c>
      <c r="M99" s="34" t="e">
        <v>#DIV/0!</v>
      </c>
      <c r="N99" s="34" t="e">
        <v>#DIV/0!</v>
      </c>
      <c r="O99" s="34" t="e">
        <v>#DIV/0!</v>
      </c>
      <c r="P99" s="34" t="e">
        <v>#DIV/0!</v>
      </c>
      <c r="Q99" s="34" t="e">
        <v>#DIV/0!</v>
      </c>
      <c r="R99" s="34" t="e">
        <v>#DIV/0!</v>
      </c>
      <c r="S99" s="34" t="e">
        <v>#DIV/0!</v>
      </c>
      <c r="T99" s="34" t="e">
        <v>#DIV/0!</v>
      </c>
      <c r="U99" s="34" t="e">
        <v>#DIV/0!</v>
      </c>
    </row>
    <row r="100" spans="1:21" x14ac:dyDescent="0.25">
      <c r="A100" s="34">
        <f>IF(Иерархия!A100="", 0, 1/$B$2)</f>
        <v>0</v>
      </c>
      <c r="B100" s="34">
        <v>0</v>
      </c>
      <c r="C100" s="34" t="e">
        <v>#DIV/0!</v>
      </c>
      <c r="D100" s="34" t="e">
        <v>#DIV/0!</v>
      </c>
      <c r="E100" s="34" t="e">
        <v>#DIV/0!</v>
      </c>
      <c r="F100" s="34" t="e">
        <v>#DIV/0!</v>
      </c>
      <c r="G100" s="34" t="e">
        <v>#DIV/0!</v>
      </c>
      <c r="H100" s="34" t="e">
        <v>#DIV/0!</v>
      </c>
      <c r="I100" s="34" t="e">
        <v>#DIV/0!</v>
      </c>
      <c r="J100" s="34" t="e">
        <v>#DIV/0!</v>
      </c>
      <c r="K100" s="34" t="e">
        <v>#DIV/0!</v>
      </c>
      <c r="L100" s="34" t="e">
        <v>#DIV/0!</v>
      </c>
      <c r="M100" s="34" t="e">
        <v>#DIV/0!</v>
      </c>
      <c r="N100" s="34" t="e">
        <v>#DIV/0!</v>
      </c>
      <c r="O100" s="34" t="e">
        <v>#DIV/0!</v>
      </c>
      <c r="P100" s="34" t="e">
        <v>#DIV/0!</v>
      </c>
      <c r="Q100" s="34" t="e">
        <v>#DIV/0!</v>
      </c>
      <c r="R100" s="34" t="e">
        <v>#DIV/0!</v>
      </c>
      <c r="S100" s="34" t="e">
        <v>#DIV/0!</v>
      </c>
      <c r="T100" s="34" t="e">
        <v>#DIV/0!</v>
      </c>
      <c r="U100" s="34" t="e">
        <v>#DIV/0!</v>
      </c>
    </row>
    <row r="101" spans="1:21" x14ac:dyDescent="0.25">
      <c r="A101" s="34">
        <f>IF(Иерархия!A101="", 0, 1/$B$2)</f>
        <v>0</v>
      </c>
      <c r="B101" s="34">
        <v>0</v>
      </c>
      <c r="C101" s="34" t="e">
        <v>#DIV/0!</v>
      </c>
      <c r="D101" s="34" t="e">
        <v>#DIV/0!</v>
      </c>
      <c r="E101" s="34" t="e">
        <v>#DIV/0!</v>
      </c>
      <c r="F101" s="34" t="e">
        <v>#DIV/0!</v>
      </c>
      <c r="G101" s="34" t="e">
        <v>#DIV/0!</v>
      </c>
      <c r="H101" s="34" t="e">
        <v>#DIV/0!</v>
      </c>
      <c r="I101" s="34" t="e">
        <v>#DIV/0!</v>
      </c>
      <c r="J101" s="34" t="e">
        <v>#DIV/0!</v>
      </c>
      <c r="K101" s="34" t="e">
        <v>#DIV/0!</v>
      </c>
      <c r="L101" s="34" t="e">
        <v>#DIV/0!</v>
      </c>
      <c r="M101" s="34" t="e">
        <v>#DIV/0!</v>
      </c>
      <c r="N101" s="34" t="e">
        <v>#DIV/0!</v>
      </c>
      <c r="O101" s="34" t="e">
        <v>#DIV/0!</v>
      </c>
      <c r="P101" s="34" t="e">
        <v>#DIV/0!</v>
      </c>
      <c r="Q101" s="34" t="e">
        <v>#DIV/0!</v>
      </c>
      <c r="R101" s="34" t="e">
        <v>#DIV/0!</v>
      </c>
      <c r="S101" s="34" t="e">
        <v>#DIV/0!</v>
      </c>
      <c r="T101" s="34" t="e">
        <v>#DIV/0!</v>
      </c>
      <c r="U101" s="34" t="e">
        <v>#DIV/0!</v>
      </c>
    </row>
    <row r="102" spans="1:21" x14ac:dyDescent="0.25">
      <c r="A102" s="34">
        <f>IF(Иерархия!A102="", 0, 1/$B$2)</f>
        <v>0</v>
      </c>
      <c r="B102" s="34">
        <v>0</v>
      </c>
      <c r="C102" s="34" t="e">
        <v>#DIV/0!</v>
      </c>
      <c r="D102" s="34" t="e">
        <v>#DIV/0!</v>
      </c>
      <c r="E102" s="34" t="e">
        <v>#DIV/0!</v>
      </c>
      <c r="F102" s="34" t="e">
        <v>#DIV/0!</v>
      </c>
      <c r="G102" s="34" t="e">
        <v>#DIV/0!</v>
      </c>
      <c r="H102" s="34" t="e">
        <v>#DIV/0!</v>
      </c>
      <c r="I102" s="34" t="e">
        <v>#DIV/0!</v>
      </c>
      <c r="J102" s="34" t="e">
        <v>#DIV/0!</v>
      </c>
      <c r="K102" s="34" t="e">
        <v>#DIV/0!</v>
      </c>
      <c r="L102" s="34" t="e">
        <v>#DIV/0!</v>
      </c>
      <c r="M102" s="34" t="e">
        <v>#DIV/0!</v>
      </c>
      <c r="N102" s="34" t="e">
        <v>#DIV/0!</v>
      </c>
      <c r="O102" s="34" t="e">
        <v>#DIV/0!</v>
      </c>
      <c r="P102" s="34" t="e">
        <v>#DIV/0!</v>
      </c>
      <c r="Q102" s="34" t="e">
        <v>#DIV/0!</v>
      </c>
      <c r="R102" s="34" t="e">
        <v>#DIV/0!</v>
      </c>
      <c r="S102" s="34" t="e">
        <v>#DIV/0!</v>
      </c>
      <c r="T102" s="34" t="e">
        <v>#DIV/0!</v>
      </c>
      <c r="U102" s="34" t="e">
        <v>#DIV/0!</v>
      </c>
    </row>
    <row r="103" spans="1:21" x14ac:dyDescent="0.25">
      <c r="A103" s="34">
        <f>IF(Иерархия!A103="", 0, 1/$B$2)</f>
        <v>0</v>
      </c>
      <c r="B103" s="34">
        <v>0</v>
      </c>
      <c r="C103" s="34" t="e">
        <v>#DIV/0!</v>
      </c>
      <c r="D103" s="34" t="e">
        <v>#DIV/0!</v>
      </c>
      <c r="E103" s="34" t="e">
        <v>#DIV/0!</v>
      </c>
      <c r="F103" s="34" t="e">
        <v>#DIV/0!</v>
      </c>
      <c r="G103" s="34" t="e">
        <v>#DIV/0!</v>
      </c>
      <c r="H103" s="34" t="e">
        <v>#DIV/0!</v>
      </c>
      <c r="I103" s="34" t="e">
        <v>#DIV/0!</v>
      </c>
      <c r="J103" s="34" t="e">
        <v>#DIV/0!</v>
      </c>
      <c r="K103" s="34" t="e">
        <v>#DIV/0!</v>
      </c>
      <c r="L103" s="34" t="e">
        <v>#DIV/0!</v>
      </c>
      <c r="M103" s="34" t="e">
        <v>#DIV/0!</v>
      </c>
      <c r="N103" s="34" t="e">
        <v>#DIV/0!</v>
      </c>
      <c r="O103" s="34" t="e">
        <v>#DIV/0!</v>
      </c>
      <c r="P103" s="34" t="e">
        <v>#DIV/0!</v>
      </c>
      <c r="Q103" s="34" t="e">
        <v>#DIV/0!</v>
      </c>
      <c r="R103" s="34" t="e">
        <v>#DIV/0!</v>
      </c>
      <c r="S103" s="34" t="e">
        <v>#DIV/0!</v>
      </c>
      <c r="T103" s="34" t="e">
        <v>#DIV/0!</v>
      </c>
      <c r="U103" s="34" t="e">
        <v>#DIV/0!</v>
      </c>
    </row>
    <row r="104" spans="1:21" x14ac:dyDescent="0.25">
      <c r="A104" s="34">
        <f>IF(Иерархия!A104="", 0, 1/$B$2)</f>
        <v>0</v>
      </c>
      <c r="B104" s="34">
        <v>0</v>
      </c>
      <c r="C104" s="34" t="e">
        <v>#DIV/0!</v>
      </c>
      <c r="D104" s="34" t="e">
        <v>#DIV/0!</v>
      </c>
      <c r="E104" s="34" t="e">
        <v>#DIV/0!</v>
      </c>
      <c r="F104" s="34" t="e">
        <v>#DIV/0!</v>
      </c>
      <c r="G104" s="34" t="e">
        <v>#DIV/0!</v>
      </c>
      <c r="H104" s="34" t="e">
        <v>#DIV/0!</v>
      </c>
      <c r="I104" s="34" t="e">
        <v>#DIV/0!</v>
      </c>
      <c r="J104" s="34" t="e">
        <v>#DIV/0!</v>
      </c>
      <c r="K104" s="34" t="e">
        <v>#DIV/0!</v>
      </c>
      <c r="L104" s="34" t="e">
        <v>#DIV/0!</v>
      </c>
      <c r="M104" s="34" t="e">
        <v>#DIV/0!</v>
      </c>
      <c r="N104" s="34" t="e">
        <v>#DIV/0!</v>
      </c>
      <c r="O104" s="34" t="e">
        <v>#DIV/0!</v>
      </c>
      <c r="P104" s="34" t="e">
        <v>#DIV/0!</v>
      </c>
      <c r="Q104" s="34" t="e">
        <v>#DIV/0!</v>
      </c>
      <c r="R104" s="34" t="e">
        <v>#DIV/0!</v>
      </c>
      <c r="S104" s="34" t="e">
        <v>#DIV/0!</v>
      </c>
      <c r="T104" s="34" t="e">
        <v>#DIV/0!</v>
      </c>
      <c r="U104" s="34" t="e">
        <v>#DIV/0!</v>
      </c>
    </row>
    <row r="105" spans="1:21" x14ac:dyDescent="0.25">
      <c r="B105" s="34">
        <f>SUM(B95:B104)</f>
        <v>0</v>
      </c>
      <c r="D105" s="34" t="e">
        <f>SUM(D95:D104)</f>
        <v>#DIV/0!</v>
      </c>
      <c r="F105" s="34" t="e">
        <f>SUM(F95:F104)</f>
        <v>#DIV/0!</v>
      </c>
      <c r="H105" s="34" t="e">
        <f>SUM(H95:H104)</f>
        <v>#DIV/0!</v>
      </c>
      <c r="J105" s="34" t="e">
        <f>SUM(J95:J104)</f>
        <v>#DIV/0!</v>
      </c>
      <c r="L105" s="34" t="e">
        <f>SUM(L95:L104)</f>
        <v>#DIV/0!</v>
      </c>
      <c r="N105" s="34" t="e">
        <f>SUM(N95:N104)</f>
        <v>#DIV/0!</v>
      </c>
      <c r="P105" s="34" t="e">
        <f>SUM(P95:P104)</f>
        <v>#DIV/0!</v>
      </c>
      <c r="R105" s="34" t="e">
        <f>SUM(R95:R104)</f>
        <v>#DIV/0!</v>
      </c>
      <c r="T105" s="34" t="e">
        <f>SUM(T95:T104)</f>
        <v>#DIV/0!</v>
      </c>
    </row>
    <row r="107" spans="1:21" x14ac:dyDescent="0.25">
      <c r="A107" s="34">
        <f>IF(Иерархия!A107="", 0, 1/$B$2)</f>
        <v>0</v>
      </c>
      <c r="B107" s="34">
        <f t="array" ref="B107:B116">MMULT(Иерархия!$B107:$K116*1, Расчеты!A107:A116)</f>
        <v>0</v>
      </c>
      <c r="C107" s="34" t="e">
        <f t="array" ref="C107:C116">B107:B116/B117</f>
        <v>#DIV/0!</v>
      </c>
      <c r="D107" s="34" t="e">
        <f t="array" ref="D107:D116">MMULT(Иерархия!$B107:$K116*1, Расчеты!C107:C116)</f>
        <v>#DIV/0!</v>
      </c>
      <c r="E107" s="34" t="e">
        <f t="array" ref="E107:E116">D107:D116/D117</f>
        <v>#DIV/0!</v>
      </c>
      <c r="F107" s="34" t="e">
        <f t="array" ref="F107:F116">MMULT(Иерархия!$B107:$K116*1, Расчеты!E107:E116)</f>
        <v>#DIV/0!</v>
      </c>
      <c r="G107" s="34" t="e">
        <f t="array" ref="G107:G116">F107:F116/F117</f>
        <v>#DIV/0!</v>
      </c>
      <c r="H107" s="34" t="e">
        <f t="array" ref="H107:H116">MMULT(Иерархия!$B107:$K116*1, Расчеты!G107:G116)</f>
        <v>#DIV/0!</v>
      </c>
      <c r="I107" s="34" t="e">
        <f t="array" ref="I107:I116">H107:H116/H117</f>
        <v>#DIV/0!</v>
      </c>
      <c r="J107" s="34" t="e">
        <f t="array" ref="J107:J116">MMULT(Иерархия!$B107:$K116*1, Расчеты!I107:I116)</f>
        <v>#DIV/0!</v>
      </c>
      <c r="K107" s="34" t="e">
        <f t="array" ref="K107:K116">J107:J116/J117</f>
        <v>#DIV/0!</v>
      </c>
      <c r="L107" s="34" t="e">
        <f t="array" ref="L107:L116">MMULT(Иерархия!$B107:$K116*1, Расчеты!K107:K116)</f>
        <v>#DIV/0!</v>
      </c>
      <c r="M107" s="34" t="e">
        <f t="array" ref="M107:M116">L107:L116/L117</f>
        <v>#DIV/0!</v>
      </c>
      <c r="N107" s="34" t="e">
        <f t="array" ref="N107:N116">MMULT(Иерархия!$B107:$K116*1, Расчеты!M107:M116)</f>
        <v>#DIV/0!</v>
      </c>
      <c r="O107" s="34" t="e">
        <f t="array" ref="O107:O116">N107:N116/N117</f>
        <v>#DIV/0!</v>
      </c>
      <c r="P107" s="34" t="e">
        <f t="array" ref="P107:P116">MMULT(Иерархия!$B107:$K116*1, Расчеты!O107:O116)</f>
        <v>#DIV/0!</v>
      </c>
      <c r="Q107" s="34" t="e">
        <f t="array" ref="Q107:Q116">P107:P116/P117</f>
        <v>#DIV/0!</v>
      </c>
      <c r="R107" s="34" t="e">
        <f t="array" ref="R107:R116">MMULT(Иерархия!$B107:$K116*1, Расчеты!Q107:Q116)</f>
        <v>#DIV/0!</v>
      </c>
      <c r="S107" s="34" t="e">
        <f t="array" ref="S107:S116">R107:R116/R117</f>
        <v>#DIV/0!</v>
      </c>
      <c r="T107" s="34" t="e">
        <f t="array" ref="T107:T116">MMULT(Иерархия!$B107:$K116*1, Расчеты!S107:S116)</f>
        <v>#DIV/0!</v>
      </c>
      <c r="U107" s="34" t="e">
        <f t="array" ref="U107:U116">T107:T116/T117</f>
        <v>#DIV/0!</v>
      </c>
    </row>
    <row r="108" spans="1:21" x14ac:dyDescent="0.25">
      <c r="A108" s="34">
        <f>IF(Иерархия!A108="", 0, 1/$B$2)</f>
        <v>0</v>
      </c>
      <c r="B108" s="34">
        <v>0</v>
      </c>
      <c r="C108" s="34" t="e">
        <v>#DIV/0!</v>
      </c>
      <c r="D108" s="34" t="e">
        <v>#DIV/0!</v>
      </c>
      <c r="E108" s="34" t="e">
        <v>#DIV/0!</v>
      </c>
      <c r="F108" s="34" t="e">
        <v>#DIV/0!</v>
      </c>
      <c r="G108" s="34" t="e">
        <v>#DIV/0!</v>
      </c>
      <c r="H108" s="34" t="e">
        <v>#DIV/0!</v>
      </c>
      <c r="I108" s="34" t="e">
        <v>#DIV/0!</v>
      </c>
      <c r="J108" s="34" t="e">
        <v>#DIV/0!</v>
      </c>
      <c r="K108" s="34" t="e">
        <v>#DIV/0!</v>
      </c>
      <c r="L108" s="34" t="e">
        <v>#DIV/0!</v>
      </c>
      <c r="M108" s="34" t="e">
        <v>#DIV/0!</v>
      </c>
      <c r="N108" s="34" t="e">
        <v>#DIV/0!</v>
      </c>
      <c r="O108" s="34" t="e">
        <v>#DIV/0!</v>
      </c>
      <c r="P108" s="34" t="e">
        <v>#DIV/0!</v>
      </c>
      <c r="Q108" s="34" t="e">
        <v>#DIV/0!</v>
      </c>
      <c r="R108" s="34" t="e">
        <v>#DIV/0!</v>
      </c>
      <c r="S108" s="34" t="e">
        <v>#DIV/0!</v>
      </c>
      <c r="T108" s="34" t="e">
        <v>#DIV/0!</v>
      </c>
      <c r="U108" s="34" t="e">
        <v>#DIV/0!</v>
      </c>
    </row>
    <row r="109" spans="1:21" x14ac:dyDescent="0.25">
      <c r="A109" s="34">
        <f>IF(Иерархия!A109="", 0, 1/$B$2)</f>
        <v>0</v>
      </c>
      <c r="B109" s="34">
        <v>0</v>
      </c>
      <c r="C109" s="34" t="e">
        <v>#DIV/0!</v>
      </c>
      <c r="D109" s="34" t="e">
        <v>#DIV/0!</v>
      </c>
      <c r="E109" s="34" t="e">
        <v>#DIV/0!</v>
      </c>
      <c r="F109" s="34" t="e">
        <v>#DIV/0!</v>
      </c>
      <c r="G109" s="34" t="e">
        <v>#DIV/0!</v>
      </c>
      <c r="H109" s="34" t="e">
        <v>#DIV/0!</v>
      </c>
      <c r="I109" s="34" t="e">
        <v>#DIV/0!</v>
      </c>
      <c r="J109" s="34" t="e">
        <v>#DIV/0!</v>
      </c>
      <c r="K109" s="34" t="e">
        <v>#DIV/0!</v>
      </c>
      <c r="L109" s="34" t="e">
        <v>#DIV/0!</v>
      </c>
      <c r="M109" s="34" t="e">
        <v>#DIV/0!</v>
      </c>
      <c r="N109" s="34" t="e">
        <v>#DIV/0!</v>
      </c>
      <c r="O109" s="34" t="e">
        <v>#DIV/0!</v>
      </c>
      <c r="P109" s="34" t="e">
        <v>#DIV/0!</v>
      </c>
      <c r="Q109" s="34" t="e">
        <v>#DIV/0!</v>
      </c>
      <c r="R109" s="34" t="e">
        <v>#DIV/0!</v>
      </c>
      <c r="S109" s="34" t="e">
        <v>#DIV/0!</v>
      </c>
      <c r="T109" s="34" t="e">
        <v>#DIV/0!</v>
      </c>
      <c r="U109" s="34" t="e">
        <v>#DIV/0!</v>
      </c>
    </row>
    <row r="110" spans="1:21" x14ac:dyDescent="0.25">
      <c r="A110" s="34">
        <f>IF(Иерархия!A110="", 0, 1/$B$2)</f>
        <v>0</v>
      </c>
      <c r="B110" s="34">
        <v>0</v>
      </c>
      <c r="C110" s="34" t="e">
        <v>#DIV/0!</v>
      </c>
      <c r="D110" s="34" t="e">
        <v>#DIV/0!</v>
      </c>
      <c r="E110" s="34" t="e">
        <v>#DIV/0!</v>
      </c>
      <c r="F110" s="34" t="e">
        <v>#DIV/0!</v>
      </c>
      <c r="G110" s="34" t="e">
        <v>#DIV/0!</v>
      </c>
      <c r="H110" s="34" t="e">
        <v>#DIV/0!</v>
      </c>
      <c r="I110" s="34" t="e">
        <v>#DIV/0!</v>
      </c>
      <c r="J110" s="34" t="e">
        <v>#DIV/0!</v>
      </c>
      <c r="K110" s="34" t="e">
        <v>#DIV/0!</v>
      </c>
      <c r="L110" s="34" t="e">
        <v>#DIV/0!</v>
      </c>
      <c r="M110" s="34" t="e">
        <v>#DIV/0!</v>
      </c>
      <c r="N110" s="34" t="e">
        <v>#DIV/0!</v>
      </c>
      <c r="O110" s="34" t="e">
        <v>#DIV/0!</v>
      </c>
      <c r="P110" s="34" t="e">
        <v>#DIV/0!</v>
      </c>
      <c r="Q110" s="34" t="e">
        <v>#DIV/0!</v>
      </c>
      <c r="R110" s="34" t="e">
        <v>#DIV/0!</v>
      </c>
      <c r="S110" s="34" t="e">
        <v>#DIV/0!</v>
      </c>
      <c r="T110" s="34" t="e">
        <v>#DIV/0!</v>
      </c>
      <c r="U110" s="34" t="e">
        <v>#DIV/0!</v>
      </c>
    </row>
    <row r="111" spans="1:21" x14ac:dyDescent="0.25">
      <c r="A111" s="34">
        <f>IF(Иерархия!A111="", 0, 1/$B$2)</f>
        <v>0</v>
      </c>
      <c r="B111" s="34">
        <v>0</v>
      </c>
      <c r="C111" s="34" t="e">
        <v>#DIV/0!</v>
      </c>
      <c r="D111" s="34" t="e">
        <v>#DIV/0!</v>
      </c>
      <c r="E111" s="34" t="e">
        <v>#DIV/0!</v>
      </c>
      <c r="F111" s="34" t="e">
        <v>#DIV/0!</v>
      </c>
      <c r="G111" s="34" t="e">
        <v>#DIV/0!</v>
      </c>
      <c r="H111" s="34" t="e">
        <v>#DIV/0!</v>
      </c>
      <c r="I111" s="34" t="e">
        <v>#DIV/0!</v>
      </c>
      <c r="J111" s="34" t="e">
        <v>#DIV/0!</v>
      </c>
      <c r="K111" s="34" t="e">
        <v>#DIV/0!</v>
      </c>
      <c r="L111" s="34" t="e">
        <v>#DIV/0!</v>
      </c>
      <c r="M111" s="34" t="e">
        <v>#DIV/0!</v>
      </c>
      <c r="N111" s="34" t="e">
        <v>#DIV/0!</v>
      </c>
      <c r="O111" s="34" t="e">
        <v>#DIV/0!</v>
      </c>
      <c r="P111" s="34" t="e">
        <v>#DIV/0!</v>
      </c>
      <c r="Q111" s="34" t="e">
        <v>#DIV/0!</v>
      </c>
      <c r="R111" s="34" t="e">
        <v>#DIV/0!</v>
      </c>
      <c r="S111" s="34" t="e">
        <v>#DIV/0!</v>
      </c>
      <c r="T111" s="34" t="e">
        <v>#DIV/0!</v>
      </c>
      <c r="U111" s="34" t="e">
        <v>#DIV/0!</v>
      </c>
    </row>
    <row r="112" spans="1:21" x14ac:dyDescent="0.25">
      <c r="A112" s="34">
        <f>IF(Иерархия!A112="", 0, 1/$B$2)</f>
        <v>0</v>
      </c>
      <c r="B112" s="34">
        <v>0</v>
      </c>
      <c r="C112" s="34" t="e">
        <v>#DIV/0!</v>
      </c>
      <c r="D112" s="34" t="e">
        <v>#DIV/0!</v>
      </c>
      <c r="E112" s="34" t="e">
        <v>#DIV/0!</v>
      </c>
      <c r="F112" s="34" t="e">
        <v>#DIV/0!</v>
      </c>
      <c r="G112" s="34" t="e">
        <v>#DIV/0!</v>
      </c>
      <c r="H112" s="34" t="e">
        <v>#DIV/0!</v>
      </c>
      <c r="I112" s="34" t="e">
        <v>#DIV/0!</v>
      </c>
      <c r="J112" s="34" t="e">
        <v>#DIV/0!</v>
      </c>
      <c r="K112" s="34" t="e">
        <v>#DIV/0!</v>
      </c>
      <c r="L112" s="34" t="e">
        <v>#DIV/0!</v>
      </c>
      <c r="M112" s="34" t="e">
        <v>#DIV/0!</v>
      </c>
      <c r="N112" s="34" t="e">
        <v>#DIV/0!</v>
      </c>
      <c r="O112" s="34" t="e">
        <v>#DIV/0!</v>
      </c>
      <c r="P112" s="34" t="e">
        <v>#DIV/0!</v>
      </c>
      <c r="Q112" s="34" t="e">
        <v>#DIV/0!</v>
      </c>
      <c r="R112" s="34" t="e">
        <v>#DIV/0!</v>
      </c>
      <c r="S112" s="34" t="e">
        <v>#DIV/0!</v>
      </c>
      <c r="T112" s="34" t="e">
        <v>#DIV/0!</v>
      </c>
      <c r="U112" s="34" t="e">
        <v>#DIV/0!</v>
      </c>
    </row>
    <row r="113" spans="1:21" x14ac:dyDescent="0.25">
      <c r="A113" s="34">
        <f>IF(Иерархия!A113="", 0, 1/$B$2)</f>
        <v>0</v>
      </c>
      <c r="B113" s="34">
        <v>0</v>
      </c>
      <c r="C113" s="34" t="e">
        <v>#DIV/0!</v>
      </c>
      <c r="D113" s="34" t="e">
        <v>#DIV/0!</v>
      </c>
      <c r="E113" s="34" t="e">
        <v>#DIV/0!</v>
      </c>
      <c r="F113" s="34" t="e">
        <v>#DIV/0!</v>
      </c>
      <c r="G113" s="34" t="e">
        <v>#DIV/0!</v>
      </c>
      <c r="H113" s="34" t="e">
        <v>#DIV/0!</v>
      </c>
      <c r="I113" s="34" t="e">
        <v>#DIV/0!</v>
      </c>
      <c r="J113" s="34" t="e">
        <v>#DIV/0!</v>
      </c>
      <c r="K113" s="34" t="e">
        <v>#DIV/0!</v>
      </c>
      <c r="L113" s="34" t="e">
        <v>#DIV/0!</v>
      </c>
      <c r="M113" s="34" t="e">
        <v>#DIV/0!</v>
      </c>
      <c r="N113" s="34" t="e">
        <v>#DIV/0!</v>
      </c>
      <c r="O113" s="34" t="e">
        <v>#DIV/0!</v>
      </c>
      <c r="P113" s="34" t="e">
        <v>#DIV/0!</v>
      </c>
      <c r="Q113" s="34" t="e">
        <v>#DIV/0!</v>
      </c>
      <c r="R113" s="34" t="e">
        <v>#DIV/0!</v>
      </c>
      <c r="S113" s="34" t="e">
        <v>#DIV/0!</v>
      </c>
      <c r="T113" s="34" t="e">
        <v>#DIV/0!</v>
      </c>
      <c r="U113" s="34" t="e">
        <v>#DIV/0!</v>
      </c>
    </row>
    <row r="114" spans="1:21" x14ac:dyDescent="0.25">
      <c r="A114" s="34">
        <f>IF(Иерархия!A114="", 0, 1/$B$2)</f>
        <v>0</v>
      </c>
      <c r="B114" s="34">
        <v>0</v>
      </c>
      <c r="C114" s="34" t="e">
        <v>#DIV/0!</v>
      </c>
      <c r="D114" s="34" t="e">
        <v>#DIV/0!</v>
      </c>
      <c r="E114" s="34" t="e">
        <v>#DIV/0!</v>
      </c>
      <c r="F114" s="34" t="e">
        <v>#DIV/0!</v>
      </c>
      <c r="G114" s="34" t="e">
        <v>#DIV/0!</v>
      </c>
      <c r="H114" s="34" t="e">
        <v>#DIV/0!</v>
      </c>
      <c r="I114" s="34" t="e">
        <v>#DIV/0!</v>
      </c>
      <c r="J114" s="34" t="e">
        <v>#DIV/0!</v>
      </c>
      <c r="K114" s="34" t="e">
        <v>#DIV/0!</v>
      </c>
      <c r="L114" s="34" t="e">
        <v>#DIV/0!</v>
      </c>
      <c r="M114" s="34" t="e">
        <v>#DIV/0!</v>
      </c>
      <c r="N114" s="34" t="e">
        <v>#DIV/0!</v>
      </c>
      <c r="O114" s="34" t="e">
        <v>#DIV/0!</v>
      </c>
      <c r="P114" s="34" t="e">
        <v>#DIV/0!</v>
      </c>
      <c r="Q114" s="34" t="e">
        <v>#DIV/0!</v>
      </c>
      <c r="R114" s="34" t="e">
        <v>#DIV/0!</v>
      </c>
      <c r="S114" s="34" t="e">
        <v>#DIV/0!</v>
      </c>
      <c r="T114" s="34" t="e">
        <v>#DIV/0!</v>
      </c>
      <c r="U114" s="34" t="e">
        <v>#DIV/0!</v>
      </c>
    </row>
    <row r="115" spans="1:21" x14ac:dyDescent="0.25">
      <c r="A115" s="34">
        <f>IF(Иерархия!A115="", 0, 1/$B$2)</f>
        <v>0</v>
      </c>
      <c r="B115" s="34">
        <v>0</v>
      </c>
      <c r="C115" s="34" t="e">
        <v>#DIV/0!</v>
      </c>
      <c r="D115" s="34" t="e">
        <v>#DIV/0!</v>
      </c>
      <c r="E115" s="34" t="e">
        <v>#DIV/0!</v>
      </c>
      <c r="F115" s="34" t="e">
        <v>#DIV/0!</v>
      </c>
      <c r="G115" s="34" t="e">
        <v>#DIV/0!</v>
      </c>
      <c r="H115" s="34" t="e">
        <v>#DIV/0!</v>
      </c>
      <c r="I115" s="34" t="e">
        <v>#DIV/0!</v>
      </c>
      <c r="J115" s="34" t="e">
        <v>#DIV/0!</v>
      </c>
      <c r="K115" s="34" t="e">
        <v>#DIV/0!</v>
      </c>
      <c r="L115" s="34" t="e">
        <v>#DIV/0!</v>
      </c>
      <c r="M115" s="34" t="e">
        <v>#DIV/0!</v>
      </c>
      <c r="N115" s="34" t="e">
        <v>#DIV/0!</v>
      </c>
      <c r="O115" s="34" t="e">
        <v>#DIV/0!</v>
      </c>
      <c r="P115" s="34" t="e">
        <v>#DIV/0!</v>
      </c>
      <c r="Q115" s="34" t="e">
        <v>#DIV/0!</v>
      </c>
      <c r="R115" s="34" t="e">
        <v>#DIV/0!</v>
      </c>
      <c r="S115" s="34" t="e">
        <v>#DIV/0!</v>
      </c>
      <c r="T115" s="34" t="e">
        <v>#DIV/0!</v>
      </c>
      <c r="U115" s="34" t="e">
        <v>#DIV/0!</v>
      </c>
    </row>
    <row r="116" spans="1:21" x14ac:dyDescent="0.25">
      <c r="A116" s="34">
        <f>IF(Иерархия!A116="", 0, 1/$B$2)</f>
        <v>0</v>
      </c>
      <c r="B116" s="34">
        <v>0</v>
      </c>
      <c r="C116" s="34" t="e">
        <v>#DIV/0!</v>
      </c>
      <c r="D116" s="34" t="e">
        <v>#DIV/0!</v>
      </c>
      <c r="E116" s="34" t="e">
        <v>#DIV/0!</v>
      </c>
      <c r="F116" s="34" t="e">
        <v>#DIV/0!</v>
      </c>
      <c r="G116" s="34" t="e">
        <v>#DIV/0!</v>
      </c>
      <c r="H116" s="34" t="e">
        <v>#DIV/0!</v>
      </c>
      <c r="I116" s="34" t="e">
        <v>#DIV/0!</v>
      </c>
      <c r="J116" s="34" t="e">
        <v>#DIV/0!</v>
      </c>
      <c r="K116" s="34" t="e">
        <v>#DIV/0!</v>
      </c>
      <c r="L116" s="34" t="e">
        <v>#DIV/0!</v>
      </c>
      <c r="M116" s="34" t="e">
        <v>#DIV/0!</v>
      </c>
      <c r="N116" s="34" t="e">
        <v>#DIV/0!</v>
      </c>
      <c r="O116" s="34" t="e">
        <v>#DIV/0!</v>
      </c>
      <c r="P116" s="34" t="e">
        <v>#DIV/0!</v>
      </c>
      <c r="Q116" s="34" t="e">
        <v>#DIV/0!</v>
      </c>
      <c r="R116" s="34" t="e">
        <v>#DIV/0!</v>
      </c>
      <c r="S116" s="34" t="e">
        <v>#DIV/0!</v>
      </c>
      <c r="T116" s="34" t="e">
        <v>#DIV/0!</v>
      </c>
      <c r="U116" s="34" t="e">
        <v>#DIV/0!</v>
      </c>
    </row>
    <row r="117" spans="1:21" x14ac:dyDescent="0.25">
      <c r="B117" s="34">
        <f>SUM(B107:B116)</f>
        <v>0</v>
      </c>
      <c r="D117" s="34" t="e">
        <f>SUM(D107:D116)</f>
        <v>#DIV/0!</v>
      </c>
      <c r="F117" s="34" t="e">
        <f>SUM(F107:F116)</f>
        <v>#DIV/0!</v>
      </c>
      <c r="H117" s="34" t="e">
        <f>SUM(H107:H116)</f>
        <v>#DIV/0!</v>
      </c>
      <c r="J117" s="34" t="e">
        <f>SUM(J107:J116)</f>
        <v>#DIV/0!</v>
      </c>
      <c r="L117" s="34" t="e">
        <f>SUM(L107:L116)</f>
        <v>#DIV/0!</v>
      </c>
      <c r="N117" s="34" t="e">
        <f>SUM(N107:N116)</f>
        <v>#DIV/0!</v>
      </c>
      <c r="P117" s="34" t="e">
        <f>SUM(P107:P116)</f>
        <v>#DIV/0!</v>
      </c>
      <c r="R117" s="34" t="e">
        <f>SUM(R107:R116)</f>
        <v>#DIV/0!</v>
      </c>
      <c r="T117" s="34" t="e">
        <f>SUM(T107:T116)</f>
        <v>#DIV/0!</v>
      </c>
    </row>
    <row r="119" spans="1:21" x14ac:dyDescent="0.25">
      <c r="A119" s="34">
        <f>IF(Иерархия!A119="", 0, 1/$B$2)</f>
        <v>0</v>
      </c>
      <c r="B119" s="34">
        <f t="array" ref="B119:B128">MMULT(Иерархия!$B119:$K128*1, Расчеты!A119:A128)</f>
        <v>0</v>
      </c>
      <c r="C119" s="34" t="e">
        <f t="array" ref="C119:C128">B119:B128/B129</f>
        <v>#DIV/0!</v>
      </c>
      <c r="D119" s="34" t="e">
        <f t="array" ref="D119:D128">MMULT(Иерархия!$B119:$K128*1, Расчеты!C119:C128)</f>
        <v>#DIV/0!</v>
      </c>
      <c r="E119" s="34" t="e">
        <f t="array" ref="E119:E128">D119:D128/D129</f>
        <v>#DIV/0!</v>
      </c>
      <c r="F119" s="34" t="e">
        <f t="array" ref="F119:F128">MMULT(Иерархия!$B119:$K128*1, Расчеты!E119:E128)</f>
        <v>#DIV/0!</v>
      </c>
      <c r="G119" s="34" t="e">
        <f t="array" ref="G119:G128">F119:F128/F129</f>
        <v>#DIV/0!</v>
      </c>
      <c r="H119" s="34" t="e">
        <f t="array" ref="H119:H128">MMULT(Иерархия!$B119:$K128*1, Расчеты!G119:G128)</f>
        <v>#DIV/0!</v>
      </c>
      <c r="I119" s="34" t="e">
        <f t="array" ref="I119:I128">H119:H128/H129</f>
        <v>#DIV/0!</v>
      </c>
      <c r="J119" s="34" t="e">
        <f t="array" ref="J119:J128">MMULT(Иерархия!$B119:$K128*1, Расчеты!I119:I128)</f>
        <v>#DIV/0!</v>
      </c>
      <c r="K119" s="34" t="e">
        <f t="array" ref="K119:K128">J119:J128/J129</f>
        <v>#DIV/0!</v>
      </c>
      <c r="L119" s="34" t="e">
        <f t="array" ref="L119:L128">MMULT(Иерархия!$B119:$K128*1, Расчеты!K119:K128)</f>
        <v>#DIV/0!</v>
      </c>
      <c r="M119" s="34" t="e">
        <f t="array" ref="M119:M128">L119:L128/L129</f>
        <v>#DIV/0!</v>
      </c>
      <c r="N119" s="34" t="e">
        <f t="array" ref="N119:N128">MMULT(Иерархия!$B119:$K128*1, Расчеты!M119:M128)</f>
        <v>#DIV/0!</v>
      </c>
      <c r="O119" s="34" t="e">
        <f t="array" ref="O119:O128">N119:N128/N129</f>
        <v>#DIV/0!</v>
      </c>
      <c r="P119" s="34" t="e">
        <f t="array" ref="P119:P128">MMULT(Иерархия!$B119:$K128*1, Расчеты!O119:O128)</f>
        <v>#DIV/0!</v>
      </c>
      <c r="Q119" s="34" t="e">
        <f t="array" ref="Q119:Q128">P119:P128/P129</f>
        <v>#DIV/0!</v>
      </c>
      <c r="R119" s="34" t="e">
        <f t="array" ref="R119:R128">MMULT(Иерархия!$B119:$K128*1, Расчеты!Q119:Q128)</f>
        <v>#DIV/0!</v>
      </c>
      <c r="S119" s="34" t="e">
        <f t="array" ref="S119:S128">R119:R128/R129</f>
        <v>#DIV/0!</v>
      </c>
      <c r="T119" s="34" t="e">
        <f t="array" ref="T119:T128">MMULT(Иерархия!$B119:$K128*1, Расчеты!S119:S128)</f>
        <v>#DIV/0!</v>
      </c>
      <c r="U119" s="34" t="e">
        <f t="array" ref="U119:U128">T119:T128/T129</f>
        <v>#DIV/0!</v>
      </c>
    </row>
    <row r="120" spans="1:21" x14ac:dyDescent="0.25">
      <c r="A120" s="34">
        <f>IF(Иерархия!A120="", 0, 1/$B$2)</f>
        <v>0</v>
      </c>
      <c r="B120" s="34">
        <v>0</v>
      </c>
      <c r="C120" s="34" t="e">
        <v>#DIV/0!</v>
      </c>
      <c r="D120" s="34" t="e">
        <v>#DIV/0!</v>
      </c>
      <c r="E120" s="34" t="e">
        <v>#DIV/0!</v>
      </c>
      <c r="F120" s="34" t="e">
        <v>#DIV/0!</v>
      </c>
      <c r="G120" s="34" t="e">
        <v>#DIV/0!</v>
      </c>
      <c r="H120" s="34" t="e">
        <v>#DIV/0!</v>
      </c>
      <c r="I120" s="34" t="e">
        <v>#DIV/0!</v>
      </c>
      <c r="J120" s="34" t="e">
        <v>#DIV/0!</v>
      </c>
      <c r="K120" s="34" t="e">
        <v>#DIV/0!</v>
      </c>
      <c r="L120" s="34" t="e">
        <v>#DIV/0!</v>
      </c>
      <c r="M120" s="34" t="e">
        <v>#DIV/0!</v>
      </c>
      <c r="N120" s="34" t="e">
        <v>#DIV/0!</v>
      </c>
      <c r="O120" s="34" t="e">
        <v>#DIV/0!</v>
      </c>
      <c r="P120" s="34" t="e">
        <v>#DIV/0!</v>
      </c>
      <c r="Q120" s="34" t="e">
        <v>#DIV/0!</v>
      </c>
      <c r="R120" s="34" t="e">
        <v>#DIV/0!</v>
      </c>
      <c r="S120" s="34" t="e">
        <v>#DIV/0!</v>
      </c>
      <c r="T120" s="34" t="e">
        <v>#DIV/0!</v>
      </c>
      <c r="U120" s="34" t="e">
        <v>#DIV/0!</v>
      </c>
    </row>
    <row r="121" spans="1:21" x14ac:dyDescent="0.25">
      <c r="A121" s="34">
        <f>IF(Иерархия!A121="", 0, 1/$B$2)</f>
        <v>0</v>
      </c>
      <c r="B121" s="34">
        <v>0</v>
      </c>
      <c r="C121" s="34" t="e">
        <v>#DIV/0!</v>
      </c>
      <c r="D121" s="34" t="e">
        <v>#DIV/0!</v>
      </c>
      <c r="E121" s="34" t="e">
        <v>#DIV/0!</v>
      </c>
      <c r="F121" s="34" t="e">
        <v>#DIV/0!</v>
      </c>
      <c r="G121" s="34" t="e">
        <v>#DIV/0!</v>
      </c>
      <c r="H121" s="34" t="e">
        <v>#DIV/0!</v>
      </c>
      <c r="I121" s="34" t="e">
        <v>#DIV/0!</v>
      </c>
      <c r="J121" s="34" t="e">
        <v>#DIV/0!</v>
      </c>
      <c r="K121" s="34" t="e">
        <v>#DIV/0!</v>
      </c>
      <c r="L121" s="34" t="e">
        <v>#DIV/0!</v>
      </c>
      <c r="M121" s="34" t="e">
        <v>#DIV/0!</v>
      </c>
      <c r="N121" s="34" t="e">
        <v>#DIV/0!</v>
      </c>
      <c r="O121" s="34" t="e">
        <v>#DIV/0!</v>
      </c>
      <c r="P121" s="34" t="e">
        <v>#DIV/0!</v>
      </c>
      <c r="Q121" s="34" t="e">
        <v>#DIV/0!</v>
      </c>
      <c r="R121" s="34" t="e">
        <v>#DIV/0!</v>
      </c>
      <c r="S121" s="34" t="e">
        <v>#DIV/0!</v>
      </c>
      <c r="T121" s="34" t="e">
        <v>#DIV/0!</v>
      </c>
      <c r="U121" s="34" t="e">
        <v>#DIV/0!</v>
      </c>
    </row>
    <row r="122" spans="1:21" x14ac:dyDescent="0.25">
      <c r="A122" s="34">
        <f>IF(Иерархия!A122="", 0, 1/$B$2)</f>
        <v>0</v>
      </c>
      <c r="B122" s="34">
        <v>0</v>
      </c>
      <c r="C122" s="34" t="e">
        <v>#DIV/0!</v>
      </c>
      <c r="D122" s="34" t="e">
        <v>#DIV/0!</v>
      </c>
      <c r="E122" s="34" t="e">
        <v>#DIV/0!</v>
      </c>
      <c r="F122" s="34" t="e">
        <v>#DIV/0!</v>
      </c>
      <c r="G122" s="34" t="e">
        <v>#DIV/0!</v>
      </c>
      <c r="H122" s="34" t="e">
        <v>#DIV/0!</v>
      </c>
      <c r="I122" s="34" t="e">
        <v>#DIV/0!</v>
      </c>
      <c r="J122" s="34" t="e">
        <v>#DIV/0!</v>
      </c>
      <c r="K122" s="34" t="e">
        <v>#DIV/0!</v>
      </c>
      <c r="L122" s="34" t="e">
        <v>#DIV/0!</v>
      </c>
      <c r="M122" s="34" t="e">
        <v>#DIV/0!</v>
      </c>
      <c r="N122" s="34" t="e">
        <v>#DIV/0!</v>
      </c>
      <c r="O122" s="34" t="e">
        <v>#DIV/0!</v>
      </c>
      <c r="P122" s="34" t="e">
        <v>#DIV/0!</v>
      </c>
      <c r="Q122" s="34" t="e">
        <v>#DIV/0!</v>
      </c>
      <c r="R122" s="34" t="e">
        <v>#DIV/0!</v>
      </c>
      <c r="S122" s="34" t="e">
        <v>#DIV/0!</v>
      </c>
      <c r="T122" s="34" t="e">
        <v>#DIV/0!</v>
      </c>
      <c r="U122" s="34" t="e">
        <v>#DIV/0!</v>
      </c>
    </row>
    <row r="123" spans="1:21" x14ac:dyDescent="0.25">
      <c r="A123" s="34">
        <f>IF(Иерархия!A123="", 0, 1/$B$2)</f>
        <v>0</v>
      </c>
      <c r="B123" s="34">
        <v>0</v>
      </c>
      <c r="C123" s="34" t="e">
        <v>#DIV/0!</v>
      </c>
      <c r="D123" s="34" t="e">
        <v>#DIV/0!</v>
      </c>
      <c r="E123" s="34" t="e">
        <v>#DIV/0!</v>
      </c>
      <c r="F123" s="34" t="e">
        <v>#DIV/0!</v>
      </c>
      <c r="G123" s="34" t="e">
        <v>#DIV/0!</v>
      </c>
      <c r="H123" s="34" t="e">
        <v>#DIV/0!</v>
      </c>
      <c r="I123" s="34" t="e">
        <v>#DIV/0!</v>
      </c>
      <c r="J123" s="34" t="e">
        <v>#DIV/0!</v>
      </c>
      <c r="K123" s="34" t="e">
        <v>#DIV/0!</v>
      </c>
      <c r="L123" s="34" t="e">
        <v>#DIV/0!</v>
      </c>
      <c r="M123" s="34" t="e">
        <v>#DIV/0!</v>
      </c>
      <c r="N123" s="34" t="e">
        <v>#DIV/0!</v>
      </c>
      <c r="O123" s="34" t="e">
        <v>#DIV/0!</v>
      </c>
      <c r="P123" s="34" t="e">
        <v>#DIV/0!</v>
      </c>
      <c r="Q123" s="34" t="e">
        <v>#DIV/0!</v>
      </c>
      <c r="R123" s="34" t="e">
        <v>#DIV/0!</v>
      </c>
      <c r="S123" s="34" t="e">
        <v>#DIV/0!</v>
      </c>
      <c r="T123" s="34" t="e">
        <v>#DIV/0!</v>
      </c>
      <c r="U123" s="34" t="e">
        <v>#DIV/0!</v>
      </c>
    </row>
    <row r="124" spans="1:21" x14ac:dyDescent="0.25">
      <c r="A124" s="34">
        <f>IF(Иерархия!A124="", 0, 1/$B$2)</f>
        <v>0</v>
      </c>
      <c r="B124" s="34">
        <v>0</v>
      </c>
      <c r="C124" s="34" t="e">
        <v>#DIV/0!</v>
      </c>
      <c r="D124" s="34" t="e">
        <v>#DIV/0!</v>
      </c>
      <c r="E124" s="34" t="e">
        <v>#DIV/0!</v>
      </c>
      <c r="F124" s="34" t="e">
        <v>#DIV/0!</v>
      </c>
      <c r="G124" s="34" t="e">
        <v>#DIV/0!</v>
      </c>
      <c r="H124" s="34" t="e">
        <v>#DIV/0!</v>
      </c>
      <c r="I124" s="34" t="e">
        <v>#DIV/0!</v>
      </c>
      <c r="J124" s="34" t="e">
        <v>#DIV/0!</v>
      </c>
      <c r="K124" s="34" t="e">
        <v>#DIV/0!</v>
      </c>
      <c r="L124" s="34" t="e">
        <v>#DIV/0!</v>
      </c>
      <c r="M124" s="34" t="e">
        <v>#DIV/0!</v>
      </c>
      <c r="N124" s="34" t="e">
        <v>#DIV/0!</v>
      </c>
      <c r="O124" s="34" t="e">
        <v>#DIV/0!</v>
      </c>
      <c r="P124" s="34" t="e">
        <v>#DIV/0!</v>
      </c>
      <c r="Q124" s="34" t="e">
        <v>#DIV/0!</v>
      </c>
      <c r="R124" s="34" t="e">
        <v>#DIV/0!</v>
      </c>
      <c r="S124" s="34" t="e">
        <v>#DIV/0!</v>
      </c>
      <c r="T124" s="34" t="e">
        <v>#DIV/0!</v>
      </c>
      <c r="U124" s="34" t="e">
        <v>#DIV/0!</v>
      </c>
    </row>
    <row r="125" spans="1:21" x14ac:dyDescent="0.25">
      <c r="A125" s="34">
        <f>IF(Иерархия!A125="", 0, 1/$B$2)</f>
        <v>0</v>
      </c>
      <c r="B125" s="34">
        <v>0</v>
      </c>
      <c r="C125" s="34" t="e">
        <v>#DIV/0!</v>
      </c>
      <c r="D125" s="34" t="e">
        <v>#DIV/0!</v>
      </c>
      <c r="E125" s="34" t="e">
        <v>#DIV/0!</v>
      </c>
      <c r="F125" s="34" t="e">
        <v>#DIV/0!</v>
      </c>
      <c r="G125" s="34" t="e">
        <v>#DIV/0!</v>
      </c>
      <c r="H125" s="34" t="e">
        <v>#DIV/0!</v>
      </c>
      <c r="I125" s="34" t="e">
        <v>#DIV/0!</v>
      </c>
      <c r="J125" s="34" t="e">
        <v>#DIV/0!</v>
      </c>
      <c r="K125" s="34" t="e">
        <v>#DIV/0!</v>
      </c>
      <c r="L125" s="34" t="e">
        <v>#DIV/0!</v>
      </c>
      <c r="M125" s="34" t="e">
        <v>#DIV/0!</v>
      </c>
      <c r="N125" s="34" t="e">
        <v>#DIV/0!</v>
      </c>
      <c r="O125" s="34" t="e">
        <v>#DIV/0!</v>
      </c>
      <c r="P125" s="34" t="e">
        <v>#DIV/0!</v>
      </c>
      <c r="Q125" s="34" t="e">
        <v>#DIV/0!</v>
      </c>
      <c r="R125" s="34" t="e">
        <v>#DIV/0!</v>
      </c>
      <c r="S125" s="34" t="e">
        <v>#DIV/0!</v>
      </c>
      <c r="T125" s="34" t="e">
        <v>#DIV/0!</v>
      </c>
      <c r="U125" s="34" t="e">
        <v>#DIV/0!</v>
      </c>
    </row>
    <row r="126" spans="1:21" x14ac:dyDescent="0.25">
      <c r="A126" s="34">
        <f>IF(Иерархия!A126="", 0, 1/$B$2)</f>
        <v>0</v>
      </c>
      <c r="B126" s="34">
        <v>0</v>
      </c>
      <c r="C126" s="34" t="e">
        <v>#DIV/0!</v>
      </c>
      <c r="D126" s="34" t="e">
        <v>#DIV/0!</v>
      </c>
      <c r="E126" s="34" t="e">
        <v>#DIV/0!</v>
      </c>
      <c r="F126" s="34" t="e">
        <v>#DIV/0!</v>
      </c>
      <c r="G126" s="34" t="e">
        <v>#DIV/0!</v>
      </c>
      <c r="H126" s="34" t="e">
        <v>#DIV/0!</v>
      </c>
      <c r="I126" s="34" t="e">
        <v>#DIV/0!</v>
      </c>
      <c r="J126" s="34" t="e">
        <v>#DIV/0!</v>
      </c>
      <c r="K126" s="34" t="e">
        <v>#DIV/0!</v>
      </c>
      <c r="L126" s="34" t="e">
        <v>#DIV/0!</v>
      </c>
      <c r="M126" s="34" t="e">
        <v>#DIV/0!</v>
      </c>
      <c r="N126" s="34" t="e">
        <v>#DIV/0!</v>
      </c>
      <c r="O126" s="34" t="e">
        <v>#DIV/0!</v>
      </c>
      <c r="P126" s="34" t="e">
        <v>#DIV/0!</v>
      </c>
      <c r="Q126" s="34" t="e">
        <v>#DIV/0!</v>
      </c>
      <c r="R126" s="34" t="e">
        <v>#DIV/0!</v>
      </c>
      <c r="S126" s="34" t="e">
        <v>#DIV/0!</v>
      </c>
      <c r="T126" s="34" t="e">
        <v>#DIV/0!</v>
      </c>
      <c r="U126" s="34" t="e">
        <v>#DIV/0!</v>
      </c>
    </row>
    <row r="127" spans="1:21" x14ac:dyDescent="0.25">
      <c r="A127" s="34">
        <f>IF(Иерархия!A127="", 0, 1/$B$2)</f>
        <v>0</v>
      </c>
      <c r="B127" s="34">
        <v>0</v>
      </c>
      <c r="C127" s="34" t="e">
        <v>#DIV/0!</v>
      </c>
      <c r="D127" s="34" t="e">
        <v>#DIV/0!</v>
      </c>
      <c r="E127" s="34" t="e">
        <v>#DIV/0!</v>
      </c>
      <c r="F127" s="34" t="e">
        <v>#DIV/0!</v>
      </c>
      <c r="G127" s="34" t="e">
        <v>#DIV/0!</v>
      </c>
      <c r="H127" s="34" t="e">
        <v>#DIV/0!</v>
      </c>
      <c r="I127" s="34" t="e">
        <v>#DIV/0!</v>
      </c>
      <c r="J127" s="34" t="e">
        <v>#DIV/0!</v>
      </c>
      <c r="K127" s="34" t="e">
        <v>#DIV/0!</v>
      </c>
      <c r="L127" s="34" t="e">
        <v>#DIV/0!</v>
      </c>
      <c r="M127" s="34" t="e">
        <v>#DIV/0!</v>
      </c>
      <c r="N127" s="34" t="e">
        <v>#DIV/0!</v>
      </c>
      <c r="O127" s="34" t="e">
        <v>#DIV/0!</v>
      </c>
      <c r="P127" s="34" t="e">
        <v>#DIV/0!</v>
      </c>
      <c r="Q127" s="34" t="e">
        <v>#DIV/0!</v>
      </c>
      <c r="R127" s="34" t="e">
        <v>#DIV/0!</v>
      </c>
      <c r="S127" s="34" t="e">
        <v>#DIV/0!</v>
      </c>
      <c r="T127" s="34" t="e">
        <v>#DIV/0!</v>
      </c>
      <c r="U127" s="34" t="e">
        <v>#DIV/0!</v>
      </c>
    </row>
    <row r="128" spans="1:21" x14ac:dyDescent="0.25">
      <c r="A128" s="34">
        <f>IF(Иерархия!A128="", 0, 1/$B$2)</f>
        <v>0</v>
      </c>
      <c r="B128" s="34">
        <v>0</v>
      </c>
      <c r="C128" s="34" t="e">
        <v>#DIV/0!</v>
      </c>
      <c r="D128" s="34" t="e">
        <v>#DIV/0!</v>
      </c>
      <c r="E128" s="34" t="e">
        <v>#DIV/0!</v>
      </c>
      <c r="F128" s="34" t="e">
        <v>#DIV/0!</v>
      </c>
      <c r="G128" s="34" t="e">
        <v>#DIV/0!</v>
      </c>
      <c r="H128" s="34" t="e">
        <v>#DIV/0!</v>
      </c>
      <c r="I128" s="34" t="e">
        <v>#DIV/0!</v>
      </c>
      <c r="J128" s="34" t="e">
        <v>#DIV/0!</v>
      </c>
      <c r="K128" s="34" t="e">
        <v>#DIV/0!</v>
      </c>
      <c r="L128" s="34" t="e">
        <v>#DIV/0!</v>
      </c>
      <c r="M128" s="34" t="e">
        <v>#DIV/0!</v>
      </c>
      <c r="N128" s="34" t="e">
        <v>#DIV/0!</v>
      </c>
      <c r="O128" s="34" t="e">
        <v>#DIV/0!</v>
      </c>
      <c r="P128" s="34" t="e">
        <v>#DIV/0!</v>
      </c>
      <c r="Q128" s="34" t="e">
        <v>#DIV/0!</v>
      </c>
      <c r="R128" s="34" t="e">
        <v>#DIV/0!</v>
      </c>
      <c r="S128" s="34" t="e">
        <v>#DIV/0!</v>
      </c>
      <c r="T128" s="34" t="e">
        <v>#DIV/0!</v>
      </c>
      <c r="U128" s="34" t="e">
        <v>#DIV/0!</v>
      </c>
    </row>
    <row r="129" spans="1:21" x14ac:dyDescent="0.25">
      <c r="B129" s="34">
        <f>SUM(B119:B128)</f>
        <v>0</v>
      </c>
      <c r="D129" s="34" t="e">
        <f>SUM(D119:D128)</f>
        <v>#DIV/0!</v>
      </c>
      <c r="F129" s="34" t="e">
        <f>SUM(F119:F128)</f>
        <v>#DIV/0!</v>
      </c>
      <c r="H129" s="34" t="e">
        <f>SUM(H119:H128)</f>
        <v>#DIV/0!</v>
      </c>
      <c r="J129" s="34" t="e">
        <f>SUM(J119:J128)</f>
        <v>#DIV/0!</v>
      </c>
      <c r="L129" s="34" t="e">
        <f>SUM(L119:L128)</f>
        <v>#DIV/0!</v>
      </c>
      <c r="N129" s="34" t="e">
        <f>SUM(N119:N128)</f>
        <v>#DIV/0!</v>
      </c>
      <c r="P129" s="34" t="e">
        <f>SUM(P119:P128)</f>
        <v>#DIV/0!</v>
      </c>
      <c r="R129" s="34" t="e">
        <f>SUM(R119:R128)</f>
        <v>#DIV/0!</v>
      </c>
      <c r="T129" s="34" t="e">
        <f>SUM(T119:T128)</f>
        <v>#DIV/0!</v>
      </c>
    </row>
    <row r="131" spans="1:21" x14ac:dyDescent="0.25">
      <c r="A131" s="34">
        <f>IF(Иерархия!A131="", 0, 1/$B$2)</f>
        <v>0</v>
      </c>
      <c r="B131" s="34">
        <f t="array" ref="B131:B140">MMULT(Иерархия!$B131:$K140*1, Расчеты!A131:A140)</f>
        <v>0</v>
      </c>
      <c r="C131" s="34" t="e">
        <f t="array" ref="C131:C140">B131:B140/B141</f>
        <v>#DIV/0!</v>
      </c>
      <c r="D131" s="34" t="e">
        <f t="array" ref="D131:D140">MMULT(Иерархия!$B131:$K140*1, Расчеты!C131:C140)</f>
        <v>#DIV/0!</v>
      </c>
      <c r="E131" s="34" t="e">
        <f t="array" ref="E131:E140">D131:D140/D141</f>
        <v>#DIV/0!</v>
      </c>
      <c r="F131" s="34" t="e">
        <f t="array" ref="F131:F140">MMULT(Иерархия!$B131:$K140*1, Расчеты!E131:E140)</f>
        <v>#DIV/0!</v>
      </c>
      <c r="G131" s="34" t="e">
        <f t="array" ref="G131:G140">F131:F140/F141</f>
        <v>#DIV/0!</v>
      </c>
      <c r="H131" s="34" t="e">
        <f t="array" ref="H131:H140">MMULT(Иерархия!$B131:$K140*1, Расчеты!G131:G140)</f>
        <v>#DIV/0!</v>
      </c>
      <c r="I131" s="34" t="e">
        <f t="array" ref="I131:I140">H131:H140/H141</f>
        <v>#DIV/0!</v>
      </c>
      <c r="J131" s="34" t="e">
        <f t="array" ref="J131:J140">MMULT(Иерархия!$B131:$K140*1, Расчеты!I131:I140)</f>
        <v>#DIV/0!</v>
      </c>
      <c r="K131" s="34" t="e">
        <f t="array" ref="K131:K140">J131:J140/J141</f>
        <v>#DIV/0!</v>
      </c>
      <c r="L131" s="34" t="e">
        <f t="array" ref="L131:L140">MMULT(Иерархия!$B131:$K140*1, Расчеты!K131:K140)</f>
        <v>#DIV/0!</v>
      </c>
      <c r="M131" s="34" t="e">
        <f t="array" ref="M131:M140">L131:L140/L141</f>
        <v>#DIV/0!</v>
      </c>
      <c r="N131" s="34" t="e">
        <f t="array" ref="N131:N140">MMULT(Иерархия!$B131:$K140*1, Расчеты!M131:M140)</f>
        <v>#DIV/0!</v>
      </c>
      <c r="O131" s="34" t="e">
        <f t="array" ref="O131:O140">N131:N140/N141</f>
        <v>#DIV/0!</v>
      </c>
      <c r="P131" s="34" t="e">
        <f t="array" ref="P131:P140">MMULT(Иерархия!$B131:$K140*1, Расчеты!O131:O140)</f>
        <v>#DIV/0!</v>
      </c>
      <c r="Q131" s="34" t="e">
        <f t="array" ref="Q131:Q140">P131:P140/P141</f>
        <v>#DIV/0!</v>
      </c>
      <c r="R131" s="34" t="e">
        <f t="array" ref="R131:R140">MMULT(Иерархия!$B131:$K140*1, Расчеты!Q131:Q140)</f>
        <v>#DIV/0!</v>
      </c>
      <c r="S131" s="34" t="e">
        <f t="array" ref="S131:S140">R131:R140/R141</f>
        <v>#DIV/0!</v>
      </c>
      <c r="T131" s="34" t="e">
        <f t="array" ref="T131:T140">MMULT(Иерархия!$B131:$K140*1, Расчеты!S131:S140)</f>
        <v>#DIV/0!</v>
      </c>
      <c r="U131" s="34" t="e">
        <f t="array" ref="U131:U140">T131:T140/T141</f>
        <v>#DIV/0!</v>
      </c>
    </row>
    <row r="132" spans="1:21" x14ac:dyDescent="0.25">
      <c r="A132" s="34">
        <f>IF(Иерархия!A132="", 0, 1/$B$2)</f>
        <v>0</v>
      </c>
      <c r="B132" s="34">
        <v>0</v>
      </c>
      <c r="C132" s="34" t="e">
        <v>#DIV/0!</v>
      </c>
      <c r="D132" s="34" t="e">
        <v>#DIV/0!</v>
      </c>
      <c r="E132" s="34" t="e">
        <v>#DIV/0!</v>
      </c>
      <c r="F132" s="34" t="e">
        <v>#DIV/0!</v>
      </c>
      <c r="G132" s="34" t="e">
        <v>#DIV/0!</v>
      </c>
      <c r="H132" s="34" t="e">
        <v>#DIV/0!</v>
      </c>
      <c r="I132" s="34" t="e">
        <v>#DIV/0!</v>
      </c>
      <c r="J132" s="34" t="e">
        <v>#DIV/0!</v>
      </c>
      <c r="K132" s="34" t="e">
        <v>#DIV/0!</v>
      </c>
      <c r="L132" s="34" t="e">
        <v>#DIV/0!</v>
      </c>
      <c r="M132" s="34" t="e">
        <v>#DIV/0!</v>
      </c>
      <c r="N132" s="34" t="e">
        <v>#DIV/0!</v>
      </c>
      <c r="O132" s="34" t="e">
        <v>#DIV/0!</v>
      </c>
      <c r="P132" s="34" t="e">
        <v>#DIV/0!</v>
      </c>
      <c r="Q132" s="34" t="e">
        <v>#DIV/0!</v>
      </c>
      <c r="R132" s="34" t="e">
        <v>#DIV/0!</v>
      </c>
      <c r="S132" s="34" t="e">
        <v>#DIV/0!</v>
      </c>
      <c r="T132" s="34" t="e">
        <v>#DIV/0!</v>
      </c>
      <c r="U132" s="34" t="e">
        <v>#DIV/0!</v>
      </c>
    </row>
    <row r="133" spans="1:21" x14ac:dyDescent="0.25">
      <c r="A133" s="34">
        <f>IF(Иерархия!A133="", 0, 1/$B$2)</f>
        <v>0</v>
      </c>
      <c r="B133" s="34">
        <v>0</v>
      </c>
      <c r="C133" s="34" t="e">
        <v>#DIV/0!</v>
      </c>
      <c r="D133" s="34" t="e">
        <v>#DIV/0!</v>
      </c>
      <c r="E133" s="34" t="e">
        <v>#DIV/0!</v>
      </c>
      <c r="F133" s="34" t="e">
        <v>#DIV/0!</v>
      </c>
      <c r="G133" s="34" t="e">
        <v>#DIV/0!</v>
      </c>
      <c r="H133" s="34" t="e">
        <v>#DIV/0!</v>
      </c>
      <c r="I133" s="34" t="e">
        <v>#DIV/0!</v>
      </c>
      <c r="J133" s="34" t="e">
        <v>#DIV/0!</v>
      </c>
      <c r="K133" s="34" t="e">
        <v>#DIV/0!</v>
      </c>
      <c r="L133" s="34" t="e">
        <v>#DIV/0!</v>
      </c>
      <c r="M133" s="34" t="e">
        <v>#DIV/0!</v>
      </c>
      <c r="N133" s="34" t="e">
        <v>#DIV/0!</v>
      </c>
      <c r="O133" s="34" t="e">
        <v>#DIV/0!</v>
      </c>
      <c r="P133" s="34" t="e">
        <v>#DIV/0!</v>
      </c>
      <c r="Q133" s="34" t="e">
        <v>#DIV/0!</v>
      </c>
      <c r="R133" s="34" t="e">
        <v>#DIV/0!</v>
      </c>
      <c r="S133" s="34" t="e">
        <v>#DIV/0!</v>
      </c>
      <c r="T133" s="34" t="e">
        <v>#DIV/0!</v>
      </c>
      <c r="U133" s="34" t="e">
        <v>#DIV/0!</v>
      </c>
    </row>
    <row r="134" spans="1:21" x14ac:dyDescent="0.25">
      <c r="A134" s="34">
        <f>IF(Иерархия!A134="", 0, 1/$B$2)</f>
        <v>0</v>
      </c>
      <c r="B134" s="34">
        <v>0</v>
      </c>
      <c r="C134" s="34" t="e">
        <v>#DIV/0!</v>
      </c>
      <c r="D134" s="34" t="e">
        <v>#DIV/0!</v>
      </c>
      <c r="E134" s="34" t="e">
        <v>#DIV/0!</v>
      </c>
      <c r="F134" s="34" t="e">
        <v>#DIV/0!</v>
      </c>
      <c r="G134" s="34" t="e">
        <v>#DIV/0!</v>
      </c>
      <c r="H134" s="34" t="e">
        <v>#DIV/0!</v>
      </c>
      <c r="I134" s="34" t="e">
        <v>#DIV/0!</v>
      </c>
      <c r="J134" s="34" t="e">
        <v>#DIV/0!</v>
      </c>
      <c r="K134" s="34" t="e">
        <v>#DIV/0!</v>
      </c>
      <c r="L134" s="34" t="e">
        <v>#DIV/0!</v>
      </c>
      <c r="M134" s="34" t="e">
        <v>#DIV/0!</v>
      </c>
      <c r="N134" s="34" t="e">
        <v>#DIV/0!</v>
      </c>
      <c r="O134" s="34" t="e">
        <v>#DIV/0!</v>
      </c>
      <c r="P134" s="34" t="e">
        <v>#DIV/0!</v>
      </c>
      <c r="Q134" s="34" t="e">
        <v>#DIV/0!</v>
      </c>
      <c r="R134" s="34" t="e">
        <v>#DIV/0!</v>
      </c>
      <c r="S134" s="34" t="e">
        <v>#DIV/0!</v>
      </c>
      <c r="T134" s="34" t="e">
        <v>#DIV/0!</v>
      </c>
      <c r="U134" s="34" t="e">
        <v>#DIV/0!</v>
      </c>
    </row>
    <row r="135" spans="1:21" x14ac:dyDescent="0.25">
      <c r="A135" s="34">
        <f>IF(Иерархия!A135="", 0, 1/$B$2)</f>
        <v>0</v>
      </c>
      <c r="B135" s="34">
        <v>0</v>
      </c>
      <c r="C135" s="34" t="e">
        <v>#DIV/0!</v>
      </c>
      <c r="D135" s="34" t="e">
        <v>#DIV/0!</v>
      </c>
      <c r="E135" s="34" t="e">
        <v>#DIV/0!</v>
      </c>
      <c r="F135" s="34" t="e">
        <v>#DIV/0!</v>
      </c>
      <c r="G135" s="34" t="e">
        <v>#DIV/0!</v>
      </c>
      <c r="H135" s="34" t="e">
        <v>#DIV/0!</v>
      </c>
      <c r="I135" s="34" t="e">
        <v>#DIV/0!</v>
      </c>
      <c r="J135" s="34" t="e">
        <v>#DIV/0!</v>
      </c>
      <c r="K135" s="34" t="e">
        <v>#DIV/0!</v>
      </c>
      <c r="L135" s="34" t="e">
        <v>#DIV/0!</v>
      </c>
      <c r="M135" s="34" t="e">
        <v>#DIV/0!</v>
      </c>
      <c r="N135" s="34" t="e">
        <v>#DIV/0!</v>
      </c>
      <c r="O135" s="34" t="e">
        <v>#DIV/0!</v>
      </c>
      <c r="P135" s="34" t="e">
        <v>#DIV/0!</v>
      </c>
      <c r="Q135" s="34" t="e">
        <v>#DIV/0!</v>
      </c>
      <c r="R135" s="34" t="e">
        <v>#DIV/0!</v>
      </c>
      <c r="S135" s="34" t="e">
        <v>#DIV/0!</v>
      </c>
      <c r="T135" s="34" t="e">
        <v>#DIV/0!</v>
      </c>
      <c r="U135" s="34" t="e">
        <v>#DIV/0!</v>
      </c>
    </row>
    <row r="136" spans="1:21" x14ac:dyDescent="0.25">
      <c r="A136" s="34">
        <f>IF(Иерархия!A136="", 0, 1/$B$2)</f>
        <v>0</v>
      </c>
      <c r="B136" s="34">
        <v>0</v>
      </c>
      <c r="C136" s="34" t="e">
        <v>#DIV/0!</v>
      </c>
      <c r="D136" s="34" t="e">
        <v>#DIV/0!</v>
      </c>
      <c r="E136" s="34" t="e">
        <v>#DIV/0!</v>
      </c>
      <c r="F136" s="34" t="e">
        <v>#DIV/0!</v>
      </c>
      <c r="G136" s="34" t="e">
        <v>#DIV/0!</v>
      </c>
      <c r="H136" s="34" t="e">
        <v>#DIV/0!</v>
      </c>
      <c r="I136" s="34" t="e">
        <v>#DIV/0!</v>
      </c>
      <c r="J136" s="34" t="e">
        <v>#DIV/0!</v>
      </c>
      <c r="K136" s="34" t="e">
        <v>#DIV/0!</v>
      </c>
      <c r="L136" s="34" t="e">
        <v>#DIV/0!</v>
      </c>
      <c r="M136" s="34" t="e">
        <v>#DIV/0!</v>
      </c>
      <c r="N136" s="34" t="e">
        <v>#DIV/0!</v>
      </c>
      <c r="O136" s="34" t="e">
        <v>#DIV/0!</v>
      </c>
      <c r="P136" s="34" t="e">
        <v>#DIV/0!</v>
      </c>
      <c r="Q136" s="34" t="e">
        <v>#DIV/0!</v>
      </c>
      <c r="R136" s="34" t="e">
        <v>#DIV/0!</v>
      </c>
      <c r="S136" s="34" t="e">
        <v>#DIV/0!</v>
      </c>
      <c r="T136" s="34" t="e">
        <v>#DIV/0!</v>
      </c>
      <c r="U136" s="34" t="e">
        <v>#DIV/0!</v>
      </c>
    </row>
    <row r="137" spans="1:21" x14ac:dyDescent="0.25">
      <c r="A137" s="34">
        <f>IF(Иерархия!A137="", 0, 1/$B$2)</f>
        <v>0</v>
      </c>
      <c r="B137" s="34">
        <v>0</v>
      </c>
      <c r="C137" s="34" t="e">
        <v>#DIV/0!</v>
      </c>
      <c r="D137" s="34" t="e">
        <v>#DIV/0!</v>
      </c>
      <c r="E137" s="34" t="e">
        <v>#DIV/0!</v>
      </c>
      <c r="F137" s="34" t="e">
        <v>#DIV/0!</v>
      </c>
      <c r="G137" s="34" t="e">
        <v>#DIV/0!</v>
      </c>
      <c r="H137" s="34" t="e">
        <v>#DIV/0!</v>
      </c>
      <c r="I137" s="34" t="e">
        <v>#DIV/0!</v>
      </c>
      <c r="J137" s="34" t="e">
        <v>#DIV/0!</v>
      </c>
      <c r="K137" s="34" t="e">
        <v>#DIV/0!</v>
      </c>
      <c r="L137" s="34" t="e">
        <v>#DIV/0!</v>
      </c>
      <c r="M137" s="34" t="e">
        <v>#DIV/0!</v>
      </c>
      <c r="N137" s="34" t="e">
        <v>#DIV/0!</v>
      </c>
      <c r="O137" s="34" t="e">
        <v>#DIV/0!</v>
      </c>
      <c r="P137" s="34" t="e">
        <v>#DIV/0!</v>
      </c>
      <c r="Q137" s="34" t="e">
        <v>#DIV/0!</v>
      </c>
      <c r="R137" s="34" t="e">
        <v>#DIV/0!</v>
      </c>
      <c r="S137" s="34" t="e">
        <v>#DIV/0!</v>
      </c>
      <c r="T137" s="34" t="e">
        <v>#DIV/0!</v>
      </c>
      <c r="U137" s="34" t="e">
        <v>#DIV/0!</v>
      </c>
    </row>
    <row r="138" spans="1:21" x14ac:dyDescent="0.25">
      <c r="A138" s="34">
        <f>IF(Иерархия!A138="", 0, 1/$B$2)</f>
        <v>0</v>
      </c>
      <c r="B138" s="34">
        <v>0</v>
      </c>
      <c r="C138" s="34" t="e">
        <v>#DIV/0!</v>
      </c>
      <c r="D138" s="34" t="e">
        <v>#DIV/0!</v>
      </c>
      <c r="E138" s="34" t="e">
        <v>#DIV/0!</v>
      </c>
      <c r="F138" s="34" t="e">
        <v>#DIV/0!</v>
      </c>
      <c r="G138" s="34" t="e">
        <v>#DIV/0!</v>
      </c>
      <c r="H138" s="34" t="e">
        <v>#DIV/0!</v>
      </c>
      <c r="I138" s="34" t="e">
        <v>#DIV/0!</v>
      </c>
      <c r="J138" s="34" t="e">
        <v>#DIV/0!</v>
      </c>
      <c r="K138" s="34" t="e">
        <v>#DIV/0!</v>
      </c>
      <c r="L138" s="34" t="e">
        <v>#DIV/0!</v>
      </c>
      <c r="M138" s="34" t="e">
        <v>#DIV/0!</v>
      </c>
      <c r="N138" s="34" t="e">
        <v>#DIV/0!</v>
      </c>
      <c r="O138" s="34" t="e">
        <v>#DIV/0!</v>
      </c>
      <c r="P138" s="34" t="e">
        <v>#DIV/0!</v>
      </c>
      <c r="Q138" s="34" t="e">
        <v>#DIV/0!</v>
      </c>
      <c r="R138" s="34" t="e">
        <v>#DIV/0!</v>
      </c>
      <c r="S138" s="34" t="e">
        <v>#DIV/0!</v>
      </c>
      <c r="T138" s="34" t="e">
        <v>#DIV/0!</v>
      </c>
      <c r="U138" s="34" t="e">
        <v>#DIV/0!</v>
      </c>
    </row>
    <row r="139" spans="1:21" x14ac:dyDescent="0.25">
      <c r="A139" s="34">
        <f>IF(Иерархия!A139="", 0, 1/$B$2)</f>
        <v>0</v>
      </c>
      <c r="B139" s="34">
        <v>0</v>
      </c>
      <c r="C139" s="34" t="e">
        <v>#DIV/0!</v>
      </c>
      <c r="D139" s="34" t="e">
        <v>#DIV/0!</v>
      </c>
      <c r="E139" s="34" t="e">
        <v>#DIV/0!</v>
      </c>
      <c r="F139" s="34" t="e">
        <v>#DIV/0!</v>
      </c>
      <c r="G139" s="34" t="e">
        <v>#DIV/0!</v>
      </c>
      <c r="H139" s="34" t="e">
        <v>#DIV/0!</v>
      </c>
      <c r="I139" s="34" t="e">
        <v>#DIV/0!</v>
      </c>
      <c r="J139" s="34" t="e">
        <v>#DIV/0!</v>
      </c>
      <c r="K139" s="34" t="e">
        <v>#DIV/0!</v>
      </c>
      <c r="L139" s="34" t="e">
        <v>#DIV/0!</v>
      </c>
      <c r="M139" s="34" t="e">
        <v>#DIV/0!</v>
      </c>
      <c r="N139" s="34" t="e">
        <v>#DIV/0!</v>
      </c>
      <c r="O139" s="34" t="e">
        <v>#DIV/0!</v>
      </c>
      <c r="P139" s="34" t="e">
        <v>#DIV/0!</v>
      </c>
      <c r="Q139" s="34" t="e">
        <v>#DIV/0!</v>
      </c>
      <c r="R139" s="34" t="e">
        <v>#DIV/0!</v>
      </c>
      <c r="S139" s="34" t="e">
        <v>#DIV/0!</v>
      </c>
      <c r="T139" s="34" t="e">
        <v>#DIV/0!</v>
      </c>
      <c r="U139" s="34" t="e">
        <v>#DIV/0!</v>
      </c>
    </row>
    <row r="140" spans="1:21" x14ac:dyDescent="0.25">
      <c r="A140" s="34">
        <f>IF(Иерархия!A140="", 0, 1/$B$2)</f>
        <v>0</v>
      </c>
      <c r="B140" s="34">
        <v>0</v>
      </c>
      <c r="C140" s="34" t="e">
        <v>#DIV/0!</v>
      </c>
      <c r="D140" s="34" t="e">
        <v>#DIV/0!</v>
      </c>
      <c r="E140" s="34" t="e">
        <v>#DIV/0!</v>
      </c>
      <c r="F140" s="34" t="e">
        <v>#DIV/0!</v>
      </c>
      <c r="G140" s="34" t="e">
        <v>#DIV/0!</v>
      </c>
      <c r="H140" s="34" t="e">
        <v>#DIV/0!</v>
      </c>
      <c r="I140" s="34" t="e">
        <v>#DIV/0!</v>
      </c>
      <c r="J140" s="34" t="e">
        <v>#DIV/0!</v>
      </c>
      <c r="K140" s="34" t="e">
        <v>#DIV/0!</v>
      </c>
      <c r="L140" s="34" t="e">
        <v>#DIV/0!</v>
      </c>
      <c r="M140" s="34" t="e">
        <v>#DIV/0!</v>
      </c>
      <c r="N140" s="34" t="e">
        <v>#DIV/0!</v>
      </c>
      <c r="O140" s="34" t="e">
        <v>#DIV/0!</v>
      </c>
      <c r="P140" s="34" t="e">
        <v>#DIV/0!</v>
      </c>
      <c r="Q140" s="34" t="e">
        <v>#DIV/0!</v>
      </c>
      <c r="R140" s="34" t="e">
        <v>#DIV/0!</v>
      </c>
      <c r="S140" s="34" t="e">
        <v>#DIV/0!</v>
      </c>
      <c r="T140" s="34" t="e">
        <v>#DIV/0!</v>
      </c>
      <c r="U140" s="34" t="e">
        <v>#DIV/0!</v>
      </c>
    </row>
    <row r="141" spans="1:21" x14ac:dyDescent="0.25">
      <c r="B141" s="34">
        <f>SUM(B131:B140)</f>
        <v>0</v>
      </c>
      <c r="D141" s="34" t="e">
        <f>SUM(D131:D140)</f>
        <v>#DIV/0!</v>
      </c>
      <c r="F141" s="34" t="e">
        <f>SUM(F131:F140)</f>
        <v>#DIV/0!</v>
      </c>
      <c r="H141" s="34" t="e">
        <f>SUM(H131:H140)</f>
        <v>#DIV/0!</v>
      </c>
      <c r="J141" s="34" t="e">
        <f>SUM(J131:J140)</f>
        <v>#DIV/0!</v>
      </c>
      <c r="L141" s="34" t="e">
        <f>SUM(L131:L140)</f>
        <v>#DIV/0!</v>
      </c>
      <c r="N141" s="34" t="e">
        <f>SUM(N131:N140)</f>
        <v>#DIV/0!</v>
      </c>
      <c r="P141" s="34" t="e">
        <f>SUM(P131:P140)</f>
        <v>#DIV/0!</v>
      </c>
      <c r="R141" s="34" t="e">
        <f>SUM(R131:R140)</f>
        <v>#DIV/0!</v>
      </c>
      <c r="T141" s="34" t="e">
        <f>SUM(T131:T140)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s="39">
        <v>0</v>
      </c>
    </row>
    <row r="3" spans="1:2" x14ac:dyDescent="0.25">
      <c r="A3">
        <v>2</v>
      </c>
      <c r="B3" s="39">
        <v>0</v>
      </c>
    </row>
    <row r="4" spans="1:2" x14ac:dyDescent="0.25">
      <c r="A4">
        <v>3</v>
      </c>
      <c r="B4" s="39">
        <v>0.57999999999999996</v>
      </c>
    </row>
    <row r="5" spans="1:2" x14ac:dyDescent="0.25">
      <c r="A5">
        <v>4</v>
      </c>
      <c r="B5" s="39">
        <v>0.9</v>
      </c>
    </row>
    <row r="6" spans="1:2" x14ac:dyDescent="0.25">
      <c r="A6">
        <v>5</v>
      </c>
      <c r="B6" s="39">
        <v>1.1200000000000001</v>
      </c>
    </row>
    <row r="7" spans="1:2" x14ac:dyDescent="0.25">
      <c r="A7">
        <v>6</v>
      </c>
      <c r="B7" s="39">
        <v>1.24</v>
      </c>
    </row>
    <row r="8" spans="1:2" x14ac:dyDescent="0.25">
      <c r="A8">
        <v>7</v>
      </c>
      <c r="B8" s="39">
        <v>1.32</v>
      </c>
    </row>
    <row r="9" spans="1:2" x14ac:dyDescent="0.25">
      <c r="A9">
        <v>8</v>
      </c>
      <c r="B9" s="39">
        <v>1.41</v>
      </c>
    </row>
    <row r="10" spans="1:2" x14ac:dyDescent="0.25">
      <c r="A10">
        <v>9</v>
      </c>
      <c r="B10" s="39">
        <v>1.45</v>
      </c>
    </row>
    <row r="11" spans="1:2" x14ac:dyDescent="0.25">
      <c r="A11">
        <v>10</v>
      </c>
      <c r="B11" s="39">
        <v>1.49</v>
      </c>
    </row>
    <row r="12" spans="1:2" x14ac:dyDescent="0.25">
      <c r="A12">
        <v>11</v>
      </c>
      <c r="B12" s="39">
        <v>1.51</v>
      </c>
    </row>
    <row r="13" spans="1:2" x14ac:dyDescent="0.25">
      <c r="A13">
        <v>12</v>
      </c>
      <c r="B13" s="39">
        <v>1.48</v>
      </c>
    </row>
    <row r="14" spans="1:2" x14ac:dyDescent="0.25">
      <c r="A14">
        <v>13</v>
      </c>
      <c r="B14" s="39">
        <v>1.56</v>
      </c>
    </row>
    <row r="15" spans="1:2" x14ac:dyDescent="0.25">
      <c r="A15">
        <v>14</v>
      </c>
      <c r="B15" s="39">
        <v>1.57</v>
      </c>
    </row>
    <row r="16" spans="1:2" x14ac:dyDescent="0.25">
      <c r="A16">
        <v>15</v>
      </c>
      <c r="B16" s="39">
        <v>1.59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32" sqref="G32"/>
    </sheetView>
  </sheetViews>
  <sheetFormatPr defaultRowHeight="15" x14ac:dyDescent="0.25"/>
  <cols>
    <col min="1" max="1" width="21" bestFit="1" customWidth="1"/>
    <col min="2" max="2" width="11.5703125" bestFit="1" customWidth="1"/>
  </cols>
  <sheetData>
    <row r="1" spans="1:11" ht="15.75" thickBot="1" x14ac:dyDescent="0.3">
      <c r="A1" s="3" t="s">
        <v>20</v>
      </c>
      <c r="B1" s="4" t="s">
        <v>23</v>
      </c>
    </row>
    <row r="2" spans="1:11" x14ac:dyDescent="0.25">
      <c r="A2" s="1" t="str">
        <f t="array" ref="A2:A11">Иерархия!A9:A18</f>
        <v>Деньги</v>
      </c>
      <c r="B2" s="40">
        <f t="array" ref="B2:B11">Расчеты!U9:U18</f>
        <v>5.9235555792833822E-2</v>
      </c>
    </row>
    <row r="3" spans="1:11" x14ac:dyDescent="0.25">
      <c r="A3" s="1" t="str">
        <v>Интерес</v>
      </c>
      <c r="B3" s="40">
        <v>0.23233796535302847</v>
      </c>
    </row>
    <row r="4" spans="1:11" x14ac:dyDescent="0.25">
      <c r="A4" s="1" t="str">
        <v>Время</v>
      </c>
      <c r="B4" s="40">
        <v>0.38461693808392744</v>
      </c>
    </row>
    <row r="5" spans="1:11" x14ac:dyDescent="0.25">
      <c r="A5" s="1" t="str">
        <v>Карьера</v>
      </c>
      <c r="B5" s="40">
        <v>5.5529493666505607E-2</v>
      </c>
    </row>
    <row r="6" spans="1:11" x14ac:dyDescent="0.25">
      <c r="A6" s="1" t="str">
        <v>Природа</v>
      </c>
      <c r="B6" s="40">
        <v>0.12203617227860758</v>
      </c>
    </row>
    <row r="7" spans="1:11" x14ac:dyDescent="0.25">
      <c r="A7" s="1" t="str">
        <v>Культура</v>
      </c>
      <c r="B7" s="40">
        <v>0.14624387482509696</v>
      </c>
    </row>
    <row r="8" spans="1:11" x14ac:dyDescent="0.25">
      <c r="A8" s="1" t="str">
        <v/>
      </c>
      <c r="B8" s="40">
        <v>0</v>
      </c>
    </row>
    <row r="9" spans="1:11" x14ac:dyDescent="0.25">
      <c r="A9" s="1" t="str">
        <v/>
      </c>
      <c r="B9" s="40">
        <v>0</v>
      </c>
    </row>
    <row r="10" spans="1:11" x14ac:dyDescent="0.25">
      <c r="A10" s="1" t="str">
        <v/>
      </c>
      <c r="B10" s="40">
        <v>0</v>
      </c>
    </row>
    <row r="11" spans="1:11" ht="15.75" thickBot="1" x14ac:dyDescent="0.3">
      <c r="A11" s="2" t="str">
        <v/>
      </c>
      <c r="B11" s="41">
        <v>0</v>
      </c>
    </row>
    <row r="12" spans="1:11" x14ac:dyDescent="0.25">
      <c r="A12" t="s">
        <v>21</v>
      </c>
      <c r="B12" s="23">
        <f>(Расчеты!$T$19-Расчеты!$B$1)/(Расчеты!$B$1-1)/VLOOKUP(Расчеты!$B$1, ИС[], 2, FALSE)</f>
        <v>0.11367080440437986</v>
      </c>
    </row>
    <row r="13" spans="1:11" ht="15.75" thickBot="1" x14ac:dyDescent="0.3"/>
    <row r="14" spans="1:11" ht="15.75" thickBot="1" x14ac:dyDescent="0.3">
      <c r="A14" s="21" t="s">
        <v>23</v>
      </c>
      <c r="B14" s="46" t="str">
        <f>IF(ISBLANK(Иерархия!B8), "", Иерархия!B8)</f>
        <v>Деньги</v>
      </c>
      <c r="C14" s="47" t="str">
        <f>IF(ISBLANK(Иерархия!C8), "", Иерархия!C8)</f>
        <v>Интерес</v>
      </c>
      <c r="D14" s="47" t="str">
        <f>IF(ISBLANK(Иерархия!D8), "", Иерархия!D8)</f>
        <v>Время</v>
      </c>
      <c r="E14" s="47" t="str">
        <f>IF(ISBLANK(Иерархия!E8), "", Иерархия!E8)</f>
        <v>Карьера</v>
      </c>
      <c r="F14" s="47" t="str">
        <f>IF(ISBLANK(Иерархия!F8), "", Иерархия!F8)</f>
        <v>Природа</v>
      </c>
      <c r="G14" s="47" t="str">
        <f>IF(ISBLANK(Иерархия!G8), "", Иерархия!G8)</f>
        <v>Культура</v>
      </c>
      <c r="H14" s="47" t="str">
        <f>IF(ISBLANK(Иерархия!H8), "", Иерархия!H8)</f>
        <v/>
      </c>
      <c r="I14" s="47" t="str">
        <f>IF(ISBLANK(Иерархия!I8), "", Иерархия!I8)</f>
        <v/>
      </c>
      <c r="J14" s="47" t="str">
        <f>IF(ISBLANK(Иерархия!J8), "", Иерархия!J8)</f>
        <v/>
      </c>
      <c r="K14" s="48" t="str">
        <f>IF(ISBLANK(Иерархия!K8), "", Иерархия!K8)</f>
        <v/>
      </c>
    </row>
    <row r="15" spans="1:11" x14ac:dyDescent="0.25">
      <c r="A15" s="16" t="str">
        <f t="array" ref="A15:A24">Иерархия!A23:A32</f>
        <v>Ничего не менять</v>
      </c>
      <c r="B15" s="43">
        <f t="array" ref="B15:B24">IF(B14="", 0, Расчеты!U23:U32)</f>
        <v>6.0308629863727349E-2</v>
      </c>
      <c r="C15" s="42">
        <f t="array" ref="C15:C24">IF(C14="", 0, Расчеты!U35:U44)</f>
        <v>0.67307959933988437</v>
      </c>
      <c r="D15" s="42">
        <f t="array" ref="D15:D24">IF(D14="", 0, Расчеты!U47:U56)</f>
        <v>0.2584604677519321</v>
      </c>
      <c r="E15" s="42">
        <f t="array" ref="E15:E24">IF(E14="", 0, Расчеты!U59:U68)</f>
        <v>0.38098209847705655</v>
      </c>
      <c r="F15" s="42">
        <f t="array" ref="F15:F24">IF(F14="", 0, Расчеты!U71:U80)</f>
        <v>9.695246796620173E-2</v>
      </c>
      <c r="G15" s="42">
        <f t="array" ref="G15:G24">IF(G14="", 0, Расчеты!U83:U92)</f>
        <v>0.17887973246631544</v>
      </c>
      <c r="H15" s="42">
        <f t="array" ref="H15:H24">IF(H14="", 0, Расчеты!U95:U104)</f>
        <v>0</v>
      </c>
      <c r="I15" s="42">
        <f t="array" ref="I15:I24">IF(I14="", 0, Расчеты!U107:U116)</f>
        <v>0</v>
      </c>
      <c r="J15" s="42">
        <f t="array" ref="J15:J24">IF(J14="", 0, Расчеты!U119:U128)</f>
        <v>0</v>
      </c>
      <c r="K15" s="40">
        <f t="array" ref="K15:K24">IF(K14="", 0, Расчеты!U131:U140)</f>
        <v>0</v>
      </c>
    </row>
    <row r="16" spans="1:11" x14ac:dyDescent="0.25">
      <c r="A16" s="16" t="str">
        <v>Переехать в Москву</v>
      </c>
      <c r="B16" s="43">
        <v>0.33288594335995764</v>
      </c>
      <c r="C16" s="42">
        <v>7.4021523067067052E-2</v>
      </c>
      <c r="D16" s="42">
        <v>6.345370605351229E-2</v>
      </c>
      <c r="E16" s="42">
        <v>0.2792819340897208</v>
      </c>
      <c r="F16" s="42">
        <v>3.6532150647684128E-2</v>
      </c>
      <c r="G16" s="42">
        <v>0.28293774659826337</v>
      </c>
      <c r="H16" s="42">
        <v>0</v>
      </c>
      <c r="I16" s="42">
        <v>0</v>
      </c>
      <c r="J16" s="42">
        <v>0</v>
      </c>
      <c r="K16" s="40">
        <v>0</v>
      </c>
    </row>
    <row r="17" spans="1:11" x14ac:dyDescent="0.25">
      <c r="A17" s="16" t="str">
        <v>Переехать за границу</v>
      </c>
      <c r="B17" s="43">
        <v>0.33288594335995764</v>
      </c>
      <c r="C17" s="42">
        <v>6.8754789570089042E-2</v>
      </c>
      <c r="D17" s="42">
        <v>0.26371061731279788</v>
      </c>
      <c r="E17" s="42">
        <v>0.11130411553716972</v>
      </c>
      <c r="F17" s="42">
        <v>0.2031962906170719</v>
      </c>
      <c r="G17" s="42">
        <v>0.25155238644443756</v>
      </c>
      <c r="H17" s="42">
        <v>0</v>
      </c>
      <c r="I17" s="42">
        <v>0</v>
      </c>
      <c r="J17" s="42">
        <v>0</v>
      </c>
      <c r="K17" s="40">
        <v>0</v>
      </c>
    </row>
    <row r="18" spans="1:11" x14ac:dyDescent="0.25">
      <c r="A18" s="16" t="str">
        <v>Фриланс</v>
      </c>
      <c r="B18" s="43">
        <v>0.27391948341635747</v>
      </c>
      <c r="C18" s="42">
        <v>0.18414408802295948</v>
      </c>
      <c r="D18" s="42">
        <v>0.41437520888175783</v>
      </c>
      <c r="E18" s="42">
        <v>0.22843185189605286</v>
      </c>
      <c r="F18" s="42">
        <v>0.66331909076904239</v>
      </c>
      <c r="G18" s="42">
        <v>0.28663013449098357</v>
      </c>
      <c r="H18" s="42">
        <v>0</v>
      </c>
      <c r="I18" s="42">
        <v>0</v>
      </c>
      <c r="J18" s="42">
        <v>0</v>
      </c>
      <c r="K18" s="40">
        <v>0</v>
      </c>
    </row>
    <row r="19" spans="1:11" x14ac:dyDescent="0.25">
      <c r="A19" s="16" t="str">
        <v/>
      </c>
      <c r="B19" s="43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0">
        <v>0</v>
      </c>
    </row>
    <row r="20" spans="1:11" x14ac:dyDescent="0.25">
      <c r="A20" s="16" t="str">
        <v/>
      </c>
      <c r="B20" s="43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0">
        <v>0</v>
      </c>
    </row>
    <row r="21" spans="1:11" x14ac:dyDescent="0.25">
      <c r="A21" s="16" t="str">
        <v/>
      </c>
      <c r="B21" s="43">
        <v>0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0">
        <v>0</v>
      </c>
    </row>
    <row r="22" spans="1:11" x14ac:dyDescent="0.25">
      <c r="A22" s="16" t="str">
        <v/>
      </c>
      <c r="B22" s="43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0">
        <v>0</v>
      </c>
    </row>
    <row r="23" spans="1:11" x14ac:dyDescent="0.25">
      <c r="A23" s="16" t="str">
        <v/>
      </c>
      <c r="B23" s="43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0">
        <v>0</v>
      </c>
    </row>
    <row r="24" spans="1:11" ht="15.75" thickBot="1" x14ac:dyDescent="0.3">
      <c r="A24" s="17" t="str">
        <v/>
      </c>
      <c r="B24" s="44">
        <v>0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1">
        <v>0</v>
      </c>
    </row>
    <row r="25" spans="1:11" x14ac:dyDescent="0.25">
      <c r="A25" t="s">
        <v>21</v>
      </c>
      <c r="B25" s="23">
        <f>IFERROR((Расчеты!$T$33-Расчеты!$B$2)/(Расчеты!$B$2-1)/VLOOKUP(Расчеты!$B$2, ИС[], 2, FALSE), "")</f>
        <v>3.3720806031803649E-2</v>
      </c>
      <c r="C25" s="23">
        <f>IFERROR((Расчеты!$T$45-Расчеты!$B$2)/(Расчеты!$B$2-1)/VLOOKUP(Расчеты!$B$2, ИС[], 2, FALSE), "")</f>
        <v>2.1144057943436982E-2</v>
      </c>
      <c r="D25" s="23">
        <f>IFERROR((Расчеты!$T$57-Расчеты!$B$2)/(Расчеты!$B$2-1)/VLOOKUP(Расчеты!$B$2, ИС[], 2, FALSE), "")</f>
        <v>0.10121199340510342</v>
      </c>
      <c r="E25" s="23">
        <f>IFERROR((Расчеты!$T$69-Расчеты!$B$2)/(Расчеты!$B$2-1)/VLOOKUP(Расчеты!$B$2, ИС[], 2, FALSE), "")</f>
        <v>0.1398789693321211</v>
      </c>
      <c r="F25" s="23">
        <f>IFERROR((Расчеты!$T$81-Расчеты!$B$2)/(Расчеты!$B$2-1)/VLOOKUP(Расчеты!$B$2, ИС[], 2, FALSE), "")</f>
        <v>0.12697189575635404</v>
      </c>
      <c r="G25" s="23">
        <f>IFERROR((Расчеты!$T$93-Расчеты!$B$2)/(Расчеты!$B$2-1)/VLOOKUP(Расчеты!$B$2, ИС[], 2, FALSE), "")</f>
        <v>0.9489406437368415</v>
      </c>
      <c r="H25" s="23" t="str">
        <f>IFERROR((Расчеты!$T$105-Расчеты!$B$2)/(Расчеты!$B$2-1)/VLOOKUP(Расчеты!$B$2, ИС[], 2, FALSE), "")</f>
        <v/>
      </c>
      <c r="I25" s="23" t="str">
        <f>IFERROR((Расчеты!$T$117-Расчеты!$B$2)/(Расчеты!$B$2-1)/VLOOKUP(Расчеты!$B$2, ИС[], 2, FALSE), "")</f>
        <v/>
      </c>
      <c r="J25" s="23" t="str">
        <f>IFERROR((Расчеты!$T$129-Расчеты!$B$2)/(Расчеты!$B$2-1)/VLOOKUP(Расчеты!$B$2, ИС[], 2, FALSE), "")</f>
        <v/>
      </c>
      <c r="K25" s="23" t="str">
        <f>IFERROR((Расчеты!$T$141-Расчеты!$B$2)/(Расчеты!$B$2-1)/VLOOKUP(Расчеты!$B$2, ИС[], 2, FALSE), "")</f>
        <v/>
      </c>
    </row>
    <row r="26" spans="1:11" ht="15.75" thickBot="1" x14ac:dyDescent="0.3"/>
    <row r="27" spans="1:11" ht="15.75" thickBot="1" x14ac:dyDescent="0.3">
      <c r="A27" s="3" t="s">
        <v>22</v>
      </c>
      <c r="B27" s="4" t="s">
        <v>23</v>
      </c>
    </row>
    <row r="28" spans="1:11" x14ac:dyDescent="0.25">
      <c r="A28" s="1" t="str">
        <f t="array" ref="A28:A37">Иерархия!A23:A32</f>
        <v>Ничего не менять</v>
      </c>
      <c r="B28" s="49">
        <f t="array" ref="B28:B37">MMULT(B15:K24, B2:B11)</f>
        <v>0.31851014987437437</v>
      </c>
    </row>
    <row r="29" spans="1:11" x14ac:dyDescent="0.25">
      <c r="A29" s="1" t="str">
        <v>Переехать в Москву</v>
      </c>
      <c r="B29" s="50">
        <v>0.12266660468182783</v>
      </c>
    </row>
    <row r="30" spans="1:11" x14ac:dyDescent="0.25">
      <c r="A30" s="1" t="str">
        <v>Переехать за границу</v>
      </c>
      <c r="B30" s="50">
        <v>0.20488655638064068</v>
      </c>
    </row>
    <row r="31" spans="1:11" x14ac:dyDescent="0.25">
      <c r="A31" s="1" t="str">
        <v>Фриланс</v>
      </c>
      <c r="B31" s="50">
        <v>0.35393668906315712</v>
      </c>
    </row>
    <row r="32" spans="1:11" x14ac:dyDescent="0.25">
      <c r="A32" s="1" t="str">
        <v/>
      </c>
      <c r="B32" s="50">
        <v>0</v>
      </c>
    </row>
    <row r="33" spans="1:2" x14ac:dyDescent="0.25">
      <c r="A33" s="1" t="str">
        <v/>
      </c>
      <c r="B33" s="50">
        <v>0</v>
      </c>
    </row>
    <row r="34" spans="1:2" x14ac:dyDescent="0.25">
      <c r="A34" s="1" t="str">
        <v/>
      </c>
      <c r="B34" s="50">
        <v>0</v>
      </c>
    </row>
    <row r="35" spans="1:2" x14ac:dyDescent="0.25">
      <c r="A35" s="1" t="str">
        <v/>
      </c>
      <c r="B35" s="50">
        <v>0</v>
      </c>
    </row>
    <row r="36" spans="1:2" x14ac:dyDescent="0.25">
      <c r="A36" s="1" t="str">
        <v/>
      </c>
      <c r="B36" s="50">
        <v>0</v>
      </c>
    </row>
    <row r="37" spans="1:2" ht="15.75" thickBot="1" x14ac:dyDescent="0.3">
      <c r="A37" s="2" t="str">
        <v/>
      </c>
      <c r="B37" s="51">
        <v>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7DD4F4A-1082-4841-B335-1B9DDA87FAE4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B25:K25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Иерархия</vt:lpstr>
      <vt:lpstr>Расчеты</vt:lpstr>
      <vt:lpstr>Справочники</vt:lpstr>
      <vt:lpstr>Результаты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Никифоров Денис</dc:creator>
  <cp:lastModifiedBy>Никифоров Денис</cp:lastModifiedBy>
  <dcterms:created xsi:type="dcterms:W3CDTF">2015-11-02T05:55:31Z</dcterms:created>
  <dcterms:modified xsi:type="dcterms:W3CDTF">2015-11-02T08:12:18Z</dcterms:modified>
</cp:coreProperties>
</file>