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ics\Pwc\"/>
    </mc:Choice>
  </mc:AlternateContent>
  <xr:revisionPtr revIDLastSave="0" documentId="13_ncr:1_{5CEFA68F-2789-4788-A35A-DB63C295B6F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8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/>
  <c r="T173" i="11"/>
  <c r="S173" i="11" s="1"/>
  <c r="T436" i="11"/>
  <c r="S436" i="11"/>
  <c r="T90" i="11"/>
  <c r="S90" i="11" s="1"/>
  <c r="T101" i="11"/>
  <c r="S101" i="11"/>
  <c r="T177" i="11"/>
  <c r="S177" i="11" s="1"/>
  <c r="T225" i="11"/>
  <c r="S225" i="11"/>
  <c r="T230" i="11"/>
  <c r="S230" i="11" s="1"/>
  <c r="T323" i="11"/>
  <c r="S323" i="11"/>
  <c r="T362" i="11"/>
  <c r="S362" i="11" s="1"/>
  <c r="T441" i="11"/>
  <c r="S441" i="11"/>
  <c r="T77" i="11"/>
  <c r="S77" i="11" s="1"/>
  <c r="T482" i="11"/>
  <c r="S482" i="11"/>
  <c r="T8" i="11"/>
  <c r="S8" i="11" s="1"/>
  <c r="T44" i="11"/>
  <c r="S44" i="11"/>
  <c r="T109" i="11"/>
  <c r="S109" i="11" s="1"/>
  <c r="T126" i="11"/>
  <c r="S126" i="11"/>
  <c r="T142" i="11"/>
  <c r="S142" i="11" s="1"/>
  <c r="T143" i="11"/>
  <c r="S143" i="11"/>
  <c r="T197" i="11"/>
  <c r="S197" i="11" s="1"/>
  <c r="T220" i="11"/>
  <c r="S220" i="11"/>
  <c r="T151" i="11"/>
  <c r="S151" i="11" s="1"/>
  <c r="T299" i="11"/>
  <c r="S299" i="11"/>
  <c r="T463" i="11"/>
  <c r="S463" i="11" s="1"/>
  <c r="T305" i="11"/>
  <c r="S305" i="11"/>
  <c r="T319" i="11"/>
  <c r="S319" i="11" s="1"/>
  <c r="T322" i="11"/>
  <c r="S322" i="1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/>
  <c r="T216" i="11"/>
  <c r="S216" i="11" s="1"/>
  <c r="T483" i="11"/>
  <c r="S483" i="11"/>
  <c r="T501" i="11"/>
  <c r="S501" i="11" s="1"/>
  <c r="T37" i="11"/>
  <c r="S37" i="11"/>
  <c r="T67" i="11"/>
  <c r="S67" i="11" s="1"/>
  <c r="T78" i="11"/>
  <c r="S78" i="11"/>
  <c r="T119" i="11"/>
  <c r="S119" i="11" s="1"/>
  <c r="T123" i="11"/>
  <c r="S123" i="11"/>
  <c r="T141" i="11"/>
  <c r="S141" i="11" s="1"/>
  <c r="T154" i="11"/>
  <c r="S154" i="11"/>
  <c r="T160" i="11"/>
  <c r="S160" i="11" s="1"/>
  <c r="T161" i="11"/>
  <c r="S161" i="11"/>
  <c r="T206" i="11"/>
  <c r="S206" i="11" s="1"/>
  <c r="T245" i="11"/>
  <c r="S245" i="11"/>
  <c r="T279" i="11"/>
  <c r="S279" i="11" s="1"/>
  <c r="T494" i="11"/>
  <c r="S494" i="11"/>
  <c r="T373" i="11"/>
  <c r="S373" i="11" s="1"/>
  <c r="T377" i="11"/>
  <c r="S377" i="11"/>
  <c r="T33" i="11"/>
  <c r="S33" i="11" s="1"/>
  <c r="T459" i="11"/>
  <c r="S459" i="11"/>
  <c r="T466" i="11"/>
  <c r="S466" i="11" s="1"/>
  <c r="T481" i="11"/>
  <c r="S481" i="11"/>
  <c r="T417" i="11"/>
  <c r="S417" i="11" s="1"/>
  <c r="T164" i="11"/>
  <c r="S164" i="11"/>
  <c r="T176" i="11"/>
  <c r="S176" i="11" s="1"/>
  <c r="T207" i="11"/>
  <c r="S207" i="11"/>
  <c r="T343" i="11"/>
  <c r="S343" i="11" s="1"/>
  <c r="T5" i="11"/>
  <c r="S5" i="11" s="1"/>
  <c r="T48" i="11"/>
  <c r="S48" i="11" s="1"/>
  <c r="T98" i="11"/>
  <c r="S98" i="11"/>
  <c r="T262" i="11"/>
  <c r="S262" i="11" s="1"/>
  <c r="T7" i="11"/>
  <c r="S7" i="11" s="1"/>
  <c r="T118" i="11"/>
  <c r="S118" i="11" s="1"/>
  <c r="T203" i="11"/>
  <c r="S203" i="11"/>
  <c r="T236" i="11"/>
  <c r="S236" i="11" s="1"/>
  <c r="T242" i="11"/>
  <c r="S242" i="11" s="1"/>
  <c r="T229" i="11"/>
  <c r="S229" i="11" s="1"/>
  <c r="T347" i="11"/>
  <c r="S347" i="11"/>
  <c r="T35" i="11"/>
  <c r="S35" i="11" s="1"/>
  <c r="T375" i="11"/>
  <c r="S375" i="11" s="1"/>
  <c r="T392" i="11"/>
  <c r="S392" i="11" s="1"/>
  <c r="T435" i="11"/>
  <c r="S435" i="11"/>
  <c r="T438" i="11"/>
  <c r="S438" i="11" s="1"/>
  <c r="T446" i="11"/>
  <c r="S446" i="11" s="1"/>
  <c r="T488" i="11"/>
  <c r="S488" i="11" s="1"/>
  <c r="T12" i="11"/>
  <c r="S12" i="11"/>
  <c r="T26" i="11"/>
  <c r="S26" i="11" s="1"/>
  <c r="T345" i="11"/>
  <c r="S345" i="11" s="1"/>
  <c r="T59" i="11"/>
  <c r="S59" i="11" s="1"/>
  <c r="T72" i="11"/>
  <c r="S72" i="11"/>
  <c r="T92" i="11"/>
  <c r="S92" i="11" s="1"/>
  <c r="T103" i="11"/>
  <c r="S103" i="11" s="1"/>
  <c r="T134" i="11"/>
  <c r="S134" i="11" s="1"/>
  <c r="T148" i="11"/>
  <c r="S148" i="11"/>
  <c r="T162" i="11"/>
  <c r="S162" i="11" s="1"/>
  <c r="T178" i="11"/>
  <c r="S178" i="11" s="1"/>
  <c r="T249" i="11"/>
  <c r="S249" i="11" s="1"/>
  <c r="T266" i="11"/>
  <c r="S266" i="11"/>
  <c r="T287" i="11"/>
  <c r="S287" i="11" s="1"/>
  <c r="T455" i="11"/>
  <c r="S455" i="11" s="1"/>
  <c r="T295" i="11"/>
  <c r="S295" i="11" s="1"/>
  <c r="T301" i="11"/>
  <c r="S301" i="11"/>
  <c r="T304" i="11"/>
  <c r="S304" i="11" s="1"/>
  <c r="T311" i="11"/>
  <c r="S311" i="11" s="1"/>
  <c r="T374" i="11"/>
  <c r="S374" i="11" s="1"/>
  <c r="T388" i="11"/>
  <c r="S388" i="11"/>
  <c r="T395" i="11"/>
  <c r="S395" i="11" s="1"/>
  <c r="T399" i="11"/>
  <c r="S399" i="11" s="1"/>
  <c r="T412" i="11"/>
  <c r="S412" i="11" s="1"/>
  <c r="T458" i="11"/>
  <c r="S458" i="11"/>
  <c r="T432" i="11"/>
  <c r="S432" i="11" s="1"/>
  <c r="T52" i="11"/>
  <c r="S52" i="11" s="1"/>
  <c r="T55" i="11"/>
  <c r="S55" i="11" s="1"/>
  <c r="T474" i="11"/>
  <c r="S474" i="11"/>
  <c r="T486" i="11"/>
  <c r="S486" i="11" s="1"/>
  <c r="T490" i="11"/>
  <c r="S490" i="11" s="1"/>
  <c r="T443" i="11"/>
  <c r="S443" i="11" s="1"/>
  <c r="T3" i="11"/>
  <c r="S3" i="11"/>
  <c r="T34" i="11"/>
  <c r="S34" i="11" s="1"/>
  <c r="T53" i="11"/>
  <c r="S53" i="11" s="1"/>
  <c r="T58" i="11"/>
  <c r="S58" i="11" s="1"/>
  <c r="T106" i="11"/>
  <c r="S106" i="11"/>
  <c r="T115" i="11"/>
  <c r="S115" i="11" s="1"/>
  <c r="T135" i="11"/>
  <c r="S135" i="11" s="1"/>
  <c r="T146" i="11"/>
  <c r="S146" i="11" s="1"/>
  <c r="T150" i="11"/>
  <c r="S150" i="11"/>
  <c r="T171" i="11"/>
  <c r="S171" i="11" s="1"/>
  <c r="T172" i="11"/>
  <c r="S172" i="11" s="1"/>
  <c r="T211" i="11"/>
  <c r="S211" i="11" s="1"/>
  <c r="T357" i="11"/>
  <c r="S357" i="11"/>
  <c r="T240" i="11"/>
  <c r="S240" i="11" s="1"/>
  <c r="T272" i="11"/>
  <c r="S272" i="11" s="1"/>
  <c r="T292" i="11"/>
  <c r="S292" i="11" s="1"/>
  <c r="T180" i="11"/>
  <c r="S180" i="11"/>
  <c r="T328" i="11"/>
  <c r="S328" i="11" s="1"/>
  <c r="T330" i="11"/>
  <c r="S330" i="11" s="1"/>
  <c r="T340" i="11"/>
  <c r="S340" i="11" s="1"/>
  <c r="T352" i="11"/>
  <c r="S352" i="11"/>
  <c r="T366" i="11"/>
  <c r="S366" i="11" s="1"/>
  <c r="T121" i="11"/>
  <c r="S121" i="11" s="1"/>
  <c r="T398" i="11"/>
  <c r="S398" i="11" s="1"/>
  <c r="T461" i="11"/>
  <c r="S461" i="11"/>
  <c r="T475" i="11"/>
  <c r="S475" i="11" s="1"/>
  <c r="T17" i="11"/>
  <c r="S17" i="11" s="1"/>
  <c r="T270" i="11"/>
  <c r="S270" i="11" s="1"/>
  <c r="T30" i="11"/>
  <c r="S30" i="11"/>
  <c r="T112" i="11"/>
  <c r="S112" i="11" s="1"/>
  <c r="T268" i="11"/>
  <c r="S268" i="11" s="1"/>
  <c r="T9" i="11"/>
  <c r="S9" i="11" s="1"/>
  <c r="T89" i="11"/>
  <c r="S89" i="11"/>
  <c r="T202" i="11"/>
  <c r="S202" i="11" s="1"/>
  <c r="T28" i="11"/>
  <c r="S28" i="11" s="1"/>
  <c r="T353" i="11"/>
  <c r="S353" i="11" s="1"/>
  <c r="T36" i="11"/>
  <c r="S36" i="11"/>
  <c r="T40" i="11"/>
  <c r="S40" i="11" s="1"/>
  <c r="T294" i="11"/>
  <c r="S294" i="11" s="1"/>
  <c r="T111" i="11"/>
  <c r="S111" i="11" s="1"/>
  <c r="T179" i="11"/>
  <c r="S179" i="11"/>
  <c r="T341" i="11"/>
  <c r="S341" i="11" s="1"/>
  <c r="T361" i="11"/>
  <c r="S361" i="11" s="1"/>
  <c r="T457" i="11"/>
  <c r="S457" i="11" s="1"/>
  <c r="T492" i="11"/>
  <c r="S492" i="11"/>
  <c r="T14" i="11"/>
  <c r="S14" i="11" s="1"/>
  <c r="T265" i="11"/>
  <c r="S265" i="11" s="1"/>
  <c r="T21" i="11"/>
  <c r="S21" i="11" s="1"/>
  <c r="T235" i="11"/>
  <c r="S235" i="11"/>
  <c r="T73" i="11"/>
  <c r="S73" i="11" s="1"/>
  <c r="T238" i="11"/>
  <c r="S238" i="11" s="1"/>
  <c r="T81" i="11"/>
  <c r="S81" i="11" s="1"/>
  <c r="T320" i="11"/>
  <c r="S320" i="11"/>
  <c r="T158" i="11"/>
  <c r="S158" i="11" s="1"/>
  <c r="T174" i="11"/>
  <c r="S174" i="11" s="1"/>
  <c r="T182" i="11"/>
  <c r="S182" i="11" s="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/>
  <c r="R118" i="11"/>
  <c r="Q118" i="11" s="1"/>
  <c r="R203" i="11"/>
  <c r="Q203" i="11" s="1"/>
  <c r="R236" i="11"/>
  <c r="Q236" i="11" s="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8" i="9"/>
  <c r="Q21" i="9"/>
  <c r="Q10" i="9"/>
  <c r="Q17" i="9"/>
  <c r="Q31" i="9"/>
  <c r="Q8" i="9"/>
  <c r="Q12" i="9"/>
  <c r="Q9" i="9"/>
  <c r="Q27" i="9"/>
  <c r="Q29" i="9"/>
  <c r="Q7" i="9"/>
  <c r="Q32" i="9"/>
  <c r="Q3" i="9"/>
  <c r="Q4" i="9"/>
  <c r="Q13" i="9" l="1"/>
  <c r="Q11" i="9"/>
  <c r="Q26" i="9"/>
  <c r="Q30" i="9"/>
  <c r="Q22" i="9"/>
  <c r="Q19" i="9"/>
  <c r="Q25" i="9"/>
  <c r="Q15" i="9"/>
  <c r="Q14" i="9"/>
  <c r="Q16" i="9"/>
  <c r="Q20" i="9"/>
  <c r="Q5" i="9"/>
  <c r="Q23" i="9"/>
  <c r="Q28" i="9"/>
  <c r="Q6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<sst xmlns="http://schemas.openxmlformats.org/spreadsheetml/2006/main" count="10652" uniqueCount="140">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</sst>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workbookViewId="0">
      <selection activeCell="U2" sqref="U2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20" bestFit="1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8.28515625" customWidth="1"/>
    <col min="27" max="27" width="12.28515625" customWidth="1"/>
    <col min="28" max="28" width="25.7109375" customWidth="1"/>
    <col min="29" max="29" width="30.42578125" customWidth="1"/>
    <col min="30" max="30" width="18.28515625" customWidth="1"/>
    <col min="31" max="31" width="20.85546875" customWidth="1"/>
    <col min="32" max="32" width="15.4257812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0.14586308413010007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3.5074853216565449E-2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0.50511611844451498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0.18820132678036383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0.95838321205158339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0.40750084458856828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0.19310360506119439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0.34568465519049985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0.96078683279347943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0.56044323147696518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0.43191893950882276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7.7496985267415552E-2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0.76410385122124103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0.29761468891507203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0.50058916978253898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6.7075314037037259E-3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0.17947422075402375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0.72162641146607287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0.15451761858736124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0.32577682732860358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0.57713626433513399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0.75919652577048369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0.32141171899621357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0.53243711451614362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0.75554137626880569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0.89492303269092621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0.63908706715510422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0.53300539801403402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0.91552643775128173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0.97690626957193305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0.75424843802061814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0.78819623417436857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0.45218061843030122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0.45252276845164607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8.7736810702058854E-2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0.25785937297878947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0.18207913730925718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0.64749871784934354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0.55626248391140298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0.75336727476039622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0.87204512983595306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0.77969621443484038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0.19332085322714143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0.43061563521693635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0.64630491819022962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0.99207750581942866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0.76251231705780742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0.67297687357310476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0.28439558254554687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0.25894123692210247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0.81103016770257641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0.11271952883060909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0.63915166237324816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5.0202952790509792E-2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9.6168631887370015E-3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0.33736383802638015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0.68884359146592922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0.37025110543266826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6.2583585177605539E-2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0.73223386424547543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0.3267341352137072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0.48905382086659643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0.57215657066870673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0.86840352367937446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0.18751758307111177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0.18867803544606399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0.17236773488189061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0.18821852272909623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0.86329246109879176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0.24861293705142251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0.90819862590607203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0.70943744035517631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0.21646732535554214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0.7964420367867634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0.30238387820221901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0.25465031061749099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0.67317352622393667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0.83028734970144213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0.74789808001272551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0.57644331453835729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0.89141041521167919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1.5010492381297702E-3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0.15006579298227685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0.52426271412687264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0.42789391753094996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0.62284495471699464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0.24967358627416603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0.5107958756203137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0.1796867640559876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0.86936862439738061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0.95478323474394977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8.0512400665440742E-2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4.1193821302999312E-2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0.45633387577840101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0.90838876375087474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0.27753188262905271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0.43483291436860594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0.17262339354591139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0.8592566989303877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0.83222176491403033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0.83795753713957666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0.70177284873594981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0.81603578295281054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0.88976699589752661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0.55997256855726152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0.94246294642086215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0.62840270408661669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0.23057635524657283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6.2246743908757063E-3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0.94126280026413356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0.48281583069993173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0.42150995439815675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0.86177173392918227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0.72211817565848291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4.8526242484032589E-2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0.71919505525471672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0.99125879209614187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0.87063579187945495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0.72670563596418558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0.18286246604494527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0.17364728062907542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0.82180436391811196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0.76657569794387248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0.3257738363223599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0.15483348015246956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2.3377702308576831E-3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0.71334820575536328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0.21093805189954262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0.3737194224497965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0.56623941360072239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0.91997805383869635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0.76665275237101005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0.57378985497466617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0.5803230878170742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0.92788602592332803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0.87373175244817491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0.87436703250515513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0.28456422530188641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0.78423892232552117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0.22758031972503245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0.70574688159777976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0.31296579981344586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0.98612152339177794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0.82850397139213683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0.73723758398282824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0.44150487879143696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0.96433306408213593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0.49857208025719391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0.93520443521338326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0.30683551635281237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0.9743342450599447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0.92409562527735978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0.20710991763132303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0.92922139025386752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0.36948648156523844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0.82333903413090137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0.70931014126049463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0.43845004917380737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0.31045248329776232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0.49635034549892998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0.76437483715622823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0.35926328105323713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0.71305424570402631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0.29956210207411704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0.52578391541353497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0.37116955929800044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0.9257420850626088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0.7047583304496684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0.29656850944712421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0.41668184847503997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0.86635890433047191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0.5614084453030338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0.25144345538891166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0.95009062956100732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0.9830715436519547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0.71261925222962696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0.77665367139515062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0.28837746623510652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0.49707177375684208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0.64839287562818815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0.54600053255134862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0.7339238328861607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0.67888728255121977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0.30760250305086678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0.20210761653131526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0.2099121521492745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0.57878522662176923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0.98239961143636745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0.71536327667457267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0.73614381523849814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0.35018195143895292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0.28110049593647934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0.63081589569870655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2.5921073621831825E-3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0.12975133044449061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0.83112459355040125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0.87707290686071027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0.63458040497759383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0.86034219815848345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0.41635236697457001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0.7382431709184899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0.17732247148145153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0.84951586979007165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0.64457321367460374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0.25199203862143571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0.18842060691832407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0.6980852180104582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0.48583950388079056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0.50297232930869762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0.2102144406704245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0.64313674728251002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0.40400002770290522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0.94067817062988357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0.95589791743167796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0.31335860996002318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5.3875361861320803E-3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0.19319831485432726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3.3504847758411782E-2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0.91825371037572179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0.51211954053257169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0.19907318749582592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0.22454523582091879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0.45488698572696951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0.13919279237734639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5.827815424766547E-2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3.4920442921841932E-2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0.86694178233026697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0.34965249739163018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0.80037662171247559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0.16525783531261862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0.45074587320706472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0.84693461486880983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0.36908159077385538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9.4343605049950097E-2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9.4148891169802962E-2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0.84780248820821957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0.29944398943167216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0.15574883890906177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0.77354095036268244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0.63077038186671219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0.23281734912335306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0.24681625448738276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0.26819532141580393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0.2629358769272635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0.10901916727816641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0.71863906773235908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1.8614603113419892E-2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0.27273006689740553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0.18471459191278972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0.35794899772908073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0.21132656445654485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0.70924279502132681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0.36258743474359312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0.44615793946404869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0.30143365116849175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0.53235446959549726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0.12471989115416826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0.87940807860974024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0.53036556074763896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0.75810950520785603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0.23924401640405646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0.93317014515553509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0.63297043574247713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0.58117863913061252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0.15135936076231848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0.82707469360744423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0.34818288628899496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0.95018825768942583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0.6497636169684804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0.16603654852047023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0.90335604247240031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0.26221290703868805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0.47332259697952106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0.78476662935897523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0.54906366111818616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0.64485623422952421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0.49494498604165127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0.44542849202905477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0.63328109678091205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0.42742590925088286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0.5681178416671856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0.95899861211104687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0.92161106849011432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0.28591082204335716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9.7173035662303509E-3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0.32240016461082499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0.92405975675263297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0.24572895521969818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0.60423464448599795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0.77214081076311269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0.2538232681070941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0.56619701975029657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0.94306330213875378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0.9143326083346498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0.24272670128322016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0.60226505783453066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0.55834877432142649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0.39747080284166536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0.93936958524176783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0.36432904901039009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0.1462686140408973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0.36046690651881452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0.18842613127761709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0.45433815370131247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0.28066619090205114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2.0050530295571023E-2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0.1173662488575965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0.12999036500780514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0.42073298028582673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0.25556882251307433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0.83514705725452654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0.73849927863111109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0.23284445253563135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0.51440284366285483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0.93633684914481941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0.5895615571388696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4.1258870205591602E-3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0.832819232855184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0.145038296440551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0.13573474654438533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0.96863630387520572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0.39652169365502066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0.66213635171801599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7.021021965318841E-4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0.9499233206685973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9.5517405093726859E-2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0.5309052064744354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0.98805985816330988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0.65639857319730521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0.50826280617819575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5.6394757188099942E-2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0.66975181312202647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0.95089503031154254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0.83150613779827021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0.93829207556960426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2.53635067709721E-2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0.44211763472416621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0.25351675907826954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0.49676341054661155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0.70508574781510325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0.40099655428525582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0.89026594680605609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0.3341387553242946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0.1344587743995741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0.54681621265560532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0.29152983190416248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3.1572815141972299E-2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0.94496779729160951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4.9879647877328237E-2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0.22499727460662344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0.41029305049163234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0.67471855305190964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0.38480688016344311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0.38860256164926776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0.70655242825548825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0.69327861489429243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0.31605722454707663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0.89860856414814871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0.79733695599174215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0.99620016565409675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3.6909677484532444E-2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0.6157163293318082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0.23888089314858907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0.56453910942666918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0.7571418892694507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0.91399237517086052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8.3027112231886413E-2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0.98950075752154609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0.18239194030918493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0.52218889784179512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0.24231830762773121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0.16913841397295637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0.5857450021844901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0.11136856726202016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0.28168603335369535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0.80143205969343612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0.7735976821380498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0.41973127678028943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8.636763035805739E-2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0.91327992588537599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8.5210396683764733E-3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0.83474431357363577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0.89789053525106277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0.39953911771724937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0.9215550831357584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0.17714986322623771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0.8232068130057989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0.82496844300894945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0.1870307223359019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0.1694891310622052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0.55528338273641564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0.96655066538709555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0.87023665958155461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0.75487455614378363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0.42907152913241708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0.81125323017350515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0.35457379938455569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0.73366315550248262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0.19269843842904411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0.10885997262847813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0.54900429042468557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0.16482451011037724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1.6165295341959651E-2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0.99025430391489122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0.64307406240250309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0.77063709258395519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0.45103296302007545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6.0204471826217132E-2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0.11695213169202412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0.56366672277953578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0.3774868268025684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0.38846292201915911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0.41975851184893542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0.55487063176919693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0.43069904784455137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0.37255748083864981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0.84061545229861512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0.43525671822885126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0.10106645494508193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0.8338785178896253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0.46567304360419282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0.56233869143480963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0.34948122320323727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0.75820531530482005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0.63957525375911417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0.37192043417416643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0.77699395797582615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0.13529997294678942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0.55638875430895562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0.82310023784042341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0.19310296319824971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0.75324297638156368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0.2955784411043556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0.75410876484610856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0.79442669946798294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0.30879785729723286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0.70451854241939071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0.50518238151873518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0.42161654562636208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0.48338019417111733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0.32555650285098625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0.91934776992926714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0.92465290897466001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0.67216282466525679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0.23936459504788477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0.94235439705860635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0.6046451144691285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0.3809232335698356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0.56394227670175912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0.92324770470345652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0.62097608061637333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0.64460687348159373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0.64374703604167482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0.1265794222234693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6.4656069767581092E-2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0.12536230903669043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0.56006776911632228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0.38183231718539656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0.10117615907946709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0.11606451058172662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0.72595973605899988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0.12038005127808782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0.31338379383034232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0.81256126636014669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0.96723882186025656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0.67528243190872539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0.69843946047582062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0.16585774520086793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0.46179856371197447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0.99256566671092894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0.88943020353485125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0.18536835364191739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0.5941445734384968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0.7727683280006501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0.35810423623917975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0.95560494414263797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4.2284894267389239E-3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0.18278544472393599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0.43109240707884366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0.51208380333030667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0.40831649085922861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1.0736539650547106E-2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0.60230016788626695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0.93383168966559049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0.11124032772921577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0.82368192968429388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0.42793256832802518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0.33820436875335513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0.7634317927560067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1.1485547460810208E-2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0.52768112123034905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0.94812167584861984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0.68607929662175093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0.39111404706171127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0.92301406290973709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0.3036409327735401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0.28831456341934047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0.42962703557746684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0.95699559855908267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5.4859189765832372E-4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abSelected="1" workbookViewId="0">
      <selection activeCell="L1" sqref="L1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6" max="6" width="12.5703125" customWidth="1"/>
    <col min="7" max="7" width="10.710937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0.83885326850160258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0.22404952946892942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0.71370715724517131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0.1342177562125022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0.76444361868568911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0.63240480563401169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0.60758578298188692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0.70225534225604236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5.1980070067640938E-2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0.91897596948566285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6.6278528343890697E-2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0.28857521381695372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0.23657894375897381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0.67553020060242641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0.51816916407715008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0.84042745425629273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0.73557901209362375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0.91570579777959338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0.29831653644809975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0.96587268897979917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0.13737531786945445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0.63110047944285719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0.79819407814834642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0.46549024171455122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0.36345720690325667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6.6662013409198417E-2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0.11623661363747728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0.17901531424956829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0.89945850480830647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8.0582280493668113E-2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0.18410627209726993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1.1440430378937716E-2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0.64350541944636896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0.65234449414086049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0.59562990904522628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3.5638599656137693E-2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0.69449165343177699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0.19754519318200991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0.58422878796829247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0.92701542846989482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0.48713570272767659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0.29616962656206758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0.64962378763924544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0.25377267272584147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0.75608926312645264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0.12930897849535306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0.2299449663382781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0.21520677145974842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0.29977266780322009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0.32923515707689399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0.48480915651750101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0.40866597922181436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0.40869514347939395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0.69365996519359285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0.40358905043709314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0.88134382126586752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0.13526387533125972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0.30200543648963862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0.49142757054045272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4.807629057120455E-2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0.3878792048683477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0.84968697485411571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0.16142087409890082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0.33343181997096438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0.26793524003290359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0.35936269447516644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0.64914585906508193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0.14027969083807768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0.76752303562123525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0.15003692084285158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0.7717014188187018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0.87264014456132999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0.29023471218633856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0.37098154627996072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0.84332262407714043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0.49397570129070356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0.55272745720442651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0.13377364950387893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0.46396459159914016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0.75561850728364777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0.42519869921588749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0.73169903064225938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0.4361465215742214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0.18134008242894262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0.51343387211426139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0.68771365927830941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0.7156423587178331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0.56578458303364565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6.9623890829307644E-2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0.51152099804084084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0.38924393370966315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0.39195044100423293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0.37352669780871495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3.9514590242804459E-2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0.16543321232513897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0.68579286263186268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0.99625114592647979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0.53859523105021678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4.4303809018757856E-2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8.798962346768191E-2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0.45315016394465646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7.4567582214010497E-2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0.91142007675165571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0.25738668982193291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0.10254678672395068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0.41277970159495836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0.45037859834202376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0.93397178989286833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0.10205617597922567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0.34398624681329193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0.60299751364137455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0.84611776263642313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0.35543893369707891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0.74947190785904361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0.61101154461115248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0.74772425630675754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0.76293044793853204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0.83923591702011824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0.92869336846834605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0.79563900815505484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0.96456935743768191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0.20052871048661824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0.16885930395822446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0.99654663567960378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0.8249995301664963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0.78560956227241596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0.74400160877428267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0.30566270385032712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0.95624050634332447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0.37730560735268004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0.53091249268513829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0.43069153884244826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0.87411858555605271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0.71960359109301753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0.57322423762371788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0.5544250608235034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6.6826990995635938E-2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0.42087753967702912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0.19273503298231764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0.64244583694388113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0.42783308083163929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0.23981349236411498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0.95201292800658943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0.75071960018292805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0.67202339544810863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0.4265795832783198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0.59768147541830341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8.1569969526540165E-2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0.65889553311598148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0.58157003365419868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0.64960172989538179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1.7091246817898198E-2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0.44044214738556942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0.96295030552475491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0.64557150979770839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0.19824923040413811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0.60933745732518563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0.15084540013535841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0.31875887691501603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0.75965508368976331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0.72325493844745625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0.4988615594169441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0.81372889623681033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0.12206180231587438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0.51791253269403625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0.18672680222099647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0.52093707321080762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2.7461986450102782E-2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3.8603865505875579E-2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0.91560772489950137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0.1446025244940089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0.18696035530494637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0.31754555769234971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0.3470765424864003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0.83618687616792464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0.20402656201182112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0.42164661247482615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0.64692240198374862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0.66185248122325924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0.37085783819726514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0.98893024407550989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6.6724075772907732E-2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0.46018052018671507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0.6782948376780199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0.51857693180771014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0.40423623042802559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0.59660105356633253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6.4880941092533617E-2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0.24937219919012277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0.26587707509813552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0.70595521104808534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0.5593506385590713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0.57156438490551598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0.84975313752402482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0.74640366635351363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1.6291894624916869E-2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6.2541492324253434E-2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0.47978027340202289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0.90218926002688915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0.91238616041630194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0.32089404991875181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0.20074774529275452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5.6081530662961288E-2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0.60403137068857204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0.87409644758052907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0.83942027483628445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0.95049621021990494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0.67907269062619524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0.56980459132077277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0.28129550658913571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0.75067791913185622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0.98063615847149344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0.1807329057450292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0.75908692839685399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0.5183936254867495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0.79202410915831944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0.5390627973543316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0.34967197081858414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0.61777350281042231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0.41126318685708629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0.62375138585429801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0.30569508657138589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0.87386220314549345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0.23211664258942832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0.91676188083453691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0.65081318428666934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0.63653237555354891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0.92531028955570194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0.56230988441057494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0.5062848264361639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0.6198645490377177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0.36990295928445416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0.50659339390813651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0.37267832531591538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0.79949825113073036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0.70665481765656568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0.52057354213129547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0.22460825878745294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0.97661401351511046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0.84981579005396302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0.45253252670768374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0.57603859480209541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0.95653166355069663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4.8745260656080425E-2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0.44293711793151613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3.3773626163001724E-2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0.57597943745089519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0.48667592435276241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0.11822942715514351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5.4450649912758387E-3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7.6437770539608652E-2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0.66327120677745399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0.42654356785101899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3.4257116423055511E-2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0.95563482206103501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0.52858492387984557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0.6376890039558587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0.33140990145136673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0.31256011310330922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0.44401194257259491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0.46704658707901869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0.70793370519294208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0.88564767795506338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0.37159844827775201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0.78119222227299312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0.25900173619381461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0.190686601648692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0.89595678761610709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4.9544785782277279E-3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0.41559104711955885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0.21484038559537844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0.76843977562434185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0.25689306820477287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0.60160974071226836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0.73026510675901957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0.37850636024791406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0.99495011419578883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0.16091386474393254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1.1207999314890138E-2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0.1186806779849543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0.38462911709599834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0.58100380505342986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3.5711357557325574E-2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0.57871764065493114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0.68365577732855143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0.99367176938741208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0.67037696055178453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0.12275586562578855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0.1815243761875428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0.37572080320655088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0.74580794507472603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0.30203785689223739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2.5495437105643726E-2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2.8881862962806037E-2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0.96222177106163764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0.14262222972862582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0.42390946669091401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0.92041638123356206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0.85412552937894426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0.88950290032497636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0.94258585139522488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0.42293698674520275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0.99791208883359539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0.85803986897009665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0.75411436067380122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0.25534486722384098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0.66028356905132313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0.62871486916175323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0.18277710561822025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0.59478896552063698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0.72674408661440382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0.94723886042539174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0.52591960017378181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0.29288410294285161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0.85956465717541197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0.82330727699195383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0.13569429281075129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0.60651452535650774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0.26218045651781963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0.98124176788843898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0.31918175146956995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0.46005160355651531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0.36053351362208697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0.94655227474620218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0.2802855688806235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0.90289729692740339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0.27055330966160529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0.21094964198561827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0.91100903902979524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3.1266196662438239E-2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0.97815788060376141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1.8489422663964916E-2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2.1356897778470052E-2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0.14751108201721441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0.96837879834105867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0.83153360842380519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0.60602519934368237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0.1260961301733674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0.11285408218811166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0.83076060474163549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4.1248438899508799E-2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0.84068333314610089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0.38119211362908312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0.83959499854557373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0.67660917023734679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0.83194400053909734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5.8862027172406628E-2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0.20804717174455245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0.68239507564854873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0.56441027089701179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0.55335329069939532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0.56599832134480632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0.45566899902270974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0.6578768553218749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0.1050563562570358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8.4455030730543945E-2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0.20071814715779568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8.1776605567192906E-2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0.65208900873608278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0.45432004115117453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0.37279472368170086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1.2583032972891983E-2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0.43687627506316606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0.73301114495643604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0.92770130938405992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0.58200828486012468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0.52972456966479531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0.43053361026217629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0.94413645846368732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0.891622545691371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0.60107936570746823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0.81444753124247304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0.84573833437021795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0.75095508008858347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0.26614064311047192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0.96621305405046642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0.36280547433388421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0.15729499028972693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0.47558047193614883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0.14094847696658519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0.98213052183641358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0.32650785724937081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0.85171142932737787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0.33106348787552775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0.39196928672026754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0.11165298789915723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0.12417235714780228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2.1363010947171523E-2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0.91253463780818755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0.75233534822962567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0.50256761205790623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0.96763688820389193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0.5595176529433451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0.40505545931346865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0.3835381204025784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0.19287941954759447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0.19386834199408487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3.4406563130108259E-2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0.554573181725319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0.53436515960413666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0.81542763973752896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0.78954920538990947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0.23741814398841055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0.91613006426920485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0.1435568034071476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0.95809449960296067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0.1803797504518585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0.34076048401476844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0.94547064222656241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0.75091152430746699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0.13312103100612094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0.18082810126743076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0.63004265039505492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0.49086355778601187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3.4834488046802115E-3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0.72237663906367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8.091780820441774E-2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0.95727394993057835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0.41876187658123476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0.70427181706272213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0.74229808356306826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0.54524331354266564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2.6632584639709744E-3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0.44568743644047648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0.5772215368317567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0.55792319685274627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0.50833755678982728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0.32328871931031511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0.68137818467970224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0.89622928188468942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8.8276292531456746E-2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0.39963122878095503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9.4336739768492106E-2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0.85969067855205328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0.43539743023097166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0.46346348877769972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0.20518852330449922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0.27808151037184314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0.88646580533563002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0.85740291499008803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0.21868051973081759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6.595822949287955E-4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0.37348240379671827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0.58284112893028639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0.4467554879500848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0.1976736198410054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0.97028465940385411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0.97132675640592303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0.83287985857380797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0.7270860987844826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0.4328139033721895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0.15359287188103643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0.49029512282937926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0.8358606988888051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0.89425479679380826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0.76101367855067026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9.0569823953600581E-2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0.49106309447415519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0.39188605298863122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0.65467279701016245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5.304197325719151E-2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0.46699125482149217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0.18326264777173107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0.28507481994341344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0.14151192162817172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0.18772061625440561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0.45071830398447266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0.95719619039318038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0.86262214212183308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0.31301634461719297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0.42612541108523061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0.40871729419498437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0.88174745136312971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0.62593365508313892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5.00792547904233E-2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0.61673753940198628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0.26261000656637734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0.19358221088522654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0.64298886025136648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0.26228709328920197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0.12486985878215739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0.49384440031668098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0.278124510153681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0.3124974713235249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0.41937063911032313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0.76492582406915488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0.74205207242757909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0.74171821537364624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0.16965203552626706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0.24465520051322132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0.71916972666597845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0.78713281174949812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0.42102371185577836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0.43626166649065956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0.72385316984428005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0.38964883971319486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3.1539189949702617E-2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0.78955355879923894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0.55142689018262425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0.93088576290944391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C2" sqref="C2"/>
    </sheetView>
  </sheetViews>
  <sheetFormatPr defaultRowHeight="12.75"/>
  <cols>
    <col min="2" max="3" width="16.85546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514"/>
  <sheetViews>
    <sheetView topLeftCell="K1" workbookViewId="0">
      <selection activeCell="U12" sqref="U12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2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2:26">
      <c r="E2">
        <f t="shared" ref="E2:J2" si="0">SUM(E4:E9)</f>
        <v>117</v>
      </c>
      <c r="F2">
        <f t="shared" si="0"/>
        <v>84</v>
      </c>
      <c r="G2">
        <f t="shared" si="0"/>
        <v>68</v>
      </c>
      <c r="H2">
        <f t="shared" si="0"/>
        <v>40</v>
      </c>
      <c r="I2">
        <f t="shared" si="0"/>
        <v>29</v>
      </c>
      <c r="J2">
        <f t="shared" si="0"/>
        <v>4</v>
      </c>
      <c r="Q2" t="s">
        <v>123</v>
      </c>
      <c r="R2" t="s">
        <v>122</v>
      </c>
      <c r="S2" t="s">
        <v>121</v>
      </c>
    </row>
    <row r="3" spans="2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2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2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2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2:26">
      <c r="B7" t="s">
        <v>14</v>
      </c>
      <c r="D7">
        <v>98</v>
      </c>
      <c r="E7">
        <v>38</v>
      </c>
      <c r="F7">
        <v>35</v>
      </c>
      <c r="G7">
        <v>24</v>
      </c>
      <c r="H7">
        <v>11</v>
      </c>
      <c r="I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2:26">
      <c r="B8" t="s">
        <v>16</v>
      </c>
      <c r="D8">
        <v>58</v>
      </c>
      <c r="E8">
        <v>44</v>
      </c>
      <c r="F8">
        <v>28</v>
      </c>
      <c r="G8">
        <v>20</v>
      </c>
      <c r="H8">
        <v>10</v>
      </c>
      <c r="I8">
        <v>1</v>
      </c>
      <c r="Q8">
        <f>COUNTIF('Pharma Group AG'!$R:$R,T8)</f>
        <v>4</v>
      </c>
      <c r="T8" t="s">
        <v>97</v>
      </c>
      <c r="U8" t="s">
        <v>124</v>
      </c>
    </row>
    <row r="9" spans="2:26">
      <c r="B9" t="s">
        <v>17</v>
      </c>
      <c r="D9">
        <v>2</v>
      </c>
      <c r="E9">
        <v>2</v>
      </c>
      <c r="F9">
        <v>2</v>
      </c>
      <c r="G9">
        <v>2</v>
      </c>
      <c r="H9">
        <v>3</v>
      </c>
      <c r="I9">
        <v>13</v>
      </c>
      <c r="Q9">
        <f>COUNTIF('Pharma Group AG'!$R:$R,T9)</f>
        <v>3</v>
      </c>
      <c r="T9" t="s">
        <v>105</v>
      </c>
      <c r="U9" t="s">
        <v>124</v>
      </c>
    </row>
    <row r="10" spans="2:26">
      <c r="Q10">
        <f>COUNTIF('Pharma Group AG'!$R:$R,T10)</f>
        <v>1</v>
      </c>
      <c r="T10" t="s">
        <v>106</v>
      </c>
      <c r="U10" t="s">
        <v>124</v>
      </c>
    </row>
    <row r="11" spans="2:26">
      <c r="Q11">
        <f>COUNTIF('Pharma Group AG'!$R:$R,T11)</f>
        <v>10</v>
      </c>
      <c r="T11" t="s">
        <v>101</v>
      </c>
      <c r="U11" t="s">
        <v>126</v>
      </c>
    </row>
    <row r="12" spans="2:26">
      <c r="Q12">
        <f>COUNTIF('Pharma Group AG'!$R:$R,T12)</f>
        <v>19</v>
      </c>
      <c r="T12" t="s">
        <v>109</v>
      </c>
      <c r="U12" t="s">
        <v>125</v>
      </c>
    </row>
    <row r="13" spans="2:26">
      <c r="Q13">
        <f>COUNTIF('Pharma Group AG'!$R:$R,T13)</f>
        <v>17</v>
      </c>
      <c r="T13" t="s">
        <v>103</v>
      </c>
      <c r="U13" t="s">
        <v>126</v>
      </c>
    </row>
    <row r="14" spans="2:26">
      <c r="Q14">
        <f>COUNTIF('Pharma Group AG'!$R:$R,T14)</f>
        <v>1</v>
      </c>
      <c r="T14" t="s">
        <v>112</v>
      </c>
      <c r="U14" t="s">
        <v>124</v>
      </c>
    </row>
    <row r="15" spans="2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2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DELL</cp:lastModifiedBy>
  <dcterms:created xsi:type="dcterms:W3CDTF">2020-09-23T13:01:50Z</dcterms:created>
  <dcterms:modified xsi:type="dcterms:W3CDTF">2023-10-27T03:39:02Z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