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arah\Documents\Master\Hochschule Augsburg\WiSe2024\Masterseminar\Datensatz\"/>
    </mc:Choice>
  </mc:AlternateContent>
  <xr:revisionPtr revIDLastSave="0" documentId="13_ncr:1_{100C1BB7-B43C-449A-A672-7BB1BD75F13D}" xr6:coauthVersionLast="47" xr6:coauthVersionMax="47" xr10:uidLastSave="{00000000-0000-0000-0000-000000000000}"/>
  <bookViews>
    <workbookView xWindow="-120" yWindow="-120" windowWidth="29040" windowHeight="15720" xr2:uid="{0E84E008-98C5-4B1D-A3F1-F09A151300A2}"/>
  </bookViews>
  <sheets>
    <sheet name="LiteraturDatenMitTexten" sheetId="1" r:id="rId1"/>
    <sheet name="Statistik" sheetId="2" r:id="rId2"/>
    <sheet name="Tabelle1" sheetId="3" r:id="rId3"/>
  </sheets>
  <definedNames>
    <definedName name="page41" localSheetId="0">LiteraturDatenMitTexten!$J$184</definedName>
    <definedName name="page412" localSheetId="0">LiteraturDatenMitTexten!$J$188</definedName>
    <definedName name="page42" localSheetId="0">LiteraturDatenMitTexten!$J$185</definedName>
    <definedName name="page85" localSheetId="0">LiteraturDatenMitTexten!$J$220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2" i="2"/>
  <c r="B28" i="2"/>
  <c r="B27" i="2"/>
  <c r="B26" i="2"/>
  <c r="B25" i="2"/>
  <c r="B24" i="2"/>
  <c r="B23" i="2"/>
  <c r="B22" i="2"/>
  <c r="B21" i="2"/>
  <c r="B20" i="2"/>
  <c r="B19" i="2"/>
  <c r="B18" i="2"/>
  <c r="B17" i="2"/>
  <c r="B16" i="2"/>
  <c r="B15" i="2"/>
  <c r="B14" i="2"/>
  <c r="B13" i="2"/>
  <c r="B12" i="2"/>
  <c r="B11" i="2"/>
  <c r="B10" i="2"/>
  <c r="B9" i="2"/>
  <c r="B8" i="2"/>
  <c r="B7" i="2"/>
  <c r="B6" i="2"/>
  <c r="B5" i="2"/>
  <c r="B4" i="2"/>
  <c r="B3" i="2"/>
  <c r="B2" i="2"/>
  <c r="G4" i="2" l="1"/>
  <c r="H3" i="2" s="1"/>
  <c r="H2" i="2" l="1"/>
</calcChain>
</file>

<file path=xl/sharedStrings.xml><?xml version="1.0" encoding="utf-8"?>
<sst xmlns="http://schemas.openxmlformats.org/spreadsheetml/2006/main" count="2169" uniqueCount="541">
  <si>
    <t>Untertitel</t>
  </si>
  <si>
    <t>Author</t>
  </si>
  <si>
    <t>Pubikationsjahr</t>
  </si>
  <si>
    <t>Verlag</t>
  </si>
  <si>
    <t>Genre</t>
  </si>
  <si>
    <t>ISBN</t>
  </si>
  <si>
    <t>Textausschnitt</t>
  </si>
  <si>
    <t>Vorsicht Krötenkuss!</t>
  </si>
  <si>
    <t>Bruce Coville</t>
  </si>
  <si>
    <t>Ravensburger Buchverlag</t>
  </si>
  <si>
    <t>Kinderbuch/Jugendliteratur</t>
  </si>
  <si>
    <t>3-473-34446-X</t>
  </si>
  <si>
    <t xml:space="preserve">„Nimm die da bloß weg”, befahl er und versuchte, den Deckel über den Karton zu ziehen. „Reg dich ab!", rief jennifer. „Ich hab genug zu tun mit diesem ..." Bevor sie den Satz beenden konnte, hatte sich Ponko aus ihrem Griff befreit, war zu Boden gefallen und direkt vor Sabrina gelandet. Er ging in Angriffsstellung. Frag-los war das für ihn nur eine ganz kurze Pause vor dem Angriff. Sabrina würde sich in Kürze in seinem Magen wiederfinden. Jennifer war schockiert. Es war eine Sache, seinen Gegner in eine Kröte zu verwandeln. Aber eine ganz an-dere Sache war es, diesen Gegner seiner eigenen Katze zum Fraß vorzuwerfen! Glücklicherweise wusste Sabrina, wie sie mit ihrem Haustier umgehen musste. „Böser Ponko!", rief sie. „Böser Kater! Geh weg!" Sabrinas Stimme aus etwas zu hören, das er gerade auffressen wollte, zeigte Wirkung auf Ponko. Er fauchte, plusterte seinen Schwanz auf und tappte verschreckt rückwärts. Jennifer hätte schwören können, dass er schielte. „Verdufte!", brüllte Sabrina. Ponko jaulte auf und machte sich so schnell davon, als hätte sein Schwanz Feuer gefangen. Für einen kurzen Moment sagte keiner etwas. Nur ein leises Stöhnen war von der ohnmächtigen Ellen zu ver-nehmen, die auf dem Rasen neben dem Bürgersteig lag. </t>
  </si>
  <si>
    <t>nein</t>
  </si>
  <si>
    <t xml:space="preserve">„Wahrscheinlich hast du Recht, Ellen", meinte Bufo schließlich. "Dass die Frau aus dem Schönheitssalon wirklich eine Hexe ist?”, wolle Jennifer wissen. "Ja." "Bufo, gibt es vielleicht etwas, das du uns sagen solltest?", fragte Jennifer, der allmählich Angst und Bange wurde. Bufo schaute nervös umher. "Bufo!" "Es kann sein, dass sie hinter mir her ist", sagte Bufo. Im schnellen Wechsel blies er seinen Hals auf und lies die Luft wieder heraus. "Warum?" „Man kann eben nicht so lange leben wie ich, ohne sich den einen oder anderen zum Feind zu machen!" "Du schaffst es keine drei Tage, ohne dir jemanden zum Feind zu machen!", erwiderte Sabrina. Jennifer fühlte sich hin- und hergerissen. Einerseits hatte sie den Wunsch, Sabrina den Mund zu verbieten, und andererseits Wollte sie ihr zustimmen. Etwa eine Stunde später hatte Jennifer ihren kleinen Bruder Brandon ins Bett gebracht und kam wieder in ihr Zimmer, Mittlerweile hockte Skin ihrem Zimmer auf dem Fußboden. Mitten auf seinem warzigen Gesicht lag ein breites Grinsen. „Ich hab's!", sagte er triumphierend. </t>
  </si>
  <si>
    <t xml:space="preserve">Trotz ihres Bemühens war ein halb erstickter Schluchzer zu hören, sodass Frau Murdley zusammen-zuckte. „Was war das denn?", fragte sie misstrauisch. "Ich weiß nicht", sagte Brandon. „Das war wahr-scheinlich Jennifer." „Brandon!", sagte Frau Murdley. „Ich möchte nicht, dass du diese Kröte mit dem Namen deiner Schwester ansprichst! Jetzt bringe sie bitte nach draußen oder setzte sie in das Terrarium, das Jennifer gebaut hat. Und sage Jennifer, dass ich mit ihr sprechen möchte." „Darf ich zuerst meine Zucker-Popel aufessen?" „Die heißen nicht so! Natürlich kannst du zuerst zu Ende frühstücken. Ich sollte wahrscheinlich sowieso nicht mit Jennifer reden, bevor ich eine Tasse Kaffee getrunken habe." Frau Murdley schritt zur Arbeitsfläche und werkelte an der Kaffeemaschine herum. Währendessen drückte Jennifer ihren kurzen braunen Finger auf die Lippen und bedeutete Brandon so, den Mund zu halten. Er nickte, aß seine Cornflakes auf, schnappte Jennifer und verließ den Raum. „Brandon!", rief ihm Frau Murdley noch hinterher. ',Sag Jennifer, dass ich sie gleich sprechen möchte." „In Ordnung", antwortete er und unterdrückte ein Kichern. Frau Murdley lehnte sich gegen den Küchenschrank und stöhnte. </t>
  </si>
  <si>
    <t>Pippi Langstrumpf</t>
  </si>
  <si>
    <t>Astrid Lindgren</t>
  </si>
  <si>
    <t>Oetinger</t>
  </si>
  <si>
    <t>3-7891-2944-5</t>
  </si>
  <si>
    <t xml:space="preserve">Als nun alle ihre Geburtstagsgeschenke bekommen hatten, war es Zeit, zu Tisch zu gehen. Auf dem Tisch waren eine Menge Kuchen und Milchbrötchen. Die Kuchen hatten eine sehr merkwürdige Form, aber Pippi behauptete, in China gäbe es solche Kuchen. Pipi goss Schokolade mit Schlagsahne in die Tassen, und nun sollte man sich setzen. Aber da sagte Thomas:  "Wenn Mama und Papa eine Gesellschaft haben, bekommen die Herren immer eine Karte, auf der steht, welche Dame sie zu Tisch führen sollen. Ich finde, das sollten wir auch machen." „Meinetwegen", sagte Pippi. „Obwohl es ja schlecht geht bei uns, weil ich doch der einzige Herr bin", sagte Thomas unschlüssig. „Ach Unsinn", sagte Pippi. „Glaubst du vielleicht, Herr Nilsson ist ein Fräulein?" „Nein, natürlich nicht, ich hab ja Herrn Nilsson vergessen", sagte Thomas. Und er setzte sich auf die Holzkiste und schrieb auf eine eine Karte: „Herr Settergren wird gebeten, Fräulein Langstrumpf zu Tisch zu führen." „Herr Settergren, das bin ich", sagte er zufrieden und zeigte Pippi die Karte. Dann schrieb er auf die andere Karte: „Herr Nilsson wird gebeten, Fräulein Settergren zu Tisch zu führen. „Ja, aber das Pferd muss auch eine Karte haben", sagte Pippi bestimmt. „Auch wenn es nicht mit am Tisch sitzen kann." Und Thomas schrieb nach Pippis Diktat auf die nächste „Das Pferd wird gebeten, in der Ecke stehen zu bleiben. Dann kriegt es Kuchen und Zucker." </t>
  </si>
  <si>
    <t>Wenn Thomas und Annika mit ihren Schularbeitenfertig waren, dann begann das Vergnügen. Wenn schönes Wetter war, spielten die Kinder im Garten, ritten ein bisschen auf dem Pferd oder stiegen auf das Dach der Mangelstube und tranken dort Kaffee. Oder sie kletterten auch auf die alte Eiche, die innen ganz hohl war, sodass man in den Stamm hinunterkriechen konnte. Pippi sagte, es sei ein sehr merkwürdiger Baum, denn es wuchs Limonade darin. Und das war schon richtig, denn jedes Mal wenn die Kinder in ihr Versteck in die Eiche hinunterkamen, standen drei Flaschen Limonade da und warteten auf sie. Thomas und Annika begriffen nicht, wo die leeren Flaschen hinterher blieben, aber Pippi sagte, dass sie verwelkten, sobald man sie ausgetrunken hatte. Ja, es war ein merkwürdiger Baum, das fanden beide, Thomas und Annika. Mitunter wuchsen auch Schokoladentafeln dort, aber nur donnerstags, sagte Pippi, und Thomas und Annika passten gut auf, dass sie nicht versäumten, jeden Donnerstag hinzugehen und Schokoladentafeln zu ernten. Pippi sagte, wenn man sich nur die Zeit nähme, den Baum fleißig zu gießen, dann könnte man ihn sicher dazu bringen, dass Weißbrot in ihm wüchse und sogar etwas Kalbsbraten. Wenn Regenwetter war, blieben sie im Haus, und das war auch nicht langweilig. Entweder sahen sie all die hübschen Sachen an, die Pippi in ihren Schubladen hatte, oder sie saßen vorm Herd und sahen zu, wie Pippi Waffeln backte oder Äpfel briet. Oder sie konnten auch in die Brennholzkiste kriechen und Pippi zuhören, wenn sie spannende Geschichten aus der Zeit erzählte, als sie auf dem Meer gesegelt war. „Es war jammervoll, wie es stürmte", konnte Pippi sagen.</t>
  </si>
  <si>
    <t>sie hatten in aller Eile auch zwei kleine Bambusstühle für Thomas und Annika zusammengetischlert. Das Getöse der Trommeln wurde immer lauter, als König Efraim mit großer Würde auf seinem Thron Platz nahm. Er hatte nicht mehr seinen Kordanzug an, sondern ein königliches Gewand: eine Krone auf dem Kopf, einen Bastrock um den Leib, eine Kette von Haifischzähnen um den Hals und dicke Ringe um die Fußgelenke. Pippi setzte sich unbeschwert auf ihren Thron. Sie hatte den glei- chen kleinen Schurz um den Bauch, aber sie hatte sich einige rote und weiße Blüten ins Haar gesteckt, um etwas feiner auszusehen. Das hatte Annika auch getan. Aber Thomas nicht. Ihn konnte nichts dazu bewegen, sich Blumen ins Haar zu stecken. König Efraim hatte ja längere Zeit die Regierungsgeschäfte nicht geführt und er begann nun, mit aller Kraft zu regieren. Unterdes- sen näherten sich die kleinen schwarzen Taka-Tuka-Kinder Pippis Thron. Aus irgendeinem unbegreiflichen Grund bildeten sie sich ein, dass weiße Haut viel feiner sei als schwarze, und deshalb waren sie voller Ehrfurcht, je näher sie an Pippi und Thomas und Annika herankamen. Pippi war ja außerdem Prinzessin. Als sie ganz nah an Pippi herangekommen waren, warfen sie sich alle zu gleicher Zeit vor ihr auf die Knie und senkten die Stirnen auf die Erde. Pippi schoss schnell vom Thron herunter. "Was seh ich?", fragte sie. "Spielt ihr hier auch Sachensucher? Ich spiel mit!" Sie legte sich auf die Knie und schnüffelte auf der Erde herum. "Es scheint, als ob schon andere Sachensucher vor uns hier gewesen sind", sagte sie nach einer Weile. "Hier ist nicht mal eine Stecknadel zu sehen, das kann ich euch versichern.</t>
  </si>
  <si>
    <t>Die Penderwicks am Meer</t>
  </si>
  <si>
    <t>Jeanne Birdsall</t>
  </si>
  <si>
    <t>Carlsen</t>
  </si>
  <si>
    <t>978-3-551-55456-7</t>
  </si>
  <si>
    <t>»Ich weiß.« Skye holte für Asimov ein Stück Käse aus dem Kühlschrank. Sie konnte einfach nicht anders. Sie würde ihn vermissen. »Ich hab im Auto nachgeschaut. Ich glaube, es ist alles drin.« »Alles außer dem Essen und uns. Bist du bereit?« Skye strich Asimov ein letztes Mal über den Kopf. »So bereit wie möglich. Ich hole die anderen.« Ihr Ziel in Maine war Point Mouette, eine schmale Halbinsel, die in den Atlantik ragte. Um dorthin zu gelangen, mussten sie erst den Staat Massachusetts und dann noch einen Zipfel von New Hampshire durchqueren und schließlich hundert Meilen an der Küste entlang bis nach Maine hochfahren. Die Fahrt war zu lang, um nicht müde und brummig zu werden. Außerdem gab es ein paar Vor- fälle, die jedermanns Geduld auf die Probe gestellt hätten. Zum Beispiel, als sich Hound an einer Raststätte in einen Pudel namens Penelope verliebte und erst dann zum Auf- bruch bereit war, als er ein halbes Erdnussmus-Marmela- den-Sandwich bekam. Oder als Batty plötzlich meinte, Fanti, den blauen Elefanten, zu Hause gelassen zu haben, und sich so aufregte, dass Tante Claire auf der Schnell- straße an die Seite fahren musste, damit sie gründlich nach ihm suchen konnten. Sie fanden ihn schließlich in einer Schachtel, wo er sich mit einem Fußball und einer großen aufblasbaren Ente versteckt hielt. Aber Schlimmeres geschah nicht und ehe sie sich's versahen, entdeckte Skye das Schild, auf dem NACH POINT MOUETTE stand, und sie fuhren von der Schnellstraße ab und auf die Halb-</t>
  </si>
  <si>
    <t>»Dann nehme ich Satchel nicht.« Jane rührte den Teig noch ein letztes Mal. »Lass uns einen Pfannkuchen machen.« Auf der Packung stand, man sollte pro Pfannkuchen nur eine Vierteltasse Teig nehmen. Jane stellte fest, dass es schwieriger war, Teig aus einem Kaffeebecher in eine heiße Pfanne zu gießen, als es aussah, was dazu führte, dass eine Menge Teig auf dem Herd und dem Fußboden landete. Aber das Zischen zu hören, als der Teig den heißen Pfannenboden traf, und zuzusehen, wie sich der Teig fast von selbst in einen runden Pfannkuchen verwandelte, war äußerst befriedigend. »Sobald sich Blasen bilden, sollen wir den Pfannku- chen wenden«, sagte Jane zu Batty und überlegte sich ernsthaft, ob sie nicht vielleicht Köchin werden sollte, falls sie als Schriftstellerin scheiterte, was immerhin möglich war, wenn sie mit dem neuen Buch auch weiter- hin nicht vorankam. »Und nimm auf keinen Fall Hamish für dein Buch«, sagte Batty. »Hamish küsst immer alle.« »Du meinst dich zum Beispiel?« »Mich nicht. Ich kann schneller laufen als er.« Batty zeigte auf die Pfanne. »Blasen.« Aufgeregt schob Jane den Bratenwender unter den Pfannkuchen, hob ihn hoch und drehte ihn um. Er war ungleichmäßig braun, aber trotzdem ein richtiger Pfann- kuchen. »Wir haben's geschafft!«, sagte sie und umarmte Batty. »Nur noch dreiundzwanzig mehr!«</t>
  </si>
  <si>
    <t>Dreiviertel- und Viervierteltakt. Und sogar mit der Synkopierung. Außerdem hatte Turron die Idee, dass Batty und Jeffrey am letzten Abend ihrer Ferien ein Konzert geben sollten, auch wenn er selbst nicht mehr dabei sein konnte. Bald hatten Jeffrey und Alec das perfekte Lied dafür gewählt und fingen an, das Ganze zu arrangieren. Batty war mit Begeisterung dabei, aber sie erzählte keinem in ihrer Familie, was sie machte, nicht Tante Claire oder Jane und nicht einmal Rosalind, als sie anrief, aber vor allem nicht Skye. Sie erzählte es nur ihrer neuen Freundin Mercedes, weil Mercedes nie sagen würde, Batty sei noch zu klein dafür oder sie könne keine Musikerin werden, weil die Penderwicks noch nie welche waren. Mercedes sagte nur, sie würde auch gern Klavierspielen lernen. Also empfahl Batty ihr, sich an den Feuergott zu wenden. Aber als sie sich nicht mehr an Janes Spruch erinnern konnte, gab Mercedes ihren Wunsch auf und versuchte lieber, wieder Fahrrad zu fahren, ohne herunterzufallen. Als zukünftige und gegenwärtige, wenn auch vorüber- gehend blockierte, Autorin großer Romane konnte Jane wenigstens ein kleines bisschen an einen Feuergott glauben, der Wünsche erfüllte. Vielleicht hatte sie ja sogar Recht, denn an den Tagen, an denen auf magische Weise kein Klavier auftauchte, ging ihr eigener Wunsch sehr wohl in Erfüllung. Ihr Wunsch? Endlich genug Material für ihr Sabrina-Starr-Buch zusammenzubekommen. Sie hatte dem Feuergott keinen Tipp gegeben, wie das geschehen könnte, aber er war schließlich kein Dummkopf. Er wählte den direktesten Weg - er sorgte dafür, dass sie</t>
  </si>
  <si>
    <t>Hinter verzauberten Fenstern</t>
  </si>
  <si>
    <t>Eine geheimnissvolle Adventsgeschichte</t>
  </si>
  <si>
    <t>Cornelia Funke</t>
  </si>
  <si>
    <t>Schatzinsel</t>
  </si>
  <si>
    <t>3-596-80064-1</t>
  </si>
  <si>
    <t>sein? Sie hatte sich schon immer gewünscht, mal ein richtiges Geheimnis zu haben. Jetzt hatte sie eins. Und ein Geheimnis musste man geheim halten. »Ich hab heute keine Lust zum Fernsehen«, sagte sie und stand auf. »Ich geh nach oben lesen.« »Ist gut«, sagte Mama, »viel Spaß.« Ollis Augen hingen an ihr wie Kletten. Julia gemächlich die Treppe hinauf. Damit ja keiner auf die Idee kam, sie hätte es eilig. In ihrem Zimmer angekommen, holte sie erst mal ihren Geheimschlüssel aus dem Regal und schloss ab, damit Olli nicht plötzlich wieder in ihrem Zimmer stand. Dann krabbelte sie mit klopfendem Herzen auf ihr Bett und lugte in das offene Fenster. Es war hell wie ein erleuchtetes Fenster in einem echten Haus. Und da hing die Jacke. Rot und grün kariert. Aus der einen Tasche baumelte ein Taschentuchzipfel heraus, und der eine Ärmel hatte einen großen Flicken am Ellbogen. Der, dem sie gehörte, dachte Julia und biss vor Aufregung auf ihren Fingernägeln herum, ist bestimmt hinter dem zweiten Fenster.</t>
  </si>
  <si>
    <t>»Ich bin ganz platt!«, sagte Julia. »Ich weiß überhaupt nicht, was ich sagen soll. Ein Fest nur für mich?«&lt; »Ja!« Jakobus lächelte stolz. »Allerdings wirst du dafür hinter den nächsten Fenstern nur zugezogene Gardinen zu sehen kriegen. Schließlich müssen wir alles vorbereiten. Aber am Nikolausabend kommst du zu mir, und wir gehen zusammen runter. Einverstanden?« »Einverstanden!« Julia strahlte. »Ach, ich kann es jetzt schon kaum noch erwarten. Ich -«, plötzlich wurde sie starr vor Schreck und blickte in ihr Zimmer. »O nein!« Ihre Tür war aufgegangen, und hereinspaziert kam -wer wohl - Olli natürlich. Überrascht sah er auf ihr leeres Bett. »Oh, wer ist das denn?«, fragte Jakobus neugierig. »Mein Bruder!« Julia sprang auf. Olli sah unter ihr Bett und hinter die Tür. Dann stürzte er aus dem Zimmer. »Ich muss schnell zurück!« Hastig lief sie zu dem offenen Kalenderfenster. »Sonst kriege ich Ärger!« »Wieso Ärger?«, fragte Jakobus verdutzt. »Das erklär ich dir ein anderes Mal.« Julia trat unruhig von einem Fuß auf den anderen.</t>
  </si>
  <si>
    <t>Der kleine Prinz</t>
  </si>
  <si>
    <t>Antoine de Saint-Exupéry</t>
  </si>
  <si>
    <t>Karl Rauch Verlag</t>
  </si>
  <si>
    <t>Kunstmärchen</t>
  </si>
  <si>
    <t>Als wir stundenlang schweigend dahingezogen waren, brach die Nacht herein und die Sterne begannen zu leuchten. Ich sah sie wie im Traum, ich hatte ein wenig Fieber vor Durst. Die Worte des kleinen Prinzen tanzten durch mein Bewußtsein: "Du hast also auch Durst?" fragte ich ihn. Er antwortete nicht auf meine Frage. Er sagte einfach: "Wasser kann auch gut sein für das Herz..." Ich verstand seine Worte nicht, aber ich schwieg. ... Ich wußte gut, daß man ihn nicht fragen durfte. Er war müde. Er setzte sich. Ich setzte mich neben ihn. Und, nach einem Schweigen sagte er noch: "Die Sterne sind schön, weil sie an eine Blume erinnern, die man nicht sieht. Ich antwortete: "Gewiß", und betrachtete schweigend die Falten des Sandes unter dem Monde. „Die Wüste ist schön", fügte er hinzu. Und das war wahr. Ich habe die Wüste immer geliebt. Man setzt sich auf eine Sanddüne. Man sieht nichts. Man hört nichts. Und währenddessen strahlt etwas in der Stille. "Es macht die Wüste schön", sagte der kleine Prinz, "daß sie irgendwo einen Brunnen birgt." Ich war überrascht, dieses geheimnisvolle Leuchten des Sandes plötzlich zu verstehen. ten des Als ich ein kleiner Knabe war, wohnte ich in einem alten Haus, und die Sage erzählte, daß darin ein Schatz versteckt sei. Gewiß, es hat ihn nie jemand zu entdecken vermocht, vielleicht hat ihn auch nie jemand gesucht. Aber er verzauberte dieses ganze Haus. Mein Haus barg ein Geheimnis auf dem Grunde seines Herzens...</t>
  </si>
  <si>
    <t>Den nächsten Planeten bewohnte ein Säufer. Dieser Besuch war sehr kurz, aber er tauchte den kleinen Prinzen in eine tiefe Schwermut. "Was machst du da?" fragte er den Säufer, den er stumm vor einer Reihe leerer und einer Reihe voller Flaschen sitzend antraf. "Ich trinke", antwortete der Säufer mit düsterer Miene. "Warum trinkst du?" fragte ihn der kleine Prinz. "Um zu vergessen", antwortete der Säufer. „Um was zu vergessen?" erkundigte sich der kleine Prinz, der ihn schon bedauerte. "Um zu vergessen, daß ich mich schäme", gestand der Säufer und senkte den Kopf. "Weshalb schämst du dich?" fragte der kleine Prinz, der den Wunsch hatte, ihm zu helfen. "Weil ich saufe!" endete der Säufer und verschloß sich endgültig in sein Schweigen. Und der kleine Prinz verschwand bestürzt. Die großen Leute sind entschieden sehr, sehr wunderlich, sagte er zu sich auf seiner Reise.</t>
  </si>
  <si>
    <t>Er war wirklich sehr aufgebracht. Er schüttelte sein goldenes Haar im Wind. "Ich kenne einen Planeten, auf dem ein puterroter Herr haust. Er hat nie den Duft einer Blume geatmet. Er hat nie einen Stern angeschaut. Er hat nie jemanden geliebt. Er hat nie etwas anderes als Additionen gemacht. Und den ganzen Tag wiederholt er wie du: Ich bin ein ernsthafter Mann! Ich bin ein ernsthafter Mann! Und das macht ihn ganz geschwollen vor Hochmut. Aber das ist kein Mensch, das ist ein Schwamm." "Ein was?" "Ein Schwamm!" Der kleine Prinz war jetzt ganz blaß vor Zorn. "Es sind nun Millionen Jahre, daß die Blumen Dornen hervorbringen. Es sind Millionen Jahre, daß die Schafe trotzdem die Blumen fressen. Und du findest es unwichtig, wenn man wissen möchte, warum sie sich so viel Mühe geben, Dornen hervorzubringen, die zu nichts Zweck haben? Dieser Kampf der Schafe mit den Blumen soll unwichtig sein? Weniger ernsthaft als die Additionen eines dicken, roten Mannes? Und wenn ich eine Blume kenne, die es in der ganzen Welt nur ein einziges Mal gibt, nirgends anders als auf meinem kleinen Planeten, und wenn ein kleines Schaf, ohne zu wissen, was es tut, diese Blume eines Morgens so mit einem einzigen Biß auslöschen kann, das soll nicht wichtig sein?!" Er wurde rot vor Erregung und fuhr fort: "Wenn einer eine Blume liebt, die es nur ein einziges Mal gibt auf allen Millionen und Millionen Sternen, dann genügt es ihm völlig, daß er zu ihnen hinaufschaut, um glücklich zu sein. Er sagt sich: Meine Blume ist da oben, irgendwo... Wenn aber das Schaf die Blume frißt, so ist es für ihn, als wären plötzlich alle Sterne ausgelöscht! Und das soll nicht wichtig sein?"</t>
  </si>
  <si>
    <t>Das Gold der Maori</t>
  </si>
  <si>
    <t>Sarah Lark</t>
  </si>
  <si>
    <t>Bastei Lübbe</t>
  </si>
  <si>
    <t>Am Morgen des 23. März wurden die verurteilten Frauen in vergitterten Planwagen auf die Asia gebracht, ein Segelschiff, dessen Größe zwar auf den ersten Blick imponierend wirkte, neben den Prison Hulks, den mehrstöckigen Gefängnisschiffen in Woolwich aber eher klein war. Nicht nur das Frauengefängnis in London platzte aus allen Nähten. Die Haftanstalten für Männer waren derart überfüllt, dass man auf Schiffe am Dock von Woolwich auswich. Die Haftbedingungen darin sollten schrecklich sein. Lizzie gruselte es allein bei dem Anblick der schweren, bauchigen Schiffe. Die Asia - angeblich hatte sie bereits fünf Reisen nach Australien und zurück ohne Schäden absolviert erschien dagegen fast einladend. Neben etwa hundert normalen Passagieren fanden unter Deck gut hundertfünfzig Sträflinge Unterkunft, dazu dreißig Mann Wachpersonal und die Mannschaft des Masters John Roskell. Viel Platz für jeden Einzelnen gab es da nicht. Lizzie war entsetzt, als man sie eine Stiege hinunter in einen riesigen, dunklen Raum führte. Nur durch Holzverschläge abgetrennt, die wohl zur Befestigung der Pritschen nötig waren, wurden im ersten Zwischendeck etwa hundert Frauen untergebracht. Ein paar weitere schafften die Wachen noch tiefer nach unten in den Bauch des Schiffes. Zuletzt trieb man dort auch noch zwölf Männer hinein, einer an den anderen gekettet. Die Frauen hörten, wie sich der Master des Schiffes und ein paar Aufseher der Prison Hulks darüber stritten.</t>
  </si>
  <si>
    <t xml:space="preserve">»Denken Sie, mein Mann lässt mich jetzt doch mitreisen! Dabei war er zunächst so besorgt um ... uns!« Lizzie streichelte mit einer flüchtigen Bewegung ihren gänzlich flachen Bauch und schaffte es, dabei tatsächlich leicht zu erröten. Ihr Lächeln war herzerwärmend. Der Skipper grinste. »Aber klar, Mylady. Und keine Sorge, auf der Elizabeth Campbell reisen Sie so sicher wie in Abrahams Schoß. Gegen einen kleinen Aufpreis hätten wir sogar eine äußerst komfortable Kabine ...« »Das wäre wundervoll!«&lt;, strahlte Lizzie. »&gt;Oh, hast du gehört, Liebling? Das Schiff heißt Elizabeth. Wie ich!&lt;&lt; Michael fügte sich zähneknirschend. Der »kleine Aufpreis&lt;&lt; würde fast ihr gesamtes Startkapital im neuen Land verschlingen, aber die Kabine war wirklich luxuriös. Lizzie bewunderte die weiß bezogenen Betten, das Waschgeschirr aus Porzellan und den riesigen Spiegel. Sie musterte sich darin prüfend und atmete auf. Nein, niemand konnte ihr ansehen, was sie in dieser Nacht getan hatte! Sie sah brav und etwas hausbacken aus in dem grauen Kleid, das sie von Mrs. Smithers geerbt hatte. Auf ihrem Haar saß ein dazu passender Kapotthut, nicht so flott wie ihr blumengeschmücktes Hütchen aus London, aber passend für eine Dame. »Ich würde mich gern waschen«, sagte sie etwas verschämt zu Michael. »Könntest du ...« Michael verzog sich sofort nach draußen. Lizzie fragte sich, ob er ihr etwas nachtrug. Er konnte nicht wirklich übel nehmen, dass sie David Parsley bestohlen hatte! Und die Umstände ... Lizzie wurde ein bisschen rot. Warum war es eigentlich so viel schlimmer, Liebe vorzutäuschen, als Boote zu stehlen und Whiskey zu brennen? Während Lizzie sich in ihrer Kabine halbwegs sicher fühlte, strich Michael nervös über das Deck des Schiffes. Er hätte doch genauer nachfragen sollen, was mit Parsley geschehen war. Hatte Lizzie ihn wirklich nur betrunken gemacht? Was war, wenn er verfrüht aufwachte? </t>
  </si>
  <si>
    <t>Kuti Haoka traf nun endlich seine Entscheidung. »Gut«, erklärte er und wandte sich mit erhobener Stimme an die Menschen seines Stammes. »Kahu Heke, Häuptlingssohn der Ngati Pau, wird mit dem großen Kanu reisen. Er segle mit dem Segen der Götter! Tangaroa möge seine Fahrt begleiten. Wir werden das Kanu vorbereiten.« »Und du«, er wandte sich an Lizzie, »wirst bis morgen hier sicher sein. Aber wenn du meinem Neffen beiliegen willst, so tu es im Versammlungshaus. Ich kenne die Bräuche der pakeha. Und du sollst deine Ehre nicht mit einem Mann meines Blutes beschmutzen.&lt;&lt; Damit wandte der Häuptling sich ab. Lizzie stürzte sich auf Kahu. »Was meint er? Wir sollen heiraten? Wieso das denn?&lt;&lt; Eine gemeinsame Übernachtung im wharenui des Stammes entsprach einer Eheschließung. Männer und Frauen, die einfach nur ihren Spaß miteinander haben wollten, schlichen sich gemeinsam ins Freie. Aber damit beschmutzten sie nach Ansicht der Maori doch nicht die Ehre der Frauen... »Der Häuptling hat etwas missverstanden«&lt;, behauptete Kahu leichthin. &gt;&gt;Mach dir keine Sorgen. Ich tue dir nichts, weder heute Nacht noch auf der Reise.« Lizzie ließ das Thema bereitwillig fallen. Es gab ohnehin Dinge, die sie weit mehr beunruhigten. »Wie stellst du dir die Reise denn überhaupt vor?«, fragte sie und dachte an Michaels und Connors hanebüchene Idee, mit einem Kleinsegler von Australien nach Neuseeland zu fliehen. »Du willst segeln? Oder rudern? Ganz allein? Weißt du, wie weit das ist? Wir müssen um die ganze Insel herum! Das sind viele Meilen, und es ist Winter.&lt;&lt; Das Lizzie meinte sich zu erinnern, dass England keine Gefangenentransporte übers Meer schickte, bevor es Frühling wurde. Das Meer galt im Winter als zu unruhig, und das traf sicher auch auf die Tasmansee zu. Kahu blickte sie streng an. &gt;&gt;Also willst du jetzt weg von dem alten Kerl, der dich sucht, oder nicht?"</t>
  </si>
  <si>
    <t>Tintentod</t>
  </si>
  <si>
    <t>Dressler</t>
  </si>
  <si>
    <t>»Wie weit ist es noch?« Wie oft hatte sie Mo das auf den endlosen Autofahrten gefragt, an deren Ende ein paar kranke Bücher warteten. »Nicht mehr weit, Meggie!«, glaubte sie seine Stimme sagen zu hören, und für einen Moment gaukelte ihr die Müdigkeit vor, dass er ihr seine Jacke um die kalten Schultern legte, aber e war nur ein Ast, der ihren Rücken streifte. Sie rutschte aus auf dem regenfeuchten Laub, das den Boden wie ein Teppich bedeckte, und nur Roxanes Hand verhinderte, dass sie hinfiel. »Vorsicht, Meggie«, sagte sie, und für einen Augenblick schien ihr Gesicht vertrauter als das ihrer Mutter. »Wir haben den Baum gefunden!« Doria tauchte so plötzlich vor ihnen auf, dass einige der Kleineren erschraken. Er war nass vom Regen und zitterte vor Kälte, aber er sah glücklich aus, so glücklich wie seit vielen Tagen nicht. »Farid ist dortgeblieben. Er will hinaufklettern und nachsehen, ob die Nester noch bewohnbar sind! &lt;&lt; Doria breitete die Arme aus. »Sie sind riesig! Wir werden etwas bauen müssen, um die Kleinen hinaufzuziehen, aber ich hab da schon eine Idee! &lt;&lt; Meggie hatte ihn noch nie so schnell und so viel reden hören. Eins der Mädchen lief auf ihn zu, und Doria nahm es auf den Arm und drehte sich lachend mit ihm im Kreis. »Der Hänfling wird uns dort oben niemals finden!«, rief er. »Jetzt müssen wir nur noch fliegen lernen, und wir können so frei leben wie die Vögel!« Die Kinder begannen aufgeregt durcheinanderzureden, bis der Schwarze Prinz die Hand hob. »Wo steht der Baum?«, fragte er. Seine Stimme war schwer vor Müdigkeit. Manchmal hatte Meggie Angst, dass das Gift etwas in ihm zerbrochen hatte, dass es einen Schatten auf das Licht geworfen hatte, das immer in ihm gewesen war.</t>
  </si>
  <si>
    <t>ist!«, sagte Minerva, aber Meggie fiel es immer noch schwer, der Hässlichen zu trauen. &gt;&gt;Es geht ihm gut, Meggie!«, sagte Elinor immer wieder. »Nun mach doch nicht so ein trauriges Gesicht. Falls ich die ganze Geschichte richtig verstanden habe (was nicht so leicht ist, da unser werter Herr Dichter es gern etwas komplizierter macht) -«, setzte sie jedes Mal mit einem vorwurfsvollen Blick in Fenoglios Rich- tung hinzu, »- werden sie deinem Vater kein Haar krümmen, weil er dem Natternkopf doch dieses Buch heil machen soll. Was er vermutlich nicht kann, aber das ist ein anderes Problem. Wie auch immer, du wirst sehen. Alles wird gut ausgehen! &lt;&lt; Wenn Meggie ihr nur hätte glauben können, so wie sie früher Mo geglaubt hatte. »Es wird alles gut, Meggie!&lt;&lt; Mehr hatte er nicht sagen müssen, und sie hatte den Kopf an seine Schulter gelegt in der sicheren Gewissheit, dass er schon alles richten würde. Wie lange war das her. So lange. Der Schwarze Prinz hatte die zahmen Krähen des Geckos nach Ombra geschickt - zum Schleierkauz und zu den Spitzeln, die er auf der Burg hatte -- und Resa stand stundenlang draußen vor der Höhle und suchte den Himmel ab nach schwarzen Federn. Doch der einzige Vogel, den der Gecko am zweiten Tag mit in die Höhle brachte, war eine zerrupfte Elster, und schließlich brachte nicht eine seiner Krähen, sondern Farid ihnen Nachricht vom Eichelhäher. Er zitterte vor Kälte, als eine der Wachen ihn zum Schwarzen Prinzen brachte, und sein Gesicht hatte den verlorenen Ausdruck, den es nur trug, wenn Staubfinger ihn fortgeschickt hatte. Meggie griff nach Elinors Hand, als er seine Neuigkeiten stammelte: Vio- lante brachte Mo fort, auf die Burg ihrer Mutter.</t>
  </si>
  <si>
    <t>Was sollte sie darauf sagen? »Ja«, murmelte sie schließlich. &gt;&gt;Ganz anders.&lt;&lt; &gt;&gt;Tatsächlich? Farid sagt, es gibt dort Kutschen, die ohne Pferde fahren, und Musik, die aus einem winzigen schwarzen Kasten kommt.&lt;&lt;&lt; Meggie musste lächeln. »Ja, das stimmt«&lt;, sagte sie leise. Doria legte die weiße Blume auf das Grab seiner Schwester und richtete sich auf. &gt;&gt;Stimmt es, dass es in diesem Land auch Flugma- schinen gibt?&lt;&lt; Wie neugierig er sie ansah. »Ich habe mal versucht mir Flügel zu bauen. Ich bin sogar ein Stück damit geflogen, aber nicht sehr weit.&lt;&lt; &gt;&gt;Ja ... Flugmaschinen gibt es dort auch«, antwortete Meggie mit abwesender Stimme. » Resa kann sie für dich zeichnen.&lt;&lt; Mo hatte das Blatt zusammengefaltet, das Orpheus ihm gegeben hatte. Ihre Mutter trat auf ihn zu und begann auf ihn einzureden. Wozu? Er würde nicht auf sie hören. »&gt;Es gibt keinen anderen Weg, Meggie&lt;«&lt;, hatte er nur gesagt, als sie selbst ihn angefleht hatte, nicht auf Orpheus' Angebot einzugehen. »Deine Mutter hat recht. Es ist Zeit, zurückzugehen. Es wird mit jedem Tag gefährlicher.&lt;&lt; Was hätte sie dagegen sagen sollen? Dreimal in den letzten Tagen hatten die Räuber ihr Lager wegen der Patrouillen des Pfei- fers verlegt, und auf der Burg von Ombra fanden sich angeblich jede Stunde Frauen ein, die behaupteten, sie hätten den Eichelhäher gesehen, in der Hoffnung, ihre Kinder zu retten. Ach, Mo. &gt;&gt;Ihm wird nichts geschehen«&lt;, sagte Doria hinter ihr. »Du wirst sehen, selbst die Weißen Frauen lieben seine Stimme.&lt;&lt; Unsinn. Nichts als gedichteter Unsinn! Als Meggie auf Mo zuging, hinterließen ihre Stiefel Spuren im</t>
  </si>
  <si>
    <t>»Vielleicht hat Resa doch recht!«, flüsterte sie ihm zu, während der Schwarze Prinz nicht verbergen konnte, wie besorgt der Gecko ihn mit blutunterlaufenen Augen anstarrte und selbst er war. &gt;&gt; Vielleicht«, setzte sie kaum hörbar hinzu, »müssen wir wirklich zurück, Mo!&lt;&lt; Sie hatte ihn und Resa streiten hören. Er sah sich unwillkürlich nach Resa um, aber er konnte sie nirgendwo entdecken. Was wirst du nun tun, Mo? Ja, was? Sollte das letzte Lied vom Eichelhäher so lauten: Doch sie fingen den Häher nie, sosehr sie ihn auch suchten. Er ver- schwand spurlos, als hätte es ihn nie gegeben. Das Buch jedoch ließ er zurück, das Leere Buch, das er dem Natternkopf gebunden hatte, und mit ihm unsterbliche Tyrannei. Nein, das durfte nicht das letzte Lied sein. Ach nein, Mortimer? Was dann? Eines Tages aber verriet den Eichelhäher eine Mutter, die um ihre Kinder fürchtete. Und der Häher starb den schlimmsten aller Tode, den je ein Mann auf der Nachtburg gestorben war. War das ein besseres Ende? Gab es ein besseres? &gt;&gt;Komm&lt;&lt; Baptista legte ihm den Arm um die Schulter. »Ich schlage vor, auf die Nachricht betrinken wir uns erst mal. Falls die anderen vom Wein des Hänflings noch etwas übrig gelassen ha- ben. Vergiss den Pfeifer, vergiss den Natternkopf, vergiss die Kinder von Ombra, ertränk sie alle in Rotwein.&lt;&lt; Doch Mo war nicht nach Trinken zumute. Obwohl der Wein vielleicht endlich die Stimme verstummen lassen würde, die er seit dem Streit mit Resa unentwegt in seinem Innern hörte: Ich will nicht zurück! Nein. Noch nicht ...</t>
  </si>
  <si>
    <t>Gullivers Reisen</t>
  </si>
  <si>
    <t>Jonathan Swift</t>
  </si>
  <si>
    <t>unipart</t>
  </si>
  <si>
    <t>389996151X</t>
  </si>
  <si>
    <t xml:space="preserve">Ich vernahm plötzlich ein Geschnurr wie von einem Dutzend Webstühlen hinter mir und gewahrte beim Umdrehen das Tier, das nach seinem Kopf und der einen sichtbaren Tatze zu urteilen, dreimal so groß sein musste wie ein Ochse. Der Anblick der Bestie erfüllte mich mit Schrecken, obwohl ich fünfzehn Meter von ihr entfernt stand und meine Herrin sie vorsorglich festhielt. Es lag jedoch keine Gefahr vor, denn die Katze beachtete mich gar nicht, auch nicht, als mein Herr mich zwei Meter vor sie stellte. Und da es eine alte und wohlbegründete Erfahrung ist, dass wilde Tiere zumeist nur diejenigen angreifen und verfolgen, die Furcht zeigen und zu fliehen versuchen, so tat ich völlig unbeteiligt und lief etwa sechsmal dicht vor der Katze auf und ab, wobei ich ihr bis auf vierzig Zentimeter nahe kam. Sie schien das nicht zu mögen, denn sie wich still zurück. Vor den drei Hunden, die nach und nach ins Zimmer kamen, ängstigte mich weniger. Einer davon war eine Dogge, so groß wie vier Elefanten, ein anderer, eine Art Windhund, war noch höher, aber leichter gebaut. Als der Tisch abgeräumt war, kam die Amme mit einem einjährigen Säugling herein, der, kaum dass mich erblickt hatte, die Hände nach mir ausstreckte und in ein Geschrei ausbrach, das man von der Londoner Brücke bis nach Chelsea hätte hören können. In schwächlicher Nachgiebigkeit hielt mich die Mutter dem Schreihals entgegen, der mich sogleich packte und meinen Kopf in den Mund steckte, wo ich jedoch so fürchterlich brüllte, dass er mich erschrocken fallen ließ. Ich hätte mir bei dem Sturz den Hals gebrochen, wenn die Frau mich nicht in der Schürze aufgefangen hätte. Ehe mein Herr sich wieder zu seinen Arbeitern begab, empfahl er seiner Frau, fürsorglich auf mich Acht zu geben. </t>
  </si>
  <si>
    <t>Meine Gesellschaft war der hohen Frau so angenehm, dass sie mich bei Tisch stets um sich haben wollte. Ich musste zu ihrer Linken auf der Tafel an einem für mich angefertigten Tisch sitzen. Glumdalklitsch stand dann auf einem Fußschemel neben der Königin, um auf mich aufzupassen. Ich hatte eigenes silbernes Tafelgeschirr, das meine Pflegerin in einer silbernen Schachtel stets bei sich hatte und auch selbst reinigte. Außer mir speisten mit der Königin nur noch ihre beiden Töchter, die ältere sechzehn, die jüngere dreizehn Jahre alt. Die Majestät pflegte mir das Fleisch höchstpersönlich vorzulegen und dann mit Vergnügen zuzuschauen, wie ich das Stück zerkleinerte und verspeiste. Sie selbst, die nur einen schwachen Magen hatte, nahm mit einem Bissen so viel zu sich, wie zur völligen Sättigung von zwölf englischen Bauern ausgereicht hätte, mitunter ein nicht gerade angenehmer Anblick für mich. Sie zerbiss gebratene Lerchenflügel, neunmal so groß wie die ausgewachsener Truthähne, dazu schob sie ein Stück Brot von mindestens zwanzig Pfund in den Mund. Ihr goldener Trinkbecher fasste fünfundzwanzig Liter Wein und ihre Messer waren zweimal so lang wie eine Sense. Am Mittwoch, also dem Sonntag hier, speiste die ganze königliche Familie beim König, der inzwischen große Stücke auf mich hielt. Mein Tisch stand dann zu seiner Linken, vor einem der Salzfässer. Der hohe Herr unterhielt sich gern mit mir und wir führten oft anregende Gespräche über die Sitten, Religionen, Gesetze, Regierungen, Künste und Wissenschaften in Europa, wobei ich ihn nach bestem Wissen informierte. Am meisten erzählte ich ihm natürlich von meinem geliebten Vaterland, von dessen ruhmreichen Kriegen zur See und zu Land, von seinen unübertroffenen Einrichtungen usw.</t>
  </si>
  <si>
    <t>Nach einiger Zeit hörte ich über mir ein Geräusch wie von mächtigen Flügeln, und nun erkannte ich voller Schreck, dass ein Adler den Ring des Kastens mit seinem Schnabel erfasst hatte. Ich unterstellte ihm die Absicht, den Kasten aus großer Höhe auf den Felsboden fallen lassen zu wollen, damit dieser zerbräche und ich ihm zur Beute fiele, wie solche Raubvögel mit den hartschaligen Schild- kröten nun mal zu verfahren pflegen. Nach kurzer Zeit wurde das Flattern und Rauschen über mir hefti- ger, und zugleich begann mein Kasten gewaltig hin und her und hoch und runter geworfen zu werden. Es erfolgten einige dumpfe Stöße, die offenbar den Adler trafen, dann fühlte ich mich plötzlich senk- recht fallen, viele Sekunden lang und mit solcher Schnelligkeit, dass mir der Atem stockte. Der Sturz endete mit einem krachenden Auf- schlagen auf dem Wasser, es wurde dunkel um mich, der Kasten tauchte tief hinab und hob sich nur langsam wieder empor. Endlich sah ich wieder Tageslicht durch den oberen Teil der Fenster. Ich war ins Meer gefallen. Mein Kasten erwies sich als wasserdicht. Er trug außer meiner Person die Möbel und die sonstige Ausstattung, dazu die starken Eisenblechplatten, die ihm an den vier Ecken Festigkeit verliehen, und mit dieser Belastung hatte er einen Tiefgang von knapp zwei Metern. Der Adler musste, so erklärte ich mir die Sache, von einigen anderen angegriffen und gezwungen worden sein, den Kasten fallen zu lassen. Dass Letzterer bei dem Aufschlagen aufs Wasser nicht kaputtging, zeugt für seine gediegene Konstruktion. Ich verließ die Hängematte und öffnete zunächst den Schieber in der Decke, um Luft hereinzulassen, denn ich erstickte fast. Wie sehn- süchtig wünschte ich mich nun zurück zu meiner lieben Glumdal- klitsch, von der ich in der kurzen Stunde so weit getrennt worden war!</t>
  </si>
  <si>
    <t>Tintenblut</t>
  </si>
  <si>
    <t xml:space="preserve">Der Schwarze Prinz griff seinem Bären ins Maul und kraulte ihm die Zunge. »Das ist eine gute Nachricht. Es gäbe auch nicht viel, zu dem er zurückkehren könnte, nur ein paar niederge- brannte Mauern. Die Einzige, die sich dort manchmal herum- treibt, ist die Nessel. Sie schwört, man findet nirgendwo bessere Schafgarbe als in der alten Brandstifter-Festung.« Staubfinger sah, wie Fenoglio in seine Richtung blickte. Auch Meggie schaute herüber. Rasch kehrte er ihnen den Rücken zu. &gt;&gt;Wir haben jetzt ein Lager dort in der Nähe, du weißt schon, bei den alten Koboldhöhlen«&lt;, fuhr der Prinz mit gesenkter Stimme fort. &gt;&gt; Seit Cosimo die Brandstifter ausgeräuchert hat, sind die Höhlen wieder ein gutes Quartier. Nur Spielleute wissen davon. Alte, Gebrechliche, Krüppel, Frauen, die es leid sind, mit ihren Kindern auf der Straße zu leben - sie können dort alle eine Weile ausruhen. Weißt du was? Das Geheime Lager wäre ein guter Ort, um mir deine Geschichte zu erzählen! Die, die so schwer zu glau- ben ist. Ich bin oft wegen des Bären dort, er wird griesgrämig, wenn er allzu lange zwischen festen Mauern ist. Roxane kann dir den Weg erklären, sie kennt sich im Wald inzwischen fast ebenso gut aus wie du.&lt;&lt; &gt;&gt;Ich kenne die alten Koboldhöhlen«, sagte Staubfinger. Er hatte sich dort so manches Mal vor Capricorns Männern versteckt. Aber er war nicht sicher, dass er dem Prinzen wirklich von den letzten zehn Jahren erzählen wollte. &gt;&gt;Sechs Fackeln!&lt;&lt; Farid stand wieder neben ihm. Er rieb sich an den Hosen den Ruß von den Fingern. &gt;&gt;Mit sechs Fackeln hab ich jongliert und nicht eine fallen lassen. Ich glaub, es hat ihr gefallen.&lt;&lt; Staubfinger verkniff sich ein Lächeln. »Vermutlich.&lt;&lt; </t>
  </si>
  <si>
    <t>Resa wusste nicht, wie viel Zeit vergangen war, als sie hinter sich das Flüstern hörte, unverständlich und sacht wie Regen. Als sie sich umsah, stand sie da, auf der zerstörten Treppe, eine Weiße Frau, verschwommen wie ein Spiegelbild auf dem Wasser. Resa wusste nur zu gut, was ihr Erscheinen bedeutete. Oft genug hatte sie Meggie von den Weißen Frauen erzählt. Nur eines lockte sie an, schneller als das Blut die Wölfe: das Stocken des Atems, ein Herz, das immer schwächer schlug. &gt;&gt;Sei still!&lt;&lt;, schrie Resa die bleiche Gestalt an, während sie sich schützend über Mos Gesicht beugte. »Verschwinde und wag nicht, ihn anzusehen. Er geht nicht mit dir, nicht heute!&lt;&lt; Sie flüstern deinen Namen, wenn sie dich mitnehmen wollen, hatte Staubfinger ihr erzählt. Aber sie wissen Mos Namen nicht!, dachte Resa. Sie können ihn nicht wissen, weil er nicht hierher gehört! Die Ohren hielt sie ihm trotzdem zu. Die Sonne begann unterzugehen. Unaufhaltsam versank sie hinter den Bäumen. Zwischen den verbrannten Mauern wurde es dunkel, und die bleiche Gestalt auf der Treppe wurde immer deutlicher. Reglos stand sie da und wartete.</t>
  </si>
  <si>
    <t>Drachenreiter</t>
  </si>
  <si>
    <t>»Brianna ist gern auf der Burg.« Jehan wischte sich die nas- sen Finger an der Hose ab und betrachtete besorgt die geröteten Kuppen. Roxane tauchte seine Finger zurück in das kalte Wasser. »Ja, leider&lt;&lt;, sagte sie. »&gt;Unserer Tochter gefällt es, Violantes abgelegte Kleider zu tragen, in einem weichen Himmelbett zu schlafen und sich von feinem Volk Komplimente machen zu lassen. Aber mir gefällt es nicht, und das weiß sie.&lt;&lt; &gt;&gt;Mich lässt die Hässliche auch manchmal holen!&lt;&lt; Der Stolz in Jehans Stimme war nicht zu überhören. »Damit ich mit ihrem Sohn spiele. Jacopo stört sie und Brianna beim Lesen, und sonst will niemand mit ihm spielen, weil er immer gleich losschreit, wenn man mit ihm kämpft. Und wenn er verliert, schreit er, dass er einem den Kopf abschlagen lässt.&lt;&lt; &gt;&gt;Du lässt ihn mit einem Fürstenbalg spielen?&lt;&lt; Staubfinger warf Roxane einen beunruhigten Blick zu. »Fürsten sind niemals Freunde, egal, wie alt sie sind. Hast du das vergessen? Das Gleiche gilt für ihre Töchter, erst recht, wenn sie den Natternkopf zum Vater haben.« Roxane schob sich wortlos an ihm vorbei. »Mich musst du nicht daran erinnern, wie Fürsten sind«, sagte sie. »Deine Tochter ist fünfzehn Jahre alt, auf meinen Rat gibt sie schon lange nichts mehr, aber wer weiß, vielleicht hört sie ja auf ihren Vater, obwohl sie ihn seit zehn Jahren nicht gesehen hat. Am nächsten Sonntag lässt der Speckfürst den Geburtstag seines Enkels feiern. Geh hin, wenn du willst. Ein guter Feuerspucker ist sicher willkommen, nachdem sie all die Jahre nur dem Rußvogel zusehen konnten.&lt;&lt; Sie blieb in der offenen Tür stehen. »&gt;Komm, Jehan!«, sagte sie. »Deine Finger sehen nicht allzu schlimm aus, und es ist noch viel Arbeit zu tun.&lt;&lt;</t>
  </si>
  <si>
    <t xml:space="preserve">Ich mache mich dann sofort auf den Weg. Und ehe dieser Drachendummkopf wieder in der Luft ist, bin ich schon am Saum des Himmels.&lt;&lt; Verblüfft starrte Fliegenbein auf das Abbild seines Meisters. »Wie wollt Ihr das anstellen?«, fragte er. »Es ist ein weiter Weg für Euch. &gt;&gt;Oh, ich habe meine eigenen Wege«, knurrte Nesselbrand, »aber das geht dich nichts an, Spinnenbein. Geh jetzt zurück, bevor je- mand Verdacht schöpft. Ich werde mir ein paar Kühe fangen.&lt;&lt; Fliegenbein nickte. »Sofort, Meister. Aber da ist noch etwas«, er strich über eine Blume, die am Wasser wuchs. »Der große Mensch, Wiesen- grund, hatte zwei Eurer Schuppen.&lt;&lt; Plötzlich war es ganz still. Nur ein paar Zikaden zirpten im Gras. &gt;&gt;Was hast du gesagt?«, fragte Nesselbrand. Seine roten Augen glühten. Fliegenbein zog den Kopf ein. &gt;&gt;Er hatte zwei Schuppen «&lt;, wiederholte er. »Eine hat er immer noch. Die andere hat er dem Jungen geschenkt. Ich habe sie mir angesehen, Meister. Es muss eine von denen sein, die Ihr vor lan- ger Zeit in den Bergen verloren habt.&lt;&lt; Nesselbrand ließ ein böses Knurren hören. &gt;&gt;Da sind sie also. In Menschenhand. &lt;&lt; Unwillig schüttelte er den Kopf. So heftig, dass Kiesbart sich gerade noch an einem seiner Hörner festklammern konnte. &gt;&gt;Ich will sie zurück!«, brüllte Nesselbrand. »Niemand soll sie besitzen. Niemand. Die Haut juckt mir da, wo sie fehlen. Will dieser Mensch etwa das Geheimnis meines Panzers ergründen?&lt;&lt; Nesselbrand kniff die roten Augen zusammen. »Nimm dem Jungen die Schuppe weg, verstanden?&lt;&lt; </t>
  </si>
  <si>
    <t>Er ist ein ziemlich bedeutender Dschinn. Man erzählt sich, dass er groß wie der Mond und klein wie ein Sandkorn werden kann. Seine Haut soll blau sein wie der Abendhimmel. Sie ist bedeckt mit tausend Augen, in denen sich tausend Orte der Welt spiegeln, und jedes Mal, wenn Asif blinzelt, erscheinen tausend neue Orte im Spiegel seiner Pupillen.&lt;&lt; &gt;&gt;Hört sich an, als ob ich ihm nie begegnen möchte, brummte Schwefelfell. »Wieso sollten wir den hervorlocken wollen?« Der Professor senkte die Stimme. »Weil dieser Dschinn die Antwort auf jede Frage dieser Welt kennt.&lt;&lt; &gt;&gt;Von jeder?«, fragte Ben ungläubig. Barnabas Wiesengrund nickte. »Fliegt zu ihm. Und fragt ihn, wo der Saum des Himmels liegt.&lt;&lt; Die drei Freunde sahen sich an. Fliegenbein rutschte unruhig auf Bens Schulter hin und her. &gt;&gt;Wo finden wir ihn?«, fragte Lung. &gt;&gt;Es ist ein Umweg für euch, aber ich glaube, auch der könnte sich lohnen.&lt;&lt; Der Professor faltete die Karte von Gilbert Grau- schwanz noch ein Stück weiter auseinander. »Hier. Ihr müsst ans untere Ende der arabischen Halbinsel. &lt;&lt; Er legte den Finger aut die Karte. &gt;&gt;Wenn ihr der Küstenstraße am Roten Meer entlang nach Süden folgt, bis sie hier«, er tippte auf eine Stelle, »nach Osten abzweigt, dann stoßt ihr irgendwann auf eine Schlucht na- mens Wadi Juma'ah. Sie ist so steil und eng, dass nur für vier Stunden am Tag das Sonnenlicht auf ihren Grund fällt. Trotzdem den Felswänden hindurch, auch wenn überall sonst das Wasser wachsen dort unten riesige Palmen und ein Fluss fließt zwischen längst in der heißen Sonne verdunstet ist. Dort wohnt Asif, der tausendäugige Dschinn.&lt;&lt; &gt;&gt;Haben Sie ihn schon mal gesehn?«, fragte Ben.</t>
  </si>
  <si>
    <t>ich nach ihnen absuchen lassen, bis in den letzten verdreckten Winkel. Und jetzt landet einer fast vor meiner Tür.« Er leckte sich die Zähne und lächelte. &gt;&gt;Seht Ihr?«, rief Kiesbart von seinem Rücken herunter. Vor Auf- regung ließ er den Pinsel fallen. »Ich habe ihn für Euch gefunden, ich! Gebt Ihr mir nun die Schuppe? Gebt Ihr mir vielleicht vielleicht sogar zwei?« &gt;&gt;Halt den Mund!&lt;&lt;, fuhr Nesselbrand ihn an. »Oder ich zeige dir gleich das Gold zwischen meinen Zähnen! Putz weiter!&lt;&lt; Erschrocken rutschte Kiesbart von seinem Rücken und holte sich den Pinsel wieder. Nesselbrand wandte sich wieder seinem alten Panzerputzer zu. &gt;&gt;Erzähl, was hast du über ihn erfahren? Gibt es da, wo er herkommt, noch andere von seiner Sorte?&lt;&lt; »Ja«, antwortete Fliegenbein. Nesselbrands Augen begannen zu leuchten. »Aaah!«, seufzte er. &gt;&gt;Endlich! Endlich kann die Jagd wieder beginnen.&lt;&lt; Er fletschte die Zähne. &gt;&gt;Wo finde ich sie?&lt;&lt; Fliegenbein rieb sich die spitze Nase und blickte nervös auf das Spiegelbild seines Meisters. »Also, das«, er zog den Kopf zwischen die Schultern, »das weiß ich nicht, Meister.&lt;&lt; »Das weißt du nicht? &lt;&lt; Nesselbrand brüllte so laut, dass Kiesbart kopfüber von seinem Rücken plumpste. &gt;&gt;Das weißt du nicht? Was hast du denn die ganze Zeit getrieben, du nichtsnutziges Spinnenbein?« Ich kann nichts dafür! Dieses Koboldmädchen ist schuld!«, rief Fliegenbein. »Es passt auf, dass der Drache über seine Herkunft nichts erzählt. Aber ich weiß, wonach er auf der Suche ist, Meister!« Eifrig beugte er sich über das dunkle Wasser. » Er sucht den Saum des Himmels.&lt;&lt; Nesselbrand richtete sich auf.</t>
  </si>
  <si>
    <t>Der seltsame Fall von Dr. Jekyll und Mr. Hyde</t>
  </si>
  <si>
    <t>Robert Louis Stevenson</t>
  </si>
  <si>
    <t>marixverlag</t>
  </si>
  <si>
    <t>Allerdings war dies kein Kunststück für Mr. Utterson; denn er war von Natur tolerant, und auch seine Freundschaften schienen in dieser Vorurteilslosigkeit der menschlichen Natur gegenüber begründet zu sein. Es ist das Kennzeichen eines bescheide- nen Mannes, seinen Freundeskreis fix und fertig aus den Händen der Vorsehung entgegenzunehmen, und so erging es dem Rechtsanwalt. Seine Freunde waren Verwandte oder Leute, die er schon lange kannte; seine Zuneigungen entsprangen der Gewohnheit und machten keinen Anspruch auf Tauglichkeit des Objekts. Daraus erwuchs zweifellos auch das Band, das ihn mit Mr. Richard Enfield, einem entfernten Verwandten und stadtbekannten Mann, verknüpfte. Vielen war es ein Rätsel, was diese beiden zueinander zog oder was sie wohl für gemeinsame Interessen haben mochten. Leute, die ihnen auf ihren Sonntags- spaziergängen begegneten, wußten zu berichten, daß sie nichts miteinander sprachen, außerordentlich gelangweilt dreinschauten und mit offensichtlicher Erleichterung das Erscheine eines Bekannten begrüßten. Dabei aber legten beide Männer den größten Wert auf diese Ausflüge, betrachteten sie als Höhepunkt der Woche und gingen, um sie ungestört genießen zu können, nicht nur Vergnügungen aus dem Wege, sondern ließen auch Geschäft Geschäft sein. Bei einer dieser Streifereien geschah es, daß ihr Weg sie durch eine Seitenstraße in ein Geschäftsviertel Londons führte. Es war eine schmale, sogenannte ruhige Straße, in der jedoch an Werk- tagen ein ersprießlicher Handel getrieben wurde. Ihren Bewoh- nern ging es anscheinend gut, und alle strebten danach, daß es ihnen noch besser ginge. Was ihnen vom Gewinn übrig blieb, legten sie in der Verschönerung ihrer Häuser an, so daß die Lä- den dieser Durchgangsstraße etwas Einladendes an sich hatten, wie eine Reihe lächelnder Verkäuferinnen. Selbst Sonntags, wenn sie ihre wahren Reize verbarg und verhältnismäßig menschenleer dalag, wirkte die Straße im Gegensatz zu ihrer schmut- zigen Nachbarschaft wie ein weißer Rabe und bestach mit ihren</t>
  </si>
  <si>
    <t>mondes, bei jeder Beleuchtung und zu allen Zeiten, einerlei, ob die Straße einsam dalag oder ob sie belebt war, immer konnte man den Anwalt auf seinem selbstgewählten Posten antreffen. »Wenn Mr. Hyde sich verbergen will,« so sagte er sich, »so werde ich ihn eben suchen.&lt;&lt; Und schließlich wurde seine Geduld belohnt. Es war eine schöne, windstille Frostnacht, die Straßen waren glatt und sauber wie ein Tanzboden, auf den die Laternen ein regelmäßiges Muster von Licht und Schatten zauberten. Um zehn Uhr, nach Ladenschluß, lag die Seitenstraße einsam da, und obgleich London ringsumher leise brodelte, war es sehr still. Kleinste Laute wurden wahrgenommen, alltägliche Geräusche in den Häusern waren auf beiden Seiten der Straße zu vernehmen, und der Lärm, der von einem nahenden Fußgänger verursacht wurde, eilte ihm längere Zeit voraus. Mr. Utterson stand erst einige Mi- nuten auf seinem Posten, als er wahrnahm, daß ein seltsam leichter Schritt näher kam. - Im Lauf seiner nächtlichen Streifzüge hatte er sich längst andie eigenartige Wirkung gewöhnt, die hervorgerufen wird, wenn sich der Klang der Schritte eines einzelnen Menschen plötzlich, obgleich er noch ein gutes Stück entfernt ist, aus dem allgemeinen Gesumm und Geräusch der Großstadt herauslöst. Und doch war seine Aufmerksamkeit nie zuvor so entschieden und zwingend wachgerufen worden, und mit einer starken, fast abergläubischen Zuversicht auf Erfolg zog er sich in den Eingang zum Hof zurück... Die Schritte kamen schnell näher und erklangen plötzlich lauter, als sie dem Ende der Straße zustrebten. Der Anwalt konnte von seinem Versteck aus bald sehen, mit welcher Sorte Mensch er es zu tun hatte. Er war klein, sehr einfach gekleidet, und sein Aussehen ging dem Beobachter, selbst aus dieser Ent- fernung, irgendwie gegen den Strich. Er ging geradeswegs auf die Tür zu, und zwar schräg über den Fahrdamm, um Zeit zu sparen, und zog im Gehen einen Schlüssel aus der Tasche, wie einer, der sich seinem Hause nähert.</t>
  </si>
  <si>
    <t>der Sekretär ein Mann von Uberlegung; er würde kaum ein so seltsames Dokument lesen, ohne eine Bemerkung darüber fal- seine spätere Handlungsweise richten. len zu lassen, und darnach konnte Mr. Utterson dann vielleicht »Das ist eine traurige Geschichte mit Sir Danvers&lt;&lt;, sagte er. &gt;&gt;Allerdings, &lt;&lt; entgegnete Guest, »das öffentliche Mitleid ist in hohem Maße wachgerufen worden. Der Mann war natürlich wahnsinnig.&lt;&lt; &gt;&gt;Ich würde gern Ihre Ansicht darüber hören«&lt;, erwiderte Utterson. »Ich habe hier ein Dokument in seiner Handschrift; es bleibt natürlich unter uns, denn ich weiß noch nicht, was ich tun soll. Jedenfalls ist es eine häßliche Geschichte. - Aber hier ist es - und so recht etwas für Sie: das Autogramm eines Mörders.&lt;&lt; Guests Augen leuchteten auf; er setzte sich sofort hin und studierte es eifrig. »Nein,« äußerte er dann, »wahnsinnig ist er nicht, aber es ist eine sonderbare Handschrift.« &gt;&gt;Und jedenfalls ein sehr sonderbarer Schreiber«, fügte der Anwalt hinzu. In diesem Augenblick brachte der Diener einen Brief herein. »Von Dr. Jekyll?&lt;« fragte der Sekretär. &gt;&gt;Mir kam die Hand- schrift bekannt vor. Oder ist es etwas Vertrauliches?&lt;&lt; &gt;&gt;Nur eine Einladung zum Mittagessen. Warum fragen Sie? Wollen Sie es sehen?&lt;«&lt; &gt;&gt;Nur einen Augenblick. Ich danke Ihnen«&lt;, und der Sekretär legte die beiden Papierbogen nebeneinander und verglich emsig ihren Inhalt. &gt;&gt;Ich danke Ihnen«, sagte er noch einmal, als er bei- de zurückgab. &gt;&gt;Es ist ein sehr interessantes Autogramm.&lt;&lt; Es folgte eine Pause, in der Mr. Utterson sichtlich mit sich kämpfte. »Warum haben Sie sie miteinander verglichen, Guest?«&lt; fragte er plötzlich. »Ja, wissen Sie,&lt;«&lt; entgegnete der Sekretär, »es existiert da eine eigentümliche Ähnlichkeit. Die beiden Handschriften stimmen in manchen Punkten überein, nur die Richtung ist verschieden.&lt;&lt; &gt;&gt;Merkwürdig«&lt;, meinte Utterson.</t>
  </si>
  <si>
    <t>Am Sonntag, als Mr. Utterson seinen gewohnten Spaziergang mit Mr. Enfield machte, geschah es, daß ihr Weg sie wieder einmal durch die Seitenstraße führte und daß sie beide, als sie sich der Tür gegenüber befanden, stehen blieben und hinüberblickten. &gt;&gt;Na,&lt;&lt; meinte Enfield, »diese Geschichte ist wenigstens erledigt. Mr. Hyde werden wir nicht wieder zu Gesicht bekommen.&lt;&lt; blickten. &gt;&gt;Ich hoffe nicht&lt;«&lt;, sagte Utterson. »Habe ich Ihnen eigentlich erzählt, daß ich ihn einmal gesehen habe und Ihr Gefühl der Abneigung teile?&lt;«&lt; &gt;&gt;Das eine war ohne das andere nicht denkbar«&lt;, versetzte Enfield. &gt;&gt;Übrigens müssen Sie mich für einen rechten Dummkopf gehalten haben, weil ich nicht wußte, daß dies der Hintereingang von Dr. Jekylls Haus ist. Wissen Sie auch, daß Sie es waren, der mich darauf gebracht hat?« &gt;&gt;Also sind Sie doch dahinter gekommen«&lt;, bemerkte Utterson. &gt;&gt; Aber wenn das der Fall ist, könnten wir eigentlich in den Hof gehen und einen Blick auf die Fenster werfen. Offen gesagt, ich mache mir Sorgen um den armen Jekyll, und selbst hier draußen habe ich das Gefühl, als wenn die Nähe eines Freundes ihm von Nutzen sein könnte.&lt;&lt; Der Hof war kühl und etwas feucht- und in vorzeitiges Dämmerlicht getaucht, obgleich der Himmel hoch über den Häusern noch den Sonnenuntergang widerspiegelte. Das mittelste der drei Fenster war halb geöffnet, und dicht daran, wie um Luft zu schöpfen, sah Utterson Dr. Jekyll mit unendlich trauriger Miene sitzen, gleich einem trostlosen Gefangenen.&gt;&gt;Sieh da, Jekyll!&lt;&lt; rief er. »&gt;Es geht dir also besser?« »Ich bin sehr schwach, Utterson, &lt;&lt; erwiderte der Doktor kläglich, »sehr schwach. Es wird gottlob! nicht lange dauern.&lt;&lt; »Du sitzt zu viel zu Hause,&lt;&lt; sagte der Anwalt, »&gt;du solltest ausgehn und das Blut in Umlauf bringen, wie Mr. Enfield und ich.</t>
  </si>
  <si>
    <t>Herr der Diebe</t>
  </si>
  <si>
    <t>und Radios abstaubte. »Ich brauche Batterien. Zwei Stück, für ein kleines Radio.&lt;&lt; Die Frau packte sie ihr in eine Tüte und schob Wespe eine Hand voll Bonbons über die Theke. &gt;&gt;Was für ein süßer kleiner Junge«&lt;, sagte sie und zwinkerte Bo zu. »Blond wie ein Engel. Ist das dein Bruder?&lt; »Nein&lt;«&lt;, Wespe schüttelte den Kopf, »das sind meine Vettern. Sie sind nur zu Besuch hier.&lt;&lt; hide. Prosper schob Bo hinter seinen Rücken, aber Bo schlüpfte unter seinem Arm durch und holte sich die Bonbons vom Ladentisch. &gt;&gt;Grazie! &lt;&lt;, sagte er, lächelte der alten Frau zu und hüpfte zu Pros- per zurück. &gt;&gt;Un vero angelo!«, sagte die Verkäuferin, während sie Wespes Geld in die Kasse legte. »Aber seine Mutter sollte ihm mal die Hosen stopfen, und wärmer anziehen müsste sie ihn auch lang- sam. Der Winter kommt. Habt ihr heute nicht den Wind in den Schornsteinen gehört?« »Wir richten es aus«, sagte Wespe und zwängte die Batterien in ihre voll gestopfte Einkaufstüte. »Einen schönen Tag noch, Signora.&lt;&lt; »Angelo!« Prosper schüttelte spöttisch den Kopf, als sie sich draußen wieder durchs Gedränge schoben. »Warum fallen bloß alle auf deine blonden Haare und dein rundes Gesicht herein, Bo?&lt;&lt; Doch sein kleiner Bruder streckte ihm nur die Zunge heraus, stopfte sich ein Bonbon in den Mund und hüpfte voraus. So schnell, dass die beiden Großen Mühe hatten, ihm zu folgen. Flink wie ein Fisch schlüpfte er zwischen all den Bäuchen und Beinen hindurch. &gt;&gt;Bo, nicht so schnell!«, rief Prosper ihm ärgerlich nach, aber Wespe lachte nur.</t>
  </si>
  <si>
    <t>&gt;&gt; Wieso das denn nicht?&lt;&lt; Prosper zuckte die Achseln. »Ich weiß nicht. Ist nur so ein Gefühl. Ich trau dem Rotbart nicht.&lt;&lt; In dem Moment schob Barbarossa sich wieder durch den klimpernden Vorhang. »&gt;Hier«, sagte er und hielt ihnen ein dickes Bündel Geldscheine hin. »Aber lasst es euch nicht stehlen auf dem Heimweg. Ihr wisst doch, all die Fremden da draußen mit ihren Fotoapparaten und dicken Geldbörsen ziehen die Diebe wie die Fliegen an.&lt;&lt; Die Jungen beachteten sein spöttisches Grinsen nicht. Prosper nahm das Geldbündel entgegen und betrachtete es unschlüssig. &gt;&gt;Du brauchst nicht nachzuzählen«&lt;, sagte Barbarossa, als hätte er Prospers Gedanken erraten. »&gt;Es stimmt. Ich habe lediglich den Glaskäfer abgezogen, den dein kleiner Bruder zerbrochen hat. Un- terschreib mir die Quittung hier. Ich hoffe, du kannst schreiben, oder?&lt;&lt; Prosper warf ihm einen ärgerlichen Blick zu und kritzelte seinen Namen auf den Block, den der Rotbart ihm hinhielt. Bei seinem Nachnamen zögerte er einen Augenblick, dann schrieb er einen falschen hin. &gt;&gt; Prosper «&lt;, brummte der Rotbart. »Du kommst nicht aus Venedig, was?&lt;&lt; »Nein«, antwortete Prosper, warf sich die leere Tasche über die Schulter und ging zur Ladentür. »Komm, Riccio.« &gt;&gt;Gebt mir so bald wie möglich Nachricht wegen des Auftrags!&lt;&lt;, rief Barbarossa ihnen nach. &gt;&gt;Machen wir«, antwortete Prosper, obwohl er fest entschlossen war, Scipio nicht ein Wort von der Sache zu erzählen. Dann zog er die Ladentür hinter sich zu.</t>
  </si>
  <si>
    <t xml:space="preserve">Bo guckte verlegen auf seine Füße. Wespe hatte ihm neue Schuhe gekauft. Sie waren etwas groß, aber wirklich schön. Und warm, »Hört zu!« Scipio winkte die anderen zu sich heran und senkte die Stimme, als fürchte er, von irgendeinem der Umstehenden belauscht zu werden. »ich will nicht mit einem ganzen Gefolge zu diesem Treffen erscheinen, also machen wir es folgendermaßen: Wenn ich gleich reingehe, kommen Prosper und Mosca mit, ihr anderen drei wartet hier am Brunnen.« Enttäuscht sahen Bo und Riccio sich an. »Ich will aber nicht hier warten! « Bos Unterlippe begann verdächtig zu zittern. Tröstend strich Wespe ihm über die Haare, aber Bo zog den Kopf weg. »Bo hat Recht! «, rief Riccio. »Warum können wir nicht alle mit-kommen? Warum nur Mosca und Prosper?« »Weil wir drei als Gefolge des großen Herrn der Diebe nicht gut genug sind«, antwortete Wespe, bevor Scipio etwas sagen konnte. »Bo ist zu klein, du siehst auch kaum älter aus als acht, und ich bin ein Mädchen, was sowieso schon mal nicht in Frage kommt. Nein, wir drei würden ihn nur lächerlich machen, stimmt's, Herr der Diebe?« Scipio kniff wütend die Lippen zusammen. Ohne ein Wort stolzierte er an ihr vorbei die Brunnenstufen hinunter. »Kommt«, sagte er zu Mosca und Prosper, aber die zwei zögerten. Erst als Wespe »Geht schon« sagte, folgten sie ihm. Riccio stand da und schluckte die Tränen der Enttäuschung herunter, während er ihnen nachsah, aber Bo schluchzte los, so heftig, dass Prosper noch mal zurücklief. Trotz Scipios finsterer Miene. »Du magst die Basilika doch gar nicht! «, flüsterte er Bo zu. »Es ist dir unheimlich dadrin, also stell dich nicht so an. Bleib hier am Brunnen, pass auf Wespe auf und rühr dich nicht vom Fleck.« </t>
  </si>
  <si>
    <t xml:space="preserve">»Ich hab sie gefüttert«, rief Bo, der mit Prosper in einer Ecke Karten spielte. »Sie ist ganz zahm. Man muss bloß die Hand ausstrecken, dann kommt sie schon angeflattert.« »Vielleicht sollton wir dem Vieh weniger zu fressen geben«, murrte Riccio. »Sie kackt alles voll, sogar meine Comichefte.« Mosca beugte sich immer noch über den Grundriss, er fuhr mit dem Finger die Flure entlang, um sicherzugehen, dass er sich nicht verlaufen würde, wenn er mit einer Taschenlampe durch das fremde Haus schlich. »Woher der Conte den Grundriss wohl hat?«, murmelte er. Wespe zuckte die Achseln. »Kann mir mal einer die Tasse mit den Knöpfen geben?« Riccio holte sie ihr. »Wenn du deine Hose nicht endlich mal wieder wäschst«, sagte Wespe und fädelte einen Faden in ihre Nadel, »dann kannst du dir deinen Knopf nächstens selbst annähen.« Verlegen blickte Riccio auf seine nackten Beine. »Ich hab doch nur die eine. Die andere hat ein Loch.« »Seit wann macht dir das denn was aus?«, spottete Mosca und richtete sich auf. »Seid mal still! «, flüsterte er. »Hat da nicht gerade die Glocke gebimmelt ?« Alle lauschten. Mosca hatte Recht. Jemand läutete die Glocke am Notausgang. »Scipio wollte doch erst morgen kommen!&lt; flüsterte Wespe. »Und außerdem schleicht er sich immer durch seine Geheimwege rein.« »Ich frag nach der Parole«, sagte Prosper und sprang auf. &gt;&gt;Bo, du bleibst hier.« Die Glocke läutete immer wieder, als Prosper dem Detektiv ein Guckloch in die Tür ge den unbeleuchteten Flur zum Notausgang hinunterlief. </t>
  </si>
  <si>
    <t>Tintenherz</t>
  </si>
  <si>
    <t>Am nächsten morgen weckte sie die Sonne. Die Luft war noch kühl von der Nacht, aber der Himmel war wolkenlos, und als Meggie sich aus dem Fenster lehnte, konnte sie in der Ferne, zwischen den Zweigen der Bäumeden See schimmern sehen. Das Zimmer das Elinor ihr zugewiesen hatte, lag im ersten Stock. Mo schlief nur zwei Türen weiter, aber Staubfinger hatte mit einer Kammer unter dem Dach vorlieb nehmen müssen. Meggie hatte sie gestern gesehen, auf der Suche nach ihm. Nur ein schmales Bett stand darin, umgeben von Bücherkisten, die sich bis zum Dachstuhl türmten. Mo saß schon mit Elinor am Tisch, als Meggie zum Frühstück in die Küche kam, aber Staubfinger war nicht da. »Oh, der hat schon gefrühstückt«, sagte Elinor spitz, als Meggie nach ihm fragte, »und zwar in Gesellschaft eines spitzzahnigen Tieres, das auf dem Tisch sag und mich anfauchte, als ich nichts ahnend in die Küche kam. Ich habe eurem seltsamen Freund klar gemacht, dass Stubenfliegen die einzigen Tiere sind, die ich auf meinem Küchentisch dulde, und daraufhin ist er mit dem Pelztier nach draußen verschwunden.« »Was willst du von ihm?«, fragte Mo. »Oh, nichts weiter, ich ... wollte ihn nur was fragen«, sagte Meggie, aß hastig eine halbe Scheibe Brot, trank etwas von dem abscheulich bitter schmeckenden Kakao, den Elinor gekocht hatte, und lief nach draußen. Sie fand Staubfinger hinter dem Haus, auf einem stachlig kurzen Rasen, auf dem neben einem Gipsengel ein einsamer Liegestuhl stand. Von Gwin war nichts zu entdecken. Ein paar Vögel stritten sich in dem rot blühenden Rhododendron, und Staubfinger stand mit selbstvergessenem Gesicht da und jonglierte. Meggie versuchte die bunten Bälle zu zählen, vier, sechs, acht waren es.</t>
  </si>
  <si>
    <t>Staubfinger hob den Kopf. Meggie seufzte und drehte sich um, bis sie ihm das schlafende Gesicht zuwandte. Wie unglücklich sie aussah. Bestimmt hatte sie einen schlimmen Traum. Ihre Lippen bebten, und ihre Hände umklammerten den Pullover, als suche sie Halt an irgendetwas ... an irgendjemandem. Doch in schlimmen Träumen ist man meistens allein, furchtbar allein. Staubfinger erinnerte sich an viele schlimme Träume, und für einen Augenblick hätte er fast die Hand ausgestreckt, um Meggie zu wecken. Was für ein butterweicher Dummkopf er doch war. Er drehte dem Bett den Rücken zu. Aus den Augen, aus dem Sinn. Dann schlug er das Buch auf, hastig, bevor er es sich anders überlegen konnte. Das Atmen fiel ihm schwer. Er blätterte die ersten Seiten um, las, blätterte weiter, weiter und weiter. Aber mit jeder Seite zögerten seine Finger etwas länger, und plötzlich klappte er das Buch wieder zu. Mondlicht sickerte durch die Ritzen der Fensterläden. Er hatte keine Ahnung, wie lange er so dagestanden hatte, die Augen im Labyrinth der Buchstaben verloren. Er war immer noch ein sehr langsamer Leser. »Feigling!«, flüsterte er. »Oh, du bist ein Feigling, Staubfinger!&lt;&lt; Er biss sich auf die Lippen, bis sie schmerzten. »Komm schon!&lt;«&lt;, flüsterte er. »Das ist vielleicht die letzte Gelegenheit, du Dummkopf. Wenn Capricorn das Buch erst mal hat, wird er dich sicherlich keinen Blick mehr hineinwerfen lassen.&lt;&lt; Wieder schlug er das Buch auf, blätterte bis zur Mitte - und klappte es erneut zu, so laut, dass Meggie im Schlaf zusammenfuhr und den Kopf unter der Decke vergrub. Staubfinger wartete reglos neben dem Bett, bis ihr Atem wieder ruhiger ging, dann beugte er sich mit einem tiefen Seufzer über ihre Schatzkiste und legte das Buch zurück zu den anderen.</t>
  </si>
  <si>
    <t>Verflucht noch mal, ich komm mir vor, als wäre ich in einem dieser gottverdammten, unerträglich schlecht geschriebenen Abenteuerromane gelandet, wo die Schurken Augenklappen tragen und mit Messern werfen.« Elinor fluchte gern, das war Meggie schon aufgefallen, und je mehr sie sich aufregte, desto mehr fluchte sie. »Elinor?« Die Stimme kam irgendwo aus der Finsternis. Freude, Erschrecken, Überraschung, alles klang aus dem einen Wort. Meggie stolperte fast über die eigenen Füße, so abrupt drehte sie sich um. »Mo? »0 nein. Meggie! Wie kommst du denn her? »Mo! « Meggie stolperte in die Dunkelheit, auf Mos Stimme zu. Eine Hand packte ihren Arm, Finger fuhren ihr übers Gesicht. »Na endlich! « Unter der Decke flammte eine nackte Glühbirne auf, und Elinor nahm mit selbstzufriedener Miene den Finger von einem staubigen Schalter. »Elektrisches Licht ist wirklich eine fabelhafte Erfindung! «, sagte sie. »Zumindest das ist ein deutlicher Fortschritt zu anderen Jahrhunderten, findet ihr nicht ?« »Was tut ihr hier, Elinor ?«, fragte Mo, während er Meggie an sich drückte. »Wie konntest du zulassen, dass sie sie herbringen?« Wie ich es zulassen konnte?« Elinors Stimme überschlug sich fast. »Ich habe nicht darumgebeten, den Babysitter für deine Tochter spielen zu dürfen. Ich weiß, wie man auf Bücher aufpasst, aber mit Kindern ist das, verdammt noch eins, eine andere Sache. Außerdem hat sie sich Sorgen um dich gemacht! Sie Wollte dich suchen. Und was macht die dumme Elinor, statt gemütlich zu Hause zu bleiben? Ich kann das Mädchen doch nicht allein gehen lassen, denk ich mir.</t>
  </si>
  <si>
    <t>Die Penderwicks</t>
  </si>
  <si>
    <t xml:space="preserve">Und hinter den Pappeln erstreckte sich eine sorgfältig gepflegte Rasenfläche mit schön gewachsenen Bäumen. Weit und breit war kein Haus zu sehen. »Ach du heiliger Strohsack«, sage Skye. »Ferienhäuser haben nicht solche Vorgärten«, sagte Rosalind. »Daddy, bist du dir sicher, dass die Adresse stimmt ?« »Ziemlich«, sagte Mr Penderwick. Langsam bog er in die Allee ein, die immer weiter-ging, bis sie dachten, sie würde nie enden. Aber schließlich kam eine letzte Kurve, die Pappeln hörten auf und Rosalinds Befürchtungen bewahrheiteten sich. »Daddy, das ist kein Ferienhaus.« »Nein, da hast du Recht. Es ist ein Herrenhaus.« Tatsächlich, ein riesiges Herrenhaus stand mitten in einem Garten, der an einen Schlosspark erinnerte. Es war ein Haus aus grauem Stein, das mit lauter Türmchen, Erkern und Balkonen verziert war. Und erst der Garten! Da gab es Wasserspiele und blühende Hecken und Marmorstatuen, und das war nur das, was sie von der Allee aus sehen konnten. »Die erschöpften Reisenden erblickten vor sich einen fürstlichen Wohnsitz. El Dorado! Camelot! Cair Paravel!«, sagte Jane. »Schade, dass wir keine Fürsten sind«, sagte Skye. »Hier sind wir falsch«, sagte Rosalind entmutigt. »Kopf hoch, Rosy«, sagte Mr Penderwick. »Da kommt jemand, den wir fragen können.« </t>
  </si>
  <si>
    <t>Freude schien Jeffrey fast genauso gern zu reden wie sie. Das gab ihr Gelegenheit, Recherchen für ihr Buch zu betreiben. Bisher hatte sie nämlich nicht so recht gewusst, worüber Arthur reden sollte, außer über seine Gefangenschaft und seine Verzweiflung natürlich, aber das war nicht so ergiebig. Jeffrey konnte offenbar über alles reden. Er erzählte Jane, dass er von seinem Fenster aus zugeschaut hatte, wie sie ankamen, aber in dem Moment, als sie wieder ins Auto stiegen, hatte seine Mutter ihn gerufen - deshalb war er so plötzlich verschwunden. Und Jane erzählte ihm, wie Hound sich auf der Auffahrt übergeben hatte und dass Cagney so nett reagiert hatte. Und Jeffrey sagte, dass Cagney immer nett sei und dass er ganz viel für Jeffrey tat, zum Beispiel hatte er den Tunnel in die Hecke geschnitten, damit Jeffrey die Flucht ergreifen konnte, wenn die Damen vom Gartenklub kamen, und Cagney hatte ihm einen Leguan namens Darwin geschenkt, aber von Darwin hatte seine Mutter Zustände gekriegt, deshalb hatte er ihn Churchies Tochter gegeben, die mit ihrem Mann und ihren Kindern in Boston lebte. Und Jane erzählte ihm von den anderen Penderwicks - wie sie hießen, dass Rosalind die hübscheste war und Skye die klügste und Batty die kleinste. Und Jeffrey erzählte ihr, dass er ein Einzelkind war und dass das manchmal ziemlich einsam war. Und Jane sagte, na, die nächsten drei Wochen bist du jedenfalls nicht einsam, denn jetzt sind wir ja hier. Und er sagte, super.</t>
  </si>
  <si>
    <t>Doch Jane musste zumindest eins der Zimmer sehen, die von der Eingangshalle abgingen. Auf Zehenspitzen schlich sie zu der breiten Tür links. Noch mehr Pracht. Antike Holztische, Tischbeine mit feinsten Schnitzereien. Handgewebte Wandteppiche mit Darstellungen von Einhörnern und Damen mit hohen, spitzen Hüten. Fragile Vogelstatuen aus Alabaster und erlesene Gemälde von Gärten. Es war, wie sie Rosalind später erzählte, wie in einem Museum, nur ohne Absperrseile oder uniformierte Wärter. Skye zog Jane mit sich und die beiden gingen hinter Jeffrey die Treppe hinauf, weiter und weiter, bis in den zweiten Stock. Dort war Jeffreys Zimmer, zum Glück ein ganz normales Zimmer, das keinerlei Ähnlichkeit mit einem Museum hatte. Auf dem Fußboden lagen ganz gewöhnliche Teppiche, die man problemlos mit Schuhen betreten konnte, und die Möbel waren schlicht und sahen ganz robust aus. Allerdings gab es ein ganz besonderes Möbel, das keine der Schwestern bisher in einemKinderzimmer gesehen hatte. &gt;&gt;Ein Klavier!«, sagte Skye. &gt;&gt;Das ist nur das kleine Klavier«, sagte Jeffrey entschuldigend. »Der Flügel steht unten.&lt;&lt; &gt;&gt;Kannst du spielen?«, fragte Jane. Jeffrey holte einen Fußball unterm Bett hervor, ließ ihn wie ein Basketballstar auf dem Finger kreisen (das hatte Cagney ihm beigebracht), dann warf er ihn Skye zu, die ihn geschickt annahm.</t>
  </si>
  <si>
    <t xml:space="preserve">The Adventures of Sherlock Holmes </t>
  </si>
  <si>
    <t>Sir Arthur Conan Doyle</t>
  </si>
  <si>
    <t>ja</t>
  </si>
  <si>
    <t>The Castle of Otranto</t>
  </si>
  <si>
    <t>Horace Walpole</t>
  </si>
  <si>
    <t>The Picture of Dorian Gray</t>
  </si>
  <si>
    <t>Oscar Wilde</t>
  </si>
  <si>
    <t>Dracula</t>
  </si>
  <si>
    <t>Bram Stoker</t>
  </si>
  <si>
    <t>In the population of Transylvania there are four distinct nationalities: Saxons in the South, and mixed with them the Wallachs, who are the descendants of the Dacians; Magyars in the West, and Szekelys in the East and North. I am going among the latter, who claim to be descended from Attila and the Huns. This may be so, for when the Magyars conquered the country in the eleventh century they found the Huns settled in it. I read that every known superstition in the world is gathered into the horseshoe of the Carpathians, as if it were the centre of some sort of imaginative whirlpool; if so my stay may be very interesting. (_Mem._, I must ask the Count all about them.) I did not sleep well, though my bed was comfortable enough, for I had all sorts of queer dreams. There was a dog howling all night under my window, which may have had something to do with it; or it may have been the paprika, for I had to drink up all the water in my carafe, and was still thirsty. Towards morning I slept and was wakened by the continuous knocking at my door, so I guess I must have been sleeping soundly then. I had for breakfast more paprika, and a sort of porridge of maize flour which they said was "mamaliga," and egg-plant stuffed with forcemeat, a very excellent dish, which they call "impletata." (_Mem._, get recipe for this also.) I had to hurry breakfast, for the train started a little before eight, or rather it ought to have done so, for after rushing to the station at 7:30 I had to sit in the carriage for more than an hour before we began to move. It seems to me that the further east you go the more unpunctual are the trains. What ought they to be in China?</t>
  </si>
  <si>
    <t>Frankenstein</t>
  </si>
  <si>
    <t>Mary Shelley</t>
  </si>
  <si>
    <t>Before this I was not unacquainted with the more obvious laws of electricity. On this occasion a man of great research in natural philosophy was with us, and excited by this catastrophe, he entered on the explanation of a theory which he had formed on the subject of electricity and galvanism, which was at once new and astonishing to me. All that he said threw greatly into the shade Cornelius Agrippa, Albertus Magnus, and Paracelsus, the lords of my imagination; but by some fatality the overthrow of these men disinclined me to pursue my accustomed studies. It seemed to me as if nothing would or could ever be known. All that had so long engaged my attention suddenly grew despicable. By one of those caprices of the mind which we are perhaps most subject to in early youth, I at once gave up my former occupations, set down natural history and all its progeny as a deformed and abortive creation, and entertained the greatest disdain for a would-be science which could never even step within the threshold of real knowledge. In this mood of mind I betook myself to the mathematics and the branches of study appertaining to that science as being built upon secure foundations, and so worthy of my consideration. Thus strangely are our souls constructed, and by such slight ligaments are we bound to prosperity or ruin. When I look back, it seems to me as if this almost miraculous change of inclination and will was the immediate suggestion of the guardian angel of my life—the last effort made by the spirit of preservation to avert the storm that was even then hanging in the stars and ready to envelop me. Her victory was announced by an unusual tranquillity and gladness of soul which followed the relinquishing of my ancient and latterly tormenting studies. It was thus that I was to be taught to associate evil with their prosecution, happiness with their disregard.</t>
  </si>
  <si>
    <t>Jane Eyre</t>
  </si>
  <si>
    <t>Charlotte Brontë</t>
  </si>
  <si>
    <t>I reflected. Poverty looks grim to grown people; still more so to children: they have not much idea of industrious, working, respectable poverty; they think of the word only as connected with ragged clothes, scanty food, fireless grates, rude manners, and debasing vices: poverty for me was synonymous with degradation. "No; I should not like to belong to poor people," was my reply. "Not even if they were kind to you?" I shook my head: I could not see how poor people had the means of being kind; and then to learn to speak like them, to adopt their manners, to be uneducated, to grow up like one of the poor women I saw sometimes nursing their children or washing their clothes at the cottage doors of the village of Gateshead: no, I was not heroic enough to purchase liberty at the price of caste. "But are your relatives so very poor? Are they working people?" "I cannot tell; Aunt Reed says if I have any, they must be a beggarly set: I should not like to go a begging." "Would you like to go to school?" Again I reflected: I scarcely knew what school was: Bessie sometimes spoke of it as a place where young ladies sat in the stocks, wore backboards, and were expected to be exceedingly genteel and precise: John Reed hated his school, and abused his master; but John Reed's tastes were no rule for mine, and if Bessie's accounts of school-discipline (gathered from the young ladies of a family where she had lived before coming to Gateshead) were somewhat appalling, her details of certain accomplishments attained by these same young ladies were, I thought, equally attractive. She boasted of beautiful paintings of landscapes and flowers by them executed; of songs they could sing and pieces they could play, of purses they could net, of French books they could translate; till my spirit was moved to emulation as I listened. Besides, school would be a complete change: it implied a long journey, an entire separation from Gateshead, an entrance into a new life.</t>
  </si>
  <si>
    <t>The Phantom of the Opera</t>
  </si>
  <si>
    <t>Gaston Leroux</t>
  </si>
  <si>
    <t>"He is extraordinarily thin and his dress-coat hangs on a skeleton frame. His eyes are so deep that you can hardly see the fixed pupils. You just see two big black holes, as in a dead man's skull. His skin, which is stretched across his bones like a drumhead, is not white, but a nasty yellow. His nose is so little worth talking about that you can't see it side-face; and THE ABSENCE of that nose is a horrible thing TO LOOK AT. All the hair he has is three or four long dark locks on his forehead and behind his ears." This chief scene-shifter was a serious, sober, steady man, very slow at imagining things. His words were received with interest and amazement; and soon there were other people to say that they too had met a man in dress-clothes with a death's head on his shoulders. Sensible men who had wind of the story began by saying that Joseph Buquet had been the victim of a joke played by one of his assistants. And then, one after the other, there came a series of incidents so curious and so inexplicable that the very shrewdest people began to feel uneasy. For instance, a fireman is a brave fellow! He fears nothing, least of all fire! Well, the fireman in question, who had gone to make a round of inspection in the cellars and who, it seems, had ventured a little farther than usual, suddenly reappeared on the stage, pale, scared, trembling, with his eyes starting out of his head, and practically fainted in the arms of the proud mother of little Jammes.[1] And why? Because he had seen coming toward him, AT THE LEVEL OF HIS HEAD, BUT WITHOUT A BODY ATTACHED TO IT, A HEAD OF FIRE! And, as I said, a fireman is not afraid of fire. The fireman's name was Pampin.</t>
  </si>
  <si>
    <t>Wuthering Heights</t>
  </si>
  <si>
    <t>Emily Brontë</t>
  </si>
  <si>
    <t>She gazed concernedly at the dusky fingers she held in her own, and also at her dress; which she feared had gained no embellishment from its contact with his. 'You needn't have touched me!' he answered, following her eye and snatching away his hand. 'I shall be as dirty as I please: and I like to be dirty, and I will be dirty.' With that he dashed headforemost out of the room, amid the merriment of the master and mistress, and to the serious disturbance of Catherine; who could not comprehend how her remarks should have produced such an exhibition of bad temper. After playing lady's-maid to the new-comer, and putting my cakes in the oven, and making the house and kitchen cheerful with great fires, befitting Christmas-eve, I prepared to sit down and amuse myself by singing carols, all alone; regardless of Joseph's affirmations that he considered the merry tunes I chose as next door to songs. He had retired to private prayer in his chamber, and Mr. and Mrs. Earnshaw were engaging Missy's attention by sundry gay trifles bought for her to present to the little Lintons, as an acknowledgment of their kindness. They had invited them to spend the morrow at Wuthering Heights, and the invitation had been accepted, on one condition: Mrs. Linton begged that her darlings might be kept carefully apart from that 'naughty swearing boy.' Under these circumstances I remained solitary. I smelt the rich scent of the heating spices; and admired the shining kitchen utensils, the polished clock, decked in holly, the silver mugs ranged on a tray ready to be filled with mulled ale for supper; and above all, the speckless purity of my particular care--the scoured and well-swept floor.</t>
  </si>
  <si>
    <t>The Fault in Our Stars</t>
  </si>
  <si>
    <t>John Green</t>
  </si>
  <si>
    <t>Roman</t>
  </si>
  <si>
    <t xml:space="preserve"> “A hamartia?” he asked, the cigarette still in his mouth. It tightened his jaw. He had a hell of a jawline, unfortunately.“A fatal flaw,” I explained, turning away from him. I stepped toward the curb, leaving Augustus Waters behind me, and then I heard a car start down the street. It was Mom. She’d been waiting for me to, like, make friends or whatever. I felt this weird mix of disappointment and anger welling up inside of me. I don’t even know what the feeling was, really, just that there was a lot of it, and I wanted to smack Augustus Waters and also replace my lungs with lungs that didn’t suck at being lungs. I was standing with my Chuck Taylors on the very edge of the curb, the oxygen tank ball-and-chaining in the cart by my side, and right as my mom pulled up, I felt a hand grab mine.I yanked my hand free but turned back to him. “They don’t kill you unless you light them,” he said as Mom arrived at the curb. “And I’ve never lit one. It’s a metaphor, see: You put the killing thing right between your teeth, but you don’t give it the power to do its killing.” “It’s a metaphor,” I said, dubious. Mom was just idling</t>
  </si>
  <si>
    <t>You melted me</t>
  </si>
  <si>
    <t>Kari Gregg</t>
  </si>
  <si>
    <t>Fangirl</t>
  </si>
  <si>
    <t>Rainbow Rowell</t>
  </si>
  <si>
    <t>He always looked kind of bored. Cath probably should have texted Abel by now, just to tell him that she’d made it— but she wanted to wait until she felt more breezy and nonchalant. You  can’t take back texts. If you come off  all moody and melancholy in a text, it just sits there in your phone, reminding you of what a drag you are.At the bottom of the box  were Cath’s Simon and Baz posters. She laid these out on her bed carefully— a few  were originals, drawn or painted just for Cath. She’d have to choose her favorites; there  wasn’t room for them all on the corkboard, and Cath had already decided not to hang any on the walls, out where God and everybody would notice them. She picked out three. . . .  Simon raising the Sword of Mages. Baz lounging on a fanged black throne. The two of them walking together through whirling gold leaves, scarves whipping in the wind.There  were a few more things left in the box— a dried corsage, a ribbon Wren had given her that said clean plate club, commemorative busts of Simon and Baz that she’d ordered from the Noble Collection. . . .  Cath found a place for everything, then sat in the beat- up wooden desk chair.If she sat right  here, with her back to Reagan’s bare walls and boxes, it almost felt like home.</t>
  </si>
  <si>
    <t>End of the Beginning</t>
  </si>
  <si>
    <t>Jon Snyder</t>
  </si>
  <si>
    <t>He searched his memories trying to pinpoint when and where the breach may have occurred. He didn't like being in the dark about anything - a vast net of sources kept him apprised of everything happening in his world. Yet in this most clandestine of journeys into the heart of the Darklands where he would be most alone and exposed, this mysterious rider felt emboldened to now draw near and make his presence known.  Helel caught first glimpse of this dark figure on the horizon shortly after he and his horse disembarked a large merchant airship that set them down on the icy tip of a peninsula deep in the heart of the western Darklands. That was nearly a full, grueling day's ride ago.  Now he was exhausted, both mentally and physically, as neither he nor his horse had rested since first spotting this distant rider. Rather, they had pressed on without sleep through this frigid, dark, and seemingly endless night. This time of year, the Darklands never see full light of day, but only a sickly, lingering twilight and impossibly long, dark, cold nights that play havoc on one's mind.  Despite all his mental conditioning, Helel was no exception. Endless questions about this pursuer and his intentions beset his weary mind so as to drive him mad as the black night dragged on and on. Never had the first glimpse of dawn been such a welcome friend. As the first dim traces of light crested across the horizon of this barren wasteland, Helel had hoped the day would reveal that he had long since evaded this distant pursuer, leaving him safely behind as nothing but a memory and frightful shadow. Now, however, the fears Helel suppressed for hors flooded his mind, causing his heart to race just as he did across this god-forsaken wilderness. Something of his pursuer, his intimate knowledge of his affairs and the deliberate, relentless pursuit caused a dread to rise in his heart that he had never felt in all of his long years.</t>
  </si>
  <si>
    <t xml:space="preserve">They ripped through the brush at the edge of the woods and began to weave a scattered path through the maze of giant trunks, roots, limbs and branches. This forest was unlike any that Helel had navigated in more familiar, cultivated regions. The trunks of the trees were immense, many were ten feet or more in diameter, with exposed roots protruding two and three feet from the ground as though themselves searching for light and trying to escape the cold frozen grave of earth in this dark region. The terrain made navigating this forest more treacherous than Helel had anticipated and any regular path finding was a frustrating impossibility. Helel continued to push Daystar at a frantic pace, though he was now completely fatigued and struggled to maintain sure footing over rocks and roots as they wound a serpentine path under and over endless obstacles. Leafless, lifeless branches snapped as they raced past and tore at Helel’s fine raiment and fur occasioned to weather these harsh elements of the Darkland winter. From beneath his clothes, the lashing branches brought forth trickles of red blood from torn flesh to adorn the path they traveled with perhaps the only splashes of color this cursed land would enjoy this time of year.   Nevertheless, they forged ahead with as much haste as their surroundings would allow until, without warning, Daystar's wearied legs lost footing and stumbled over a cluster of large exposed roots that tangled across their path between the trees. His muscular, shaky front legs were unable to compensate and at last gave way, sending both horse and rider careening headlong into the cold, unforgiving earth where together they collapsed in utter exhaustion.  </t>
  </si>
  <si>
    <t>Machine Learning for Imbalanced Data</t>
  </si>
  <si>
    <t>Dr. Mounir Abdelaziz, Kumar Abhishek</t>
  </si>
  <si>
    <t>Lehrbuch</t>
  </si>
  <si>
    <t>Let’s look at a scenario inspired by Shakespeare’s play Romeo and Juliet. Imagine a town with two warring communities (viz., the Montagues and Capulets). They have been enemies for generations. The Montagues are in the minority and the Capulets are in the majority in the town. The Montagues are super rich and powerful. The Capulets are not that well off. This creates a complex situation in the town. There are regular riots in the town because of this rivalry. One day, the Montagues win the king’s favor and conspire to eliminate some Capulets to bring their numbers down. The idea is that if fewer Capulets are in the town, the Montagues will no longer be in the minority. The king agrees to the plan as he hopes for peace after its execution. We will use this story in this chapter to illustrate various undersampling algorithms.</t>
  </si>
  <si>
    <t>Sometimes, it is not sufficient to oversample the minority class. With oversampling, you can run into problems such as overfitting and longer training time. To solve these problems and to approach the issue of class imbalance differently, people have thought of the opposite of oversampling—that is, undersampling. This is also often referred to in the literature as downsampling or negative downsampling to denote that the negative class (that is, the majority class) is being undersampled.Undersampling techniques reduce the number of samples in the majority class(es). This method has two obvious advantages over oversampling:The data size remains in check: Even if data imbalance is not a concern, dealing with massive datasets—ranging from terabytes to petabytes—often necessitates data reduction for practical training. The sheer volume can make training impractical both in terms of time and computational costs. Cloud providers such as Amazon Web Services, Microsoft Azure, and Google Cloud harge for compute units in addition to storage, making large-scale training expensive. Given that you’re likely to use only a fraction of the available training data anyway, it’s crucial to be strategic about which data to retain and which to discard. Undersampling becomes not just a method for balancing classes but also a cost-effective strategy for efficient training, potentially reducing training time from days to hours.There is a smaller chance of overfitting: By using undersampling techniques, the number of majority class instances can be reduced, allowing the model to focus more on the minority class instances. This, in turn, improves the model’s ability to generalize across both classes. As a result, the model becomes less likely to overfit to the majority class and is better equipped to handle new, unseen data, thus reducing the likelihood of overfitting. We are going to discuss the various undersampling methods in this chapter.</t>
  </si>
  <si>
    <t>Schnelleinführung Elektrotechnik</t>
  </si>
  <si>
    <t>Zusammenfassung zur Vorbereitung auf eine Prüfung in Elektrotechnik</t>
  </si>
  <si>
    <t>Leonhard Stiny</t>
  </si>
  <si>
    <t>Werden Bauelemente mit zwei Anschlüssen (Zweipole) ohne Abzweigung an den Verbindungsstellen miteinander verbunden, so handelt es sich um eine Reihenschaltung (Serienschaltung, Hintereinanderschaltung). Die Anzahl der in Reihe geschalteten Bauelemente ist mindestens zwei und kann beliebig groß sein. Werden zwei gepolte Bauelemente (z. B. Dioden) mit entgegengesetzter Polung in Reihe geschaltet, so spricht man von einer antiseriellen Schaltung. – Da bei der reinen Reihenschaltung von Zweipolen keine Stromverzweigung auftritt, werden alle Zweipole vom gleichen Strom I durchflossen. Es ist das Kennzeichen der Reihenschaltung, dass an jeder Stelle des Stromkreises die Stromstärke gleich groß ist. Nach der Knotenregel fließt der Strom I durch alle in Reihe geschalteten Widerstände. An diesen werden Spannungsabfälle erzeugt, deren Größe gemäß dem ohmschen Gesetz durch die einzelnen Widerstandswerte festgelegt ist. Entsprechend der Maschenregel ist die Summe aller Teilspannungen an den Wideständen gleich der an die Reihenschaltung angelegten Spannung U. Abb. 6.1a zeigt die Reihenschaltung von ohmschen Widerständen. Diese Reihenschaltung mehrerer ohmscher Widerstände kann durch eine Schaltung mit einem einzigen ohmschen Widerstand mit dem Wert Rges ersetzt werden. Diese Ersatzschaltung Abb. 6.1b ist bezüglich des Stromes I und der Spannung U identisch mit der Reihenschaltung Abb. 6.1a.</t>
  </si>
  <si>
    <t>Stromkreise elektrischer oder elektronischer Schaltungen werden durch Schaltbilder (Schaltpläne, Stromlaufpläne) dargestellt. Mittels Schaltzeichen (Symbolen) für Bauelemente als kleinste Funktionseinheiten werden in einem Schaltbild Aufbau und Funktionsweise einer elektrischen oder elektronischen Einheit erläutert. Einige Schaltzeichen zeigt Abb. 5.1. Zu beachten ist, dass Schaltzeichen gedreht und gespiegelt dargestellt werden können. Verbindungsleitungen sind möglichst rechtwinklig und kreuzungsfrei zu zeichnen. Spannungen können in Schaltbildern mit Zählpfeilen oder (oft ungewohnt aber platzsparend) als Potenzial unter Bezug auf Masse (⊥) angegeben werden.Elektrischer Strom fließt immer in einem geschlossenen Kreis. Der Stromfluss wird durch eine Quelle getrieben und durch eine Last (= Verbraucher als Energiewandler) begrenzt. In Schaltbildern geben Zählpfeile (Bezugspfeile) die Zählrichtung von Spannungen und Strömen an. Zählpfeile für Gleichspannungen zeigen immer von Plus nach Minus. Der Zählpfeil eines Stromes weist üblicherweise in die technische Stromrichtung von Plus nach Minus. Unter Beachtung der Festlegungen beim Erzeuger- und Verbraucher-Zählpfeilsystem können zur Schaltungsberechnung die Zählpfeile zunächst in willkürlicher Richtung in ein Schaltbild eingetragen werden. Ist die tatsächliche Richtung einer Spannung oder eines Stromes entgegengesetzt zu der Richtung eines eingezeichneten Zählpfeiles, so erhält der Spannungs- oder Stromwert ein negatives Vorzeichen. Zählpfeile geben also nicht unbedingt die tatsächliche Richtung von Spannung oder Strom an.</t>
  </si>
  <si>
    <t xml:space="preserve">To Sherlock Holmes she is always the woman. I have seldom heard him mention her under any other name. In his eyes she eclipses and predominates the whole of her sex. It was not that he felt any emotion akin to love for Irene Adler. All emotions, and that one particularly, were abhorrent to his cold, precise but admirably balanced mind. He was, I take it, the most perfect reasoning and observing machine that the world has seen, but as a lover he would have placed himself in a false position. He never spoke of the softer passions, save with a gibe and a sneer. They were admirable things for the observer--excellent for drawing the veil from men's motives and actions. But for the trained reasoner to admit such intrusions into his own delicate and finely adjusted temperament was to introduce a distracting factor which might throw a doubt upon all his mental results. Grit in a sensitive instrument, or a crack in one of his own high-power lenses, would not be more disturbing than a strong emotion in a nature such as his. And yet there was but one woman to him, and that woman was the late Irene Adler, of dubious and questionable memory. I had seen little of Holmes lately. My marriage had drifted us away from each other. My own complete happiness, and the home-centred interests which rise up around the man who first finds himself master of his own establishment, were sufficient to absorb all my attention, while Holmes, who loathed every form of society with his whole Bohemian soul, remained in our lodgings in Baker Street, buried among his old books, and alternating from week to week between cocaine and ambition, the drowsiness of the drug, and the fierce energy of his own keen nature. He was still, as ever, deeply attracted by the study of crime, and occupied his immense faculties and extraordinary powers of observation in following out those clues, and clearing up those mysteries which had been abandoned as hopeless by the official police. From time to time I heard some vague account of his doings: of his summons to Odessa in the case of the Trepoff murder, of his clearing up of the singular tragedy of the Atkinson brothers at Trincomalee, and finally of the mission which he had accomplished so delicately and successfully for the reigning family of Holland. Beyond these signs of his activity, however, which I merely shared with all the readers of the daily press, I knew little of my former friend and companion. One night--it was on the twentieth of March, 1888--I was returning from a journey to a patient (for I had now returned to civil practice), when my way led me through Baker Street. As I passed the well-remembered door, which must always be associated in my mind with my wooing, and with the dark incidents of the Study in Scarlet, I was seized with a keen desire to see Holmes again, and to know how he was employing his extraordinary powers. His rooms were brilliantly lit, and, even as I looked up, I saw his tall, spare figure pass twice in a dark silhouette against the blind. He was pacing the room swiftly, eagerly, with his head sunk upon his chest and his hands clasped behind him. To me, who knew his every mood and habit, his attitude and manner told their own story. He was at work again. He had risen out of his drug-created dreams and was hot upon the scent of some new problem. I rang the bell and was shown up to the chamber which had formerly been in part my own. His manner was not effusive. It seldom was; but he was glad, I think, to see me. With hardly a word spoken, but with a kindly eye, he waved me to an armchair, threw across his case of cigars, and indicated a spirit case and a gasogene in the corner. Then he stood before the fire and looked me over in his singular introspective fashion. "Wedlock suits you," he remarked. "I think, Watson, that you have put on seven and a half pounds since I saw you." "Seven!" I answered. "Indeed, I should have thought a little more. Just a trifle more, I fancy, Watson. And in practice again, I observe. </t>
  </si>
  <si>
    <t>You did not tell me that you intended to go into harness." "Then, how do you know?" "I see it, I deduce it. How do I know that you have been getting yourself very wet lately, and that you have a most clumsy and careless servant girl?" "My dear Holmes," said I, "this is too much. You would certainly have been burned, had you lived a few centuries ago. It is true that I had a country walk on Thursday and came home in a dreadful mess, but as I have changed my clothes I can't imagine how you deduce it. As to Mary Jane, she is incorrigible, and my wife has given her notice, but there, again, I fail to see how you work it out." He chuckled to himself and rubbed his long, nervous hands together. "It is simplicity itself," said he; "my eyes tell me that on the inside of your left shoe, just where the firelight strikes it, the leather is scored by six almost parallel cuts. Obviously they have been caused by someone who has very carelessly scraped round the edges of the sole in order to remove crusted mud from it. Hence, you see, my double deduction that you had been out in vile weather, and that you had a particularly malignant boot-slitting specimen of the London slavey. As to your practice, if a gentleman walks into my rooms smelling of iodoform, with a black mark of nitrate of silver upon his right forefinger, and a bulge on the right side of his top-hat to show where he has secreted his stethoscope, I must be dull, indeed, if I do not pronounce him to be an active member of the medical profession." I could not help laughing at the ease with which he explained his process of deduction. "When I hear you give your reasons," I remarked, "the thing always appears to me to be so ridiculously simple that I could easily do it myself, though at each successive instance of your reasoning I am baffled until you explain your process. And yet I believe that my eyes are as good as yours." "Quite so," he answered, lighting a cigarette, and throwing himself down into an armchair. "You see, but you do not observe. The distinction is clear. For example, you have frequently seen the steps which lead up from the hall to this room." "Frequently." "How often?" "Well, some hundreds of times." "Then how many are there?" "How many? I don't know." "Quite so! You have not observed. And yet you have seen. That is just my point. Now, I know that there are seventeen steps, because I have both seen and observed. By the way, since you are interested in these little problems, and since you are good enough to chronicle one or two of my trifling experiences, you may be interested in this." He threw over a sheet of thick, pink-tinted notepaper which had been lying open upon the table. "It came by the last post," said he. "Read it aloud." The note was undated, and without either signature or address. "There will call upon you to-night, at a quarter to eight o'clock," it said, "a gentleman who desires to consult you upon a matter of the very deepest moment. Your recent services to one of the royal houses of Europe have shown that you are one who may safely be trusted with matters which are of an importance which can hardly be exaggerated. This account of you we have from all quarters received. Be in your chamber then at that hour, and do not take it amiss if your visitor wear a mask." "This is indeed a mystery," I remarked. "What do you imagine that it means?" "I have no data yet. It is a capital mistake to theorise before one has data. Insensibly one begins to twist facts to suit theories, instead of theories to suit facts. But the note itself. What do you deduce from it?" I carefully examined the writing, and the paper upon which it was written. "The man who wrote it was presumably well to do," I remarked, endeavouring to imitate my companion's processes. "Such paper could not be bought under half a crown a packet. It is peculiarly strong and stiff." "Peculiar--that is the very word," said Holmes. "It is not an English paper at all. Hold it up to the light." I did so, and saw a large "E" with a small "g," a "P," and a large "G" with a small "t" woven into the texture of the paper. "What do you make of that?" asked Holmes.</t>
  </si>
  <si>
    <t>Author_id</t>
  </si>
  <si>
    <t xml:space="preserve">die Kante an. Keine Frage. Da passte nicht mal das klitzekleinste Schokoladentäfelchen rein. So, der ist für dich«, sagte Mama. Strahlend nahm Olli den dicken, fetten Schokoladenkalender entgegen. Sie hatte es gewusst. Schon als Mama den komischen Kalender auf den Tisch gelegt hatte. Julia kniff die Lippen zusammen und warf ihrer Mutter den finstersten Blick zu, den sie zustande brachte. »Und der hier ist für dich, Julia«, sagte Mama und lächelte dabei auch noch stolz. »Das ist ja überhaupt kein Schokoladenkalender«, sagte Julia und verschränkte die Hände hinter dem Rücken. »Den will ich nicht.« Ihre Mutter guckte furchtbar enttäuscht. »Aber ich dachte ...«, sie hob ratlos die Augenbrauen, »ich dachte, du bist jetzt schon zu groß für diese ...« »Ich bin doch erst neun!«, sagte Julia empört und warf dem kleinen Bruder einen hasserfüllten Blick zu. Aber der strahlte sowieso bloß seinen Schokoladenkalender an. »Ach, Julia«, sagte Mama tröstend und strich ihr übers Haar, »ich wollte dir doch eine Freude machen, ich ...« »Ich wollte aber einen Schokoladenkalender«, sagte Julia und starrte auf ihre Füße. »Er hat ja auch einen gekriegt!« »Olli ist ja auch kleiner als du, und außerdem -, ach was!« </t>
  </si>
  <si>
    <t>Ihre Mutter drehte sich ärgerlich um und ging zurück zu ihrer Kaffeemaschine, schaufelte Massen von Kaffeepulver in den Filter und machte sie an. Das Ding fing fast sofort an zu blubbern und zu glucksen. »Gib mir bitte mal einen Becher aus dem Schrank.&lt;&lt; Julia ging zum Schrank und holte den Becher. Am liebsten hätte sie ihn auf dem blöden Kalender zerdeppert. »Sie ihn dir doch wenigstens mal an!«, sagte Mama. Julia schüttelte den Kopf. »Na, dann nicht!«, sagte Mama und knallte den leeren Becher auf den Tisch. Ihre Stimme klang überhaupt nicht mehr freundlich. »Dann hast du dieses Jahr eben keinen Kalender. Glaub bloß nicht, dass ich dir noch einen kaufe.« »Mama, hängst du jetzt meinen Kalender auf?«, fragte Olli und grinste dabei triumphierend zu seiner großen Schwester hinüber. »Ja, ich komme«, sagte ihre Mutter und ging zur</t>
  </si>
  <si>
    <t xml:space="preserve">'Hush, hush!' I interrupted. 'Still you have not told me, Heathcliff, how Catherine is left behind?' 'I told you we laughed,' he answered. 'The Lintons heard us, and with one accord they shot like arrows to the door; there was silence, and then a cry, "Oh, mamma, mamma! Oh, papa! Oh, mamma, come here. Oh, papa, oh!" They really did howl out something in that way. We made frightful noises to terrify them still more, and then we dropped off the ledge, because somebody was drawing the bars, and we felt we had better flee. I had Cathy by the hand, and was urging her on, when all at once she fell down. "Run, Heathcliff, run!" she whispered. "They have let the bull-dog loose, and he holds me!" The devil had seized her ankle, Nelly: I heard his abominable snorting. She did not yell out--no! she would have scorned to do it, if she had been spitted on the horns of a mad cow. I did, though: I vociferated curses enough to annihilate any fiend in Christendom; and I got a stone and thrust it between his jaws, and tried with all my might to cram it down his throat. A beast of a servant came up with a lantern, at last, shouting--"Keep fast, Skulker, keep fast!" He changed his note, however, when he saw Skulker's game. The dog was throttled off; his huge, purple tongue hanging half a foot out of his mouth, and his pendent lips streaming with bloody slaver. The man took Cathy up; she was sick: not from fear, I'm certain, but from pain. He carried her in; I followed, grumbling execrations and vengeance. "What prey, Robert?" hallooed Linton from the entrance. </t>
  </si>
  <si>
    <t xml:space="preserve">Skulker has caught a little girl, sir, he replied; "and there's a lad here," he added, making a clutch at me, "who looks an out-and-outer! Very like the robbers were for putting them through the window to open the doors to the gang after all were asleep, that they might murder us at their ease. Hold your tongue, you foul-mouthed thief, you! you shall go to the gallows for this. Mr. Linton, sir, don't lay by your gun." "No, no, Robert," said the old fool. "The rascals knew that yesterday was my rent-day: they thought to have me cleverly. Come in; I'll furnish them a reception. There, John, fasten the chain. Give Skulker some water, Jenny. To beard a magistrate in his stronghold, and on the Sabbath, too! Where will their insolence stop? Oh, my dear Mary, look here! Don't be afraid, it is but a boy--yet the villain scowls so plainly in his face; would it not be a kindness to the country to hang him at once, before he shows his nature in acts as well as features?" He pulled me under the chandelier, and Mrs. Linton placed her spectacles on her nose and raised her hands in horror. The cowardly children crept nearer also, Isabella lisping--"Frightful thing! Put him in the cellar, papa. He's exactly like the son of the fortune-teller that stole my tame pheasant. Isn't he, Edgar?" 'While they examined me, Cathy came round; she heard the last speech, and laughed. Edgar Linton, after an inquisitive stare, collected sufficient wit to recognise her. </t>
  </si>
  <si>
    <t>Mrs. Linton took off the grey cloak of the dairy-maid which we had borrowed for our excursion, shaking her head and expostulating with her, I suppose: she was a young lady, and they made a distinction between her treatment and mine. Then the woman-servant brought a basin of warm water, and washed her feet; and Mr. Linton mixed a tumbler of negus, and Isabella emptied a plateful of cakes into her lap, and Edgar stood gaping at a distance. Afterwards, they dried and combed her beautiful hair, and gave her a pair of enormous slippers, and wheeled her to the fire; and I left her, as merry as she could be, dividing her food between the little dog and Skulker, whose nose she pinched as he ate; and kindling a spark of spirit in the vacant blue eyes of the Lintons--a dim reflection from her own enchanting face. I saw they were full of stupid admiration; she is so immeasurably superior to them--to everybody on earth, is she not, Nelly?'</t>
  </si>
  <si>
    <t xml:space="preserve">They see us at church, you know, though we seldom meet them elsewhere. "That's Miss Earnshaw?" he whispered to his mother, "and look how Skulker has bitten her--how her foot bleeds!" '"Miss Earnshaw? Nonsense!" cried the dame; "Miss Earnshaw scouring the country with a gipsy! And yet, my dear, the child is in mourning--surely it is--and she may be lamed for life!" '"What culpable carelessness in her brother!" exclaimed Mr. Linton, turning from me to Catherine. "I've understood from Shielders"' (that was the curate, sir) '"that he lets her grow up in absolute heathenism. But who is this? Where did she pick up this companion? Oho! I declare he is that strange acquisition my late neighbour made, in his journey to Liverpool--a little Lascar, or an American or Spanish castaway." '"A wicked boy, at all events," remarked the old lady, "and quite unfit for a decent house! Did you notice his language, Linton? I'm shocked that my children should have heard it." 'I recommenced cursing--don't be angry, Nelly--and so Robert was ordered to take me off. I refused to go without Cathy; he dragged me into the garden, pushed the lantern into my hand, assured me that Mr. Earnshaw should be informed of my behaviour, and, bidding me march directly, secured the door again. The curtains were still looped up at one corner, and I resumed my station as spy; because, if Catherine had wished to return, I intended shattering their great glass panes to a million of fragments, unless they let her out. She sat on the sofa quietly. </t>
  </si>
  <si>
    <t xml:space="preserve">At three o'clock precisely I was at Baker Street, but Holmes had not yet returned. The landlady informed me that he had left the house shortly after eight o'clock in the morning. I sat down beside the fire, however, with the intention of awaiting him, however long he might be. I was already deeply interested in his inquiry, for, though it was surrounded by none of the grim and strange features which were associated with the two crimes which I have already recorded, still, the nature of the case and the exalted station of his client gave it a character of its own. Indeed, apart from the nature of the investigation which my friend had on hand, there was something in his masterly grasp of a situation, and his keen, incisive reasoning, which made it a pleasure to me to study his system of work, and to follow the quick, subtle methods by which he disentangled the most inextricable mysteries. So accustomed was I to his invariable success that the very possibility of his failing had ceased to enter into my head. It was close upon four before the door opened, and a drunken-looking groom, ill-kempt and side-whiskered, with an inflamed face and disreputable clothes, walked into the room. Accustomed as I was to my friend's amazing powers in the use of disguises, I had to look three times before I was certain that it was indeed he. With a nod he vanished into the bedroom, whence he emerged in five minutes tweed-suited and respectable, as of old. Putting his hands into his pockets, he stretched out his legs in front of the fire and laughed heartily for some minutes. "Well, really!" he cried, and then he choked and laughed again until he was obliged to lie back, limp and helpless, in the chair. </t>
  </si>
  <si>
    <t xml:space="preserve">There is a wonderful sympathy and freemasonry among horsey men. Be one of them, and you will know all that there is to know. I soon found Briony Lodge. It is a bijou villa, with a garden at the back, but built out in front right up to the road, two stories. Chubb lock to the door. Large sitting-room on the right side, well furnished, with long windows almost to the floor, and those preposterous English window fasteners which a child could open. Behind there was nothing remarkable, save that the passage window could be reached from the top of the coach-house. I walked round it and examined it closely from every point of view, but without noting anything else of interest. "I then lounged down the street and found, as I expected, that there was a mews in a lane which runs down by one wall of the garden. I lent the ostlers a hand in rubbing down their horses, and received in exchange twopence, a glass of half-and-half, two fills of shag tobacco, and as much information as I could desire about Miss Adler, to say nothing of half a dozen other people in the neighbourhood in whom I was not in the least interested, but whose biographies I was compelled to listen to." "And what of Irene Adler?" I asked. "Oh, she has turned all the men's heads down in that part. She is the daintiest thing under a bonnet on this planet. So say the Serpentine-mews, to a man. She lives quietly, sings at concerts, drives out at five every day, and returns at seven sharp for dinner.  </t>
  </si>
  <si>
    <t xml:space="preserve">This Godfrey Norton was evidently an important factor in the matter. He was a lawyer. That sounded ominous. What was the relation between them, and what the object of his repeated visits? Was she his client, his friend, or his mistress? If the former, she had probably transferred the photograph to his keeping. If the latter, it was less likely. On the issue of this question depended whether I should continue my work at Briony Lodge, or turn my attention to the gentleman's chambers in the Temple. It was a delicate point, and it widened the field of my inquiry. I fear that I bore you with these details, but I have to let you see my little difficulties, if you are to understand the situation. "I am following you closely," I answered. "I was still balancing the matter in my mind when a hansom cab drove up to Briony Lodge, and a gentleman sprang out. He was a remarkably handsome man, dark, aquiline, and moustached--evidently the man of whom I had heard. He appeared to be in a great hurry, shouted to the cabman to wait, and brushed past the maid who opened the door with the air of a man who was thoroughly at home. "He was in the house about half an hour, and I could catch glimpses of him in the windows of the sitting-room, pacing up and down, talking excitedly, and waving his arms. Of her I could see nothing. Presently he emerged, looking even more flurried than before. As he stepped up to the cab, he pulled a gold watch from his pocket and looked at it earnestly, 'Drive like the devil,' he shouted, 'first to Gross &amp; Hankey's in Regent Street, and then to the Church of St. Monica in the Edgeware Road.  </t>
  </si>
  <si>
    <t>“I forgive thee from my soul,” said the youth, “as I hope heaven will pardon me. Hear my confession, Father; and give me thy blessing.” “How can I prepare thee for thy passage as I ought?” said Jerome. “Thou canst not be saved without pardoning thy foes—and canst thou forgive that impious man there?” “I can,” said Theodore; “I do.” “And does not this touch thee, cruel Prince?” said the Friar. “I sent for thee to confess him,” said Manfred, sternly; “not to plead for him. Thou didst first incense me against him—his blood be upon thy head!” “It will! it will!” said the good man, in an agony of sorrow. “Thou and I must never hope to go where this blessed youth is going!”</t>
  </si>
  <si>
    <t xml:space="preserve">The undaunted youth received the bitter sentence with a resignation that touched every heart but Manfred’s. He wished earnestly to know the meaning of the words he had heard relating to the Princess; but fearing to exasperate the tyrant more against her, he desisted. The only boon he deigned to ask was, that he might be permitted to have a confessor, and make his peace with heaven. Manfred, who hoped by the confessor’s means to come at the youth’s history, readily granted his request; and being convinced that Father Jerome was now in his interest, he ordered him to be called and shrive the prisoner. The holy man, who had little foreseen the catastrophe that his imprudence occasioned, fell on his knees to the Prince, and adjured him in the most solemn manner not to shed innocent blood. He accused himself in the bitterest terms for his indiscretion, endeavoured to disculpate the youth, and left no method untried to soften the tyrant’s rage. Manfred, more incensed than appeased by Jerome’s intercession, whose retraction now made him suspect he had been imposed upon by both, commanded the Friar to do his duty, telling him he would not allow the prisoner many minutes for confession. “Nor do I ask many, my Lord,” said the unhappy young man. “My sins, thank heaven, have not been numerous; nor exceed what might be expected at my years. Dry your tears, good Father, and let us despatch. This is a bad world; nor have I had cause to leave it with regret.” “Oh wretched youth!” said Jerome; “how canst thou bear the sight of me with patience? I am thy murderer! it is I have brought this dismal hour upon thee!” </t>
  </si>
  <si>
    <t xml:space="preserve">Shocked with these lamentable sounds, and dreading he knew not what, he advanced hastily,—but what a sight for a father’s eyes!—he beheld his child dashed to pieces, and almost buried under an enormous helmet, an hundred times more large than any casque ever made for human being, and shaded with a proportionable quantity of black feathers. The horror of the spectacle, the ignorance of all around how this misfortune had happened, and above all, the tremendous phenomenon before him, took away the Prince’s speech. Yet his silence lasted longer than even grief could occasion. He fixed his eyes on what he wished in vain to believe a vision; and seemed less attentive to his loss, than buried in meditation on the stupendous object that had occasioned it. He touched, he examined the fatal casque; nor could even the bleeding mangled remains of the young Prince divert the eyes of Manfred from the portent before him. All who had known his partial fondness for young Conrad, were as much surprised at their Prince’s insensibility, as thunderstruck themselves at the miracle of the helmet. They conveyed the disfigured corpse into the hall, without receiving the least direction from Manfred. As little was he attentive to the ladies who remained in the chapel. On the contrary, without mentioning the unhappy princesses, his wife and daughter, the first sounds that dropped from Manfred’s lips were, “Take care of the Lady Isabella.” The domestics, without observing the singularity of this direction, were guided by their affection to their mistress, to consider it as peculiarly addressed to her situation, and flew to her assistance. </t>
  </si>
  <si>
    <t>They conveyed her to her chamber more dead than alive, and indifferent to all the strange circumstances she heard, except the death of her son. Matilda, who doted on her mother, smothered her own grief and amazement, and thought of nothing but assisting and comforting her afflicted parent. Isabella, who had been treated by Hippolita like a daughter, and who returned that tenderness with equal duty and affection, was scarce less assiduous about the Princess; at the same time endeavouring to partake and lessen the weight of sorrow which she saw Matilda strove to suppress, for whom she had conceived the warmest sympathy of friendship. Yet her own situation could not help finding its place in her thoughts. She felt no concern for the death of young Conrad, except commiseration; and she was not sorry to be delivered from a marriage which had promised her little felicity, either from her destined bridegroom, or from the severe temper of Manfred, who, though he had distinguished her by great indulgence, had imprinted her mind with terror, from his causeless rigour to such amiable princesses as Hippolita and Matilda.</t>
  </si>
  <si>
    <t xml:space="preserve">Manfred, accompanied by the Friar, passed to his own apartment, where shutting the door, “I perceive, Father,” said he, “that Isabella has acquainted you with my purpose. Now hear my resolve, and obey. Reasons of state, most urgent reasons, my own and the safety of my people, demand that I should have a son. It is in vain to expect an heir from Hippolita. I have made choice of Isabella. You must bring her back; and you must do more. I know the influence you have with Hippolita: her conscience is in your hands. She is, I allow, a faultless woman: her soul is set on heaven, and scorns the little grandeur of this world: you can withdraw her from it entirely. Persuade her to consent to the dissolution of our marriage, and to retire into a monastery—she shall endow one if she will; and she shall have the means of being as liberal to your order as she or you can wish. Thus you will divert the calamities that are hanging over our heads, and have the merit of saying the principality of Otranto from destruction. You are a prudent man, and though the warmth of my temper betrayed me into some unbecoming expressions, I honour your virtue, and wish to be indebted to you for the repose of my life and the preservation of my family.” “The will of heaven be done!” said the Friar. “I am but its worthless instrument. It makes use of my tongue to tell thee, Prince, of thy unwarrantable designs. The injuries of the virtuous Hippolita have mounted to the throne of pity. </t>
  </si>
  <si>
    <t xml:space="preserve">By me thou art reprimanded for thy adulterous intention of repudiating her: by me thou art warned not to pursue the incestuous design on thy contracted daughter. Heaven that delivered her from thy fury, when the judgments so recently fallen on thy house ought to have inspired thee with other thoughts, will continue to watch over her. Even I, a poor and despised Friar, am able to protect her from thy violence—I, sinner as I am, and uncharitably reviled by your Highness as an accomplice of I know not what amours, scorn the allurements with which it has pleased thee to tempt mine honesty. I love my order; I honour devout souls; I respect the piety of thy Princess—but I will not betray the confidence she reposes in me, nor serve even the cause of religion by foul and sinful compliances—but forsooth! the welfare of the state depends on your Highness having a son! Heaven mocks the short-sighted views of man. But yester-morn, whose house was so great, so flourishing as Manfred’s?—where is young Conrad now?—My Lord, I respect your tears—but I mean not to check them—let them flow, Prince! </t>
  </si>
  <si>
    <t>They will weigh more with heaven toward the welfare of thy subjects, than a marriage, which, founded on lust or policy, could never prosper. The sceptre, which passed from the race of Alfonso to thine, cannot be preserved by a match which the church will never allow. If it is the will of the Most High that Manfred’s name must perish, resign yourself, my Lord, to its decrees; and thus deserve a crown that can never pass away. Come, my Lord; I like this sorrow—let us return to the Princess: she is not apprised of your cruel intentions; nor did I mean more than to alarm you. You saw with what gentle patience, with what efforts of love, she heard, she rejected hearing, the extent of your guilt. I know she longs to fold you in her arms, and assure you of her unalterable affection.” “Father,” said the Prince, “you mistake my compunction: true, I honour Hippolita’s virtues; I think her a Saint; and wish it were for my soul’s health to tie faster the knot that has united us—but alas! Father, you know not the bitterest of my pangs! it is some time that I have had scruples on the legality of our union: Hippolita is related to me in the fourth degree—it is true, we had a dispensation: but I have been informed that she had also been contracted to another. This it is that sits heavy at my heart: to this state of unlawful wedlock I impute the visitation that has fallen on me in the death of Conrad!—ease my conscience of this burden: dissolve our marriage, and accomplish the work of godliness—which your divine exhortations have commenced in my soul.”</t>
  </si>
  <si>
    <t xml:space="preserve">Harry, said Basil Hallward, looking him straight in the face, "every portrait that is painted with feeling is a portrait of the artist, not of the sitter. The sitter is merely the accident, the occasion. It is not he who is revealed by the painter; it is rather the painter who, on the coloured canvas, reveals himself. The reason I will not exhibit this picture is that I am afraid that I have shown in it the secret of my own soul." Lord Henry laughed. "And what is that?" he asked. "I will tell you," said Hallward; but an expression of perplexity came over his face. "I am all expectation, Basil," continued his companion, glancing at him. "Oh, there is really very little to tell, Harry," answered the painter; "and I am afraid you will hardly understand it. Perhaps you will hardly believe it." Lord Henry smiled, and leaning down, plucked a pink-petalled daisy from the grass and examined it. "I am quite sure I shall understand it," he replied, gazing intently at the little golden, white-feathered disk, "and as for believing things, I can believe anything, provided that it is quite incredible." The wind shook some blossoms from the trees, and the heavy lilac-blooms, with their clustering stars, moved to and fro in the languid air. A grasshopper began to chirrup by the wall, and like a blue thread a long thin dragon-fly floated past on its brown gauze wings. Lord Henry felt as if he could hear Basil Hallward's heart beating, and wondered what was coming. "The story is simply this," said the painter after some time. "Two months ago I went to a crush at Lady Brandon's. You know we poor artists have to show ourselves in society from time to time, just to remind the public that we are not savages. With an evening coat and a white tie, as you told me once, anybody, even a stock-broker, can gain a reputation for being civilized. </t>
  </si>
  <si>
    <t xml:space="preserve">Well, after I had been in the room about ten minutes, talking to huge overdressed dowagers and tedious academicians, I suddenly became conscious that some one was looking at me. I turned half-way round and saw Dorian Gray for the first time. When our eyes met, I felt that I was growing pale. A curious sensation of terror came over me. I knew that I had come face to face with some one whose mere personality was so fascinating that, if I allowed it to do so, it would absorb my whole nature, my whole soul, my very art itself. I did not want any external influence in my life. You know yourself, Harry, how independent I am by nature. I have always been my own master; had at least always been so, till I met Dorian Gray. Then--but I don't know how to explain it to you. Something seemed to tell me that I was on the verge of a terrible crisis in my life. I had a strange feeling that fate had in store for me exquisite joys and exquisite sorrows. I grew afraid and turned to quit the room. It was not conscience that made me do so: it was a sort of cowardice. I take no credit to myself for trying to escape." "Conscience and cowardice are really the same things, Basil. Conscience is the trade-name of the firm. That is all." "I don't believe that, Harry, and I don't believe you do either. However, whatever was my motive--and it may have been pride, for I used to be very proud--I certainly struggled to the door. There, of course, I stumbled against Lady Brandon. </t>
  </si>
  <si>
    <t>'You are not going to run away so soon, Mr. Hallward?' she screamed out. You know her curiously shrill voice?" "Yes; she is a peacock in everything but beauty," said Lord Henry, pulling the daisy to bits with his long nervous fingers. "I could not get rid of her. She brought me up to royalties, and people with stars and garters, and elderly ladies with gigantic tiaras and parrot noses. She spoke of me as her dearest friend. I had only met her once before, but she took it into her head to lionize me. I believe some picture of mine had made a great success at the time, at least had been chattered about in the penny newspapers, which is the nineteenth-century standard of immortality. Suddenly I found myself face to face with the young man whose personality had so strangely stirred me. We were quite close, almost touching. Our eyes met again. It was reckless of me, but I asked Lady Brandon to introduce me to him. Perhaps it was not so reckless, after all. It was simply inevitable. We would have spoken to each other without any introduction. I am sure of that. Dorian told me so afterwards. He, too, felt that we were destined to know each other."</t>
  </si>
  <si>
    <t>There was something about him, Harry, that amused me. He was such a monster. You will laugh at me, I know, but I really went in and paid a whole guinea for the stage-box. To the present day I can't make out why I did so; and yet if I hadn't--my dear Harry, if I hadn't--I should have missed the greatest romance of my life. I see you are laughing. It is horrid of you!" "I am not laughing, Dorian; at least I am not laughing at you. But you should not say the greatest romance of your life. You should say the first romance of your life. You will always be loved, and you will always be in love with love. A _grande passion_ is the privilege of people who have nothing to do. That is the one use of the idle classes of a country. Don't be afraid. There are exquisite things in store for you. This is merely the beginning." "Do you think my nature so shallow?" cried Dorian Gray angrily. "No; I think your nature so deep." "How do you mean?" "My dear boy, the people who love only once in their lives are really the shallow people. What they call their loyalty, and their fidelity, I call either the lethargy of custom or their lack of imagination. Faithfulness is to the emotional life what consistency is to the life of the intellect--simply a confession of failure. Faithfulness! I must analyse it some day. The passion for property is in it. There are many things that we would throw away if we were not afraid that others might pick them up. But I don't want to interrupt you. Go on with your story."</t>
  </si>
  <si>
    <t xml:space="preserve">I will tell you, Harry, but you mustn't be unsympathetic about it. After all, it never would have happened if I had not met you. You filled me with a wild desire to know everything about life. For days after I met you, something seemed to throb in my veins. As I lounged in the park, or strolled down Piccadilly, I used to look at every one who passed me and wonder, with a mad curiosity, what sort of lives they led. Some of them fascinated me. Others filled me with terror. There was an exquisite poison in the air. I had a passion for sensations.... Well, one evening about seven o'clock, I determined to go out in search of some adventure. I felt that this grey monstrous London of ours, with its myriads of people, its sordid sinners, and its splendid sins, as you once phrased it, must have something in store for me. I fancied a thousand things. The mere danger gave me a sense of delight. I remembered what you had said to me on that wonderful evening when we first dined together, about the search for beauty being the real secret of life. I don't know what I expected, but I went out and wandered eastward, soon losing my way in a labyrinth of grimy streets and black grassless squares. About half-past eight I passed by an absurd little theatre, with great flaring gas-jets and gaudy play-bills. A hideous Jew, in the most amazing waistcoat I ever beheld in my life, was standing at the entrance, smoking a vile cigar. He had greasy ringlets, and an enormous diamond blazed in the centre of a soiled shirt. 'Have a box, my Lord?' he said, when he saw me, and he took off his hat with an air of gorgeous servility. </t>
  </si>
  <si>
    <t>This play was good enough for us, Harry. It was Romeo and Juliet. I must admit that I was rather annoyed at the idea of seeing Shakespeare done in such a wretched hole of a place. Still, I felt interested, in a sort of way. At any rate, I determined to wait for the first act. There was a dreadful orchestra, presided over by a young Hebrew who sat at a cracked piano, that nearly drove me away, but at last the drop-scene was drawn up and the play began. Romeo was a stout elderly gentleman, with corked eyebrows, a husky tragedy voice, and a figure like a beer-barrel. Mercutio was almost as bad. He was played by the low-comedian, who had introduced gags of his own and was on most friendly terms with the pit. They were both as grotesque as the scenery, and that looked as if it had come out of a country-booth. But Juliet! Harry, imagine a girl, hardly seventeen years of age, with a little, flowerlike face, a small Greek head with plaited coils of dark-brown hair, eyes that were violet wells of passion, lips that were like the petals of a rose. She was the loveliest thing I had ever seen in my life. You said to me once that pathos left you unmoved, but that beauty, mere beauty, could fill your eyes with tears. I tell you, Harry, I could hardly see this girl for the mist of tears that came across me. And her voice--I never heard such a voice. It was very low at first, with deep mellow notes that seemed to fall singly upon one's ear. Then it became a little louder, and sounded like a flute or a distant hautboy. In the garden-scene it had all the tremulous ecstasy that one hears just before dawn when nightingales are singing. There were moments, later on, when it had the wild passion of violins. You know how a voice can stir one. Your voice and the voice of Sibyl Vane are two things that I shall never forget. When I close my eyes, I hear them, and each of them says something different. I don't know which to follow. Why should I not love her? Harry, I do love her.</t>
  </si>
  <si>
    <t xml:space="preserve">She is everything to me in life. Night after night I go to see her play. One evening she is Rosalind, and the next evening she is Imogen. I have seen her die in the gloom of an Italian tomb, sucking the poison from her lover's lips. I have watched her wandering through the forest of Arden, disguised as a pretty boy in hose and doublet and dainty cap. She has been mad, and has come into the presence of a guilty king, and given him rue to wear and bitter herbs to taste of. She has been innocent, and the black hands of jealousy have crushed her reedlike throat. I have seen her in every age and in every costume. Ordinary women never appeal to one's imagination. They are limited to their century. No glamour ever transfigures them. One knows their minds as easily as one knows their bonnets. One can always find them. There is no mystery in any of them. They ride in the park in the morning and chatter at tea-parties in the afternoon. They have their stereotyped smile and their fashionable manner. They are quite obvious. But an actress! How different an actress is! Harry! why didn't you tell me that the only thing worth loving is an actress?" "Because I have loved so many of them, Dorian." </t>
  </si>
  <si>
    <t>Oh, yes, horrid people with dyed hair and painted faces. "Don't run down dyed hair and painted faces. There is an extraordinary charm in them, sometimes," said Lord Henry. "I wish now I had not told you about Sibyl Vane." "You could not have helped telling me, Dorian. All through your life you will tell me everything you do." "Yes, Harry, I believe that is true. I cannot help telling you things. You have a curious influence over me. If I ever did a crime, I would come and confess it to you. You would understand me." "People like you--the wilful sunbeams of life--don't commit crimes, Dorian. But I am much obliged for the compliment, all the same. And now tell me--reach me the matches, like a good boy--thanks--what are your actual relations with Sibyl Vane?" Dorian Gray leaped to his feet, with flushed cheeks and burning eyes. "Harry! Sibyl Vane is sacred!"</t>
  </si>
  <si>
    <t xml:space="preserve">I am glad that it is old and big. I myself am of an old family, and to live in a new house would kill me. A house cannot be made habitable in a day; and, after all, how few days go to make up a century. I rejoice also that there is a chapel of old times. We Transylvanian nobles love not to think that our bones may lie amongst the common dead. I seek not gaiety nor mirth, not the bright voluptuousness of much sunshine and sparkling waters which please the young and gay. I am no longer young; and my heart, through weary years of mourning over the dead, is not attuned to mirth. Moreover, the walls of my castle are broken; the shadows are many, and the wind breathes cold through the broken battlements and casements. I love the shade and the shadow, and would be alone with my thoughts when I may. Somehow his words and his look did not seem to accord, or else it was that his cast of face made his smile look malignant and saturnine. Presently, with an excuse, he left me, asking me to put all my papers together. He was some little time away, and I began to look at some of the books around me. One was an atlas, which I found opened naturally at England, as if that map had been much used. On looking at it I found in certain places little rings marked, and on examining these I noticed that one was near London on the east side, manifestly where his new estate was situated; the other two were Exeter, and Whitby on the Yorkshire coast. It was the better part of an hour when the Count returned. "Aha!" he said; "still at your books? Good! But you must not work always. </t>
  </si>
  <si>
    <t>Come; I am informed that your supper is ready." He took my arm, and we went into the next room, where I found an excellent supper ready on the table. The Count again excused himself, as he had dined out on his being away from home. But he sat as on the previous night, and chatted whilst I ate. After supper I smoked, as on the last evening, and the Count stayed with me, chatting and asking questions on every conceivable subject, hour after hour. I felt that it was getting very late indeed, but I did not say anything, for I felt under obligation to meet my host's wishes in every way. I was not sleepy, as the long sleep yesterday had fortified me; but I could not help experiencing that chill which comes over one at the coming of the dawn, which is like, in its way, the turn of the tide. They say that people who are near death die generally at the change to the dawn or at the turn of the tide; any one who has when tired, and tied as it were to his post, experienced this change in the atmosphere can well believe it. All at once we heard the crow of a cock coming up with preternatural shrillness through the clear morning air; Count Dracula, jumping to his feet, said:-- "Why, there is the morning again! How remiss I am to let you stay up so long. You must make your conversation regarding my dear new country of England less interesting, so that I may not forget how time flies by us," and, with a courtly bow, he quickly left me.</t>
  </si>
  <si>
    <t xml:space="preserve">We Szekelys have a right to be proud, for in our veins flows the blood of many brave races who fought as the lion fights, for lordship. Here, in the whirlpool of European races, the Ugric tribe bore down from Iceland the fighting spirit which Thor and Wodin gave them, which their Berserkers displayed to such fell intent on the seaboards of Europe, ay, and of Asia and Africa too, till the peoples thought that the were-wolves themselves had come. Here, too, when they came, they found the Huns, whose warlike fury had swept the earth like a living flame, till the dying peoples held that in their veins ran the blood of those old witches, who, expelled from Scythia had mated with the devils in the desert. Fools, fools! What devil or what witch was ever so great as Attila, whose blood is in these veins? He held up his arms. "Is it a wonder that we were a conquering race; that we were proud; that when the Magyar, the Lombard, the Avar, the Bulgar, or the Turk poured his thousands on our frontiers, we drove them back? Is it strange that when Arpad and his legions swept through the Hungarian fatherland he found us here when he reached the frontier; that the Honfoglalas was completed there? And when the Hungarian flood swept eastward, the Szekelys were claimed as kindred by the victorious Magyars, and to us for centuries was trusted the guarding of the frontier of Turkey-land; ay, and more than that, endless duty of the frontier guard, for, as the Turks say, 'water sleeps, and enemy is sleepless.' Who more gladly than we throughout the Four Nations received the 'bloody sword,' or at its warlike call flocked quicker to the standard of the King? </t>
  </si>
  <si>
    <t>When was redeemed that great shame of my nation, the shame of Cassova, when the flags of the Wallach and the Magyar went down beneath the Crescent? Who was it but one of my own race who as Voivode crossed the Danube and beat the Turk on his own ground? This was a Dracula indeed! Woe was it that his own unworthy brother, when he had fallen, sold his people to the Turk and brought the shame of slavery on them! Was it not this Dracula, indeed, who inspired that other of his race who in a later age again and again brought his forces over the great river into Turkey-land; who, when he was beaten back, came again, and again, and again, though he had to come alone from the bloody field where his troops were being slaughtered, since he knew that he alone could ultimately triumph! They said that he thought only of himself. Bah! what good are peasants without a leader? Where ends the war without a brain and heart to conduct it? Again, when, after the battle of Mohács, we threw off the Hungarian yoke, we of the Dracula blood were amongst their leaders, for our spirit would not brook that we were not free. Ah, young sir, the Szekelys--and the Dracula as their heart's blood, their brains, and their swords--can boast a record that mushroom growths like the Hapsburgs and the Romanoffs can never reach. The warlike days are over. Blood is too precious a thing in these days of dishonourable peace; and the glories of the great races are as a tale that is told."</t>
  </si>
  <si>
    <t xml:space="preserve">It was by this time close on morning, and we went to bed. (_Mem._, this diary seems horribly like the beginning of the "Arabian Nights," for everything has to break off at cockcrow--or like the ghost of Hamlet's father.) * * * * * _12 May._--Let me begin with facts--bare, meagre facts, verified by books and figures, and of which there can be no doubt. I must not confuse them with experiences which will have to rest on my own observation, or my memory of them. Last evening when the Count came from his room he began by asking me questions on legal matters and on the doing of certain kinds of business. I had spent the day wearily over books, and, simply to keep my mind occupied, went over some of the matters I had been examined in at Lincoln's Inn. There was a certain method in the Count's inquiries, so I shall try to put them down in sequence; the knowledge may somehow or some time be useful to me. First, he asked if a man in England might have two solicitors or more. I told him he might have a dozen if he wished, but that it would not be wise to have more than one solicitor engaged in one transaction, as only one could act at a time, and that to change would be certain to militate against his interest. He seemed thoroughly to understand, and went on to ask if there would be any practical difficulty in having one man to attend, say, to banking, and another to look after shipping, in case local help were needed in a place far from the home of the banking solicitor. </t>
  </si>
  <si>
    <t xml:space="preserve">I asked him to explain more fully, so that I might not by any chance mislead him, so he said:-- "I shall illustrate. Your friend and mine, Mr. Peter Hawkins, from under the shadow of your beautiful cathedral at Exeter, which is far from London, buys for me through your good self my place at London. Good! Now here let me say frankly, lest you should think it strange that I have sought the services of one so far off from London instead of some one resident there, that my motive was that no local interest might be served save my wish only; and as one of London residence might, perhaps, have some purpose of himself or friend to serve, I went thus afield to seek my agent, whose labours should be only to my interest. Now, suppose I, who have much of affairs, wish to ship goods, say, to Newcastle, or Durham, or Harwich, or Dover, might it not be that it could with more ease be done by consigning to one in these ports?" I answered that certainly it would be most easy, but that we solicitors had a system of agency one for the other, so that local work could be done locally on instruction from any solicitor, so that the client, simply placing himself in the hands of one man, could have his wishes carried out by him without further trouble. "But," said he, "I could be at liberty to direct myself. Is it not so?" "Of course," I replied; and "such is often done by men of business, who do not like the whole of their affairs to be known by any one person." "Good!" he said, and then went on to ask about the means of making consignments and the forms to be gone through, and of all sorts of difficulties which might arise, but by forethought could be guarded against. I explained all these things to him to the best of my ability, and he certainly left me under the impression that he would have made a wonderful solicitor, for there was nothing that he did not think of or foresee. For a man who was never in the country, and who did not evidently do much in the way of business, his knowledge and acumen were wonderful. </t>
  </si>
  <si>
    <t xml:space="preserve">She died calmly, and her countenance expressed affection even in death. I need not describe the feelings of those whose dearest ties are rent by that most irreparable evil, the void that presents itself to the soul, and the despair that is exhibited on the countenance. It is so long before the mind can persuade itself that she whom we saw every day and whose very existence appeared a part of our own can have departed for ever—that the brightness of a beloved eye can have been extinguished and the sound of a voice so familiar and dear to the ear can be hushed, never more to be heard. These are the reflections of the first days; but when the lapse of time proves the reality of the evil, then the actual bitterness of grief commences. Yet from whom has not that rude hand rent away some dear connection? And why should I describe a sorrow which all have felt, and must feel? The time at length arrives when grief is rather an indulgence than a necessity; and the smile that plays upon the lips, although it may be deemed a sacrilege, is not banished. My mother was dead, but we had still duties which we ought to perform; we must continue our course with the rest and learn to think ourselves fortunate whilst one remains whom the spoiler has not seized. My departure for Ingolstadt, which had been deferred by these events, was now again determined upon. I obtained from my father a respite of some weeks. It appeared to me sacrilege so soon to leave the repose, akin to death, of the house of mourning and to rush into the thick of life. I was new to sorrow, but it did not the less alarm me. </t>
  </si>
  <si>
    <t>I was unwilling to quit the sight of those that remained to me, and above all, I desired to see my sweet Elizabeth in some degree consoled. She indeed veiled her grief and strove to act the comforter to us all. She looked steadily on life and assumed its duties with courage and zeal. She devoted herself to those whom she had been taught to call her uncle and cousins. Never was she so enchanting as at this time, when she recalled the sunshine of her smiles and spent them upon us. She forgot even her own regret in her endeavours to make us forget. The day of my departure at length arrived. Clerval spent the last evening with us. He had endeavoured to persuade his father to permit him to accompany me and to become my fellow student, but in vain. His father was a narrow-minded trader and saw idleness and ruin in the aspirations and ambition of his son. Henry deeply felt the misfortune of being debarred from a liberal education. He said little, but when he spoke I read in his kindling eye and in his animated glance a restrained but firm resolve not to be chained to the miserable details of commerce.</t>
  </si>
  <si>
    <t xml:space="preserve">_To Mrs. Saville, England._ August 5th, 17—. So strange an accident has happened to us that I cannot forbear recording it, although it is very probable that you will see me before these papers can come into your possession. Last Monday (July 31st) we were nearly surrounded by ice, which closed in the ship on all sides, scarcely leaving her the sea-room in which she floated. Our situation was somewhat dangerous, especially as we were compassed round by a very thick fog. We accordingly lay to, hoping that some change would take place in the atmosphere and weather. About two o’clock the mist cleared away, and we beheld, stretched out in every direction, vast and irregular plains of ice, which seemed to have no end. Some of my comrades groaned, and my own mind began to grow watchful with anxious thoughts, when a strange sight suddenly attracted our attention and diverted our solicitude from our own situation. We perceived a low carriage, fixed on a sledge and drawn by dogs, pass on towards the north, at the distance of half a mile; a being which had the shape of a man, but apparently of gigantic stature, sat in the sledge and guided the dogs. We watched the rapid progress of the traveller with our telescopes until he was lost among the distant inequalities of the ice. This appearance excited our unqualified wonder. We were, as we believed, many hundred miles from any land; but this apparition seemed to denote that it was not, in reality, so distant as we had supposed. Shut in, however, by ice, it was impossible to follow his track, which we had observed with the greatest attention. About two hours after this occurrence we heard the ground sea, and before night the ice broke and freed our ship. We, however, lay to until the morning, fearing to encounter in the dark those large loose masses which float about after the breaking up of the ice. I profited of this time to rest for a few hours. </t>
  </si>
  <si>
    <t>In the morning, however, as soon as it was light, I went upon deck and found all the sailors busy on one side of the vessel, apparently talking to someone in the sea. It was, in fact, a sledge, like that we had seen before, which had drifted towards us in the night on a large fragment of ice. Only one dog remained alive; but there was a human being within it whom the sailors were persuading to enter the vessel. He was not, as the other traveller seemed to be, a savage inhabitant of some undiscovered island, but a European. When I appeared on deck the master said, “Here is our captain, and he will not allow you to perish on the open sea.” On perceiving me, the stranger addressed me in English, although with a foreign accent. “Before I come on board your vessel,” said he, “will you have the kindness to inform me whither you are bound?” You may conceive my astonishment on hearing such a question addressed to me from a man on the brink of destruction and to whom I should have supposed that my vessel would have been a resource which he would not have exchanged for the most precious wealth the earth can afford. I replied, however, that we were on a voyage of discovery towards the northern pole. Upon hearing this he appeared satisfied and consented to come on board. Good God! Margaret, if you had seen the man who thus capitulated for his safety, your surprise would have been boundless. His limbs were nearly frozen, and his body dreadfully emaciated by fatigue and suffering. I never saw a man in so wretched a condition. We attempted to carry him into the cabin, but as soon as he had quitted the fresh air he fainted. We accordingly brought him back to the deck and restored him to animation by rubbing him with brandy and forcing him to swallow a small quantity. As soon as he showed signs of life we wrapped him up in blankets and placed him near the chimney of the kitchen stove. By slow degrees he recovered and ate a little soup, which restored him wonderfully.</t>
  </si>
  <si>
    <t>Two days passed in this manner before he was able to speak, and I often feared that his sufferings had deprived him of understanding. When he had in some measure recovered, I removed him to my own cabin and attended on him as much as my duty would permit. I never saw a more interesting creature: his eyes have generally an expression of wildness, and even madness, but there are moments when, if anyone performs an act of kindness towards him or does him any the most trifling service, his whole countenance is lighted up, as it were, with a beam of benevolence and sweetness that I never saw equalled. But he is generally melancholy and despairing, and sometimes he gnashes his teeth, as if impatient of the weight of woes that oppresses him. When my guest was a little recovered I had great trouble to keep off the men, who wished to ask him a thousand questions; but I would not allow him to be tormented by their idle curiosity, in a state of body and mind whose restoration evidently depended upon entire repose. Once, however, the lieutenant asked why he had come so far upon the ice in so strange a vehicle. His countenance instantly assumed an aspect of the deepest gloom, and he replied, “To seek one who fled from me.” “And did the man whom you pursued travel in the same fashion?” “Yes.”</t>
  </si>
  <si>
    <t xml:space="preserve">Folds of scarlet drapery shut in my view to the right hand; to the left were the clear panes of glass, protecting, but not separating me from the drear November day. At intervals, while turning over the leaves of my book, I studied the aspect of that winter afternoon. Afar, it offered a pale blank of mist and cloud; near a scene of wet lawn and storm-beat shrub, with ceaseless rain sweeping away wildly before a long and lamentable blast. I returned to my book--Bewick's History of British Birds: the letterpress thereof I cared little for, generally speaking; and yet there were certain introductory pages that, child as I was, I could not pass quite as a blank. They were those which treat of the haunts of sea-fowl; of "the solitary rocks and promontories" by them only inhabited; of the coast of Norway, studded with isles from its southern extremity, the Lindeness, or Naze, to the North Cape-- "Where the Northern Ocean, in vast whirls, Boils round the naked, melancholy isles Of farthest Thule; and the Atlantic surge Pours in among the stormy Hebrides." Nor could I pass unnoticed the suggestion of the bleak shores of Lapland, Siberia, Spitzbergen, Nova Zembla, Iceland, Greenland, with "the vast sweep of the Arctic Zone, and those forlorn regions of dreary space,--that reservoir of frost and snow, where firm fields of ice, the accumulation of centuries of winters, glazed in Alpine heights above heights, surround the pole, and concentre the multiplied rigours of extreme cold." Of these death-white realms I formed an idea of my own: shadowy, like all the half-comprehended notions that float dim through children's brains, but strangely impressive. </t>
  </si>
  <si>
    <t>The words in these introductory pages connected themselves with the succeeding vignettes, and gave significance to the rock standing up alone in a sea of billow and spray; to the broken boat stranded on a desolate coast; to the cold and ghastly moon glancing through bars of cloud at a wreck just sinking. I cannot tell what sentiment haunted the quite solitary churchyard, with its inscribed headstone; its gate, its two trees, its low horizon, girdled by a broken wall, and its newly-risen crescent, attesting the hour of eventide. The two ships becalmed on a torpid sea, I believed to be marine phantoms. The fiend pinning down the thief's pack behind him, I passed over quickly: it was an object of terror. So was the black horned thing seated aloof on a rock, surveying a distant crowd surrounding a gallows. Each picture told a story; mysterious often to my undeveloped understanding and imperfect feelings, yet ever profoundly interesting: as interesting as the tales Bessie sometimes narrated on winter evenings, when she chanced to be in good humour; and when, having brought her ironing-table to the nursery hearth, she allowed us to sit about it, and while she got up Mrs. Reed's lace frills, and crimped her nightcap borders, fed our eager attention with passages of love and adventure taken from old fairy tales and other ballads; or (as at a later period I discovered) from the pages of Pamela, and Henry, Earl of Moreland.</t>
  </si>
  <si>
    <t xml:space="preserve">How can you keep in good health? Children younger than you die daily. I buried a little child of five years old only a day or two since,--a good little child, whose soul is now in heaven. It is to be feared the same could not be said of you were you to be called hence. Not being in a condition to remove his doubt, I only cast my eyes down on the two large feet planted on the rug, and sighed, wishing myself far enough away. "I hope that sigh is from the heart, and that you repent of ever having been the occasion of discomfort to your excellent benefactress." "Benefactress! benefactress!" said I inwardly: "they all call Mrs. Reed my benefactress; if so, a benefactress is a disagreeable thing." "Do you say your prayers night and morning?" continued my interrogator. "Yes, sir." "Do you read your Bible?" "Sometimes." "With pleasure? Are you fond of it?" "I like Revelations, and the book of Daniel, and Genesis and Samuel, and a little bit of Exodus, and some parts of Kings and Chronicles, and Job and Jonah." "And the Psalms? I hope you like them?" "No, sir." "No? oh, shocking! I have a little boy, younger than you, who knows six Psalms by heart: and when you ask him which he would rather have, a gingerbread-nut to eat or a verse of a Psalm to learn, he says: 'Oh! the verse of a Psalm! angels sing Psalms;' says he, 'I wish to be a little angel here below;' he then gets two nuts in recompense for his infant piety." </t>
  </si>
  <si>
    <t>"Psalms are not interesting," I remarked. "That proves you have a wicked heart; and you must pray to God to change it: to give you a new and clean one: to take away your heart of stone and give you a heart of flesh." I was about to propound a question, touching the manner in which that operation of changing my heart was to be performed, when Mrs. Reed interposed, telling me to sit down; she then proceeded to carry on the conversation herself. "Mr. Brocklehurst, I believe I intimated in the letter which I wrote to you three weeks ago, that this little girl has not quite the character and disposition I could wish: should you admit her into Lowood school, I should be glad if the superintendent and teachers were requested to keep a strict eye on her, and, above all, to guard against her worst fault, a tendency to deceit. I mention this in your hearing, Jane, that you may not attempt to impose on Mr. Brocklehurst."</t>
  </si>
  <si>
    <t xml:space="preserve">During this time, the farewell ceremony was taking place. I have already said that this magnificent function was being given on the occasion of the retirement of M. Debienne and M. Poligny, who had determined to "die game," as we say nowadays. They had been assisted in the realization of their ideal, though melancholy, program by all that counted in the social and artistic world of Paris. All these people met, after the performance, in the foyer of the ballet, where Sorelli waited for the arrival of the retiring managers with a glass of champagne in her hand and a little prepared speech at the tip of her tongue. Behind her, the members of the Corps de Ballet, young and old, discussed the events of the day in whispers or exchanged discreet signals with their friends, a noisy crowd of whom surrounded the supper-tables arranged along the slanting floor. A few of the dancers had already changed into ordinary dress; but most of them wore their skirts of gossamer gauze; and all had thought it the right thing to put on a special face for the occasion: all, that is, except little Jammes, whose fifteen summers--happy age!--seemed already to have forgotten the ghost and the death of Joseph Buquet. She never ceased to laugh and chatter, to hop about and play practical jokes, until Mm. Debienne and Poligny appeared on the steps of the foyer, when she was severely called to order by the impatient Sorelli. Everybody remarked that the retiring managers looked cheerful, as is the Paris way. None will ever be a true Parisian who has not learned to wear a mask of gaiety over his sorrows and one of sadness, boredom or indifference over his inward joy. You know that one of your friends is in trouble; do not try to console him: he will tell you that he is already comforted; but, should he have met with good fortune, be careful how you congratulate him: he thinks it so natural that he is surprised that you should speak of it. </t>
  </si>
  <si>
    <t xml:space="preserve">In Paris, our lives are one masked ball; and the foyer of the ballet is the last place in which two men so "knowing" as M. Debienne and M. Poligny would have made the mistake of betraying their grief, however genuine it might be. And they were already smiling rather too broadly upon Sorelli, who had begun to recite her speech, when an exclamation from that little madcap of a Jammes broke the smile of the managers so brutally that the expression of distress and dismay that lay beneath it became apparent to all eyes: "The Opera ghost!" Jammes yelled these words in a tone of unspeakable terror; and her finger pointed, among the crowd of dandies, to a face so pallid, so lugubrious and so ugly, with two such deep black cavities under the straddling eyebrows, that the death's head in question immediately scored a huge success. "The Opera ghost! The Opera ghost!" Everybody laughed and pushed his neighbor and wanted to offer the Opera ghost a drink, but he was gone. He had slipped through the crowd; and the others vainly hunted for him, while two old gentlemen tried to calm little Jammes and while little Giry stood screaming like a peacock. Sorelli was furious; she had not been able to finish her speech; the managers, had kissed her, thanked her and run away as fast as the ghost himself. </t>
  </si>
  <si>
    <t>No one was surprised at this, for it was known that they were to go through the same ceremony on the floor above, in the foyer of the singers, and that finally they were themselves to receive their personal friends, for the last time, in the great lobby outside the managers' office, where a regular supper would be served. Here they found the new managers, M. Armand Moncharmin and M. Firmin Richard, whom they hardly knew; nevertheless, they were lavish in protestations of friendship and received a thousand flattering compliments in reply, so that those of the guests who had feared that they had a rather tedious evening in store for them at once put on brighter faces. The supper was almost gay and a particularly clever speech of the representative of the government, mingling the glories of the past with the successes of the future, caused the greatest cordiality to prevail.</t>
  </si>
  <si>
    <t>Christine appeared astonished at the Vicomte de Chagny's coolness: "How do you understand it?" she asked, bringing her pale face so close to his that he might have thought that Christine was going to give him a kiss; but she only wanted to read his eyes in spite of the dark. "I understand," he said, "that no human being can sing as you sang the other evening without the intervention of some miracle. No professor on earth can teach you such accents as those. You have heard the Angel of Music, Christine." "Yes," she said solemnly, "IN MY DRESSING-ROOM. That is where he comes to give me my lessons daily." "In your dressing-room?" he echoed stupidly. "Yes, that is where I have heard him; and I have not been the only one to hear him." "Who else heard him, Christine?" "You, my friend." "I? I heard the Angel of Music?" "Yes, the other evening, it was he who was talking when you were listening behind the door. It was he who said, 'You must love me.' But I then thought that I was the only one to hear his voice. Imagine my astonishment when you told me, this morning, that you could hear him too."</t>
  </si>
  <si>
    <t xml:space="preserve">And what did I do? I confess it with shame--shrunk icily into myself, like a snail; at every glance retired colder and farther; till finally the poor innocent was led to doubt her own senses, and, overwhelmed with confusion at her supposed mistake, persuaded her mamma to decamp. By this curious turn of disposition I have gained the reputation of deliberate heartlessness; how undeserved, I alone can appreciate. I took a seat at the end of the hearthstone opposite that towards which my landlord advanced, and filled up an interval of silence by attempting to caress the canine mother, who had left her nursery, and was sneaking wolfishly to the back of my legs, her lip curled up, and her white teeth watering for a snatch. My caress provoked a long, guttural gnarl. 'You'd better let the dog alone,' growled Mr. Heathcliff in unison, checking fiercer demonstrations with a punch of his foot. 'She's not accustomed to be spoiled--not kept for a pet.' Then, striding to a side door, he shouted again, 'Joseph!' Joseph mumbled indistinctly in the depths of the cellar, but gave no intimation of ascending; so his master dived down to him, leaving me _vis-a-vis_ the ruffianly bitch and a pair of grim shaggy sheep-dogs, who shared with her a jealous guardianship over all my movements. Not anxious to come in contact with their fangs, I sat still; but, imagining they would scarcely understand tacit insults, I unfortunately indulged in winking and making faces at the trio, and some turn of my physiognomy so irritated madam, that she suddenly broke into a fury and leapt on my knees. I flung her back, and hastened to interpose the table between us. </t>
  </si>
  <si>
    <t>This proceeding aroused the whole hive: half-a-dozen four-footed fiends, of various sizes and ages, issued from hidden dens to the common centre. I felt my heels and coat-laps peculiar subjects of assault; and parrying off the larger combatants as effectually as I could with the poker, I was constrained to demand, aloud, assistance from some of the household in re-establishing peace. Mr. Heathcliff and his man climbed the cellar steps with vexatious phlegm: I don't think they moved one second faster than usual, though the hearth was an absolute tempest of worrying and yelping. Happily, an inhabitant of the kitchen made more despatch: a lusty dame, with tucked-up gown, bare arms, and fire-flushed cheeks, rushed into the midst of us flourishing a frying-pan: and used that weapon, and her tongue, to such purpose, that the storm subsided magically, and she only remained, heaving like a sea after a high wind, when her master entered on the scene. 'What the devil is the matter?' he asked, eyeing me in a manner that I could ill endure, after this inhospitable treatment. 'What the devil, indeed!' I muttered. 'The herd of possessed swine could have had no worse spirits in them than those animals of yours, sir. You might as well leave a stranger with a brood of tigers!' 'They won't meddle with persons who touch nothing,' he remarked, putting the bottle before me, and restoring the displaced table. 'The dogs do right to be vigilant. Take a glass of wine?'</t>
  </si>
  <si>
    <t xml:space="preserve">One stop brought us into the family sitting-room, without any introductory lobby or passage: they call it here 'the house' pre-eminently. It includes kitchen and parlour, generally; but I believe at Wuthering Heights the kitchen is forced to retreat altogether into another quarter: at least I distinguished a chatter of tongues, and a clatter of culinary utensils, deep within; and I observed no signs of roasting, boiling, or baking, about the huge fireplace; nor any glitter of copper saucepans and tin cullenders on the walls. One end, indeed, reflected splendidly both light and heat from ranks of immense pewter dishes, interspersed with silver jugs and tankards, towering row after row, on a vast oak dresser, to the very roof. The latter had never been under-drawn: its entire anatomy lay bare to an inquiring eye, except where a frame of wood laden with oatcakes and clusters of legs of beef, mutton, and ham, concealed it. Above the chimney were sundry villainous old guns, and a couple of horse-pistols: and, by way of ornament, three gaudily-painted canisters disposed along its ledge. The floor was of smooth, white stone; the chairs, high-backed, primitive structures, painted green: one or two heavy black ones lurking in the shade. In an arch under the dresser reposed a huge, liver-coloured bitch pointer, surrounded by a swarm of squealing puppies; and other dogs haunted other recesses. The apartment and furniture would have been nothing extraordinary as belonging to a homely, northern farmer, with a stubborn countenance, and stalwart limbs set out to advantage in knee-breeches and gaiters. </t>
  </si>
  <si>
    <t xml:space="preserve">Such an individual seated in his arm-chair, his mug of ale frothing on the round table before him, is to be seen in any circuit of five or six miles among these hills, if you go at the right time after dinner. But Mr. Heathcliff forms a singular contrast to his abode and style of living. He is a dark-skinned gipsy in aspect, in dress and manners a gentleman: that is, as much a gentleman as many a country squire: rather slovenly, perhaps, yet not looking amiss with his negligence, because he has an erect and handsome figure; and rather morose. Possibly, some people might suspect him of a degree of under-bred pride; I have a sympathetic chord within that tells me it is nothing of the sort: I know, by instinct, his reserve springs from an aversion to showy displays of feeling--to manifestations of mutual kindliness. He'll love and hate equally under cover, and esteem it a species of impertinence to be loved or hated again. No, I'm running on too fast: I bestow my own attributes over-liberally on him. Mr. Heathcliff may have entirely dissimilar reasons for keeping his hand out of the way when he meets a would-be acquaintance, to those which actuate me. Let me hope my constitution is almost peculiar: my dear mother used to say I should never have a comfortable home; and only last summer I proved myself perfectly unworthy of one. While enjoying a month of fine weather at the sea-coast, I was thrown into the company of a most fascinating creature: a real goddess in my eyes, as long as she took no notice of me. I 'never told my love' vocally; still, if looks have language, the merest idiot might have guessed I was over head and ears: she understood me at last, and looked a return--the sweetest of all imaginable looks. </t>
  </si>
  <si>
    <t xml:space="preserve">I was quite sure I’d never seen him before. Long and leanly muscular, he dwarfed the molded plastic elementary school chair he was sitting in. Mahogany hair, straight and short. He looked my age, maybe a year older, and he sat with his tailbone against the edge of the chair, his posture aggressively poor, one hand half in a pocket of dark jeans. I looked away, suddenly conscious of my myriad insufficiencies. I was wearing old jeans, which had once been tight but now sagged in weird places, and a yellow T-shirt advertising a band I didn’t even like anymore. Also my hair: I had this pageboy haircut, and I hadn’t even bothered to, like, brush it. Furthermore, I had ridiculously fat chipmunked cheeks, a side effect of treatment. I looked like a normally proportioned person with a balloon for a head. This was not even to mention the cankle situation. And yet—I cut a glance to him, and his eyes were still on me. It occurred to me why they call it eye contact.I walked into the circle and satown next to Isaac, two seats away from the boy. I glanced again. He was still watching me. Look, let me just say it: He was hot. A nonhot boy stares at you relentlessly and it is, at best, awkward and, at worst, a form of assault. But a hot boy . . . well. I pulled out my phone and clicked it so it would display the time: 4:59. </t>
  </si>
  <si>
    <t>The circle filled in with the unlucky twelve-to-eighteens, and then Patrick started us out with the serenity prayer: God, grant me the serenity to accept the things I cannot change, the courage to change the things I can, and the wisdom to know the difference. The guy was still staring at me. I felt rather blushy. Finally, I decided that the proper strategy was to stare back. Boys do not have a monopoly on the Staring Business, after all. So I looked him over as Patrick acknowledged for the thousandth time his ball-lessness etc., and soon it was a staring contest. After a while the boy smiled, and then finally his blue eyes glanced away. When he looked back at me, I flicked my eyebrows up to say, I win. He shrugged. Patrick continued and then finally it was time for the introductions. “Isaac, perhaps you’d like to go first today.</t>
  </si>
  <si>
    <t>“And how are you feeling?” asked Patrick. “Oh, I’m grand.” Augustus Waters smiled with a corner of his mouth. “I’m on a roller coaster that only goes up, my friend.” When it was my turn, I said, “My name is Hazel. I’m sixteen. Thyroid with mets in my lungs. I’m okay.” The hour proceeded apace: Fights were recounted, battles won amid wars sure to be lost; hope was clung to; families were both celebrated and denounced; it was agreed that friends just didn’t get it; tears were shed; comfort proffered. Neither Augustus Waters nor I spoke again until Patrick said, “Augustus, perhaps you’d liker fears with the group.”</t>
  </si>
  <si>
    <t xml:space="preserve">I know you’re facing a challenging time.” “Yeah,” Isaac said. “I’m Isaac. I’m seventeen. And it’s looking like I have to get surgery in couple weeks, after which I’ll be blind. Not to complain or anything because I know a lot of us have it worse, but yeah, I mean, being blind does sort of suck. My girlfriend helps, though. And friends like Augustus.” He nodded toward the boy, who now had a name. “So, yeah,” Isaac continued. He was looking at his hands, which he’d folded into each other like the top of a tepee. “There’s nothing you can do about it.” “We’re here for you, Isaac,” Patrick said. “Let Isaac hear it, guys.” And then we all, in a monotone, said, “We’re here for you, Isaac.” Michael was next. He was twelve. He had leukemia. He’d always had leukemia. He was okay. (Or so he said. He’d taken the elevator.) Lida was sixteen, and pretty enough to be the object of the hot boy’s eye. She was a regular—in a long remission from appendiceal cancer, which I had not previously known existed. She said—as she had every other time I’d attended Support Group—that she felt strong, which felt like bragging to me as the oxygen-drizzling nubs tickled my nostrils. There were five others before they got to him. He smiled a little when his turn came. His voice was low, smoky, and dead sexy. “My name is Augustus Waters,” he said. “I’m seventeen. I had a little touch of osteosarcoma a year and a half ago, but I’m just here today at Isaac’s request.” </t>
  </si>
  <si>
    <t>That's the point. It’s not supposed to be the other way around.” He snorted into my shoulder. “You melted me from the first time you strutted into my office, before I ever laid a finger on you, and you’ve melted me ever since. All you have to do is breathe and bam! Game over.” Delight stirred my heart. Charmed and seduced me all over again. I grinned. “Really?” He shifted to stare at me with one dark eye. “Really.” “Okay.” I yawned, hoping he wouldn’t notice the pleased blush I felt heating my cheeks. “I’ll move in.” His lips, still swollen from my kisses, curved to a sinful bow. “My parents expect us for Sunday supper. We can tell Mom to start the paperwork then.” My nose wrinkled. The family thing still made me nervous. What if they thought I was a troublemaker and a slut? It didn’t help that they were right on both counts. I’d certainly caused Leland nothing but trouble and I was so far gone for him, I made rent boys look like angels. Even so, his terrifying mother had offered us a home and his father hadn’t fired me, either.</t>
  </si>
  <si>
    <t xml:space="preserve">Why is it always so easy to believe the bad stuff? Easier to believe Leland had been using me and was covering his bases in the office. Easier to believe what we had was a figment of my desperately hopeful imagination and completely impossible in the real world of corporate policy and parental disapproval. So when Bess had called me into personnel... Not one of my finer moments, but yeah, I’d run. There was no running from him now. He’d made sure of that. Naked, still shaking from the twin orgasms he’d given me and impaled on his dick, I wasn’t going anywhere Leland didn’t want me to go. But maybe the bad stuff wasn’t easier to believe, after all. With his weight pressing into me, his arms around me and his fingers skimming the sex sweat from my shoulder, I believed in him. More importantly, I could finally believe in us. He’d gift wrapped my most secret, fertile fantasy--Leland and I, living together and loving each other--and presented it to me, mine for the taking. I could have this every night. When I shivered in anticipation, Leland must’ve mistaken it for something else because he cursed under his breath. “Sorry. I ordered dinner from Giussepi’s for later. I brought candles, downloaded some of your Toby Keith on my iPod, wine and flowers, the works. I wanted to make up for the past couple of months, soften you up before asking you to move in, but...You melted me.” I chuckled. “You seduced me,” I reminded him, playfully tugging on his hair. His mouth thinned. “So what’s your point?” I rolled my eyes. “You melted me, Leland. </t>
  </si>
  <si>
    <t xml:space="preserve">My head bobbed up and down in a feverish, urgent nod. “I love you Brian.” He snickered. “Asshole.” But he liked my ass--a lot--and praise God, he set to fucking it in earnest. Already wound tight, I came within heartbeats. Spurting thick and wet between us, I painted his chest and my belly with hot strings. He must’ve been as turned on as I was because when I lowered my legs and wrapped them around his pistoning hips, whispering dirty encouragement in his ear as he pumped into me? He threw back his head and roared, his dick like iron in my ass as he pulsed and shot. He collapsed against me, his body too heavy, but he’d fucked me into a boneless puddle so it didn’t matter. Instead of objecting, I threaded my fingers into his sweat damp hair. I kissed his temple. He grunted. “Mom’s real estate firm handles sales for the units in this building. She says she can get us a deal on the condo and she’ll do the closing, gratis, as our Christmas present. If we want it.” His Mom was twenty miles of Scary so my mind immediately leapfrogged to the living space I vaguely recalled Leland dragging me through on the way to the mattress I prayed to God that he rather than his mother had tossed down on the floor for us. For tonight. Our long weekend together. Hell, I would’ve bedded down with Leland in a Sears shed, would’ve followed him anywhere. </t>
  </si>
  <si>
    <t>But his family hadn’t rejected their hell-raising gay son, hadn’t turned their collective backs on us. All those nights I wasted hoping Leland hadn’t been feeding me a line when he’d promised he’d tell his family about me once he was sure it wouldn’t cost me my job. The weeks I’d agonized over what his parents would think of me. Gold-digger. Office slut sleeping my way to the top. None of it was true, but one horrible scenario after another had played over and over in my head for so long, it’d paralyzed me. Why is it always so easy to believe the bad stuff? Easier to believe Leland had been using me and was covering his bases in the office. Easier to believe what we had was a figment of my desperately hopeful imagination and completely impossible in the real world of corporate policy and parental disapproval.</t>
  </si>
  <si>
    <t xml:space="preserve"> “Okay,” he said, clapping. “Next stop, Schramm Hall. Second stop, pizza buff et. Third stop, my sad and empty nest.” “No pizza,” Wren said. “Sorry, Dad. Courtney and I are going to the freshman barbecue to night.” She shot her eyes at Cath. “Cath should go, too.”“Yes pizza,” Cath said defi antly.Her dad smiled. “Your sister’s right, Cath. You should go. Meet new people.” “All I’m going to do for the next nine months is meet new people. Today I choose pizza buff et.” Wren rolled her eyes. “All right,” their dad said, patting Cath on the shoulder. “Next stop, Schramm Hall. Ladies?” He opened the door. Cath didn’t move. “You can come back for me after you drop her off ,” she said, watching her sister. “I want to start unpacking.” Wren didn’t argue, just stepped out into the hall. “I’ll talk to you tomorrow,” she said, not quite turning to look at Cath.“Sure,” Cath said.It did feel good, unpacking. Putting sheets on the bed and setting her new, ridiculously expensive textbooks out on thehelves over her new desk. When her dad came back, they walked together to Valentino’s. Everyone they saw along the way was about Cath’s age. It was creepy. “Why is everybody blond?” Cath asked. “And why are they all white?”Her dad laughed. “You’re just used to living in the least- white neighborhood in Nebraska.”Their  house in South Omaha was in a Mexican neighborhood. Cath’s was the only white family on the block. “Oh, God,” she said, “do you think this town has a taco truck?” “I think I saw a Chipotle—” She groaned. “Come on,” he said, “you like Chipotle.”“Not the point.” When they got to Valentino’s, it was packed with students. A few, like Cath, had come with their parents, but not many. “It’s like a science fi ction story,” she said, “No little kids . . .  Nobody over thirty . . .  Whare all the old people?” Her dad held up his slice of pizza. </t>
  </si>
  <si>
    <t>“Soylent Green.” Cath laughed. “I’m not old, you know.” He was tapping the table with the two middle fi ngers of his left hand. “Forty- one. The other guys my age at work are just starting to have kids.”“That was good thinking,” Cath said, “getting us out of the way early. You can start bringing home chicks now— the coast is clear.” “All my chicks . . . ,” he said, looking down at his plate. “You guys are the only chicks I’m worried about.”“Ugh. Dad. Weird.”“You know what I mean. What’s up with you and your sister? You’ve never fought like this before. . . .” “We’re not fi ghting now,” Cath said, taking a bite of bacon- cheeseburger pizza. “Oh, geez.” She spit it out. “What’s wrong, did you get an eyelid?”“No. Pickle. It’s okay. I just  wasn’t expecting it.”“You seem like you’re fi ghting,” he said. Cath shrugged. She and Wren  weren’t even talking much, let alone fi ghting. “Wren just wants more . . .  in de pen dence.” Sods reasonable,” he said. Of course it does, Cath thought, that’s Wren’s specialty. But she let it drop. She didn’t want her dad to worry about this right now. She could tell by the way he kept tappingthe table that he was already wearing thin. Way too many normal- dad hours in a row.“Tired?” she asked.He smiled at her, apologetically, and put his hand in his lap. “Big day. Big, hard— Imean, I knew it would be.” He raised an eyebrow. “Both of you, same day. Whoosh. I still  can’t believe you’re not coming home with me. . . .”</t>
  </si>
  <si>
    <t>Count 1</t>
  </si>
  <si>
    <t>Count 2</t>
  </si>
  <si>
    <t>Count 3</t>
  </si>
  <si>
    <t>Count 4</t>
  </si>
  <si>
    <t>Count 5</t>
  </si>
  <si>
    <t>Count 6</t>
  </si>
  <si>
    <t>Count 7</t>
  </si>
  <si>
    <t>Count 8</t>
  </si>
  <si>
    <t>Count 9</t>
  </si>
  <si>
    <t>Count 10</t>
  </si>
  <si>
    <t>Count 11</t>
  </si>
  <si>
    <t>Count 12</t>
  </si>
  <si>
    <t>Count 13</t>
  </si>
  <si>
    <t>Count 14</t>
  </si>
  <si>
    <t>Count 15</t>
  </si>
  <si>
    <t>Count 16</t>
  </si>
  <si>
    <t>Count 17</t>
  </si>
  <si>
    <t>Count 18</t>
  </si>
  <si>
    <t>Count 19</t>
  </si>
  <si>
    <t>Count 20</t>
  </si>
  <si>
    <t>Count 21</t>
  </si>
  <si>
    <t>Count 22</t>
  </si>
  <si>
    <t>Ich, der ich wie jeder das Bedürfnis empfinde, erkannt zu werden, ich fühle mich in Dir rein und gehe zu Dir. Ich muß dorthin gehen, wo ich rein bin. Weder meine Bekenntnissenoch meine Haltung haben Dich darüber belehrt, wer ich bin. Dein Jasagen zu dem, was ich bin, hat Dich gegen Haltung und Bekenntnis nachsichtig gemacht, so oft es nötig war. Ich weiß Dir Dank dafür, daß Du mich so hinnimmst, wie ich bin. Was habe ich mit einem Freund zu tun, der mich wertet? Wenn ich einen Hinkenden zu Tisch lade, bitte ich ihn, sich zu setzen, und verlange von ihm nicht, daß er tanze. Mein Freund, ich brauche Dich wie eine Höhe, in der man anders atmet! Ich möchte mich noch einmal neben Dir mit den Ellbogen auf den Tisch stützen, an den Ufern der Saône, auf den Tisch einer kleinen, wackeligen Bretterbude, und zwei Matrosen einladen, in deren Gesellschaft wir einander zutrinken würden, im Frieden eines Lächelns, das wie der Tag ist. Wenn ich noch kämpfe, werde ich ein wenig auch für Dich kämpfen. Ich brauche Dich, um an die Wiederkunft dieses Lächelns besser glauben zu können. Ich muß Dir helfen dürfen zu leben. Ich sehe Dich so schwach, so bedroht, sehe Dich vor dem Eingang irgendeines Kramladens Deine fünfzig Jahre stundenlang mitschleppen, in dem fadenscheinigen Mantel schlotternd vor Kälte. Ich fühle Dich, der Du so sehr Franzose bist, zweifach in Todesgefahr: einmal, weil Du Franzose, und einmal, weil Du Jude bist. Ich fühle den ganzen Wert einer Gemeinschaft, die keinen Zwiespalt mehr duldet. Wir stammen alle von Frankreich wie aus einer Wurzel, und ich werde Deiner Wahrheit dienen, wie Du der meinen gedient hättest. Für uns Franzosen von draußen handelt es sich in diesem Kriege darum, den Samen der Zukunft aus dem Zustande der Vereisung zu befreien, in den er durch die deutsche Invasion versetzt wurde. Es gilt, Euch da drinnen zu helfen. Es gilt, Euch für die Erde wieder frei zu machen, in der zu wurzeln Ihr das angestammte Recht habt. Ihr seid vierzig Millionen Geiseln. Immer sind es die Keller der Unterdrückung, in denen sich die neuen Wahrheiten vorbereiten: vierzig Millionen Ausgelieferte denken da drinnen über ihre neue Wahrheit nach. Wir unterwerfen uns dieser Wahrheit im voraus.</t>
  </si>
  <si>
    <t>Bekenntnis einer Freundschaft</t>
  </si>
  <si>
    <t>Ehrfurcht vor dem Menschen! Ehrfurcht vor dem Menschen! Wenn der Nazist ausschließlich den respektiert, der ihm gleicht, dann respektiert er nur sich selbst. Er verneint die schöpferischen Gegensätze, zerstört jede Hoffnung auf einen Aufstieg und begründet für tausend Jahre an Stelle des Menschen den Robot eines Termitenhaufens. Ordnung um der Ordnung willen beschneidet den Menschen seiner wesentlichen Kraft, der nämlich, die Welt und sich selber umzuformen. Das Leben schafft Ordnung, aber die Ordnung bringt kein Leben hervor. Es scheint uns im Gegenteil, daß unser Aufstieg noch nicht vollendet ist, daß die morgige Wahrheit sich vom gestrigen Irrtum nährt, und daß die zu überwindenden Gegensätze für unser Wachstum der rechte Humus sind. Wir zählen auch die zu den unsrigen, die anders sind als wir. Aber welch merkwürdige Verwandtschaft! Sie gründet sich auf das Künftige, nicht auf das Vergangene. Auf das Endziel, nicht auf den Ausgangspunkt. Wir sind einer für den andern Pilger, die auf verschiedenen Wegen einem gemeinsamen Treffpunkt zuwandern. Aber heute ist der Respekt vor dem Menschen, diese Voraussetzung unserer Entwicklung, in Gefahr. Der Zerfall der modernen Welt hat uns ins Finstre geschleudert. Die Probleme hängen nicht mehr zusammen, die Lösungen widersprechen sich. Die Wahrheit von gestern ist tot, die von morgen erst zu gebären. Noch ist keine gültige Synthese vorauszusehen, und jeder von uns hält nur ein Teilchen der Wahrheit in Händen. In Ermangelung zwingender Evidenz nehmen die politischen Religionen ihre Zuflucht zur Gewalt. Und während wir uns so über die Methoden streiten, laufen wir Gefahr, nicht mehr zu erkennen, daß wir auf dem Weg zum gleichen Ziele sind.</t>
  </si>
  <si>
    <t>So genossen wir dieses stumme Einvernehmen und diese fast religiösen Riten. Gewiegt vom Kommen und Gehen der priesterlichen Magd tranken die Matrosen und wir einander zu wie die Gläubigen ein und derselben Kirche, wenn wir auch nicht hätten sagen können, welcher Kirche. Der eine der beiden Matrosen war Holländer, der andere Deutscher. Dieser war einst dem Nazismus entflohen, weil er da drüben als Kommunist oder als Anhänger Trotzkys verfolgt worden war, oder als Katholik oder als Jude. (Ich erinnere mich nicht mehr der Aufschrift, deretwegen der Mann auf der Liste stand.) Aber in diesem Augenblick war der Matrose etwas ganz anderes als eine Aufschrift. Es ist der Inhalt, der zählt. Die menschliche Substanz. Er war ganz einfach ein Freund. Und wir waren einig unter Freunden. Du warst einig. Ich war einig. Die Matrosen und das Mädchen waren einig. Worüber einig? Über den Pernod? Über die Bedeutung des Lebens? Über die Süße des Tages? Wir hätten auch das nicht zu sagen gewußt. Aber diese Eintracht war so erfüllt, so fest in der Tiefe verankert, sie beruhte auf einer Bibel von so klarem, wenn auch nicht formulierbarem Gehalt, daß wir bereit gewesen wären, das kleine Wirtshaus zu einer Festung zu machen, es zu verteidigen, zu sterben hinter Maschinengewehren, um es zu retten. Von was für einem Gehalt? … Gerade hier ist es schwierig, sich auszudrücken! Ich laufe Gefahr, nur den Abglanz einzufangen, nicht das Wesen. Meine Wahrheit wird den unzulänglichen Worten entwischen. Ich wäre undeutlich, wollte ich behaupten, daß wir gern gekämpft hätten, um eine gewisse Art des Lächelns der Matrosen, Deines Lächelns oder meines Lächelns oder des Lächelns der Magd zu retten, ein bestimmtes Wunder dieser Sonne, die sich seit so vielen Millionen Jahren so viel Mühe gegeben hat, um durch uns in ein völlig geglücktes Lächeln zu münden. Das Wesentliche hat meistens kein Gewicht. Hier war das Wesentliche, allem Anschein nach, nur ein Lächeln. Ein Lächeln ist oft das Wesentliche. Man wird mit einem Lächeln bezahlt. Man wird mit einem Lächeln belohnt. Man wird durch ein Lächeln belebt. Und die Art eines Lächelns kann Schuld daran sein, daß man stirbt. Uns hat seine Art indessen so gut von der Angst unserer Zeit erlöst, uns Sicherheit, Hoffnung und Frieden gewährt, daß ich, um verständlicher zu werden, noch die Geschichte eines anderen Lächelns erzählen muß.</t>
  </si>
  <si>
    <t>Der Junker von Ballantrae</t>
  </si>
  <si>
    <t xml:space="preserve">Zu jener Zeit lebte im Hause von Durrisdeer nahe St. Bride am Ufer des Solway eine Familie von vier Personen. Das Haus war der Hauptsitz des Geschlechtes seit der Reformation. Mein alter Lord, der achte seines Namens, war noch nicht hochbetagt, aber er litt frühzeitig unter den Unzuträglichkeiten des Alters. Sein Platz war an der Seite des Kamins, wo er in einem gefütterten Hausrock lesend saß. Er richtete wenige Worte an die Menschen und niemals ein verletzendes an irgend jemand, er war das Vorbild eines alten zurückhaltenden Hausherrn. Und doch war sein Geist wohlgenährt mit Studien, und man schätzte ihn in dem ganzen Gebiet für klüger ein, als er sich den Anschein gab. Der Erbe oder Junker von Ballantrae, in der Taufe James genannt, erbte von seinem Vater die Liebe zu ernsthaften Büchern und daneben auch einiges von seinem Taktgefühl; aber was beim Vater wirkliche Klugheit war, wurde beim Sohn schwarze Heuchelei. Sein Benehmen nach außen kann man nur als gemein und wüst bezeichnen: er saß bis in die späte Nacht bei Wein und Karten und hatte in der ganzen Gegend den Ruf eines Mannes, der jungen Mädchen gefährlich sei. Bei allen Zusammenstößen war er an erster Stelle, aber wenn er auch immer in der vordersten Front war, zog er sich doch immer vorteilhaft aus der Affäre, und seine Genossen bei losen Streichen mußten gewöhnlich die ganze Zeche bezahlen. Dies Glück oder vielmehr diese Verschlagenheit trug ihm manches Übelwollen ein, aber bei dem Rest der Bevölkerung erhöhte es sein Ansehen, so daß man große Dinge von ihm erwartete in der Zukunft, wenn er reifer geworden wäre. </t>
  </si>
  <si>
    <t>Er hatte einen recht schwarzen Fleck auf seinem Namen, aber die Sache wurde damals vertuscht und durch Legendenbildung so entstellt, bevor ich dorthin kam, daß ich mich scheue, sie hier zu erzählen. Es ist wahr, für einen so jungen Menschen war es eine verabscheuungswürdige Tat, und wenn die Gerüchte falsch sind, war es eine niedrige Verleumdung. Ich betrachte es als bemerkenswert, daß er sich stets brüstete, er sei unversöhnlich. Man nahm ihn beim Wort, so daß er zu allem Überfluß unter seinen Nachbarn bekannt war als ein Mann, mit dem schlecht Kirschen essen sei. Ein junger Edelmann also, der im Jahre 1745 noch nicht vierundzwanzig Lenze zählte und doch bereits weit über seine Jahre hinaus im weiten Umkreis berüchtigt war. Um so weniger war es zu verwundern, daß man von dem zweiten Sohn, Mr. Henry, meinem verstorbenen Lord Durrisdeer, bisher wenig gehört hatte. Er war weder sehr schlecht noch sehr begabt, sondern ein ehrenhafter und anständiger junger Mann wie viele seiner Nachbarn. Ich sagte, man hatte wenig von ihm gehört, aber man kann es besser so ausdrücken: es wurde wenig von ihm gesprochen. Unter den Lachsfischern im Firth war er gut bekannt, denn er liebte den Fischsport außerordentlich. Dann war er auch ein ausgezeichneter Pferdearzt und bekümmerte sich fast von Jugend auf lebhaft um die Bewirtschaftung der Ländereien. Wie schwer das war angesichts der Umstände, in denen sich die Familie befand, weiß niemand besser als ich. Mit allzu wenig Berechtigung kann ein solcher Mann in den Ruf eines Tyrannen und Geizhalses geraten. Die vierte Person im Hause war Miß Alison Graeme, eine nahe Verwandte, eine Waise, die Erbin eines großen Vermögens, das ihr Vater durch Handelsgeschäfte erworben hatte. Dies Geld wurde dringend benötigt zur Aufbesserung der Finanzen meines Lords. Der Besitz war mit Hypotheken hoch belastet, und infolgedessen wurde Miß Alison bestimmt zur Gattin des Junkers, worüber sie sehr froh war.</t>
  </si>
  <si>
    <t>Zu diesen vier Menschen gelangte eines Tages die Nachricht von der Landung des Prinzen Charlie, und sie gerieten sofort heftig aneinander. Mein Lord als alter Ofenhocker war durchaus fürs Abwarten. Miß Alison war gegenteiliger Ansicht, weil ihr alles romantisch erschien, und der Junker, der, wie ich hörte, nicht oft mit ihr übereinstimmte, war diesmal ganz ihrer Meinung. Das Abenteuer reizte ihn, soweit ich verstehe, er sah allerlei Möglichkeiten, das Vermögen seines Hauses zu vergrößern, und trug sich mit der Hoffnung, seine persönlichen Schulden auszugleichen, die weit größer waren, als man vermutete. Was Mr. Henry anbelangte, so sagte er anscheinend zunächst sehr wenig, seine Rolle begann erst später. Die drei stritten sich einen ganzen Tag lang, bevor sie sich entschlossen, einen mittleren Kurs zu steuern. Der eine Sohn sollte ausreiten, um König Jakob beizustehen, der alte Lord und der zweite Sohn sollten zu Hause bleiben, um die Partei König Georgs zu ergreifen. Das war ohne Zweifel der Entschluß des alten Lords und, wie man weiß, die Rolle, die viele angesehene Familien damals spielten. Aber nachdem der erste Streit beigelegt war, erhob sich sofort ein zweiter. Der Lord, Miß Alison und Mr. Henry waren alle der Meinung, daß es Aufgabe des jüngeren Sohnes sei, hinauszuziehen, aber der Junker, ruhelos und eitel, war unter keinen Umständen bereit, zu Hause zu bleiben. Der Lord flehte ihn an, Miß Alison weinte, und Mr. Henry brauchte sehr deutliche Worte: alles vergeblich. »Der direkte Erbe von Durrisdeer muß mit dem König reiten!« sagte der Junker. »Wenn wir ein männliches Spiel trieben«, antwortete Mr. Henry, »hätte es Sinn, so zu sprechen. Aber was tun wir? Wir spielen mit falschen Karten!« »Wir retten das Haus von Durrisdeer, Henry«, sagte der Vater. »Und siehe«, sagte Mr. Henry, »wenn ich gehe, und der Prinz gewinnt die Oberhand, kannst du leicht mit König Jakob Frieden schließen. Aber wenn du gehst, und die Expedition erleidet einen Fehlschlag, reißen wir Besitz und Titel auseinander. Und was wird dann aus mir?« »Du wirst Lord Durrisdeer sein«, sagte der Junker, »ich setze alles auf eine Karte.« »Ich liebe ein solches Spiel nicht!« rief Mr. Henry.</t>
  </si>
  <si>
    <t>Plötzlich kam er zurück. »Ich bin der Jüngere, und ich muß gehen«, sagte er. »Mein Lord hier ist der Herr, und er sagt, daß ich gehen muß. Was sagst du dazu, mein Bruder?« »Ich sage dies, Harry«, antwortete der Junker, »daß es nur zwei Wege gibt, wenn hartnäckige Leute aneinandergeraten: Zweikampf – ich denke, daß keiner von uns Lust hat, so weit zu gehen – oder Entscheidung durch den Zufall. Hier ist ein Goldstück. Wollen wir es entscheiden lassen?« »Ich will dadurch stehen und fallen«, sagte Mr. Henry. »Kopf: ich gehe; Wappen: ich bleibe.« Die Münze wurde hochgeworfen. Die Münze fiel und zeigte die Wappenseite. »Das ist eine Lehre für Jakob«, sagte der Junker. »Wir alle werden das bereuen«, antwortete Mr. Henry und stürzte aus der Halle. Miß Alison ergriff das Goldstück, das soeben ihren Geliebten ins Feld gesandt hatte, und schleuderte es durch das Familienwappen in dem großen bemalten Fenster. »Wenn du mich so liebtest, wie ich dich liebe, wärst du geblieben!« rief sie aus.»Ich könnte dich, Liebste, nicht lieben so sehr, liebt' ich Kampf und Ehre nicht mehr!« sang der Junker. »Ach!« rief sie. »Du hast kein Herz, ich hoffe, du wirst getötet!« Sie eilte aus dem Raum und lief weinend auf ihr Zimmer. Es scheint, daß der Junker sich in heiterster Haltung zum Lord wandte und sagte: »Sie muß ein Teufel von einem Weib sein!« »Ich glaube, du bist ein Teufel von einem Sohn«, rief der Vater aus. »Du, der du immer mein Lieblingssohn gewesen bist, zu meiner Schande sei es gestanden! Niemals habe ich eine gute Stunde mit dir erlebt, seit du geboren bist, nein, niemals eine gute Stunde«, und er wiederholte es zum dritten Male. Ob es die Leichtsinnigkeit des Junkers oder sein Ungehorsam oder Mr. Henrys Wort vom Lieblingssohn war, was den alten Lord so aufbrachte, weiß ich nicht, aber ich neige zu der Ansicht, daß es das letztere war, denn nach allen Berichten, die mir zur Verfügung stehen, begann er von dieser Stunde an, Mr. Henry mehr zu beachten.</t>
  </si>
  <si>
    <t>»Sehr richtig, jener Knirps«, entgegnete seine Lordschaft, »obgleich das kaum eine passende Bezeichnung für einen Senator des Justizkollegiums sein dürfte. Wir vernahmen gerade die verschiedenen Parteien in einem langen, spitzfindigen Fideikommißstreit; Creech plädierte ziemlich weitschweifig zugunsten einer Neubelehnung, als ich sah, wie Glenkindie sich mit der Hand vor dem Mund zu Hermiston vorbeugte, um ihm etwas zuzuflüstern. Niemand hätte die Art der Mitteilung aus deines Vaters Miene erraten können, wohl aber aus der Glenkindies, denn die Bosheit funkelte ihm ein wenig zu deutlich aus den Augen. Aber dein Vater – nein! Ein Mann aus Granit. Im nächsten Moment hatte er sich auf Creech gestürzt. ›Mr. Creech‹, sagte er, ›ich möchte einen Blick in jene Belehnungsurkunde werfen‹, und in den nächsten dreißig Minuten«, bemerkte Glenalmond mit einem Lächeln, »kämpften Mr. Creech und Kompanie einen ziemlich unebenen Kampf, der, wie ich wohl kaum hinzuzufügen brauche, mit ihrer völligen Niederlage endete. Die Klage wurde abgewiesen. Ja, ich zweifle, ob ich Hermiston je in besserer Form sah. Er schwelgte buchstäblich in apicibus juris.« Archie vermochte nicht länger an sich zu halten. Brüsk schob er den Teller hinweg und unterbrach diesen wohlüberlegten und belanglosen Redefluß. »Da habe ich nun einen Narren aus mir gemacht, wenn nicht noch Schlimmeres. Sie sollen über uns beide richten – richten zwischen Vater und Sohn. Zu Ihnen kann ich sprechen; es ist nicht so, als – ich will Ihnen sagen, was ich empfinde und was ich zu tun beabsichtige, und Sie sollen der Richter sein.«</t>
  </si>
  <si>
    <t>Die Herren von Hermiston</t>
  </si>
  <si>
    <t>Ich paddelte wie ein Verzweifelter; denn ich erwartete jeden Augenblick, daß mein Boot kentern würde; und da ich fand, daß ich das Korakel nicht vom Schiff losbringen konnte, so suchte ich jetzt an den Stern der Hispaniola heranzukommen. Endlich war ich aus meiner gefährlichen Nachbarschaft heraus; aber gerade, als ich zum letztenmal abstoßen wollte, berührten meine Hände ein dünnes Tau, das über die Sternschanzbrüstung der Hispaniola herunterhing. Augenblicklich packte ich es. Warum ich das tat, kann ich kaum sagen. Anfangs handelte ich rein triebmäßig; aber sobald ich das Tau in den Händen hatte und merkte, daß es fest hielt, begann meine Neugierde die Oberhand zu gewinnen, und ich beschloß, mal durch das Kajütenfenster hineinzusehen. Ich zog mich mit den Händen an dem Tau hoch, und als ich nahe genug zu sein glaubte, wagte ich es, einen halben Klimmzug zu machen, so daß ich die Decke und ein Stück von dem Inneren der Kajüte übersehen konnte. Mittlerweile glitten der Schoner und sein kleiner Begleiter ziemlich schnell durch das Wasser; wir befanden uns bereits auf gleicher Höhe mit dem Lagerfeuer. Das Schiff »redete laut«, wie die Seeleute das nennen, wenn die unzähligen kleinen Wellen unablässig gegen die Planken anklatschen; und erst als ich mein Auge über die Fensterbrüstung erhob, konnte ich begreifen, warum die beiden Wachtposten nichts gemerkt hatten. Aber ein einziger Blick genügte mir; übrigens durfte ich auch nur diesen einzigen Blick wagen, da das Korakel unter mir meinen Füßen keinen Halt bot. Dieser Blick zeigte mir Hands mit seinem Kameraden in einem Kampf auf Leben und Tod: sie hielten sich gegenseitig an der Kehle gepackt. Ich sprang in mein Korbboot und setzte mich auf die Ruderbank; es war höchste Zeit, denn ich wäre beinahe an dem Boot vorbeigesprungen. Ich konnte in dem kurzen Augenblick weiter nichts sehen als diese beiden wütenden, purpurroten Gesichter unter der qualmenden Lampe. Ich schloß meine Augen, damit sie sich wieder an die Finsternis gewöhnten.</t>
  </si>
  <si>
    <t>Die Schatzinsel</t>
  </si>
  <si>
    <t>Anzahl Textausschnitte pro Autor</t>
  </si>
  <si>
    <t>Anzahl verwendete Werke pro Autor</t>
  </si>
  <si>
    <t>Die Sonne ging gerade unter, als wir in einem wunderschönen, von Bergen umschlossenen Golf unseren Anker auswarfen. Wir waren sofort von Hafenbooten voll von Negern umringt, mexikanischen Indianern und Mulatten, die Obst und Gemüse zum Verkauf brachten und uns anboten, für kleine Geldstücke zu tauchen. Der Anblick so vieler lustiger Gesichter (besonders der Schwarzen), der Geschmack der Tropenfrüchte und vor allen Dingen der Anblick der Lichter von der Stadt her – das alles bildete einen zauberhaften Gegensatz zu unseren düsteren und blutigen Erlebnissen auf der Insel. Der Doktor und der Squire gingen an Land, um den Abend in der Stadt zu verbringen, und nahmen mich mit. Hier trafen sie den Kapitän eines englischen Kriegsschiffes, kamen mit ihm ins Gespräch und gingen an Bord seines Schiffes, wo wir so freundlich bewirtet wurden, daß der Tag bereits angebrochen war, als wir wieder an der Hispaniola anlegten. Ben Gunn war allein auf Deck. Sobald wir an Bord kamen, begann er unter den wunderlichsten Verrenkungen seines Leibes ein Geständnis abzulegen: Silver war fort! Ben war ihm behilflich gewesen, ein paar Stunden vorher, in einem Hafenboot zu entwischen, und er versicherte uns jetzt, er hätte das nur getan, um unsere Leben zu schützen, die sicherlich verwirkt gewesen wären, »wenn der Mann mit dem einen Bein an Bord geblieben wäre«. Aber das war noch nicht alles! Der Schiffskoch war nicht mit leeren Händen fortgegangen. Er hatte, ohne daß jemand es gemerkt hatte, eine Planke durchgesägt und einen von den Geldsäcken an sich genommen, um ein bißchen Reisegeld zu haben. Der Beutel enthielt vielleicht drei- oder vierhundert Guineen. Ich denke, wir waren alle froh, daß wir ihn so billig los wurden. Na, um eine lange Geschichte kurz zu beenden: wir bekamen ein paar Mann an Bord, hatten eine gute Heimfahrt, und die Hispaniola traf in Bristol ein, als Herr Blandly gerade dran dachte, das zweite Schiff auszurüsten. Nur fünf Menschen von allen, die auf der Hispaniola ausgesegelt waren, kamen auf ihr nach Hause.</t>
  </si>
  <si>
    <t>Der erste von den großen Bäumen war erreicht und erwies sich nach der Feststellung mit dem Kompaß als der falsche. Ebenso der zweite. Der dritte Baum erhob sich fast zweihundert Fuß hoch über einem Klumpen Unterholz in die Luft: ein Riese unter den Bäumen, mit einem roten runden Stamm von dem Umfang einer kleinen Hütte; er bedeckte mit seinem Schatten eine Fläche, auf der eine Kompagnie hätte exerzieren können. Er mußte von der See her aus Westen wie aus Osten in weiter Entfernung zu sehen sein und hätte als Landmarke auf der Karte eingetragen sein können. Aber es war nicht seine gewaltige Größe, was auf die Piraten Eindruck machte, sondern die Gewißheit, daß siebenhunderttausend Pfund Sterling in Gold irgendwo in seinem Schatten vergraben lagen. Der Gedanke an das Geld verschlang alle ihre früheren Ängste, als sie näher kamen. Ihre Augen funkelten; ihre Füße wurden leichter und schneller; ihre ganze Seele ging in diesem Schatz auf, in diesem Vermögen, das jeder von ihnen erwartete und das ihm die Mittel gewähren mußte, bis an sein Lebensende mit vollen Händen Geld auszugeben und sich jeden Genuß zu leisten. Silver humpelte fluchend an seiner Krücke; seine Nüstern waren weit gebläht und zuckten; er schimpfte wie ein Rasender, wenn die Fliegen sich auf sein heißes, von Schweiß glänzendes Gesicht setzten; er zerrte wütend an der Leine, die mich und ihn verband, und sah sich von Zeit zu Zeit mit einem mörderischen Blick nach mir um. Er gab sich keine Mühe, seine Gedanken zu verbergen, und ich las sie auf seinem Gesicht so deutlich wie gedruckte Schrift. In der unmittelbaren Nähe des Goldes war alles andere vergessen: sein Versprechen und des Doktors Warnung waren vergangene Dinge. Unzweifelhaft hoffte er, den Schatz zu heben, die Hispaniola zu finden und im Dunkel der Nacht zu besetzen, allen ehrlichen Menschen auf der Insel die Kehle abzuschneiden und mit Verbrechen und Reichtümern beladen davonzusegeln, wie er es von Anfang an geplant hatte. Diese Gedanken beunruhigten mich so, daß mir die Beine zitterten und daß ich den schnellaufenden Schatzsuchern kaum folgen konnte.</t>
  </si>
  <si>
    <t>Entführt</t>
  </si>
  <si>
    <t xml:space="preserve">»Sehr gut gesagt«, antwortete Herr Campbell herzlich. »Und nun, um zur Sache zu kommen oder (um ein Wortspiel zu machen) zur Nebensache. Ich habe hier ein kleines Päckchen, das vier Dinge enthält.« Er zog es bei diesen Worten nicht ohne Schwierigkeiten aus der Brusttasche seines Mantels hervor. »Von diesen vier Dingen ist das erste dein gesetzliches Erbteil: das bißchen Geld für deines Vaters Bücher und Einrichtungsgegenstände, die ich gekauft habe (wie ich von Anfang an erklärte), um sie mit Gewinn dem zukünftigen Schullehrer wieder zu verkaufen. Die anderen drei Gaben sind von Frau Campbell und mir und wir würden uns freuen, wenn du sie annehmen wolltest. Das erste ist rund und wird dir wohl fürs erste am besten gefallen; aber, o Davie, mein Junge, es ist nur wie ein Tropfen Wasser im Meer; es wird dir nur einen Schritt weit helfen und dahinschwinden wie der Morgen. Das zweite ist flach und viereckig und beschrieben; es wird dir dein ganzes Leben lang beistehen wie ein guter Stock auf der Landstraße oder ein gutes Kissen unterm Kopf auf dem Krankenlager. Und was das letzte betrifft, das kubisch ist, das wird dich hoffentlich – ich will Gott darum in meinen Gebeten bitten – in ein besseres Land begleiten.« Mit diesen Worten stand er auf, nahm seinen Hut ab und betete ein Weilchen laut und in rührenden Worten für einen jungen Mann, der im Begriffe stand in die weite Welt zu ziehen. Dann schloß er mich plötzlich in seine Arme und küßte mich sehr fest; dann hielt er mich mit ausgestrecktem Arme vor sich und sah mich mit schmerzlich zuckendem Gesicht an, dann drehte er sich schnell um und rief mir ein Lebewohl zu und setzte in einer Art Trab davon, den Weg zurück, den wir gekommen waren. </t>
  </si>
  <si>
    <t>»Nein,« sagte er schlau, »du hast doch sicherlich irgend welche Hoffnungen gehabt?« »Ich gestehe, Herr,« sagte ich, »als ich hörte, daß ich wohlhabende Anverwandte hätte, wiegte ich mich wohl in der Hoffnung, daß sie mir auf meinem Lebensweg behilflich sein könnten. Aber ich bin kein Bettler. Ich schiele nicht nach Gnaden von Eurer Hand und will keine Geschenke, die nicht freiwillig gegeben werden. Denn, so arm ich auch scheinen mag, so hab' ich doch eigene Freunde, die mir gerne helfen werden.« »Ta – ta – ta!« sagte Onkel Ebenezer, »mußt mich nicht gleich anschnauzen und beleidigt sein. Wir werden uns schon ganz gut vertragen. Und dann, Davie, mein Junge, wenn du die Suppe nicht mehr essen willst, kann ich ebenso gut selbst einen Löffelvoll davon nehmen. Ja,« fuhr er fort, nachdem er mir Stuhl und Löffel abgenommen hatte, »'s ist ein gutes, nahrhaftes Essen, Suppe.« Er murmelte leise irgend ein Tischgebet und fiel darüber her. »Dein Vater war ein guter, um nicht zu sagen starker Esser; während ich von den Speisen immer nur kaum naschen konnte.« Er nahm einen Schluck Dünnbier und sein nächster Ausspruch lautete: »Wenn deine Kehle vielleicht trocken ist, hinter der Tür findest du Wasser.«</t>
  </si>
  <si>
    <t>Ich stand eine Weile da und dachte nach. Ich sollte in einen Hafenort gehen, der zweifellos voll Menschen war und wo mein Onkel wohl keine Gewalttat wagen dürfte und sogar die Gesellschaft des Schiffsjungen schützte mich soweit. Einmal dort, dachte ich, werde ich den Besuch beim Advokaten schon erzwingen können, selbst wenn mein Onkel es jetzt mit diesem Vorschlag nicht ehrlich meinte; und schließlich wünschte ich vielleicht im Grunde meines Herzens, das Meer und die großen Schiffe in der Nähe zu sehen. Man muß bedenken, daß ich mein ganzes Leben in den Bergen verbracht hatte und eben erst vor zwei Tagen zum erstenmal den Hafen gesehen hatte, der wie ein blauer Fleck vor mir gelegen war, und die segelnden Schiffe, die darauf hinfuhren, nicht größer als Spielzeug. Eines kam zum andern, und ich entschloß mich zu gehen. »Sehr gut,« sagte ich, »gehn wir nach Ferry.« Mein Onkel nahm Hut und Mantel und gürtete sich einen alten, rostigen Degen um. Dann traten wir das Feuer aus, sperrten die Tür zu und machten uns aus den Weg. Der Wind, der von Nordwest her kam, blies uns beinahe gerade ins Gesicht. Es war im Monat Juni, die Wiesen waren voll Gänseblümchen, und die Bäume standen in Blüte. Nach unseren blauen Fingernägeln aber und gefrorenen Knöcheln zu schließen, hätte es Winter sein können.</t>
  </si>
  <si>
    <t>Catriona</t>
  </si>
  <si>
    <t>Da meine ganze Umgebung mir fremd war, trat ich etwas weiter zurück. Der schmale, gepflasterte Gang fiel steil ab. Unermeßlich hohe Häuser ragten zu beiden Seiten auf und sprangen, ein Stockwerk über dem anderen, im Aufsteigen immer weiter vor, so daß oben nur ein schmaler Streifen Himmel sichtbar war. Soweit ich aus dem, was die Fenster enthüllten, sowie aus dem ehrbaren Aussehen der Personen, die aus- und eingingen, zu ersehen vermochte, waren die Häuser von anständigen Leuten bewohnt, und der ganze Ort fesselte und interessierte mich wie eine Geschichte. Ich starrte noch immer um mich, als hinter mir plötzlich das muntere Stampfen vieler Füße im Gleichtritt und das Geklirr von Waffen ertönten. Ich drehte mich rasch um und gewahrte einen Zug bewaffneter Soldaten, in ihrer Mitte einen hochgewachsenen Mann in schwerem Mantel. Der Mann schritt gebeugt, wie in höfischer Zuvorkommenheit und mit schmeichelndem Anstand; im Gehen gestikulierte er beredt, und sein Gesicht war schlau und schön. Ich glaubte zu bemerken, daß sein Blick auf mich fiel, vermochte indes nicht seinem Auge zu begegnen. Der Zug schritt an mir vorüber nach einer Tür in dem Hofe, die von einem Bedienten in prächtiger Livree geöffnet wurde, und zwei Soldaten geleiteten den Gefangenen hinein, während die anderen mit ihren Feuerschloßgewehren an der Türe herumlungerten.</t>
  </si>
  <si>
    <t>Diese Gedankengänge festigten meinen Entschluß, trotzdem sie meine Augen durchaus nicht gegen die mich umdrohenden Gefahren und gegen die Tatsache verschlossen, daß ich auf meinem Wege (wenn ich ihn wirklich fortsetzte) wahrscheinlich über die Leiter zum Galgen stolpern würde. Es war ein klarer, schöner Morgen, obwohl der Wind von Osten blies. Seine kühle Frische sang sich mir ins Blut und gab mir ein Gefühl wie von Herbst und welken Blättern und von Toten, die in ihren Gräbern ruhen. Wahrhaftig, der Teufel mußte schon seine Hand im Spiele haben, wenn ich tatsächlich in der Hochflut meines Glücks um anderer Leute willen sterben sollte. Auf dem Gipfel von Calton Hill liefen einige Kinder lärmend hin und her und ließen ihre Drachen steigen, obwohl es für dieses Vergnügen noch nicht die richtige Jahreszeit war. Die papierenen Vögel zeichneten sich klar gegen den Himmel ab; ich sah, wie ein besonders schwerer vom Wind in große Höhen getrieben wurde und dann zwischen den Ginsterbüschen schwerfällig zur Erde fiel; und bei diesem Anblick dachte ich zu mir selbst: »Das war Davie.«</t>
  </si>
  <si>
    <t>»Wenn Ihr älter und verständiger geworden seid, werdet Ihr begreifen, daß man derartiges Gerede nicht beachtet, geschweige denn wiederholt«, erklärte der Staatsanwalt. »Doch ich spreche Euch von jeder bösen Absicht frei. Jener Edelmann, den wir alle ehren, und der durch diese letzte Barbarei empfindlich getroffen worden ist, steht allzu hoch, als daß derartige Insinuationen ihn zu beleidigen vermöchten. Der Herzog von Argyle – Ihr seht, daß ich ganz offen mit Euch rede – nimmt sich die Angelegenheit zu Herzen, wie auch ich das tue, und wie wir beide es durch unsere juristischen Funktionen im Dienste Seiner Majestät zu tun verpflichtet sind. Ich wünschte nur, alle Hände wären in dieser argen Zeit so rein von Familienranküne. Jedoch der Zufall, daß wieder einmal ein Campbell das Opfer seiner Pflicht geworden ist – und wer, wenn nicht die Campbells, haben sich von jeher in die vordersten Reihen gestellt, wenn es galt, diesen Pfad zu beschreiten – das darf ich, der ich kein Campbell bin, getrost behaupten – – jener Zufall, wie gesagt, und die Tatsache, daß das Oberhaupt dieses großen Hauses gleichzeitig (zu unser aller Vorteil) auch das gegenwärtige Oberhaupt des Justizkollegiums ist, haben kleine Geister und mißvergnügte Zungen in jedem Wirtshaus des Landes in Aufruhr versetzt; und ich sehe einen jungen Gentleman wie Mr. Balfour so schlecht beraten, sich zu deren Echo zu erniedrigen.« Bisher hatte er mit stark rednerischer Pose wie vor versammeltem Gerichtshof gesprochen, jetzt aber fiel er wieder in die Art eines Gentleman. »Das für Euch privat«, meinte er. »Jetzt muß ich nur noch wissen, was ich mit Euch eigentlich anfangen soll.« »Ich hatte gedacht, das würde ich von Eurer Lordschaft erfahren«, erwiderte ich. »Schon gut«, erklärte der Lord Staatsanwalt. »Doch seht, Ihr seid mit guten Empfehlungsschreiben zu mir gekommen, und es steht ein guter, ehrlicher Whigname unter diesem Brief«, fuhr er fort, ihn einen Augenblick vom Tische nehmend.</t>
  </si>
  <si>
    <t>Der selbstsüchtige Riese</t>
  </si>
  <si>
    <t>Es war der wundervollste Anblick, den man sich denken konnte. Die Kinder waren durch ein kleines Loch in der Mauer in den Garten gekrochen und saßen nun auf den Zweigen der Bäume – in jedem Baum, den er sehen konnte, ein kleines Kind. Und die Bäume waren so froh, die Kinder endlich wieder bei sich zu haben, dass sie sich mit Blüten schmückten und ihre Zweige gleich schützenden Händen über den Köpfen der Kinder auf und ab bewegten. Die Vögel flogen umher und zwitscherten vor Vergnügen und die Blumen schauten lachend aus dem frischen grünen Gras heraus. Es war ein anmutiges Bild, nur in einer Ecke des Gartens war noch immer Winter. Dort, in dem entferntesten Winkel, stand ein kleiner Junge. Er war so klein, dass er nicht an die Zweige des Baumes heranreichen konnte; immer wieder ging er um ihn herum und weinte bitterlich. Der arme Baum war immer noch über und über mit Eis und Schnee bedeckt und der Nordwind blies und heulte über ihn hinweg. »Klettere nur hinauf, kleiner Junge!«, sagte der Baum freundlich, und beugte seine Zweige so tief herunter, wie er konnte, aber der Junge war einfach zu klein. Als der Riese das sah, wurde es ihm ganz warm um das Herz. »Wie selbstsüchtig bin ich gewesen!«, sprach er reumütig zu sich selbst, »jetzt verstehe ich, warum der Frühling nicht in meinen Garten kommen wollte. Ich werde den kleinen Jungen auf die Spitze des Baumes setzen und danach die Mauer niederreißen. Von nun an soll der Garten auf ewig der Spielplatz der Kinder sein«. Er bedauerte aufrichtig, was er getan hatte.</t>
  </si>
  <si>
    <t>Jahre vergingen und der Riese wurde ganz alt und schwach. Er konnte nicht mehr im Garten spielen, und so saß er in einem riesigen Lehnstuhl, sah den Kindern beim Spielen zu und erfreute sich an seinem Garten. »Ich habe zwar viele herrliche Blumen, aber die Kinder sind die schönsten von allen«, sagte er zu sich selbst. An einem Wintermorgen schaute er, während er sich anzog, aus dem Fenster. Jetzt hasste er den Winter nicht mehr, denn er wusste, dass dies nur die Zeit des schlafenden Frühlings und der sich ausruhenden Blumen war. Plötzlich rieb er sich verwundert die Augen – und schaute und schaute. Es war in der Tat ein wundervoller Anblick. In der entlegensten Ecke des Gartens war ein Baum über und über mit herrlichen weißen Blüten bedeckt. Seine Zweige waren vergoldet und silberne Früchte hingen von ihnen herab. Und unter dem Baum stand der kleine Junge, den der Riese so sehr in sein Herz geschlossen hatte. Hocherfreut rannte der Riese nach unten und hinaus in den Garten. Er hastete über die Wiese und näherte sich dem Kind. Und als er ganz nah herangekommen war, wurde sein Gesicht rot vor Zorn, und er fragte: »Wer hat es gewagt, dich zu verletzen?« Auf den Handflächen des Kindes waren nämlich die Male von zwei Nägeln zu erkennen, und die Male von zwei Nägeln waren auch an seinen kleinen Füßen.</t>
  </si>
  <si>
    <t>Das Gespenst von Canterville</t>
  </si>
  <si>
    <t>Wenige Tage später ritten Virginia und ihr goldlockiger junger Ritter über die Brockleywiesen spazieren, wo sie beim Springen über eine Hecke ihr Reitkleid derart zerriß, daß sie, zu Hause angekommen, vorzog, die Hintertreppe hinaufzugehen, um nicht gesehen zu werden. Als sie an dem alten Gobelinzimmer vorüberkam, dessen Tür zufällig halb offen stand, meinte sie jemanden drinnen zu sehen, und da sie ihrer Mama Kammermädchen darin vermutete, das dort zuweilen arbeitete, so ging sie hinein, um gleich ihr Kleid ausbessern zu lassen. Zu ihrer ungeheuren Überraschung war es jedoch das Gespenst von Canterville selber! Es saß am Fenster und beobachtete, wie das matte Gold des vergilbten Laubes durch die Luft flog und die roten Blätter einen wilden Reigen in der langen Allee tanzten. Es hatte den Kopf in die Hand gestützt, und seine ganze Haltung drückte tiefe Niedergeschlagenheit aus. Ja, so verlassen und verfallen sah es aus, daß die kleine Virginia, deren erster Gedanke gewesen war, zu fliehen und sich in ihr Zimmer einzuschließen, von Mitleid erfüllt sich entschloß zu bleiben, um das arme Gespenst zu trösten. Ihr Schritt war so leicht und seine Melancholie so tief, daß es ihre Gegenwart erst bemerkte, als sie zu ihm sprach. »Sie tun mir so leid,« sagte sie, »aber morgen müssen meine Brüder nach Eton zurück, und wenn Sie sich dann wie ein gebildeter Mensch betragen wollen, so wird Sie niemand mehr ärgern.« »Das ist ein einfältiges und ganz unsinniges Verlangen einem Geist gegenüber«, antwortete er, indem er erstaunt das hübsche kleine Mädchen ansah, das ihn anzureden wagte. »Ich muß mit meinen Ketten rasseln und durch Schlüssellöcher stöhnen und des Nachts herumwandeln, wenn es das ist, was Sie meinen. Das ist ja mein einziger Lebenszweck.«</t>
  </si>
  <si>
    <t>Erzählung</t>
  </si>
  <si>
    <t>Mr. Otis war anfangs wirklich verstimmt, daß Lord Canterville auf sein Verlangen nicht eingehen wollte, und bat ihn, seine Entscheidung nochmals zu überlegen; aber der gutmütige Lord war fest entschlossen und überredete schließlich den Gesandten, seiner Tochter doch zu erlauben, das Geschenk des Gespenstes zu behalten; und als im Frühjahr 1890 die junge Herzogin von Cheshire bei Gelegenheit ihrer Hochzeit bei Hofe vorgestellt wurde, erregten ihre Juwelen die allgemeine Bewunderung. Denn Virginia bekam wirklich und tatsächlich eine Krone in ihr Wappen, was die Belohnung für alle braven kleinen Amerikanerinnen ist, und heiratete ihren jugendlichen Bewerber, sobald sie mündig geworden war. Sie waren ein so entzückendes Paar und liebten einander so sehr, daß jeder sich über die Heirat freute, jeder außer der Herzogin von Dumbleton – die den jungen Herzog gern für eine ihrer sieben unverheirateten Töchter gekapert hätte und nicht weniger als drei sehr teure Diners zu dem Zweck gegeben hatte – und wunderbarerweise auch außer Mr. Otis selber. Mr. Otis hatte den jungen Herzog persönlich sehr gern, aber in der Theorie waren ihm alle Titel zuwider, und ›er war‹, um seine eigenen Worte zu gebrauchen, ›nicht ohne Besorgnis, daß inmitten der entnervenden Einflüsse der vergnügungssüchtigen englischen Aristokratie die einzig wahren Grundsätze republikanischer Einfachheit vergessen werden würden‹. Sein Widerstand wurde jedoch völlig besiegt, und ich glaube, daß es, als er in St. Georges Hanover Square mit seiner Tochter am Arm durch die Kirche schritt, keinen stolzeren Mann in ganz England gab als ihn.</t>
  </si>
  <si>
    <t>Die Nachtigall und die Rose</t>
  </si>
  <si>
    <t>»Meine Rosen sind rot,« antwortete er, »so rot wie die Füße einer Taube und roter als die weiten Korallenriffe, die in der Tiefe des Meeres wogen und wogen. Aber der Winter hat meine Adern verfroren, der Frost hat meine Knospen im Keim erstick und der Sturm hat meine Zweige gebrochen, ich werde wohl in diesem Jahr keine Rosen haben.« »Eine rote Rose ist alles was ich will,« rief die Nachtigall, » nur eine rote Rose! Gibt es den keinen Weg diese zu bekommen?« »Es gibt einen Weg,« sagte der Rosenstrauch; »aber er ist so schrecklich, dass ich nicht wage ihn dir zu erzählen.« »Sag ihn mir,« sagte die Nachtigall, »ich fürchte mich nicht.« »Wenn du eine rote Rose willst,« sagte der Rosenstrauch, »musst du sie bei Mondlicht aus Musik formen und färben durch dein eigenes Herzblut. Du sollst zu mir singen mit deinem Brust an meinem Dorn. Die ganze Nacht lang sollst du singen und der Dorn wird dein Herz durchbohren, dein Lebensblut soll in meine Adern fließen und zu meinem werden.«</t>
  </si>
  <si>
    <t>Und die Rose rief zur Nachtigall sie solle sich noch kräftiger gegen den Dorn drücken. »Noch kräftiger« rief die Rose, »oder der Tag beginnt bevor die Rose fertig ist.« Und so presste sich die Nachtigall stärker gegen den Dorn, der Dorn berührte ihr Herz und ein heftiger Schmerz durchzuckte sie. Bitter, bitter war der Schmerz und immer wilder wurde ihr Gesang, als sie von der Liebe sang, die durch den Tod vervollkommnet wird, von der Liebe, die nicht einmal im Grab stirb. Und die wundervolle Rose wurde blutrot, wie die Rose am östlichen Himmel. Blutrot war der Ring der Blütenblätter und blutrot wie ein Rubin war das Herz. Aber die Stimme der Nachtigall wurde matter und ihre kleinen Flügel begannen zu flattern, ein Nebelschleier legte sich über ihre Augen. Schwächer und schwächer wurde ihr Gesang und sie fühlte ihre Kehle immer enger werden. Dann gab sie einen letzten Schwall Musik von sich. Der weiße Mond hörte es, und er vergaß die Morgendämmerung und verweilte am Himmel. Die rote Rose hörte es und sie bebte überall voll Verzückung und öffnete ihre Blütenblätter in der kalten Morgenluft. Ein Echo trug ihn zu seinen purpurnen Höhlen in den Bergen und weckte die schlafenden Schäfer aus ihren Träumen. Er glitt durch das Schilf am Fluß und es trug die Nachricht weiter zum Meer.</t>
  </si>
  <si>
    <t>Der Priester und der Messnerknabe</t>
  </si>
  <si>
    <t>Der Priester kehrte in die armselige Wohnung zurück, versuchte niederzusitzen und zu denken. Vergeblich wollte er essen, er schob sein Mahl unwillig zurück; er versuchte zu beten, doch statt der stillen Gestalt am Kreuz, der stillen, kalten Gestalt mit den traurigen, ach so traurigen Zügen, sah er das errötende Antlitz des lieblichen Knaben, die großen, sternengleichen Augen seines neugefundenen Lieblings. Während des ganzen Tages durchschritt der junge Priester den Kreis seiner verschiedenen Pflichten völlig mechanisch. Er konnte weder essen noch ruhen; sobald er allein war, glaubte er schrillen Gesang zu vernehmen, und er fühlte, daß er ins Freie fliehen müsse, daß er dem Wahnsinn nahe sei. Endlich, als die Nacht gekommen war, warf er sich, erschöpft und zerrüttet von dem langen, heißen Tag, auf die Knie vor dem Kruzifix und zwang seine Gedanken. Er ließ seine Kindheit, seine früheste Jugend wiedererstehen. Gedanken an die furchtbaren Kämpfe der letzten fünf Jahre stiegen in ihm auf. Hier kniete er, Ronald Heatherington, Priester der Heiligen Kirche, achtundzwanzig Jahre alt: sollte Alles, was er während dieser fünf Jahre wütenden Kampfes mit den furchtbaren Leidenschaften seiner Knabenzeit ausgehalten hatte, vergeblich sein? Im letzten Jahre hatte er wirklich gefühlt, daß alle Leidenschaft unterdrückt war, all jene fürchterlichen Ausbrüche glühender Liebe hatte er für immer ausgelöscht geglaubt. So hart, so unablässig hatte er gearbeitet während dieser fünf Jahre nach seiner Weihung, er hatte sich ganz seinem heiligen Amte hingegeben; alle Heftigkeit seiner Natur war gebunden, völlig erfüllt worden von den wundervollen Mysterien seines Glaubens.</t>
  </si>
  <si>
    <t>»Für mich, für meine Natur würde es Sünde sein, wenn ich geheiratet hätte: es würde ein Verbrechen gewesen sein, eine große Unsittlichkeit, und mein Gewissen würde sich empört haben.« Dann fügte er bitter hinzu: »Gewissen sollte jener göttliche Naturtrieb sein, der uns heißt, unseren natürlichen Anlagen nachzufolgen, das haben wir vergessen. Für die Meisten von uns, für die Welt vielmehr, sogar im allgemeinen für Christen ist Gewissen nur ein anderer Name für die Feigheit, die da fürchtet, dem Herkömmlichen zu trotzen. Verflucht sei dieses Herkommen! Ich habe kein moralisches Vergehen solcher Art verübt; vor Gott ist meine Seele schuldlos; für Sie jedoch und die Welt bin ich eines abscheulichen Verbrechens schuldig, abscheulich, weil es Sünde ist gegen das Herkömmliche. Ich fand diesen Knaben. Ich liebte ihn, wie ich niemals vorher jemanden oder etwas geliebt habe. Ich brauchte nicht um seine Neigung zu werben, er war in Wahrheit mein. Von Anfang an liebte er mich wie ich ihn. Er war die notwendige Ergänzung meiner Seele. Wie darf die Welt sich erdreisten, uns zu richten? Was ist uns das Herkömmliche? Obgleich ich wahrhaftig weiß, daß solch eine Liebe schön und rein ist, obgleich ich vom Grunde meines Herzens aus das niedrige Urteil der Menschen verachte, versuchte ich zuerst, Widerstand zu leisten, nur zu seinem Heil und zum Heil unserer Kirche. Ich kämpfte gegen die Bezauberung, die er auf mich ausübte. Niemals würde ich zu ihm gegangen sein und ihn um seine Liebe gebeten haben; bis zum Ende würde ich gekämpft haben. Aber was konnte ich tun? Er war es, der zu mir kam und mir den Reichtum seiner edlen Seele bot. Wie konnte ich ihm das häßliche Bild zeigen, das die Welt malt? So wie Sie ihn diesen Abend sahen, ist er Nacht für Nacht zu mir gekommen; wie durfte ich die süße Reinheit seiner Seele zerstören, durch Andeutung des fürchterlichen Argwohns, den seine Gegenwart hätte erwecken können? Ich wußte, was ich tat. Ich habe der Welt Trotz geboten und mich gegen sie aufgelehnt. Ich habe offen über ihre Vorschriften gespottet. Ich bitte Sie nicht, Mitleid mit mir zu haben, noch bettele ich, daß Sie Ihrer Hand wehren. Ihre Augen sind blind durch einen lügnerischen Star. Sie sind gefesselt, gefesselt durch jene elenden Bande, die Ihren Leib und Ihre Seele von der Wiege an gebunden hielten. Sie müssen tun, was Ihre Pflicht gebietet. In Gottes Augen sind wir Märtyrer, und wir sollten selbst vor dem Tode nicht zurückschrecken in diesem Kampfe gegen die abgötterische Anbetung des Herkömmlichen.« Ronald Heatherington sank in den Sessel und verbarg sein Gesicht in den Händen. Der Rektor verließ schweigend den Raum.</t>
  </si>
  <si>
    <t>Die tanzenden Männchen</t>
  </si>
  <si>
    <t xml:space="preserve">Auf der Treppe wurden schwere Tritte hörbar, und im nächsten Moment machte ein großer, frisch aussehender Herr mit glattrasiertem Gesicht unsere Stubentür auf. Seine klaren Augen und seine blühende Gesichtsfarbe sagten uns, daß er entschieden keinen Beruf hatte, der ihn an die BakerstraßeIn dieser befand sich Holmes' Wohnung.fesselte. Er schien bei seinem Eintritt einen Hauch der kräftigen, nervenstärkenden Seeluft seiner Heimat mitzubringen. Als er jedem von uns die Hand geschüttelt hatte und Platz nehmen wollte, fiel sein Blick auf das Papier mit den sonderbaren Zeichen, das ich eben in der Hand gehabt und wieder auf den Tisch gelegt hatte. »Nun, Herr Holmes, was meinen Sie dazu?« rief er mit markiger Stimme aus. »Man hat mir erzählt, daß Ihnen solche rätselhaften Sachen Spaß machten, und ich glaube kaum, daß es eine rätselhaftere gibt als diese. Ich habe den Zettel vorausgeschickt, damit Sie ihn vor meiner Ankunft studieren könnten.« »Es ist wirklich eine seltsame Schreiberei,« erwiderte Holmes. »Auf den ersten Blick könnte man es für das Gekritzel eines Kindes halten. Es besteht aus einer Anzahl kleiner Figuren, die über das Papier tanzen. Warum legen Sie diesem dummen Zeug überhaupt eine besondere Bedeutung und so große Wichtigkeit bei?« »Mir würde es gar nicht einfallen, aber meine Frau tut's. Sie ist darüber zu Tod erschrocken. Sie sagt zwar nichts, ich kann ihr aber die Furcht aus den Augen ablesen, und darum möchte ich der Sache auf den Grund kommen.« Holmes nahm den Zettel und hielt ihn gegen das helle Tageslicht. Es war ein Blatt aus einem Notizbuch. </t>
  </si>
  <si>
    <t>»Wir sind nun ein Jahr verheiratet und haben sehr glücklich miteinander gelebt. Doch vor etwa einem Monat, Ende Juni, bemerkte ich die ersten Anzeichen einer Veränderung in unserem Verhältnis. Eines Tages bekam meine Frau aus Amerika einen Brief. Ich erkannte die amerikanische Marke. Sie wurde leichenblaß, las das Schreiben und warf es ins Feuer. Sie erwähnte die Sache später mit keinem Wort, und ich fing auch nicht davon an, denn versprochen bleibt versprochen; aber sie hat seit jener Zeit keine vergnügte Stunde mehr gehabt. Ihr Gesicht verrät stets eine gewisse Angst, sie sieht aus, als ob sie etwas Schlimmes befürchte. Es würde besser sein, wenn sie sich mir anvertraute. Sie würde in mir ihren besten Freund finden. Aber wenn sie sich nicht selbst zu reden entschließt – ich darf den Anfang nicht machen. Wohlverstanden, sie ist ein treues Weib, Herr Holmes, und was auch früher vorgefallen sein mag, sie trägt sicher nicht die Schuld daran. Ich bin ein einfacher Gutsbesitzer in Norfolk, aber in ganz England hält niemand seine Familie höher als ich. Das weiß sie sehr genau, und sie wußte es auch bereits vor unserer Verheiratung. Sie würde nie einen Makel darauf geladen haben – dess' bin ich sicher. »Ich komme nun erst auf den Kern der ganzen beunruhigenden Angelegenheit, auf den Teil, zu dessen Lösung ich Ihre Hilfe in Anspruch nehmen möchte. Vor ungefähr acht Tagen – es war am Dienstag voriger Woche – entdeckte ich auf einer Fensterschwelle eine Anzahl kleiner tanzender Figuren, wie die hier auf dem Papier. Sie waren mit Kreide d'rauf gekritzelt. Ich dachte, der Stalljunge wäre es gewesen, er schwor jedoch, nichts davon zu wissen. Wie dem auch sein mochte, sie waren während der Nacht dahin gekommen. Ich wischte sie aus und erwähnte es meiner Frau gegenüber erst später. Zu meiner Ueberraschung nahm sie die Sache sehr ernst und bat mich, wenn ich wieder welche fände, sie ihr gleich zu zeigen. Eine Woche lang erschienen keine neuen Männchen, aber gestern morgen lag dieses Papier hier auf der Sonnenuhr im Garten.</t>
  </si>
  <si>
    <t>Die alte Vorhalle mit Eichenholztäfelung und den hohen Fenstern wurde in einen Gerichtssaal verwandelt. Holmes nahm auf einem großen altmodischen Lehnstuhl Platz. Er war ernst und niedergeschlagen, aber in seinem Blick lag Trotz und Unerbittlichkeit. Ich konnte in seinen Augen den festen Vorsatz lesen, daß er seinen Klienten, den er leider nicht gerettet hatte, wenigstens unter allen Umständen rächen wollte. Der Inspektor, der alte grauhaarige Landdoktor, ein Ortspolizist und ich bildeten die Beisitzer dieses eigenartigen Gerichtshofes.Die beiden Mädchen gaben eine ziemlich klare Darstellung des Vorfalls. Sie waren bei einem lauten Knall aus dem Schlaf aufgewacht; kurz darauf hatten sie einen zweiten gehört. Sie schliefen in zwei aneinander stoßenden Kammern. Fräulein King war zur Saunders gestürzt, und sie waren zusammen die Treppe hinuntergelaufen. Die Tür des Arbeitszimmers stand offen, und auf dem Tisch brannte eine Kerze. Ihr Herr lag mitten im Zimmer auf dem Fußboden, das Gesicht nach unten gekehrt. Er war vollständig tot. In der Nähe des Fensters lag seine Frau, mit dem Kopf an die Wand gelehnt. Sie hatte eine furchtbare Verwundung, und die eine Seite war ganz von Blut überströmt. Sie gab noch Lebenszeichen von sich, konnte aber nicht sprechen. Gang und Zimmer waren voll von Pulverdampf. Das Fenster war zu und von innen geschlossen. In diesem Punkt stimmten die Aussagen beider Mädchen vollständig überein. Sie hatten sofort zum Arzt und zur Polizei geschickt. Dann hatten sie mit Hilfe des Dieners und des Stallburschen ihre verwundete Herrin in ihr Zimmer gebracht. Beide Ehegatten hatten vorher das Bett benutzt. Die Frau war angekleidet, der Mann hatte über den Unterkleidern seinen Schlafrock an. Im Arbeitszimmer war nichts angerührt, es stand noch jedes Ding an seinem Platz. Soweit die Mädchen wußten, hatten die Eheleute im besten Einvernehmen gelebt und allgemein als ein sehr glückliches Paar gegolten.</t>
  </si>
  <si>
    <t>»Ich werde mich darnach richten,« sagte er. »Vor allem, meine Herren, muß ich Ihnen mitteilen, daß ich die Dame von Kindheit an kenne. Wir waren sieben Mann in Chicago, und Elsies Vater war die Stütze unseres Bundes. Er war 'n feiner Kerl, der alte Patrick. Er hat auch diese Schrift erfunden, die für das Gekritzel von Kindern gehalten worden wäre, wenn Sie nicht jetzt die Lösung gefunden hätten. Auch Elsie lernte einige unserer Schliche, aber ihr sagte diese Tätigkeit nicht zu; sie nahm ihr bißchen ehrlich erworbenes Vermögen, verließ uns und ging nach London. Sie war mit mir verlobt und würde mich, glaube ich, auch geheiratet haben, wenn ich eine andere Laufbahn eingeschlagen hätte; aber von einem solchen Leben wollte sie nichts wissen. Erst nach ihrer Verheiratung mit diesem Engländer gelang es mir, ihren Aufenthaltsort ausfindig zu machen. Ich schrieb ihr, erhielt jedoch keine Antwort. Dann kam ich selbst herüber, und da Briefe nichts nützten, schrieb ich meine Mitteilungen dahin, wo sie sie sehen und lesen mußte. »Ich bin nun einen Monat hier. Ich wohnte auf jenem Hof, wo ich im Erdgeschoß ein Zimmer inne hatte und alle Nacht nach Belieben ein- und ausgehen konnte. Ich kam aber nicht weiter. Ich versuchte alles, was ich konnte, um Elsie zur Trennung von ihrem Mann zu bewegen. Ich wandte zuerst Schmeicheleien an, später ging ich zu Drohungen über. Daß sie meine Nachrichten las, wußte ich, denn sie hatte einmal eine Antwort darunter geschrieben. Zuletzt schickte sie mir einen Brief, worin sie mich inständig bat, fortzugehen; es würde ihr das Herz brechen, wenn ihr Mann einen Skandal erleben müßte. Sie schrieb, daß sie um drei Uhr morgens, während ihr Mann schliefe, ans Fenster herunterkommen und mit mir sprechen wollte.</t>
  </si>
  <si>
    <t>Novelle</t>
  </si>
  <si>
    <t>»Jetzt weiß ich schon Bescheid!« rief Jameson, das verlassene Gefährt genau betrachtend. »Das Gespann kenne ich gut. Es gehört Herrn Mc. Neil, dem Verwalter aus Wigtown, der die Schlüssel hat.« »Dann können wir ihn am Ende auch sogleich sprechen, da wir doch nun einmal hier sind. Wenn ich mich nicht irre, kommen sie eben.« Während ich die letzten Worte sprach, hörten wir eine Tür schwerfällig zuschlagen, und nach einigen Minuten kamen zwei Männer, der eine eckig und lang, der andere kurz und gedrungen, durch die Dunkelheit auf uns zu. In eifrigem Gespräch begriffen, sahen sie uns nicht, bis sie den Torweg passierten. »Guten Abend, Herr Mc. Neil,« sagte ich, vortretend und den Verwalter, den ich oberflächlich kannte, begrüßend. Der kleine Mann kehrte mir sein Gesicht zu, und ich sah, daß ich mich nicht getäuscht hatte; sein Begleiter jedoch fuhr hastig zurück und verriet die heftigste Erregung. »Was soll das heißen, Mc. Neil?« würgte er mit erstickter Stimme heraus. »Ist das Ihr Versprechen? Was bedeutet dies?« »Ruhig Blut, Herr General, nur ruhig Blut!« antwortete der fette, kleine Agent beschwichtigend, als ob er zu einem Kinde spräche. »Dies ist nur der junge Herr Fothergill West aus Branksome. Es ist mir freilich nicht recht klar, weshalb er gerade heute abend hier ist. Da Sie aber sowieso Nachbarn sein werden, lassen Sie mich die Gelegenheit benutzen, Sie gleich miteinander bekannt zu machen: Herr West – Herr General Heatherstone. Der Herr General ist der zukünftige Pächter von Cloomber-Hall.« Ich hielt dem General meine Hand hin, die er zögernd, halb widerstrebend, ergriff.</t>
  </si>
  <si>
    <t>Das Geheimnis von Cloomber-Hall</t>
  </si>
  <si>
    <t>Die Ankunft der neuen Familie in Cloomber Hall rief keine bemerkenswerte Änderung in der Einförmigkeit unseres Stillebens hervor. Anstatt an den einfachen Vergnügungen, die das Landleben darbot, teilzunehmen oder, wie wir gehofft, sich für unsere Bemühungen zu interessieren, das Los der armen Fischer und Kätner im Dorfe zu verbessern, schienen sie im Gegenteil alle Annäherung ängstlich zu meiden und sich kaum aus dem Tore des Gutes hinauszuwagen. Es wurde auch bald klar, daß des Agenten Behauptung hinsichtlich der Umzäunung des Grundstücks nicht grundlos gewesen war, denn eine ganze Schar von Arbeitern begann auf einmal rastlos daranzugehen, dieses mit einem hohen Staket zu umgeben. Als es fertig und mit scharfen Eisenspitzen versehen war, war Cloomber-Park, außer für einen ungewöhnlich gewandten und waghalsigen Kletterer, unnahbar. Es war, als ob bei dem alten Soldaten das Kriegführen zu einer fixen Idee geworden wäre, so daß er es auch in Friedenszeiten nicht lassen konnte.Er ging sogar noch weiter. Das Schloß wurde verproviantiert, als ob ihm eine langwierige Belagerung bevorstände, und Begbic, der größte Viktualienhändler in Wigtown, erzählte mir selbst, daß der General hunderte von Dutzenden aller möglichen Konserven bei ihm bestellt hätte. Man kann sich leicht denken, daß diese Vorfälle nicht ohne Eindruck auf das abergläubische Landvolk blieben. Im ganzen Kreise bildeten die neuen Bewohner von Cloomber-Hall das Tagesgespräch. Aber der einzige Schluß, zu dem die Leute kommen konnten, war die unter diesen Umständen sehr naheliegende Annahme, daß entweder der alte General und seine ganze Sippschaft verrückt seien, oder daß er irgendein entsetzliches Verbrechen begangen und sich hierher vor seinen Verfolgern geflüchtet habe.</t>
  </si>
  <si>
    <t>Das leere Haus</t>
  </si>
  <si>
    <t xml:space="preserve">Die genaue Ermittlung der Todesumstände machte den Fall noch komplexer. Zu allererst gab es keinen Grund für ihn, die Tür von innen abzuschließen. Natürlich hätte das auch der Mörder tun können und anschließend über das Fenster geflüchtet sein. Allerdings lag es mindestens sieben Meter über dem Boden und unter dem Fenster war ein Beet mit Krokussen in voller Blüte. Weder die Blumen, noch die Erde wiesen Spuren auf und auch auf dem schmalen Grasstreifen, der das Haus von der Straße trennte, war nichts dergleichen zu sehen. Demnach war es wohl der junge Mann selbst, der die Tür abgeschlossen hatte. Aber wie kam er dann zu Tode? Niemand hätte an der Wand hochklettern und durch das Fenster einsteigen können, ohne Spuren zu hinterlassen. Angenommen, jemand hätte von außen durch das offene Fenster geschossen, hätte es wirklich ein Meisterschütze sein müssen, um jemandem mit einem Revolver solch eine tödliche Wunde beizubringen. Auch ist Park Lane eine viel befahrene Durchgangsstraße mit einem Droschkenstand keine 100 Meter entfernt. Niemand hat einen Schuß gehört. Und doch war da der Tote und die Revolverkugel, vom Aufschlag flachgedrückt, wie es Weichmantelgeschosse tun, und dadurch eine Verletzung verursachte, die zum sofortigen Tod führte. Dies waren die Begleitumstände des Park Lane Mysteriums, das noch weiter verkompliziert wurde durch das völlige Fehlen eines Motivs, da, wie ich schon erwähnte, er keine bekannten Feinde hatte und auch das Geld und die Wertgegenstände im Zimmer nicht angerührt worden waren. Den ganzen Tag ließ ich mir diese Fakten durch den Kopf gehen und versuchte eine Theorie zu finden, die auf alle Fragen eine Antwort hätte, um den Weg des geringsten Widerstandes zu finden, von dem mein armer Freund gesagt hatte, daß dieser der Ausgangspunkt jeder Ermittlung wäre. Ich muß gestehen, daß ich kaum Fortschritte machte. Am Abend ging ich durch den Park und fand mich gegen sechs Uhr abends an der Kreuzung Oxford Street und Park Lane. Eine Gruppe von Schaulustigen, die auf dem Gehweg standen und zu einem bestimmten Fenster hinauf schauten, führte mich zu dem Haus, das ich sehen wollte. </t>
  </si>
  <si>
    <t xml:space="preserve">Doch plötzlich erkannte ich auch, was seine schärferen Sinne schon vernommen hatten. Ich hörte ein tiefes, schleichendes Geräusch, nicht von der Baker Street, sondern von innerhalb des Hauses, in dem wir uns gerade versteckten. Eine Tür wurde geöffnet und wieder geschlossen. Sekunden später kamen Schritte aus dem Durchgang, Schritte, die nicht gehört werden sollten, die aber rau durch das leere Haus hallten. Holmes drückte sich mit dem Rücken gegen die Wand und ich tat es ihm gleich, meine Hand griff nach dem Revolver. Vor uns sah ich in der Dunkelheit einen menschlichen Umriß, der gerade noch eine Stufe dunkler als die umgebende Dunkelheit war. Er stand für einen Moment still da, dann schlich er hockend und bedrohlich weiter in den Raum. Die dunkle Gestalt kam keine drei Meter an uns vorbei, ich erwartete schon, daß sie auf uns zu stürzte, bevor mir klar wurde, daß sie keine Ahnung von unserer Anwesenheit hatte. Sie kroch an uns vorbei zum Fenster und machte es vorsichtig und geräuschlos einen Spalt breit auf. Als sie sich zur Öffnung hinabbeugte, fiel das Licht, jetzt nicht mehr von den Fenstern getrübt, auf ihr Gesicht. Sie schien außer sich vor Aufregung zu sein. Ihre Augen leuchteten wie Sterne und ihr Gesicht bewegte sich krampfhaft. Es war ein älterer Mann mit einer dünnen, vortretenden Nase, einer hohen, kahlen Stirn und einem großen gekräuselten Schnurrbart. Er schob nun einen Zylinderhut nach hinten auf seinen Kopf und das Hemd seiner Abendgarderobe schimmerte zwischen seinem offenen Mantel durch. Sein Gesicht war dunkelhäutig und eingefallen, mit tiefen Falten. </t>
  </si>
  <si>
    <t>Die fünf Orangenkerne</t>
  </si>
  <si>
    <t>Eines Tages, es war im März 1883, lag ein Brief mit einem ausländischen Poststempel auf dem Tisch vor dem Teller des Colonels. Es war für ihn ungewöhnlich einen Brief zu erhalten, denn all seine Rechnungen wurden bar bezahlt und er hatte auch keine Brieffreunde. ›Aus Indien!‹ sagte er als er den Brief sah, ›Dem Stempel nach aus Pondicherry! Was kann das nur sein?‹ Er riß ihn hastig auf und alles was aus dem Umschlag fiel waren fünf getrocknete Orangenkerne, die auf dem Teller landeten. Ich begann darüber zu lachen, aber als ich sein Gesicht sah, blieb mir das Lachen im Halse stecken. Sein Mund stand weit offen, seine Augen fielen ihm fast aus den Höhlen und seine Haut hatte die Farbe von Asche angenommen. Er starrte auf den Umschlag, den er noch immer in seinen zitternden Händen hielt: ›K.K.K.!‹, schrie er und dann, »Mein Gott, mein Gott. Meine Sünden holen mich ein!‹ ›Was ist los, Onkel?‹, rief ich. ›Tod‹, sagte er, stand auf und ging in sein Zimmer und ließ mich mit vor Schrecken klopfendem Herzen zurück. Ich hob den Umschlag auf und sah auf der Innenseite, kurz vor der Klebelasche, drei K's in roter Tinte gekritzelt. Sonst war da nichts, abgesehen von den fünf Kernen. Was konnte nur der Grund für seine Panikattacke sein? Ich verließ den Frühstückstisch und als ich die Treppe hochging, kam er gerade wieder herunter mit einem rostigen alten Schlüssel in der einen, und einem kleinen Metallkästchen, ähnlich einer Geldkassette in der anderen Hand.</t>
  </si>
  <si>
    <t>»Der erste kam aus Pondicherry, der zweite aus Dundee und der dritte aus London.« »Aus Ost-London. Und was schließen Sie daraus?« »Das sind alles Seehäfen. Also war der Absender an Bord eines Schiffes?« »Ausgezeichnet. Wir haben schon einen Hinweis. Es gibt keinen Zweifel, daß der oder die Absender wahrscheinlich – sehr wahrscheinlich – an Bord eines Schiffes ist. Und nun betrachten wir einen anderen Punkt. Was den Pondicherry-Brief betrifft, vergingen sieben Wochen zwischen der Drohung und deren Erfüllung, im Falle des Dundee-Briefs nur drei oder vier Tage. Was bedeutet das?« »Der Mörder hatte anfangs eine größere Strecke zurückzulegen.« »Aber die Briefe kamen auch von weiter her.« »Dann sagt es mir nichts.« »Wir können zumindest annehmen, daß das Schiff, in dem der Mann oder die Männer fahren, ein Segelschiff ist. Es sieht so aus als versenden sie ihre eigentümliche Warnung oder Visitenkarte immer bevor sie zu ihrer Mission aufbrechen. Sehen Sie wie schnell die Ausführung auf die Warnung folgte als sie aus Dundee kam. Wenn sie aus Pondicherry mittels eines Dampfschiffs gekommen wären, wären sie etwa zur gleichen Zeit wie ihr Brief eingetroffen. Aber es verstrichen sieben Wochen. Ich denke diese sieben Wochen repräsentieren die Differenz zwischen dem Postschiff, das den Brief transportierte und dem Segelschiff, das dessen Autor transportierte.«</t>
  </si>
  <si>
    <t>Besonders schön ist es bei Flut; aber wenn diese sich verlaufen hat, dann liegen die Sandbänke flach da, durch die sich der Eskbach windet, da und dort Felsblöcken ausweichend. Außerhalb des Hafens zieht sich, wohl eine halbe Meile lang, ein großes Riff hin, dessen scharf abbrechendes Ende sich gerade mit dem Leuchtturm deckt. Dort ist eine Boje mit einer Glocke, die bei hoher See anschlägt und klagende Töne in die Winde schickt. Es geht die Sage, daß man die Glocke weit draußen auf offener See hört, wenn ein Schiff verloren sei. Ich muß den alten Mann darüber fragen; eben kommt er des Weges. Es ist ein drolliger, alter Knabe; er muß entsetzlich alt sein, denn sein Gesicht ist durchfurcht und zerrissen wie die Rinde eines Baumes. Er erzählt mir, daß er schon nahe an die Hundert sei und Matrose in der Grönländischen Fischerflotte war, als Waterloo geschlagen wurde. Er ist, fürchte ich, sehr skeptisch, denn als ich ihn über die Glocke auf der See und die weiße Frau in der Abtei fragte, antwortete er mir sehr barsch: »Ich kümmere mich nicht um solche Sachen, Fräulein. Das sind lauter abgedroschene Dinge. Glauben Sie nicht, ich wolle damit sagen, sie seien nie gewesen, aber ich sage nur, daß sie nicht waren, so lange ich mich erinnern kann. Das ist alles ganz schön für Besucher und Ausflügler und dergleichen, aber nicht für ein so hübsches, junges Fräulein wie Sie. Diese Landratten von York und von Leeds, die immer gepökelte Heringe essen und Tee dazu trinken, und immer darauf aus sind, billig Strandgut zu kaufen, mögen ja daran glauben. Ich möchte gerne wissen, wer sich damit abgibt, ihnen immer solche Lügen zu erzählen – vielleicht die Zeitungen, die stets voll dummen Geschwätzes sind?« Ich dachte, er sei eine geeignete Persönlichkeit, von der ich allerlei interessante Dinge erfahren könnte, und ich bat ihn deshalb, mir etwas von der Walfischfängerei in vergangenen Tagen zu erzählen.</t>
  </si>
  <si>
    <t>1. Juli. – Seine Spinnen werden nun eine ebensogroße Plage wie die Fliegen, und heute erklärte ich ihm, daß er sich von ihnen werde trennen müssen. Er wurde bei dieser Ankündigung so traurig, daß ich ihm sagte, er müsse wenigstens einige davon frei lassen. Er beruhigte sich dabei und wurde wieder fröhlich, da ich ihm denselben Termin setzte wie zur Vernichtung der Fliegen. Einmal empfand ich heftigen Ekel vor ihm, denn als eine große Schmeißfliege, aufgebläht von irgend einer aasigen Nahrung, in das Zimmer schwirrte, fing er sie, hielt sie, wie anbetend, ein paar Augenblicke zwischen Daumen und Zeigefinger, und ehe ich noch seine Absicht erraten konnte, steckte er sie in den Mund und aß sie auf. Ich schalt ihn deswegen, er aber erwiderte, es sei sehr schmackhaft und wirke heilkräftig; es sei Leben, blühendes Leben, und gebe ihm auch neue Kraft. Das brachte mich auf eine Idee oder wenigstens auf das Bruchstück einer solchen. Ich muß nun zusehen, wie er der Spinnen Herr wird. Er hat sichtlich irgend ein tiefes Problem im Kopfe, denn er führt ein Notizbuch, in das er immer etwas einzutragen hat. Ganze Seiten sind voll von Zeichen, speziell einzelne Zahlen in Kolonnen, und deren Summen wieder in Kolonnen, als wenn er irgend eine statistische Feststellung machen wollte. 8. Juli. – Es ist Methode in seinem Wahnsinn, und die noch unvollständige Idee in meinem Kopfe nimmt festere Gestalt an. Bald wird etwas Vollständiges aus ihr werden. Ich hielt mich meinem Schützling einige Tage fern, so daß ich genau feststellen konnte, ob irgend eine Änderung zu bemerken sei. Die Dinge blieben so, wie sie gewesen waren, nur daß er mit einigen seiner Launen gebrochen und neue an ihre Stelle gesetzt hatte. Er hat mit Mühe einen Sperling gefangen und hat ihn schon beinahe gezähmt. Seine Dressurmittel sind einfach, der Spinnen sind schon weniger geworden. Die übriggebliebenen sind übrigens gut genährt, denn er bringt ihnen noch immer die Fliegen, die er mit seiner Mahlzeit ködert.</t>
  </si>
  <si>
    <t>27. Juli. – Keine Nachricht von Jonathan. Ich beginne mich um ihn zu sorgen, obgleich ich ja keinen Grund dafür anzugeben wüßte; aber ich wünsche sehnlichst, daß er schreiben möge, und wäre es auch nur eine Zeile. Lucy nachtwandelt mehr als je, und jede Nacht weckt mich ihr Herumgehen im Zimmer auf. Glücklicherweise haben wir so warmes Wetter, daß sie sich wenigstens nicht erkälten kann; aber schon die Sorge um sie und die immer gestörte Nachtruhe beginnen schädlich auf mich einzuwirken; ich werde selbst nervös und schlaflos. Gott sei Dank hält Lucys Gesundheit stand. Herr Holmwood ist plötzlich nach Ring zu seinem Vater berufen worden, der ernsthaft erkrankt ist. Lucy ist bekümmert, weil das Wiedersehen nun wieder hinausgeschoben ist, aber äußerlich merkt man ihr nichts an. Sie ist ein bischen kräftiger und ihre Wangen haben einen lieblichen rosigen Schimmer. Sie hat das blutleere Aussehen vollkommen verloren. Ich bete darum, daß es von Bestand sein möge. 3. August. – Wieder eine Woche vorbei und noch keine Nachricht von Jonathan. Er hat auch an Herrn Hawkins nicht geschrieben, wie dieser mir mitteilt. Ich hoffe, er ist nicht krank. Aber er würde doch sonst geschrieben haben. Ich schaue immer seinen letzten Brief an, aber das ist kein Ersatz. Das Schreiben wäre an ihm, darüber ist gar kein Zweifel möglich. Lucy ist in der vergangenen Woche wieder weniger nachtgewandelt, aber sie ist in ein seltsames Sinnen versunken, das ich nicht begreifen kann. Selbst in ihrem Schlafe scheint sie mich zu beobachten. Sie versucht die Türe zu öffnen; wenn sie sie aber verschlossen findet, geht sie im Zimmer umher und sucht nach dem Schlüssel.</t>
  </si>
  <si>
    <t>Als ich zu der Erkenntnis kam, daß ich ein Gefangener sei, ergriff mich eine Art Raserei. Ich rannte die Stiegen auf und ab, probierte jede Tür und spähte bei jedem Fenster hinaus, das mir erreichbar war; aber bald überkam mich das Bewußtsein meiner vollkommenen Hilflosigkeit. Wenn ich auf die paar Stunden zurückschaue, ist es mir wirklich, als sei ich verrückt gewesen, denn ich benahm mich wie eine Ratte in der Falle. Nachdem ich aber dann die Überzeugung gewonnen hatte, daß meine Lage eine verzweifelte sei, setzte ich mich ruhig nieder – so ruhig, als ich je in meinem Leben etwas getan habe – und sann darüber nach, was nun am besten zu geschehen hätte. Darüber denke ich immer noch nach und bis jetzt zu keinem Resultat gekommen. Eines aber weiß ich gewiß: es wäre vollkommen widersinnig, den Grafen von meinen Plänen etwas merken zu lassen. Er weiß recht wohl, daß er mich gefangen hält; und da er selbst es tut und seine eigenen Beweggründe dafür haben muß, würde er mir höchstens Schwierigkeiten in den Weg legen, wenn ich ihm etwas von meinen Absichten sagen würde. So weit ich es bis jetzt beurteilen kann, ist es das Beste, ich lasse nichts von meinen Erfahrungen und Befürchtungen verlauten und halte die Augen offen. Ich fühle, daß ich entweder von meiner Angst getäuscht werde wie ein kleines Kind, oder aber ich befinde mich in einer verzweifelten Klemme. Und ist dies letztere der Fall, so muß ich, muß unbedingt meinen ganzen Verstand daransetzen, um herauszukommen. Kaum war ich zu diesem Entschluß gelangt, da hörte ich, wie unten die schwere Tür sich schloß, und wußte, daß der Graf heimkam.</t>
  </si>
  <si>
    <t>Ein Märchen von einer Tonne</t>
  </si>
  <si>
    <t>Ihr Vater starb während ihrer Kindheit, und auf seinem Sterbebett rief er die Knaben zu sich und sprach also zu ihnen: »Meine Söhne; da ich mir keine Ländereien erworben und auch keine ererbt habe, so habe ich lange über ein paar gute Vermächtnisse nachgedacht, die ich euch hinterlassen könnte; und schliesslich habe ich mir unter grosser Mühe und grossen Kosten für einen jeden von euch (hier sind sie) je einen neuen Rock verschafft. Nun müsst ihr wissen, dass diese Röcke zwei Tugenden haben; die eine besteht darin, dass sie, wieviel ihr sie auch tragen mögt, euer Leben lang schön und heil bleiben werden; die andre darin, dass sie mit eurem Leibe wachsen: sie werden von selber länger und weiter werden, so dass sie euch immer passen. Kommt, lasst mich sehn, wie ihr sie anlegt, ehe ich sterbe; so; also schön; bitte, Kinder, haltet sie sauber und bürstet sie oft. Ihr werdet in meinem Testament (hier ist es) in jeder Einzelheit volle Anweisung finden, wie ihr eure Röcke tragen und behandeln sollt; ihr müsst darin sehr genau sein, um die Strafen zu vermeiden, die ich auf jede Übertretung und Vernachlässigung gesetzt habe, und euer künftiges Gedeihen wird einzig davon abhängen. Ich habe in meinem Testament auch angeordnet, dass ihr wie Brüder und Freunde in einem Hause beisammen leben sollt, denn dann werdet ihr gedeihen, sonst aber nicht.« Hier, so sagt die Geschichte, starb der gute Vater, und die drei Söhne zogen mitsammen hin, um ihr Glück zu suchen. Ich will den Leser nicht damit belästigen, dass ich die Abenteuer erzähle, die ihnen während der ersten sieben Jahre widerfuhren; und ich will nur bemerken, dass sie ihres Vaters Willen genau befolgten und ihre Röcke gut in Ordnung hielten; sie reisten durch allerlei Länder, stiessen mit einer angemessenen Anzahl von Riesen zusammen und erschlugen gewisse Drachen.</t>
  </si>
  <si>
    <t>Denn sie hatten Fischschwänze und konnten doch gelegentlich auch jeden Vogel in der Luft im Fluge schlagen. Peter gab diesen Bullen allerlei zu tun. Bisweilen liess er sie brüllen, damit sie ungezogene Knaben erschreckten und sie zur Ruhe brachten. Bisweilen schickte er sie mit wichtigen Missionen aus; und es war wunderbar, und vielleicht wird der vorsichtige Leser sich bedenken, es zu glauben, es zeigte sich ein ›appetitus sensibilis‹, der von ihren edlen Ahnen, den Hütern des goldenen Fliesses, her durch die ganze Familie zu verfolgen ist; sie liebten das Gold so sehr, dass sie, wenn Peter sie ausschickte, und geschah es auch nur, um ein Kompliment zu überbringen, alsbald brüllten und spien, rülpsten und pissten und furzten und Flammen bliesen und in beständigem Aufruhr blieben, bis man ihnen ein Stück Goldes hinwarf; dann aber wurden sie ›pulveris exigui jactu‹ still und ruhig wie Lämmer. Kurz, ob es nun in geheimem Einverständnis oder mit der Ermutigung ihres Herrn geschah, oder ob ihre eigene gierige Liebe zum Golde daran schuld war, oder schliesslich vielleicht gar beides zugleich, gewiss ist, dass sie nichts andres waren als eine Art handfester, eisenfresserischer Bettler; und wo es ihnen nicht gelang, ein Almosen zu erpressen, da liessen sie die Weiber Fehlgeburten tun und Kinder in Krämpfe fallen. Schliesslich wurden sie für die ganze Gegend so sehr zur Plage, dass einige Herren aus dem Nordwesten sich ein Pack echter englischer Bulldoggen holten und sie so furchtbar hetzten, dass sie es hinfort unablässig spürten.</t>
  </si>
  <si>
    <t>Am 9. Mai 1711 kam ein gewisser James Welch in meine Kajüte und sagte, er habe vom Kapitän Befehl, mich an's Ufer zu setzen. Ich machte ihm Vorstellungen, jedoch vergeblich. Er wollte mir nicht einmal sagen, wer denn der neue Kapitän sey. Man zwang mich, das lange Boot zu besteigen, erlaubte mir meinen besten Anzug anzulegen, der noch so gut als neu war, ein Bündel Wäsche, aber keine Waffen mitzunehmen, mit Ausnahme meines Hirschfängers. Auch erwiesen sie mir die Höflichkeit, meine Taschen nicht zu durchsuchen, worin ich mein Geld und kleine Bedürfnisse trug. Sie ruderten ungefähr eine Stunde und setzten mich dann auf einem Strande aus. Ich bat sie, mir zu sagen, in welchem Lande ich mich befände. Sie schwuren jedoch, dies eben so wenig, wie ich, zu wissen. Der Kapitän (wie sie ihn nannten) habe beschlossen, so bald die Ladung verkauft sey, sich meiner sogleich zu entledigen, wenn man Land entdecke. Sie stießen ab, riethen mir zu eilen, damit ich von der Fluth nicht überrascht würde und sagten mir Lebewohl. In diesem traurigen Zustande ging ich vorwärts und kam bald auf festen Boden, wo ich mich auf eine Erhöhung niedersetzte, um auszuruhen und zu überlegen, was ich am zweckmäßigsten beginnen könne. Als ich mich ein wenig erholt hatte, ging ich in das Innere des Landes und beschloß, mich den ersten Wilden zu überliefern, die ich anträfe, und mit Armbändern, Glasringen und anderem Spielzeug, womit sich die Seefahrer auf jenen Reisen zu versehen pflegen, und wovon ich einige bei mir trug, meine Sicherheit zu erkaufen. Das Land war durch lange Reihen von Bäumen, die jedoch nicht regelmäßig gepflanzt waren, sondern natürlich wuchsen, durchschnitten; auch befanden sich dort sehr viele Graswiesen und mehrere Haferfelder.</t>
  </si>
  <si>
    <t>Durch angestrengtes Studium hatte ich mir eine bedeutende Kenntniß der Landessprache verschafft. Es war mir aber langweilig auf einer Insel zu bleiben, wo ich so wenig Ermuthigung erhielt, und beschloß deßhalb, sie mit der ersten Gelegenheit zu verlassen. An dem Hofe befand sich ein vornehmer Mann, welcher mit dem Könige nahe verwandt und deßhalb allein mit Achtung behandelt wurde. Im Uebrigen hielt man ihn für die unwissendste und dummste Person. Er hatte der Krone viele ausgezeichnete Dienste erwiesen, besaß Talente und äußere Bildung, Rechtschaffenheit und Ehrgefühl, allein durchaus kein musikalisches Gehör, so daß seine Feinde behaupten konnten, er habe häufig den Takt zu unrechter Zeit angegeben. Auch konnten ihm seine Lehrer nur mit äußerster Schwierigkeit die leichtesten mathematischen Sätze beibringen. Er hatte die Güte, mir häufig Gunstbezeugungen zu erweisen, und wünschte Kenntniß von den Angelegenheiten Europa's, von den Gesetzen, Gewohnheiten und Wissenschaften der verschiedenen von mir bereisten Länder zu erlangen. Er lieh mir ein aufmerksames Ohr und machte verschiedene sehr weise Bemerkungen über meinen Bericht. Er hatte zwei Klatscher, jedoch nur um sich der Sitte zu fügen, denn er gebrauchte sie nie, ausgenommen wenn er bei Hof war, oder ceremoniöse Besuche abstattete. Wenn wir allein waren, befahl er ihnen gewöhnlich sich zu entfernen. Ich ersuchte diesen vornehmen Herrn, mich in einer Bitte an den König, in Betreff der Erlaubniß zur Abreise, zu unterstützen. Er hatte die Güte, mir zu willfahren, wie er jedoch gnädigst bemerkte, nur mit Widerwillen. Er machte mir auch wirklich mehrere vortheilhafte Anträge, die ich jedoch mit Beweisen der größten Dankbarkeit ablehnen mußte.</t>
  </si>
  <si>
    <t xml:space="preserve">Folgendes ergab sich als Hauptinhalt seines Vortrags: Vor ungefähr fünfzig Jahren begaben sich mehrere Personen nach Laputa, entweder des Vergnügens oder ihrer Geschäfte wegen. Nachdem sie dort fünf Monate geblieben waren, kehrten sie mit einiger oberflächlichen Kenntniß der Mathematik, aber mit einer Menge flüchtigen Geistes zurück, den sie in der oberen Region erlangt hatten. Nach ihrer Rückkehr begannen diese Leute an Allem hier unten Mißbehagen zu finden, und kamen auf Entwürfe, alle Künste, Wissenschaften, Sprachen und Handwerke nach neuem Fuß umzubilden. Zu dem Zweck verschafften sie sich ein königliches Patent für Errichtung einer Akademie von Projektenmachern, und ihre Laune verbreitete sich unter dem Volke mit solcher Schnelle, daß es bald keine Stadt von Wichtigkeit im Königreiche mehr gab, worin nicht eine solche Akademie errichtet wurde. In diesen Kollegien erfinden die Professoren neue Regeln des Ackerbaus und der Baukunst, neue Instrumente für alle Handwerke und Manufakturen. Das Unternehmen geht darauf hinaus, daß ein Mann die Arbeiten von zehn verrichtet; ein Palast soll in einer Woche von so dauerhaftem Material erbaut werden, daß er, ohne der Ausbesserung zu bedürfen, für immer feststeht. Alle Früchte der Erde sollen zu jeder beliebigen Jahreszeit reif werden, und einen um hundert Procent größeren Ertrag, wie gegenwärtig, liefern; ähnliche Vorschläge, die genug Glück verheißen, sind in Menge gemacht worden. Das einzige Unglück besteht nur darin, daß keines dieser Projekte bis jetzt zur Vollkommenheit gelangt ist. Mittlerweile liegt das ganze Land elend und wüst, die Häuser verfallen und die Einwohner sind ohne Kleider und Nahrung. </t>
  </si>
  <si>
    <t>Ich ging in ein anderes Zimmer, war aber schon im Begriff zurückzueilen, weil mich ein furchtbarer Gestank beinahe überwältigte. Mein Führer aber drängte mich wieder voran, indem er mich mit einem Flüstern beschwor, keinen Anstoß zu geben, den man mir im höchsten Grade übel nehmen würde, und deßhalb wagte ich nicht einmal, mir die Nase zuzuhalten. Der Projektmacher in dieser Zelle war der älteste Gelehrte der Akademie; Gesicht und Bart waren von blassem Gelb, Hände und Kleider mit Koth bedeckt. Als ich ihm vorgestellt wurde, erdrückte er mich beinahe mit einer Umarmung, ein Kompliment, das ich abzulehnen Ursache wohl gehabt hätte. Seine Beschäftigung war seit seiner ersten Anstellung in der Akademie, den Menschenkoth in den primativen Zustand, durch Scheidung der verschiedenen Theile, durch Entfernung der Galle, des Speichels und des Geruchs wieder zu versetzen. Die Gesellschaft hatte ihm wöchentlich ein gefülltes Gefäß von der Dicke einer Schiffstonne bewilligt.Ich sah einen Andern, welcher Eis in Schießpulver kalciniren wollte. Dieser zeigte mir auch eine Abhandlung, die er über die Hämmerbarkeit des Feuers geschrieben hatte, und die er herausgeben wollte. Auch befand sich dort ein wahrhaftes Genie, durch welches man die neue Baukunst-Methode verbesserte, nach welcher man mit dem Dache anfangen und so bis zum Fundamente fortfahren sollte. Er rechtfertigte dieses Verfahren durch die Bauart der klügsten Insekten, der Bienen und Spinnen.</t>
  </si>
  <si>
    <t xml:space="preserve">Für's zweite muß ich mir den Vorwurf machen, daß ich so wenig Verstand gezeigt habe, indem ich den Bitten und falschen Gründen nachgab, die von Ihnen und einigen Andern angewendet wurden, um mich gegen meine Ueberzeugung dazu zu vermögen, meine Reisen veröffentlichen zu lassen. Wollen Sie sich doch gefälligst erinnern, wie oft ich Sie gebeten habe, als Sie den Beweggrund des öffentlichen Wohls vorbrachten, um über mein Widerstreben zu siegen, wie oft, sage ich, ich Sie gebeten habe, zu bedenken, daß die Yahus Thiere seyen, die völlig unfähig sind, durch Lehre oder Beispiel sich zu bessern. Der Thatbestand hat diese Behauptung bestätigt; denn, anstatt daß mein Buch sie belehrt hätte, die Mißbräuche und das Verderbniß, wenigstens auf dieser kleinen Insel, abzustellen, wie ich hoffen durfte, sehen Sie, daß mein Buch, nachdem es jetzt sechs Monate lang veröffentlicht ist, nicht eine einzige der guten Wirkungen hervorgebracht hat, die ich hatte hervorbringen wollen. Ich hatte Sie gebeten, mich durch einen Brief zu benachrichtigen, sobald die Parteiunterschiede verwischt, die Richter aufgeklärt und unbestechlich, die Processirenden ehrlich, gemäßigt und nicht ganz vom Verstande entblößt; wo die Ebene von Smithfield vom Feuer erleuchtet seyn würde, das die Pyramiden von juridischen Büchern verzehrte, und alle Aerzte verbannt; die Weibchen der Yahus reichlich mit Tugenden, Ehre, Aufrichtigkeit und Vernunft geschmückt, die Höfe und Audienzzimmer der Minister von ihrem Unrath gesäubert, das Verdienst und die Wissenschaft belohnt, und diejenigen, die in Prosa oder in Versen die Presse schänden, verurtheilt würden, zur einzigen Nahrung ihr Papier, und zum einzigen Getränke ihre Dinte zu erhalten. </t>
  </si>
  <si>
    <t>Der Hurgo (so nannten die Andern den erwähnten vornehmen Herrn, wie ich nachher erfuhr) verstand mich vollkommen. Er stieg von dem Gerüste herab und gab Befehl, mehrere Leitern an meine Seite zu stellen; ungefähr hundert Einwohner stiegen hinauf und gingen mit Körben voll Fleisch, welches auf des Königs Befehl nach der ersten Nachricht von meiner Ankunft hieher gesandt war, auf meinen Mund zu. Ich erkannte dasselbe als das Fleisch verschiedener Thiere, konnte es aber nach dem Geschmack nicht unterscheiden. Mir wurden Keulen- und Rippenstücke, von der Gestalt der Hammel-Keulen und Rippen, gebracht; sie waren sehr schmackhaft gekocht, aber nur von der Größe eines Lerchenflügels. Zwei oder drei steckte ich auf einmal mit drei runden Broden, so dick wie Musketenkugeln, in den Mund. Jene versahen mich nun so schnell als möglich mit Nahrung, und äußerten dabei mehr als tausendmal ihr Erstaunen über meine Größe und meinen Hunger. Darauf gab ich ein anderes Zeichen, daß ich zu trinken wünsche. Sie hatten durch meinen Appetit bereits erkannt, eine kleine Quantität werde mir nicht genügen und da sie nun sehr verständig waren, zogen sie mit vieler Geschicklichkeit eines ihrer größten Fässer zu mir hinauf, rollten es auf meine Hand und stießen den Boden ein; ich trank es mit einem Zuge aus, und dies war ganz natürlich, denn es enthielt keine halbe Pinte und schmeckte beinah wie der sogenannte Petit Bourgogne, aber köstlicher. Alsdann brachte man mir ein zweites Faß, das ich auf dieselbe Weise leerte; ich gab durch Zeichen zu verstehen, man möge mir noch mehr bringen, aber leider war nichts mehr vorhanden.</t>
  </si>
  <si>
    <t>Das Volk zeichnet sich durch mathematisches Wissen aus und hat es zu einer großen Vollkommenheit in mechanischen Arbeiten gebracht, weil der Kaiser, der überhaupt als berühmter Beschützer der Gelehrten gilt, jene Bestrebungen unterstützt und ermuthigt. Dieser Fürst besitzt mehrere auf Rädern ruhende Maschinen zum Transport der Bäume und anderer Dinge von großem Gewicht. Er läßt oft seine größten Kriegsschiffe, wovon einige an neun Fuß lang sind, an Ort und Stelle, wo das Zimmerholz wächst, verfertigen, und dann in der Entfernung von drei bis vierhundert Ellen zur See fahren. Fünfhundert Zimmerleute und Ingenieure wurden sogleich in Thätigkeit gesetzt, um die größte Maschine der Art, welche vorhanden war, in der Schnelle zuzurichten. Es war ein hölzerner und drei Zoll über den Boden erhabener Bau, sieben Fuß lang, vier Fuß breit, und mit zweiundzwanzig Rädern versehen. Der Freudenruf, den ich vernahm, erscholl wegen der Ankunft der Maschine, die, wie es schien, schon vier Stunden nach meiner Landung in Bewegung gesetzt wurde. Sie ward mit meiner Lage parallel gestellt; aber nun kam die größte Schwierigkeit. Wie sollte ich auf das Fuhrwerk gehoben werden? Achtzig Pfähle von ein Fuß Höhe wurden zu dem Zweck eingerammt. Sehr starke Stricke, von der Dicke eines Bindfadens, wurden mit Haken an eine gleiche Zahl von Banden geheftet, welche die Arbeiter mir um Hände, Hals, Leib und Arme geschlungen hatten.</t>
  </si>
  <si>
    <t>Ungefähr zwei oder drei Tage früher war ich in Freiheit gesetzt worden. Als ich den Hof mit dem erwähnten Kunststück unterhielt, langte plötzlich ein Courier an, um Seine Majestät zu benachrichtigen, daß Einer Seiner Unterthanen einen Fund gemacht habe. Jener war in der Gegend des Ortes, wo ich zuerst gefunden wurde, spazieren geritten, und hatte eine große schwarze Substanz von sonderbarer Form auf dem Boden erblickt. Sie streckte ihre Ränder bis zum Umfange des Schlafzimmers Seiner Majestät und zwar in der Runde aus und erhob sich in der Mitte bis zu einer Manneslänge; es sey kein lebendes Geschöpf, wie man zuerst befürchtete (so lautete der Bericht), sondern sey bewegungslos auf dem Grase ausgestreckt gewesen; Mehrere seyen einigemale herum gegangen, dann einander auf die Schultern gestiegen um auf den Gipfel zu gelangen. Sie fanden denselben flach und eben und bemerkten durch Stampfen, die Substanz sey inwendig hohl. Dann hatten sie die unterthänigste Meinung gehegt, dies werde wohl Etwas seyn, welches dem Bergmenschen angehöre; wenn Seine Majestät befehle, würden sie es mit fünf Pferden herbeischaffen. Ich verstand sogleich was sie bezeichnen wollten und freute mich im Herzen diese Nachricht zu erhalten. Als ich nämlich nach meinem Schiffbruch zuerst das Land erreichte, war ich so verwirrt, daß mein Hut mir vom Kopfe fiel, bevor ich den Ort, wo ich einschlief, erreichte. Meinen Hut hatte ich nämlich beim Rudern mit einer Schnur auf dem Kopfe befestigt, und er war deßhalb während des Schwimmens mir nicht abgefallen; erst als ich gelandet war, hatte ich ihn verloren; die Schnur mußte durch irgend einen Zufall, den ich nicht bemerkte, gerissen seyn; früher glaubte ich ihn im Meere verloren zu haben. Ich bat darauf Seine kaiserliche Majestät, indem ich die Natur und den Nutzen desselben beschrieb, er möge Befehle ertheilen, mir ihn so schnell als möglich überbringen zu lassen.</t>
  </si>
  <si>
    <t>Leid und Mühseligkeiten, die ich jeden Tag ertragen mußte, bewirkten eine beträchtliche Veränderung in meiner Gesundheit. Je mehr Geld mein Herr durch mich erlangte, desto größer wurde seine Habsucht. Ich hatte bereits die Rundung meines Bauches verloren und war beinahe zum Skelett geworden. Der Pächter bemerkte dies, und vermuthete, ich würde in Kurzem sterben; er beschloß deßhalb, noch so viel Geld wie möglich durch mich zu erwerben. Während er dies überlegte, kam ein Sardral oder ein Kammerherr des Hofes auf Befehl desselben und gebot, mich sogleich zur Unterhaltung der Königin und ihrer Hofdamen in den Palast zu tragen. Einige derselben hatten mich schon gesehen und merkwürdige Dinge von meiner Schönheit, meinem feinen Betragen und meinem gesunden Verstande erzählt. Ihre Majestät war nebst ihrer Umgebung über mein Benehmen entzückt. Ich fiel auf die Knie und wollte den erhabenen Fuß küssen, allein die gnädige Fürstin reichte mir nur ihren kleinen Finger als ich auf dem Tische stand. Ich umarmte diesen Finger nun mit beiden Armen und legte in höchster Demuth die Spitze desselben an meine Lippen. Sie richtete an mich mehrere allgemeine Fragen über mein Vaterland und meine Reisen, die ich sehr deutlich und so kurz wie möglich beantwortete. Sie fragte: ob es zu meiner Zufriedenheit gereiche, wenn ich am Hofe lebe; ich verbeugte mich bis auf das Brett des Tisches und erwiderte demüthig: ich sey der Sklave meines Herrn.</t>
  </si>
  <si>
    <t>Der Schmid verfertigte nach mehreren Versuchen das kleinste Schloß, was jemals in Brobdingnag gesehen wurde, und ich selbst habe kein größeres an einem Hausthore in England erblickt. Ich versuchte es, den Schlüssel in meiner eigenen Tasche zu verwahren, denn ich befürchtete, Glumdalclitch möchte denselben verlieren. Die Königin befahl ebenfalls das dünnste Seidenzeug herbeizuschaffen, um mir Kleider verfertigen zu lassen, die viel dicker als eine englische Bettdecke und im Anfange mir sehr lästig waren, bis ich mich daran gewöhnt hatte. Die Kleider waren nach der Mode des Königreichs zugeschnitten, und glichen theilweise der chinesischen und theilweise der persischen, waren aber ein sehr ernstes und würdevolles Costüm. Die Königin fand so viel Behagen an meiner Gesellschaft, daß sie ohne mich ihr Mittagsmahl nicht halten konnte. Ein Tisch für mich nebst einem Stuhl wurde auf die Tafel gesetzt, wo Ihre Majestät speiste, Glumdalclitch stand auf einem Schemel nahe bei meinem Tische um mir zu helfen und aufzuwarten. Ich hatte ein vollständiges Silberservice von Schüsseln und Tellern, so wie andere Geräthschaften, welches im Verhältniß zu dem Service der Königin nicht größer war, als Spielzeug der Art, das ich im Laden bei einem Kaufmann, zur Möblirung eines Puppenhauses bestimmt, gesehen habe. Meine liebe Wärterin verwahrte dieselben in ihrer Tasche, und zwar in einer kleinen silbernen Schachtel, und reichte sie mir beim Essen sobald ich ihrer bedurfte, nachdem sie von ihr selbst zuvor gereinigt worden waren.</t>
  </si>
  <si>
    <t>Niemand ärgerte und kränkte mich jemals so sehr wie der Zwerg der Königin. Da dieser nämlich eine solche Körperkleinheit besaß, die man bisher noch nie im Lande gesehen hatte (ich glaube wirklich, daß er nicht höher als dreißig Fuß war), ward er so unverschämt, als er ein noch unter ihm stehendes Geschöpf erblickte, daß er sich stets zu blähen und großzuthun pflegte, so oft er im Vorzimmer an mir vorüberging, während ich auf dem Tische stand und mich mit den Herrn und Damen unterhielt. Alsdann unterdrückte er selten einige spitze Worte über meine » Kleinheit.« Ich rächte mich an ihm dadurch, daß ich ihn Bruder nannte, zum Ringen aufforderte und Erwiderungen gab, wie sie im Munde der Hofpagen gewöhnlich sind. Eines Tages war diese boshafte, junge Katze über etwas, das ich ihm sagte, so verdrießlich, daß er auf die Seitenlehne des Armstuhls Seiner Majestät kletterte, mich um die Mitte meines Leibes packte, da ich ohne an Arges zu denken, ruhig da saß, in eine silberne Schaale voll Milch hineinwarf und dann so schnell wie möglich fortlief. Ich mußte zuerst mit dem Kopfe untertauchen, und wäre ich kein guter Schwimmer gewesen, so hätte es mir schlimm ergehen können. Glumdalclitch befand sich damals gerade am andern Ende des Zimmers, und die Königin war so erschrocken, daß es ihr an Geistesgegenwart fehlte, mir zu helfen. Allein meine kleine Wärterin lief herbei um mich zu retten und zog mich heraus, nachdem ich ungefähr ein Quart Milch verschluckt hatte. Ich wurde zu Bett gebracht, erlitt jedoch keinen besondern Schaden, als daß mein Anzug vollkommen verdorben war.</t>
  </si>
  <si>
    <t>Es war eines Tages vor dem Kriege an den Ufern der Saône, in der Gegend von Tournus. Wir hatten zum Mittagessen ein Restaurant gewählt, dessen Holzveranda über dem Fluß hing. Die Ellbogen auf einen ganz simplen, von Messern zerschnittenen Tisch gestützt, hatten wir uns zwei Pernod bestellt. Dein Arzt hatte Dir den Alkohol verboten, aber zu den großen Gelegenheiten mogeltest Du. Diesmal war es eine. Wir wußten nicht warum, aber es war eine. Was uns da freute, war unwägbarer als die Beschaffenheit des Lichtes. Du hattest Dich also für diesen Pernod der großen Gelegenheiten entschieden. Und, da ein paar Schritte von uns zwei Matrosen einen Kahn löschten, haben wir sie eingeladen. Wir haben sie von unserem Balkon herab angerufen. Und sie sind gekommen. Sie sind ganz einfach gekommen. Wir hatten es so natürlich gefunden, Kumpane einzuladen, vielleicht wegen dieses unsichtbaren Festes in uns. Es war ja so klar, daß sie auf unser Zeichen antworten würden. Und so tranken wir einander zu. Die Sonne tat gut. Die Pappeln des anderen Ufers, die Ebene bis zum Horizont, sie badeten in ihrem linden Honiglicht. Wir wurden immer heiterer und wußten keineswegs, warum. Alles machte uns sicher: die Sonne, die so gut leuchtete, der Fluß, der so schön hinabfloß, das Mahl, das ein richtiges Mahl war; die Matrosen waren auf unseren Zuruf gekommen, das Mädchen bediente uns mit einer Art glücklicher Freundlichkeit, als gäbe sie ein unvergängliches Fest. Wir befanden uns völlig im Frieden, aufs beste eingefügt in eine endgültige Zivilisation, vor Unordnung sicher. Wir genossen eine Art vollkommenen Zustandes, in dem wir uns nichts mehr anzuvertrauen hatten – alle Wünsche waren erfüllt. Wir fühlten uns rein, aufrichtig, klar und milde. Wir hätten nicht zu sagen gewußt, welche Wahrheit es war, deren Evidenz uns entzückte.</t>
  </si>
  <si>
    <t>Mein Freund, ich brauche Dich wie eine Höhe, in der man anders atmet! Ich möchte mich noch einmal neben Dir mit den Ellbogen auf den Tisch stützen, an den Ufern der Saône, auf den Tisch einer kleinen, wackeligen Bretterbude, und zwei Matrosen einladen, in deren Gesellschaft wir einander zutrinken würden, im Frieden eines Lächelns, das wie der Tag ist. Wenn ich noch kämpfe, werde ich ein wenig auch für Dich kämpfen. Ich brauche Dich, um an die Wiederkunft dieses Lächelns besser glauben zu können. Ich muß Dir helfen dürfen zu leben. Ich sehe Dich so schwach, so bedroht, sehe Dich vor dem Eingang irgendeines Kramladens Deine fünfzig Jahre stundenlang mitschleppen, in dem fadenscheinigen Mantel schlotternd vor Kälte. Ich fühle Dich, der Du so sehr Franzose bist, zweifach in Todesgefahr: einmal, weil Du Franzose, und einmal, weil Du Jude bist. Ich fühle den ganzen Wert einer Gemeinschaft, die keinen Zwiespalt mehr duldet. Wir stammen alle von Frankreich wie aus einer Wurzel, und ich werde Deiner Wahrheit dienen, wie Du der meinen gedient hättest. Für uns Franzosen von draußen handelt es sich in diesem Kriege darum, den Samen der Zukunft aus dem Zustande der Vereisung zu befreien, in den er durch die deutsche Invasion versetzt wurde. Es gilt, Euch da drinnen zu helfen. Es gilt, Euch für die Erde wieder frei zu machen, in der zu wurzeln Ihr das angestammte Recht habt. Ihr seid vierzig Millionen Geiseln. Immer sind es die Keller der Unterdrückung, in denen sich die neuen Wahrheiten vorbereiten: vierzig Millionen Ausgelieferte denken da drinnen über ihre neue Wahrheit nach. Wir unterwerfen uns dieser Wahrheit im voraus.</t>
  </si>
  <si>
    <t>Der Wanderer, der seinen Berg in der Richtung eines Sternes überschreitet, läuft Gefahr zu vergessen, welcher Stern ihn führt, wenn er sich zu sehr von den Fragen des Anstieges gefangen nehmen läßt. Wenn er nur noch handelt, um zu handeln, wird er nirgends hinkommen. Die Kirchenstuhlvermieterin einer Kathedrale, die sich zu eifrig mit dem Vermieten der Kirchenstühle befaßt, läuft Gefahr zu vergessen, daß sie einem Gotte dient. Wenn ich mich an irgendeine Parteileidenschaft verliere, laufe ich Gefahr zu vergessen, daß die Politik nur dann einen Sinn hat, wenn sie im Dienst einer geistigen Gewißheit steht. Wir haben in den Stunden des Wunders eine ganz bestimmte Beschaffenheit der menschlichen Beziehungen verkostet: da liegt für uns die Wahrheit. Wie dringlich eine Handlung auch sein mag, wir dürfen nie vergessen, daß eine innere Berufenheit sie beherrschen muß, soll sie nicht unfruchtbar bleiben. Wir wollen die Ehrfurcht vor dem Menschen begründen. Warum sollen wir uns innerhalb ein- und desselben Lagers hassen? Keiner von uns besitzt das Monopol auf die Reinheit der Absichten. Ich kann im Namen meines Weges den Weg bekämpfen, den ein anderer gewählt hat. Ich kann die Schritte seines Verstandes kritisieren, das Verfahren des Verstandes ist unsicher. Aber ich muß auf der Ebene des Geistes den Mann achten, der nach dem gleichen Stern strebt. Ehrfurcht vor dem Menschen! Ehrfurcht vor dem Menschen! … Wenn die Ehrfurcht vor dem Menschen in den Herzen der Menschen wurzelt, werden die Menschen einmal so weit kommen, ihrerseits wieder das soziale, politische oder ökonomische System zu begründen, das diese Ehrfurcht für immer gewährleistet. Eine Zivilisation bildet sich zuerst im Kern. Sie ist im Menschen zuerst das blinde Verlangen nach einer gewissen Wärme. Von Irrtum zu Irrtum findet der Mensch den Weg zum Feuer.</t>
  </si>
  <si>
    <t>Ich wußte nichts von ihnen, außer daß sie ohne große Gewissenskämpfe füsilierten. Die revolutionären Stoßtrupps, gleichgültig, welcher Partei sie angehören, machen nicht Jagd auf Menschen (sie wägen den Menschen nicht nach seiner Substanz), sondern auf Symptome. Die gegnerische Wahrheit erscheint ihnen als epidemische Krankheit. Um eines zweifelhaften Anzeichens willen schickt man den Bazillenträger in das Isolierungslager. Den Friedhof. Darum schien mir dieses Verhör unheilvoll, das mich von Zeit zu Zeit in undeutlicher Einsilbigkeit traf und von dem ich nichts verstand. Ein blindes Roulette spielte um meine Haut. Deshalb empfand ich auch das wunderliche Bedürfnis, ihnen über mich etwas zuzurufen, das mich in mein eigentliches Schicksal hineintreiben würde – nur um das Gewicht einer wirklichen Gegenwart zu spüren. Mein Alter zum Beispiel! Doch, das Alter eines Menschen ist eindrucksvoll. Es enthält sein ganzes Leben. Die Reife, die nun sein ist, ist langsam entstanden. Sie hat sich gegen so viele nun überwundene Hindernisse gebildet, gegen so viele schwere, nun wieder geheilte Krankheiten, gegen so viele gestillte Schmerzen, überwundene Verzweiflungen, gegen Gefahren, von denen die meisten dem Bewußtsein entgangen sind. Sie ist quer durch Wünsche, Hoffnungen und Sehnsüchte, durch viel Vergessen und viel Liebe hindurch gewachsen. Ja, das Alter eines Menschen, es bedeutet eine schöne Fracht von Erfahrungen und Erinnerungen! Trotz der Fallen, der Stöße, der Räderspuren hat man wohl oder übel seinen Weg verfolgt, holterdipolter wie ein guter Karren. Und jetzt, dank eines eigensinnigen Zusammenspiels glücklicher Umstände, ist man soweit. Man ist siebenunddreißig Jahre alt. Und der gute Karren wird, so Gott will, seine Last von Erinnerungen noch weiter schleppen. Ich sagte mir also: »Soweit bin ich nun. Ich bin siebenunddreißig Jahre alt …« Ich hätte meine Richter gerne mit dieser vertraulichen Mitteilung belästigt …, aber sie verhörten mich nicht mehr.</t>
  </si>
  <si>
    <t>Aber in diesem Augenblick war der Matrose etwas ganz anderes als eine Aufschrift. Es ist der Inhalt, der zählt. Die menschliche Substanz. Er war ganz einfach ein Freund. Und wir waren einig unter Freunden. Du warst einig. Ich war einig. Die Matrosen und das Mädchen waren einig. Worüber einig? Über den Pernod? Über die Bedeutung des Lebens? Über die Süße des Tages? Wir hätten auch das nicht zu sagen gewußt. Aber diese Eintracht war so erfüllt, so fest in der Tiefe verankert, sie beruhte auf einer Bibel von so klarem, wenn auch nicht formulierbarem Gehalt, daß wir bereit gewesen wären, das kleine Wirtshaus zu einer Festung zu machen, es zu verteidigen, zu sterben hinter Maschinengewehren, um es zu retten. Von was für einem Gehalt? … Gerade hier ist es schwierig, sich auszudrücken! Ich laufe Gefahr, nur den Abglanz einzufangen, nicht das Wesen. Meine Wahrheit wird den unzulänglichen Worten entwischen. Ich wäre undeutlich, wollte ich behaupten, daß wir gern gekämpft hätten, um eine gewisse Art des Lächelns der Matrosen, Deines Lächelns oder meines Lächelns oder des Lächelns der Magd zu retten, ein bestimmtes Wunder dieser Sonne, die sich seit so vielen Millionen Jahren so viel Mühe gegeben hat, um durch uns in ein völlig geglücktes Lächeln zu münden. Das Wesentliche hat meistens kein Gewicht. Hier war das Wesentliche, allem Anschein nach, nur ein Lächeln. Ein Lächeln ist oft das Wesentliche. Man wird mit einem Lächeln bezahlt. Man wird mit einem Lächeln belohnt. Man wird durch ein Lächeln belebt. Und die Art eines Lächelns kann Schuld daran sein, daß man stirbt. Uns hat seine Art indessen so gut von der Angst unserer Zeit erlöst, uns Sicherheit, Hoffnung und Frieden gewährt, daß ich, um verständlicher zu werden, noch die Geschichte eines anderen Lächelns erzählen muß.</t>
  </si>
  <si>
    <t>In diesem Augenblick bemächtigte der Aberglaube sich meiner, aber die Stunde seines vollständigen Sieges über mich war noch nicht gekommen: mein Blut war noch warm; die Wut des empörten Sklaven erhitzte mich noch mit ihrer ganzen Bitterkeit; ich hatte noch einen wilden Strom von Gedanken an die Vergangenheit zu bändigen, bevor ich mich ganz dem Jammer über die trostlose Gegenwart hingeben konnte.Wie der schmutzige Bodensatz aus einem trüben Brunnen, so stieg aus meinem bewegten, aufgeregtem Gemüt alles an die Oberfläche meines Empfindens: John Reeds wilde Tyrannei, die hochmütige Gleichgültigkeit seiner Schwestern, die Abneigung seiner Mutter, die Parteilichkeit der Dienstboten! Weshalb mußte ich stets leiden, stets mit verächtlichen Blicken angesehen werden, immer beschuldigt, immer verurteilt werden? Weshalb konnte ich niemals etwas recht machen? Weshalb war es immer nutzlos, wenn ich versuchte, irgend eines Menschen Gunst zu erringen? Man hatte Achtung vor Eliza, die doch so eigensinnig und selbstsüchtig war. Jedermann hatte Nachsicht mit Georgina, die stets übelgelaunt und trotzig und frech war. Ihre Schönheit, ihre rosigen Wangen und goldigen Locken schienen jeden zu entzücken, der sie anblickte und ihr Vergebung für all ihre Mängel und Fehler zu erkaufen. John wurde niemals bestraft, niemand widersprach ihm jemals, obgleich er den Tauben die Hälse umdrehte, die jungen Hühner umbrachte, die Hunde auf die Schafe hetzte, den Weinstock im Treibhause seiner Trauben beraubte und von den seltensten Pflanzen die Knospen abriß; er nannte seine Mutter sogar »liebe Alte«; nahm durchaus keine Rücksicht auf ihre Wünsche; zerriß und beschmutzte ihre seidenen Kleider nicht selten, – und doch war er »ihr einziger Liebling«. Ich wagte niemals, einen Fehler zu begehen; ich bemühte mich stets, meine Pflicht zu thun, und mich nannte man unartig und unerträglich, mürrisch und hinterlistig, vom Morgen bis zum Mittag, vom Mittag bis zum Abend.</t>
  </si>
  <si>
    <t xml:space="preserve">Das Tageslicht begann aus dem roten Zimmer zu schwinden; es war nach vier Uhr, und auf den bewölkten Nachmittag folgte die trübe Dämmerung. Ich hörte, wie der Regen noch unaufhörlich gegen das Fenster der Treppe schlug, wie der Wind in den Laubgängen hinter dem Herrenhause heulte; nach und nach wurde ich so kalt wie Marmor, und dann begann mein Mut zu sinken. Die gewöhnliche Stimmung des Gedemütigtseins, Zweifel an mir selbst, hilflose Traurigkeit bemächtigten sich meiner und fielen dämpfend auf die Asche meiner dahinschwindenden Wut. Alle sagten ja, daß ich boshaft sei – vielleicht war es der Fall, denn hatte ich nicht soeben den Gedanken gehegt, mich zu Tode zu hungern? Das war doch gewiß ein Verbrechen: denn war ich bereit zu sterben? oder war das Gewölbe unter der Kanzel in der Kirche von Gateshead ein so einladendes Ende? In diesem Gewölbe lag Mr. Reed begraben, wie man mir gesagt hatte; dieser Gedanke führte mich dazu, sein Andenken herauf zu beschwören; und mit wachsendem Grauen verweilte ich bei demselben. Ich konnte mich seiner nicht erinnern; aber ich wußte, daß er mein Onkel gewesen, – der einzige Bruder meiner Mutter – daß er mich in sein Haus aufgenommen, als ich ein armes, elternloses Kind gewesen; und daß er noch in seinen letzten Augenblicken Mrs. Reed das Versprechen abgenommen hatte, mich wie ihr eigenes Kind zu erziehen und zu versorgen. </t>
  </si>
  <si>
    <t xml:space="preserve">Am nächsten Tage gegen Mittag war ich bereits aufgestanden und angekleidet und saß in einen warmen Shawl gehüllt vor dem Kaminfeuer. Ich fühlte mich körperlich schwach und gebrochen, aber mein schlimmstes Übel war ein unaussprechlicher Jammer der Seele, ein Jammer, der mir fortwährend stille Thränen entlockte, kaum hatte ich einen salzigen Tropfen von meiner Wange getrocknet, als auch schon ein anderer folgte. Und doch meinte ich, daß ich augenblicklich glücklich sein müßte, denn keiner von den Reeds war da, alle waren mit ihrer Mama im großen Wagen spazieren gefahren; auch Abbot nähte in einem anderen Zimmer, und während Bessie hin und her ging, Spielsachen forträumte und Schiebladen ordnete, richtete sie dann und wann ein ungewöhnlich freundliches Wort an mich. Diese Lage der Dinge wäre für mich ein Paradies des Friedens gewesen, für mich, die ich nur an ein Dasein voll unaufhörlichen Tadels und grausame Sklaverei gewöhnt war, – aber in der That waren meine Nerven jetzt in einem solchen Zustande, daß keine Ruhe sie mehr sänftigen, kein Vergnügen sie mehr freudig erregen konnte. Bessie war unten in der Küche gewesen und brachte mir jetzt einen Kuchen herauf, der auf einem gewissen, bunt gemalten Porzellanteller lag, dessen Paradiesvogel, welcher sich auf einem Kranz von Maiglöckchen und Rosenknospen schaukelte, stets eine enthusiastische Bewunderung in mir wach gerufen hatte. Gar oft hatte ich innig gebeten, diesen Teller in die Hand nehmen zu dürfen, um ihn genauer betrachten zu können, bis jetzt hatte man mich aber stets einer solchen Gunst für unwürdig gehalten. </t>
  </si>
  <si>
    <t>»Erstens habe ich keinen Vater, keine Mutter, keinen Bruder, keine Schwester.« »Aber Sie haben eine gütige Tante und liebe Vettern und Cousinen.« Wiederum hielt ich inne, dann rief ich kindisch aus: »Aber John Reed hat mich zu Boden geschlagen und meine Tante hat mich im roten Zimmer eingesperrt.« Zum zweitenmal holte Mr. Lloyd seine Schnupftabaksdose hervor. »Finden Sie denn nicht, daß Gateshead-Hall ein wunderschönes Haus ist?« fragte er. »Sind Sie nicht dankbar, an einem so schönen Orte leben zu können?« »Es ist nicht mein eigenes Haus, Sir; und Abbot sagt, daß ich weniger Recht habe, hier zu sein, als ein Dienstbote.« »Dummes Zeug! Sie können doch nicht so dumm sein, zu wünschen, daß Sie einen so herrlichen Ort wie diesen verlassen dürften?« »Wenn ich nur wüßte, wohin ich gehen sollte, ich wäre wahrhaftig froh zu gehen; aber ich darf Gateshead erst verlassen, wenn ich erwachsen bin.« »Vielleicht doch früher – wer weiß? Haben Sie außer Mrs. Reed keine Verwandte?« »Ich glaube nicht, Sir.« »Niemanden, der mit Ihrem Vater verwandt war?« »Ich weiß es nicht. Einmal fragte ich Tante Reed, und da sagte sie, daß ich möglicherweise irgend welche arme, heruntergekommene Verwandte, namens Eyre, haben könne, daß sie aber nichts über sie wisse.« »Möchten Sie denn zu ihnen gehen, wenn Sie solche Angehörige hätten?« Ich besann mich. Armut hat etwas abschreckendes für erwachsene Menschen; für Kinder aber noch mehr; sie haben nicht viel Sinn für fleißige, arbeitsame, ehrenhafte Armut; dies Wort erweckt in ihnen nur den Gedanken an zerlumpte Kleider, kärgliche Nahrung, einen kalten Ofen, rohe Manieren und entwürdigende Laster: auch für mich war Armut gleichbedeutend mit Entehrung.</t>
  </si>
  <si>
    <t>Jetzt kam Bessie zurück; in demselben Augenblick hörte man Mrs. Reeds Wagen über den Kies der Gartenwege rollen. »Ist das Ihre Herrin, Wärterin?« fragte Mr. Lloyd, »ich möchte noch mit ihr reden bevor ich gehe.« Bessie forderte ihn auf, ins Frühstückszimmer zu gehen und geleitete ihn hinaus. Wie ich aus den nachfolgenden Begebenheiten schloß, wagte der Apotheker während der Unterredung mit Mrs. Reed ihr anzuempfehlen, daß sie mich in eine Schule schicke; und ohne Zweifel wurde dieser Rat sehr bereitwillig angenommen, denn als ich an einem der folgenden Abende im Bette lag, und Bessie und Abbot mich schlafend glaubten, sagte letztere: »Ich glaube, die gnädige Frau ist nur zu froh, solch ein langweiliges, boshaftes Kind los zu werden; sie sieht immer aus, als beobachte sie jeden Menschen und schmiede heimliche Pläne.« – Ich glaube wahrhaftig, daß Abbot mich für eine Art kindlichen Guy FawkesGuy Fawkes, geboren 1570, Haupt der Pulververschwörung in London, 1605 hingerichtet. hielt. Bei dieser Gelegenheit erfuhr ich auch aus Miß Abbots Mitteilungen an Bessie, daß mein Vater ein armer Prediger gewesen; daß meine Mutter ihn gegen den Willen ihrer Angehörigen geheiratet habe, welche diese Heirat für erniedrigend gehalten; daß mein Großvater Reed so erzürnt über ihren Ungehorsam gewesen, daß er sie gänzlich enterbte; daß mein Vater, nachdem er kaum ein Jahr mit meiner Mutter verheiratet gewesen, ein typhöses Fieber bekommen, während er die arme Bevölkerung einer großen Fabrikstadt, in welcher seine Pfarre lag, besuchte; und daß meine arme Mutter kaum einen Monat später ihrem Gatten ins Grab folgte.</t>
  </si>
  <si>
    <t>Denn gewiß, nimmer kann es doch sein, daß wir umgekehrt vom Menschen zum Teufel degenerieren? Nein. Das kann ich nicht glauben. Mein Glaubensbekenntnis ist ein anderes. Niemand hat es mich jemals gelehrt, und nur selten spreche ich davon, aber es ist meine ganze Glückseligkeit, und ich klammere mich fest daran, denn es gewährt allen Hoffnung – es macht die Ewigkeit zur Ruhe, zum Frieden – zur himmlischen Heimat, nicht zum Schrecken, nicht zum Abgrund. Und außerdem gewährt dieser Glaube mir die Fähigkeit, zwischen dem Verbrecher und seinem Verbrechen zu unterscheiden. Ich bin im stande, ersterem von Herzen zu vergeben, während ich seine That verabscheue. Und dieser mein Glaube macht auch, daß Rachegefühl mein Herz niemals quält, Zurücksetzung mich nicht zu tief verwundet, Ungerechtigkeit mich niemals ganz zermalmen kann: ich lebe in Frieden und denke an das Ende!« Helens Kopf, den sie immer ein wenig gesenkt trug, sank noch tiefer herab, als sie die letzten Worte sprach. Ich sah es ihren Blicken an, daß sie kein Verlangen trug, noch länger mit mir zu reden, daß sie gern mit ihren eigenen Gedanken allein sein wollte. Man ließ ihr jedoch nicht Zeit zum Nachdenken. Eine Aufseherin, ein großes, grobes Mädchen trat in diesem Augenblick an sie heran und rief im ausgeprägten cumberländischen Accent: »Helen Burns, wenn du nicht hinauf gehst und augenblicklich Ordnung in deiner Schieblade machst und sofort deine Arbeit sauber zusammenfaltest, so werde ich Miß Scatcherd rufen und sie bitten, sich die Sache anzusehen.«</t>
  </si>
  <si>
    <t>Aber ich und die übrigen, welche gesund blieben, genossen in vollen Zügen die Schönheit des Frühlings und der Gegend; man ließ uns wie Zigeuner im Walde umher streifen; wir thaten von morgens bis abends nur, was uns gefiel, gingen wohin wir wollten – und führten überhaupt ein besseres Dasein als früher. Mr. Brocklehurst und seine Familie kamen Lowood jetzt gar nicht mehr zu nahe; die Angelegenheiten der Haushaltung wurden nicht mehr geprüft; die böse Haushälterin war fort; die Furcht vor Ansteckung hatte sie fortgetrieben; ihre Nachfolgerin, welche in der Armenapotheke in Lowton Vorsteherin gewesen war, kannte die Gebräuche ihres neuen Aufenthalts noch nicht und versorgte uns mit verhältnismäßiger Freigebigkeit. Außerdem waren unserer ja weniger, die da Nahrung verlangten; die Kranken konnten wenig essen; unsere Frühstücksschüsseln wurden besser gefüllt; wenn sie keine Zeit hatte, ein regelrechtes Mittagessen herzurichten – ein Fall, der ziemlich häufig eintrat, – pflegte sie uns ein großes Stück kalter Pastete zu geben oder eine große Schnitte Brot und Käse, und diesen Proviant nahmen wir dann mit uns in den Wald hinaus, wo jede von uns ihr Lieblingsplätzchen aussuchte und ein königliches Mahl hielt. Mein Lieblingssitz war ein breiter, glatter Stein, welcher weiß und trocken mitten aus dem Waldbache herausragte; er war nur zu erreichen, indem ich durch das Wasser watete, und diese That vollbrachte ich denn ziemlich oft und zwar barfuß. Der Stein war gerade breit genug, um außer mir noch einem anderen Mädchen bequemen Platz zu gewähren; dies war Mary Ann Wilson, damals meine auserwählte Gefährtin; sie war ein kluges, beobachtendes Geschöpf, deren Gesellschaft mir Freude machte, teilweise weil sie witzig und originell war, und teilweise, weil sie Manieren und Sitten hatte, welche mir besonders zusagten.</t>
  </si>
  <si>
    <t>»Aber wohin gehst du denn, Helen? Kannst du es sehen? Kannst du glauben?« »Ich glaube; – ich habe die feste Zuversicht: ich gehe zu Gott.« »Wo ist Gott? Was ist Gott?« »Mein Schöpfer und der deine, der niemals zerstören kann, was er geschaffen hat. Ich glaube fest an seine Macht und vertraue seiner Allgüte, Ich zähle die Stunden bis zu jener großen, bedeutungsvollen, die mich ihm zurückgeben soll, ihn mir von Angesicht zu Angesicht zeigen wird. »Du bist also sicher, Helen, daß es ein Etwas giebt, das sich Himmel nennt; und daß unsere Seelen dorthin gehen werden, wenn wir sterben?« »Ich bin sicher, daß es ein künftiges Leben giebt; ich glaube, daß Gott gut ist; ich gebe ihm mein unsterbliches Teil vertrauensvoll hin, Gott ist mein Vater; Gott ist mein Freund, ich liebe ihn; ich glaube, daß er mich liebt.« »Und werde ich dich wiedersehen, Helen, wenn ich sterbe?« »Du wirst in dieselben Regionen der Glückseligkeit kommen wie ich; derselbe mächtige Allvater wird auch dich an sein Herz nehmen, Jane, zweifle nicht daran.« Wiederum fragte ich, doch dieses Mal nur in Gedanken, »wo sind jene Regionen? Sind sie wirklich?« Und fester schlang ich meine Arme um Helen; sie war mir in diesem Augenblick teurer denn je; mir war, als könne ich sie nicht fortgehen lassen; ich verbarg mein Gesicht an ihrer Brust, Gleich darauf sagte sie in ihrer süßesten Weise: »Wie wohl ich mich fühle! Jener letzte Hustenanfall hat mich ein wenig ermüdet; mir ist, als könnte ich jetzt schlafen; aber verlaß mich nicht, Jane; es ist so schön, dich so nahe zu wissen.« »Ich bleibe bei dir, süße Helen; niemand soll mich von hier fortnehmen.«</t>
  </si>
  <si>
    <t>Ich ließ das Fenster herab und blickte hinaus. Millcote lag hinter uns; nach der Anzahl seiner Lichter schien es ein Ort von beträchtlicher Größe, viel größer als Lowton. So weit ich es überblicken konnte, befanden wir uns jetzt auf einer Art Weide; aber über den ganzen Distrikt lagen Häuser zerstreut; ich fühlte, daß wir uns in Regionen befanden, welche sehr verschieden von denen Lowoods; sie waren bevölkerter, aber weniger malerisch; sehr belebt, aber weniger romantisch. Die Straßen waren kotig, die Nacht war nebelig; mein Kutscher ließ sein Pferd fortwährend im Schritt gehen, und ich glaube, daß aus den anderthalb Stunden mindestens zwei wurden. Endlich wandte er sich um und sagte: »Jetzt sind wir nicht mehr weit von Thornfield.« Wieder blickte ich hinaus; wir fuhren an einer Kirche vorüber; ich sah den niedrigen, breiten Turm sich gegen den Himmel abzeichnen, seine Glocken verkündeten die Viertelstunde; dann sah ich auch eine schmale Reihe von Lichtern auf einer Anhöhe; es war ein Dorf oder ein Weiler. Nach ungefähr zehn Minuten stieg der Kutscher ab und öffnete eine Pforte; wir fuhren hindurch und sie schlug hinter uns zu. Jetzt kamen wir langsam über den großen Fahrweg des Parks und fuhren an der langen Front eines Hauses entlang; aus einem verhängten Bogenfenster fiel ein Lichtschein; alle übrigen waren dunkel. Der Wagen hielt vor der Hausthür. Eine Dienerin öffnete dieselbe; ich stieg aus und ging hinein.</t>
  </si>
  <si>
    <t>»Ich bin so froh« – fuhr sie fort, als sie sich mir gegenüber setzte und die Katze auf ihren Schoß nahm, »ich bin so froh, daß Sie gekommen sind. Jetzt wird das Leben hier mit einer Gefährtin ganz angenehm sein. Nun, es ist auch wohl zu allen Zeiten angenehm, denn Thornfield ist ein prächtiger alter Herrensitz; während der letzten Jahre ist es allerdings ein wenig vernachlässigt worden, aber immerhin ist es ein stattlicher Ort; aber Sie wissen wohl, selbst in dem schönsten Hause fühlt man sich zur Winterszeit unglücklich, wenn man ganz allein ist. Ich sage allein – Leah ist gewiß ein liebes Mädchen, und John und sein Weib sind anständige, brave Leute; aber sehen Sie, es sind doch immer nur Dienstboten und man kann nicht mit ihnen wie mit seinesgleichen verkehren; man muß sie sich immer zehn Schritte vom Leibe halten aus Furcht, seine Autorität zu verlieren. Sie können mir glauben, im letzten Winter – er war sehr strenge, wenn Sie sich erinnern können, und wenn es nicht schneite, tobte der Wind und es regnete – kam vom November bis zum Februar nicht eine lebende Seele in dies Haus, mit Ausnahme des Schlächters und des Postboten; und ich wurde wahrhaftig ganz melancholisch, wie ich so Abend für Abend allein dasaß. Allerdings mußte Leah mir zuweilen vorlesen, aber ich fürchte, daß das arme Mädchen von dieser Aufgabe nicht sonderlich entzückt war; sie kam sich dabei wohl wie eine Gefangene vor. Im Frühling und Sommer ging es dann natürlich besser. Sonnenschein und lange Tage machen einen so großen Unterschied. Und nun zu Anfang dieses Herbstes kam die kleine Adele Varens mit ihrer Wärterin; ein Kind bringt sofort Leben ins Haus, und jetzt, da auch Sie hier sind, werden wir am Ende gar noch ganz lustig und vergnügt werden.«</t>
  </si>
  <si>
    <t>»Und das kleine Mädchen – meine Schülerin?« »Sie ist Mr. Rochesters Mündel; er beauftragte mich, eine Gouvernante für sie zu suchen. Ich glaube, daß er die Absicht hegt, sie in –shire erziehen zu lassen. Da kommt sie mit ihrer »Bonne«, wie sie ihre Wärterin nennt.« Das Rätsel war also gelöst; diese freundliche, gütige, kleine Witwe war keine große Dame, sondern eine Untergebene wie ich selbst. Deshalb war sie mir nicht weniger lieb; im Gegenteil, ich fühlte mich wohliger als zuvor. Die Gleichheit zwischen ihr und mir bestand wirklich, – sie war nicht das Resultat bloßer Herablassung von ihrer Seite. Um so besser – meine Stellung war deshalb um so viel freier. Während ich noch über diese Entdeckung nachdachte, kam ein kleines Mädchen, welchem eine Wärterin folgte, über den Grasplatz daher gelaufen. Ich betrachtete meine Schülerin, welche mich anfangs nicht zu bemerken schien. Sie war noch ein Kind, vielleicht sieben oder acht Jahre alt, zart gebaut, blaß mit kleinen Gesichtszügen und einem Überfluß von Haar, das in Locken über die Schultern wallte. »Guten Morgen, Miß Adela,« sagte Mrs. Fairfax, »Kommen Sie her und sprechen Sie mit dieser Dame, welche Ihre Lehrerin sein wird, damit Sie eines Tages eine gescheite Dame werden.« Die Kleine kam näher. »C'est là ma gouvernante?« fragte sie zu ihrer Wärterin gewendet auf mich zeigend; diese antwortete: »Mais oui, certainement.« »Sind sie Ausländer?« fragte ich, ganz erstaunt, die französische Sprache zu hören.</t>
  </si>
  <si>
    <t>Josef war ein ältlicher, nein, ein alter Mann; sehr alt vielleicht, obschon stark und sehnig. »Gott helf uns!« murmelte er leise und sichtlich mißvergnügt, als er mir vom Pferde half. Dabei sah er mich mit so saurer Miene an, daß ich mitleidig vermutete, er bedürfe, um sein Mittagessen zu verdauen, tatsächlich göttlicher Hilfe und sein frommer Ausruf habe zu meiner unerwarteten Ankunft keine Beziehung. Sturmheidhof heißt Mr. Heathcliffs Wohnort; der Name soll den atmosphärischen Tumult bezeichnen, dem dieser Ort bei stürmischem Wetter ausgesetzt ist. Reinen, stärkenden Luftzug müssen sie dort in der Tat haben. Man kann sich die Gewalt des um die Ecken des Gutshofs blasenden Nordwinds vorstellen, wenn man die schiefe, geduckte Haltung der paar verkümmerten Föhren, die hinter dem Hause stehen, betrachtet und die Reihe dürrer Dornbüsche, die alle ihre Glieder nach einer Richtung drehen, als erbettelten sie Almosen von der Sonne. Glücklicherweise hatte der Baumeister Voraussicht genug gehabt, ein festes Haus aufzurichten. Die schmalen Fenster sind tief in die Mauer eingelassen und die Hausecken sind mit gewaltigen Ecksteinen verteidigt. Ich blieb ein Weilchen auf der Schwelle stehen, um die reiche Ornamentik der Front, die besonders verschwenderisch das Haupttor umrahmte, zu betrachten. Über dem Portal entdeckte ich unter einer Menge zerbröckelnder Greife und schamloser kleiner Buben die Jahreszahl 1500 und den Namen Hareton Earnshaw. Ich hätte gern einige Fragen gestellt und den Eigentümer um eine kurze Geschichte des Ortes gebeten, aber seine Haltung an der Tür schien mein schleuniges Eintreten oder gänzliches Verschwinden zu erwarten, und ich hatte keine Lust, seine Laune zu verschlimmern – wenigstens nicht ehe ich das Hausinnere besichtigt hatte.</t>
  </si>
  <si>
    <t>Der Raum und seine Einrichtung hatte durchaus nichts Auffallendes, nur hätte er einem schlichten Bauern von steifer Haltung und stählernen Gliedmaßen, der in Kniehosen und Stulpenstiefeln seiner Arbeit nachgeht, gehören sollen. Solch einen Bauern, behäbig im Armstuhl sitzend, den schäumenden Bierkrug vor sich auf dem runden Tisch, kann man zwischen den Heidhügeln im Umkreis von fünf, sechs Meilen überall finden, wenn man nur rechtzeitig nach Tisch aufbricht. Mr. Heathcliff aber steht in zu seltsamem Kontrast zu seiner Behausung und Lebensweise. Er ist dem Äußeren nach ein schwarzer Zigeuner, nach Kleidung und Manieren ein Edelmann; das heißt, ein Edelmann wie die anderen Gutsbesitzer auch: ziemlich ungepflegt vielleicht, auch ziemlich mürrisch, und doch infolge seiner aufrechten und wohlgebildeten Figur nicht übel wirkend. Möglich, daß manche Leute ihn etwas dummstolz finden, mir sagt eine innere Stimme, daß er das nicht ist. Ich fühle vielmehr instinktiv: seine Zurückhaltung entspringt einem Widerwillen gegen auffällige Gefühlsäußerungen – gegen gegenseitige Freundlichkeitsbezeigungen. Gewiß wird auch er lieben und hassen, aber im geheimen; würde man ihn jedoch wiederlieben oder -hassen, so würde er das wahrscheinlich als Impertinenz betrachten. Nein, ich gehe doch zu weit. Ich bedenke ihn zu freigebig mit meinen eigenen Attributen. Wenn Mr. Heathcliff sich einer oberflächlichen Bekanntschaft gegenüber reserviert verhält, so mag er ganz andere Gründe dafür haben, als ich im gleichen Falle haben würde. Mein Charakter ist, wie ich hoffe, ziemlich einzigartig. Meine liebe Mutter pflegte zu sagen, ich würde nie ein behagliches Heim haben; und erst letzten Sommer bewies ich mich eines solchen vollkommen unwürdig.</t>
  </si>
  <si>
    <t>»Sehr alt, Herr, und Hareton ist der letzte von ihnen, wie unsere Miß Cathy von uns – ich meine, von den Lintons. Sind Sie auf Sturmheid gewesen? Entschuldigen Sie, daß ich frage, aber ich wüßte gern, wie es ihr geht!« »Mrs. Heathcliff? Sie sah sehr gut aus und sehr hübsch; doch wie ich glaube, nicht sehr glücklich.« »Ach lieber Himmel, das wundert mich nicht! Und wie finden Sie den Herrn?« »Ein ziemlich rauher Patron, Mrs. Dean, ist's nicht so?« »Rauh wie eine Säge und hart wie Stein! Je weniger man mit ihm zu tun hat, um so besser.« »Das Leben mag ihn wohl tüchtig mitgenommen haben, daß er ein so arger Grobian geworden ist. Wissen Sie etwas von seinem Leben?« »Er ist ein Kuckucksei, Herr – ich kenne seine Geschichte. Nur wo er geboren ist, weiß ich nicht, und wer seine Eltern waren, und wie er zuerst zu seinem Gelde kam. Und Hareton ist von ihm einfach aus dem Neste geworfen worden. Der arme Junge ist der einzige im ganzen Kirchspiel, der nicht weiß, wie arg er betrogen worden ist.«»Nun, Mrs. Dean, es wäre eine Tat der Barmherzigkeit, wenn Sie mir etwas von meinen Nachbarn erzählen würden; ich fühle, daß ich jetzt im Bett doch keine Ruhe finden könnte. Darum bitte, plaudern Sie ein Stündchen.« »O gewiß, Herr! Ich hole mir nur etwas Näharbeit, und dann bleibe ich sitzen, solange es Ihnen gefällt. Aber Sie haben sich erkältet, Sie frösteln. Sie müssen Haferschleim essen, das treibt die Erkältung heraus.«</t>
  </si>
  <si>
    <t xml:space="preserve">Sie war in der Tat ein ruchloses Kind. Fünfzig Mal – oder mehr noch – riß uns allen täglich die Geduld. Von der Stunde an, da sie morgens herunterkam, bis zur Stunde, da sie abends zu Bett ging, hatten wir nicht einen Augenblick Ruhe vor ihren bösen Streichen. Ihr Frohsinn blieb sich immer gleich, ihr Mundwerk stand niemals still. Sie sang und lachte und plagte jeden, der es nicht ebenso machte. Ein wilder, böser Racker war sie, aber sie hatte das sonnigste Auge und süßeste Lächeln und den leichtesten Schritt im ganzen Kirchspiel. Ich glaube auch, sie meinte es nicht bös, denn wenn sie mich mit ihrem schlimmen Wesen zum Weinen gebracht hatte, kam es selten vor, daß sie nicht mitweinte, und sie ließ nicht eher ab, als bis ich mich wieder beruhigt hatte. Von Heathcliff war sie viel zu eingenommen. Die größte Strafe, die wir für sie ersinnen konnten, war die, sie von ihm getrennt zu halten; und doch bekam sie um seinetwillen mehr Schelte, als irgend einer von uns. In unseren Spielen liebte sie es sehr, die kleine Gebieterin herauszukehren; dann gebrauchte sie ausgiebig ihre losen Hände und befehligte ihre Spielgefährten. Auch mich behandelte sie so, aber ich wollte Klapse und Befehle nicht dulden und ließ sie das wissen. Nun konnte Mr. Earnshaw bei seinen Kindern keinen Scherz vertragen. Er war stets streng und zurückhaltend zu ihnen gewesen. Catherine ihrerseits begriff dagegen nicht, wieso ihr Vater in seinem kranken Zustand noch reizbarer und ungeduldiger war als früher. Seine Verdrießlichkeit, seine Vorwürfe erweckten in ihr eine unkindliche Freude, ihn herauszufordern. </t>
  </si>
  <si>
    <t xml:space="preserve">»Schwatz keinen Unsinn, Nelly«, sagte er; »hör lieber weiter zu. Wir rannten also, ohne anzuhalten, bis an ihren Park – Catherine war barfuß und wurde daher im Wettrennen völlig geschlagen. Du kannst ihre Schuhe morgen im Moor suchen gehen. Wir krochen durch ein Loch in der Hecke, tasteten uns im Dunkeln die Allee hinauf und pflanzten uns unter dem Wohnzimmerfenster auf. Das Zimmer war erleuchtet; die Fensterladen waren offen, und da die Gardinen nur dünn waren, konnten wir alles drinnen erkennen. Wenn wir das Fensterbrett erfaßten und uns ein wenig an der Wand in die Höhe hoben, konnten wir beide hineinschauen. Und wie wundervoll war es da drin. Wir sahen einen großen, mit rotem Teppich belegten Raum, Tische und Stühle mit rotseidenen Decken und Bezügen und einen Plafond in Weiß und Gold. Von der Mitte der Decke hing an silbernen Ketten ein gläserner Kronleuchter herab und flimmerte im Licht der vielen kleinen Wachskerzen. Mr. und Mrs. Linton waren nicht da, Edgar und seine Schwester hatten das Zimmer ganz für sich allein. Hätten sie nicht froh sein können? Wir hätten uns wie im Himmel gefühlt! Und was glaubst du wohl, was deine guten Kinder taten? Isabella – ich glaube, sie ist elf, ein Jahr jünger als Cathy – lag schreiend hinten im Zimmer auf dem Boden; sie kreischte, als ob ihr heiße Nadeln in den Leib gerannt würden. Edgar stand beim Feuer und weinte vor sich hin, und zwischen beiden, auf dem Tisch, saß ein kleiner Hund und hob wehklagend die eine Pfote. </t>
  </si>
  <si>
    <t>»Die Uhr schlägt elf, Herr.« »Macht nichts. – Ich gehe nie schlafen, wenn der Zeiger eine so hohe Zahl zeigt; ein oder zwei Uhr ist früh genug für einen, der bis zehn Uhr im Bette bleibt.« »Sie sollten nicht so lange liegen bleiben, Herr. Wer um zehn Uhr nicht schon sein halbes Tagewerk vollbracht hat, der riskiert, daß auch die andere Hälfte ungetan bleibt.« »Und dennoch, Mrs. Dean, setzen Sie sich wieder; denn morgen gedenke ich bis in den Nachmittag hinein zu schlafen. Ich prophezeie mir nämlich eine gehörige Erkältung.« »Ich hoffe nicht, Herr. – Also, dann gestatten Sie mir, einen Zeitraum von etwa drei Jahren zu überfliegen, während welcher Zeit Mrs. Earnshaw ...« »Nein, nein! Ich erlaube nichts dergleichen! Fahren Sie nur fort, Ihre Geschichte mit allen Einzelheiten zu erzählen. Ich sehe schon, die Menschen hier sind den Stadtmenschen weit überlegen. Sie leben ernster, mehr in und für sich selbst und weniger oberflächlich. Ich könnte mir hier eine Liebe fürs ganze Leben vorstellen, und ich war bisher überzeugt, daß keine Liebe länger als ein Jahr bestehen könne.« »O, wir sind hier nicht anders als die Menschen da draußen. Sie müssen uns nur erst kennen lernen«, bemerkte Mrs. Dean, der meine Worte wohl etwas unverständlich waren. »Verzeihen Sie«, entgegnete ich, »aber Sie, meine liebe Freundin, sind ein schlagender Beweis für meine Meinung. Abgesehen von einigen Provinzialismen ist Ihr Benehmen durchaus abweichend von dem Ihrer Standesgenossen. Ich bin überzeugt, Sie haben viel mehr gedacht, als die Mehrzahl der Dienstboten das tun. Sie sind genötigt gewesen, Ihre Gedanken zu sammeln, aus Mangel an Gelegenheit, Ihr Leben an dumme Kleinigkeiten zu vergeuden.«</t>
  </si>
  <si>
    <t>»Ich komme, deinen Vater zu besuchen, Hareton«, fügte ich hinzu, denn ich sah, daß er die Erinnerung an Nelly, wenn sie bei ihm überhaupt noch existierte, nicht zu mir in Beziehung zu bringen wußte. Er hob den Arm mit dem Wurfgeschoß, ich sagte ein paar besänftigende Worte, konnte aber den Wurf nicht mehr aufhalten. Der Stein traf meinen Hut und von den Lippen des kleinen Burschen ergoß sich ein Schwall von Flüchen, die – ob er sie nun bewußt gebrauchte oder nicht – mit einem Nachdruck hervorgestoßen wurden, der auf lange Übung schließen ließ. Glauben Sie mir, ich war mehr bekümmert als geärgert. Dem Weinen nahe holte ich eine Orange aus der Tasche und hielt sie ihm hin, um ihn zu versöhnen. Er blickte unschlüssig auf die Frucht und riß sie mir dann aus der Hand, als dächte er, ich hätte nur die Absicht, ihn damit anzuführen. Ich zeigte ihm noch eine zweite Frucht, doch hielt ich sie so hoch, daß er sie nicht erreichen konnte. »Wer hat dich solch feine Worte gelehrt, mein Junge?« fragte ich. »Der Pfarrer?« »Der Teufel hole den Pfarrer und dich! Gib mir das!« antwortete er. »Sag mir, bei wem du in die Schule gehst, und ich schenke dir die Orange«, entgegnete ich. »Wer ist dein Lehrer?« »Papa«, war seine Antwort. »Und was lernst du von Papa?« fuhr ich fort. Er sprang an mir hoch, um sich der Frucht zu bemächtigen. »Nun, was' lehrt er dich?« fragte ich noch einmal. »Nichts!« sagte er. »Nur, daß ich ihm nicht in den Weg laufe. Papa kann mich nicht leiden, weil ich ihn anschimpfe.« »So? Und wer lehrt dich denn, den Papa zu beschimpfen, der Teufel?« »N–nein«, gab er zurück. »Wer also?« »Heathcliff.« Ich fragte ihn, ob er Mr. Heathcliff gern habe. »Ja«, sagte er. Ich forschte weiter, warum er ihn gern habe, konnte aber nur die paar Sätze herausbekommen: »Er gibt Papa alles zurück, was er mir tut. Er beschimpft Papa, weil Papa mich beschimpft. Er sagt ich kann alles tun, was ich will.« »Und der Pfarrer gibt dir also keinen Unterricht in Lesen und Schreiben?«</t>
  </si>
  <si>
    <t>William Russell</t>
  </si>
  <si>
    <t>Count 23</t>
  </si>
  <si>
    <t>Das Auswandererschiff</t>
  </si>
  <si>
    <t xml:space="preserve">Ein blauer, leicht bewölkter Himmel wölbte sich über den Hügeln und Fluren der reizvollen Landschaft. Auf der einen Seite ein breites Wiesenthal, auf dem hie und da zerstreut rotbunte Kühe und weiße Schafe grasten. Auf der anderen schlängelte sich eine staubige Landstraße an Baumgruppen und buschigen Gehölzen vorüber bis auf die Höhe eines grünen Hügels. In der Ferne glitzerte der Fluß wie Silber und auf den Gefilden standen die Heuschober wie riesige Pilze. Ein lauer Wind strich daher, würzig von dem Dufte unzähliger balsamischer Kräuter; nachdem ich jahrelang nur die salzige Seeluft geatmet hatte, war dieser weiche, liebliche Wohlgeruch ein entzückender Genuß für mich. Wer erfahren will, wie über alle Beschreibung reizvoll die heimatlichen Fluren sind im Lichte eines milden Sommernachmittags, wenn die Schatten der losen Wölkchen drüber hinziehen, wenn der Wind in den Bäumen lispelt und die Bienen im Sonnenschein summen, der muß, wie ich, soeben von einer dreijährigen Seereise zurückgekehrt sein. »Vorwärts!« rief ich und setzte mich wieder auf die Kiste nieder. »Hüh!« sagte der Fuhrmann und versetzte dem Achterteil seines Gauls einen freundschaftlichen Hieb mit dem Knittel. Die Räder kreischten und der Wagen rumpelte weiter den holprigen Fahrweg entlang, der endlich in das heimatliche Dorf einbog. Mit dem größten Interesse betrachtete ich jedes einzelne der Häuser und Häuschen, jeden Zaun und jeden der alten, knorrigen Bäume, die die Straße beschatteten; war mir doch alles so wohlbekannt, so lieb und so vertraut. </t>
  </si>
  <si>
    <t>Als eine nahe Turmuhr halb zwölf schlug, schwatzten die beiden noch immer. Am nächsten Morgen um acht Uhr kam die Mannschaft an Bord und kurz nach neun Uhr holten wir aus dem Dock. Dann kam der Schleppdampfer und der Lotse, und nun hatte ich alle Hände voll zu thun. Ein leichter, kalter Wind wehte aus Nordosten. Nach einer Weile warf der Schlepper die Trosse los, auch der Lotse verließ uns und Kapitän Cadman befahl die Segel zu setzen. Herr Fletcher spazierte in einem dicken und langen Ueberrock und den Kopf mit einer Pelzmütze bedeckt auf dem Achterdeck hin und her und betrachtete mit würdevollen und gönnerhaften Blicken die weite, glitzernde See. Ich befand mich vorn auf der Back, um die Inbordnahme des Ankers zu leiten. Dabei konnte ich nicht unterlassen, die kleine Brigg zu betrachten. Von hier vorn gesehen, erschien sie mir als das wunderlichste, altmodischste und ungeschickteste Fahrzeug, das jemals auf der Salzflut einhersegelte. Die Leinwand saß schlecht; die Schoothörner der Bramsegel waren mehrere Fuß weit von der Marsraa entfernt, und ich hätte einen Eid darauf abgelegt, daß das Vormarssegel niemals für die Brigg zugeschnitten gewesen war. Der Klüver und das Bramstagsegel sahen aus, als gehörten sie zu einem Schiffe, das mindestens um ein Drittel kleiner war, als die ›Hebe‹. Dabei war die Leinwand vielfach geflickt und ganz grau vor Alter und Abnutzung. Ich konnte mich kaum des Lachens enthalten. Das Schiff sah ungefähr so aus, wie ein großer Junge, dem die Jackenärmel und Hosenbeine viel zu eng und zu kurz sind.</t>
  </si>
  <si>
    <t>Nach dem Frühstück wurde die Großluk geöffnet; ich stieg in den Raum hinab und sah mich nach den Wasserfässern um. Cadman und Fletcher kamen herbei und schauten aufmerksam zu. Ich habe vergessen, wieviel Wasserfässer ich vorfand. Sie lagen alle oben auf der Ladung, die hier unter der Lucke so hoch aufgetürmt war, daß es scheinen konnte, als sei der ganze Raum gleichmäßig so angefüllt. Wäre das aber der Fall gewesen, dann hätte die Brigg einen größeren Tiefgang gehabt. Selbstverständlich befanden sich unter den Wasserfässern bereits einige, die leer waren; immerhin aber rechnete ich überschläglich aus, daß wir mit dem noch vorhandenen Vorrat bei halbwegs glücklicher Fahrt recht gut bis zum Kap gelangen konnten. Die Lukendeckel wurden wieder aufgelegt, die Matrosen legten die Persenning darüber und machten alles fest und dicht. Dann gingen wir in die Kajüte, wo ich noch einmal das Ergebnis der Untersuchung genau kalkulierte. Fletcher saß mir gegenüber und Cadman sah mir über die Schulter. »Nun, Steuermann, über welches Quantum verfügen wir also noch?« fragte Fletcher, der sich zurückgelehnt und die Finger, bis auf die nach oben gerichteten Daumen, in die Westentasche gesteckt hatte. Ich gab ihm Bescheid. Darauf sah er Cadman an. »Ich meine, wir kommen damit nicht aus,« sagte dieser.  »Hm,« machte Fletcher. »Bis zum Kap haben wir, Ihrer Ansicht nach noch zehn Wochen. Steuermann Morgan hat durch seine Berechnung soeben nachgewiesen, daß unser Wasservorrat noch auf fünfzehn Wochen ausreicht. Ich dächte, dabei könnten wir uns beruhigen.« Er blickte mit seinem breiten wohlwollenden Lächeln von einem zum andern.</t>
  </si>
  <si>
    <t>Auf dem Achterdeck des Vollschiffes, das einen recht verlorenen Eindruck auf uns machte, trotzdem es äußerlich, mit seinem weißen Gang und den gemalten, schwanen Stückpforten rings herum und seiner noch ganz neuen Bekupferung, recht sauber und schmuck aussah, gewahrten wir nur zwei Männer, und der eine davon stand am Ruder. Sonst war auf dem ganzen Schiff kein lebendes Wesen zu erspähen. Der Mann am Ruder war ein Matrose, der andere sah weniger seemännisch aus; er trug einen schwarzen Rock und einen breitrandigen Strohhut. Ueber ihm, an der Gaffel, wehte die verkehrt gehißte englische Flagge, ein Notsignal.»Schiff ahoy!« rief Blades hinüber.»Halloh!« kam die Antwort.»Was für ein Schiff ist das?«»Der ›Earl of Leicester‹, von Madras nach London. Wir sind in großer Not. Schicken Sie uns einen von Ihren Offizieren an Bord, wir können kein Boot mehr bemannen, da uns die Leute dazu fehlen.« »Was ist's mit euren Leuten?« fragte unser Skipper. »Die sind fast alle an der Pest gestorben,« antwortete der andere. »Nein, nicht an der Pest,« verbesserte er sich schnell, »eine Art Fieber war's, ja, ein Fieber, das einige mit an Bord brachten und das dann die übrigen angesteckt hat.« »Allzu schnell kann's nicht gewirkt haben,« sagte Blades, zu mir gewendet, »es ist ein langer Weg von Madras bis hierher. Was verlangt ihr denn von uns?« rief er dann wieder hinüber. »Hilfe, Beistand!« gröhlte der im schwarzen Rock. »Wieviel dienstfähige Leute habt ihr noch?« Der Mann deutete auf den am Ruder stehenden Matrosen. »Hm,« machte Blades, sich den Kopf kratzend. »Allerdings etwas wenig für ein Schiff von der Größe.«</t>
  </si>
  <si>
    <t>Die Goldinsel</t>
  </si>
  <si>
    <t>Dabei sah ich ihn zum Rade springen und selbst in die Speichen fassen. Doch es war zu spät. Im nächsten Augenblick schon erfolgte ein so furchtbarer Stoß, als ob das Schiff aus seinen Fugen gehen wollte! Mark und Bein erschütterndes Geschrei und Kreischen drang Rom Wasser zu uns herauf, ich hörte das scharfe Splittern und Krachen von Holzwerk. Eine Weile stand ich wie erstarrt vor Schreck; dann sprang ich nach der Wetterreling. Dort sah ich in dem fahlen Licht des eben aus den Wolken blickenden Mondes ein entmastetes Schiff in unserem Kielwasser treiben. Es schien voller Menschen. Aus dem verzweiflungsvollen Angstgeschrei konnte man Männer- und Frauenstimmen unterscheiden. Doch unser vorderhand noch in voller Fahrt weiterschießendes Schiff brachte uns die Unglücklichen bald außer Sicht und Gehör. Die Verwirrung, welche der Zusammenstoß bei uns hervorgerufen hatte, spottete jeder Beschreibung. Der Lärm und die Aufregung waten furchtbar. Alles lief und schrie durcheinander. Jede Ordnung schien gelöst. Keiner hörte mehr. Die Befehle des eiligst auf Deck gestürzten Kapitäns verhallten in dem allgemeinen Wirrwarr. Endlich jedoch beschwichtigte seine Ruhe und feste Haltung den Tumult. Die Schiffsmannschaft kam wieder zur Besinnung; sie sammelte sich um ihre Maats und jeder bemühte sich jetzt doppelt, die Befehle des Kapitäns und Herrn Prances schnell auszuführen. Im Nu flogen die Raaen längsschiffs; das Schiff, dem Steuer gehorchend, schwenkte herum in den Wind, und der Gegendruck der backgelegten Segel brachte es zum Stehen. Der jetzt mehr von vorn kommende Wind pfiff durch das Takelwerk und straffte es zum Zerspringen. Die Spieren knarrten, und die dem Winde abgekehrten Segel flappten donnernd hin und her. Gußähnlich schlug das Spritzwasser über den Bug. Das Schiff stampfte fürchterlich, doch entsprechend ausgeführte Anordnungen wirkten auf sein Arbeiten wie das beruhigende Streicheln des Reiters auf ein erschrecktes Vollblutpferd.</t>
  </si>
  <si>
    <t>Hierauf folgte noch eine kurze Unterredung betreffs des Bergelohns sowie der Ueberführung der Schiffbrüchigen, und als das erledigt war, legte der Kutter, so nahe als es ohne Gefahr für beide Schiffe geschehen konnte, auf der Leeseite bei. Der vorher getroffenen Besprechung gemäß verbanden sich jetzt beide Schiffe mit einem Doppeltau und einem daran entlanglaufenden Rettungskorbe. In diesem wurden die Leute einzeln nach dem Kutter hinüberbefördert. Das ging freilich nicht ohne viel Geschrei und zum Teil nicht ohne Anwendung von Gewalt ab, aber die Sache vollzog sich, wenn auch langsam, doch ohne Unfall. Mitternacht war schon längst vorüber, als der letzte Korb übergeführt war, der Kutter mit den Geretteten der Küste zusegelte und auch wir wieder den Wind aufnahmen. Vorwärts! Ruder auf! Vollbrassen! rief der Kapitän mit rauher, ärgerlicher Stimme dem ersten Maat zu. Wir müssen die verlorene Zeit einholen. Das war ja eine verdammte Geschichte. Kommando folgte nun auf Kommando. Das Schiff schwenkte in den Wind, die Segel füllten sich, und rauschend trieb der Bug die Schaummassen wieder vor sich her. Nach aller Erregung der letzten Stunden spürte ich erst jetzt, wie totmüde und durchfroren ich war. Eiligst begab ich mich hinunter, trank schnell einen heißen Grog und ging dann in meine Kabine.</t>
  </si>
  <si>
    <t>Ich hatte meinen Platz am unteren Ende der Tafel, rechts vom ersten Maat, und konnte von da aus die ganze Tischgesellschaft übersehen. Ich zählte, außer Fräulein Temple, zehn junge Damen, unter denen zwei Schwestern namens Joliffes und drei Schwestern Brokes durch ihr munteres Wesen, sowie ein Fräulein Hudson durch ihre auffallende Lieblichkeit meine Aufmerksamkeit erregten. Letztere war in der Tat außerordentlich hübsch; ihr dunkelblondes, fast goldiges Haar, eine lilienweiße Haut, ihre großen dunkelblauen, von hochgeschwungenen Brauen überschatteten Augen, aus denen ein kleiner Schalk zu blicken schien, machten sie höchst anziehend. Ihr Anblick begeisterte Herrn Sylvanus Johnson, meinen anderen Tischnachbar, dermaßen, daß er mir leise Shakespearsche Verse ins Ohr deklamierte. Na, flüsterte ich, wenn das Monstrum neben ihr, wie ich vermute; ihre Mutter ist – sehen Sie sich die mal an – dann wird Ihre Begeisterung wohl verrauchen. Ja, Frau Hudson bildete einen seltsamen Kontrast gegen ihre reizende Tochter: ein unförmiger Fleischklumpen von etwa fünfzig Jahren, mit kurzem, fast schnarchendem Atem, aufgedunsenen bläulich angehauchten Wangen, einer wulstigen, stark vorstehenden Unterlippe und einer Haartour, deren jugendliche Farbe, anstatt zu verjüngen, alle Spuren des Alters in ihrem Gesicht nur noch deutlicher hervortreten ließ. Eine mürrische Eule unter einer Schar Singvögelchen. Denn die hellen Stimmen der jungen, frischen Mädchen um sie herum klangen wie Gezwitscher durch die im allgemeinen leise geführte Unterhaltung.</t>
  </si>
  <si>
    <t>Ja, das ist's eben. Keiner weiß es. Er liegt da wie ein Toter und rührt sich nicht. Der Doktor war schon zweimal bei ihm, kann sich aber auch nichts ausspintisieren, trotzdem er ihn nach allen Seiten gedreht, beklopft und behorcht hat. Er schüttelte nur immer verwundert den Kopf und meinte, so 'n Fall wär' ihm noch nicht vorgekommen. Ja, sehen Sie, an der Geschichte ist irgendwas nicht richtig. Der Kerl ist sicher verhext. Na, schade wär's gerade nicht um ihn. Ich könnte Ihnen manches von ihm erzählen, aber jetzt darf ich meine Zeit nicht länger vertrödeln. Ich muß wieder fort. Und mit einer freundlichen Handbewegung nach der Stirn stampfte der Alte davon. Bald darauf begegnete ich dem Doktor. Also wir werden einen Mann verlieren? sprach ich ihn an. Wieso? Wer hat Ihnen das gesagt? fragte er gereizt, indem er mich über die Brille hinweg anglotzte. Ja, wer hat es gesagt? Da fragen Sie mich zu viel. Ein Schiff ist wie ein Dorf. Was da passiert, wissen gleich alle Nachbarn. Na, ich weiß nichts, als daß ich einen Kranken habe, und die gibt es überall. Jedenfalls lebt der Mann noch, und an Bord eines Passagierschiffes muß man sich doppelt hüten, Dinge in Umlauf zu bringen, die noch nicht Tatsache geworden sind. Wo viele Damen sind, herrscht auch viel Nervosität. Ich bitte Sie also, das Geschwätz der Leute nicht weiter zu tragen.</t>
  </si>
  <si>
    <t>In diesem Augenblick rief der Kapitän, und der Maat eilte zu ihm. Infolge der immer mehr zunehmenden Dunkelheit erging der Befehl, verschiedene Segel zu kürzen und zu bergen. Die Bootsmannspfeife rief alle Mann auf Deck, und bald herrschte ein reges Treiben in den Wanten und auf den Rahen. Aber nicht allein gegen das heraufziehende Wetter, sondern auch noch Vorbereitungen anderer Art wurden getroffen. Kurz, ehe die Glocke zum zweiten Frühstück rief, befahl der Kapitän, alles klar zum Gefecht zu machen. Dieser Befehl schlug wie ein Blitz unter die Passagiere. Alles drängte zusammen und sah angst- und schreckensvoll, wie Säbel, Gewehre, Pistolen aus den Luken heraufbefördert, die Kanonen bereit gemacht und Kästen mit Munition aufgestellt wurden. Erst auf wiederholtes freundliches Zureden des völlig ruhig erscheinenden Kapitäns ließ sich die Gesellschaft bewegen, mit ihm zum Frühstück hinunter zu gehen. Nur sämtliche Maats blieben zur Ueberwachung der getroffenen Anordnungen auf Deck. Natürlich wirkte die Furcht vor einem bevorstehenden Kampfe niederdrückend. Es wurde nur wenig genossen. Man sah unter den Damen, mit Ausnahme von Fräulein Temple, die ihren gewöhnlichen hochmütigen Ausdruck zeigte, nur ängstliche Gesichter, und auch unter den Herren befanden sich mehrere, denen recht ungemütlich zumute zu sein schien. Die ersten Minuten herrschte vollkommene Stille; Herr Emmet war sehr gedankenvoll. Der junge Fairthorne goß zerstreut ein Glas Wein nach dem andern hinunter und drehte nervös an seinem eben erst sprossenden Schnurrbart. Sein Freund Riley wischte fortwährend mit seinem Taschentuch sein Augenglas ab, und die andern aßen schweigend, ab und zu nur einen erwartungsvollen Blick nach Kapitän Keeling werfend, als ob sie ihn zum Reden zwingen wollten. Endlich brach der Oberst das Eis.</t>
  </si>
  <si>
    <t>Die Piraten</t>
  </si>
  <si>
    <t>»Hm!« machte der zweite Steuermann, die Achseln zuckend. »Und nur ein kleiner Handkoffer,« warf Hankey hin. »Das wäre nun wohl nichts Besonderes, wenn ein Mann Eile hat.« »Hm,« machte jetzt Mr. Hankey seinerseits. »Merken Sie was?« Der zweite Steuermann lächelte; sein Gesicht aber wurde gleich wieder ernst, als er den Kapitän wahrnahm. Er that einige Schritte rückwärts und hob den Kopf, wie um das Groß-Oberbramsegel genauer zu betrachten. Hankey ging die Treppe wieder hinab und setzte sich auf die unterste Stufe; es währte nicht lange, da fanden der Hauptmann Trollop, Davenire, Burn und Masters sich bei ihm ein. Trotz der verschiedenartigen Zusammensetzung dieser Gruppe herrschte dennoch unter den einzelnen Personen derselben eine unverkennbare, allerdings undefinierbare Gleichartigkeit, die jetzt selbst dem zweiten Steuermann auffiel, der sich von der richtigen Stellung des obersten Segels überzeugt hatte und auf seinen vorherigen Platz zurückgekehrt war. Den Mr. Hankey hatte er auf dessen Ausreise nach Sydney oberflächlich kennen gelernt und auch später an letzterem Ort gelegentlich ein Glas mit ihm getrunken. Soviel er wußte, stammte derselbe aus guter Familie und war ohne Zweifel ein Gentleman. Was aber war es, das die Männer da unten, die doch nichts weniger als übereinstimmend gekleidet waren, so seltsam gleich erscheinen ließ? Etwa das militärische Wesen, das einige von ihnen an sich hatten? Es war etwas anderes, worüber er sich nicht klar werden konnte. Er kratzte sich den Kopf, wendete sich um und schaute über das Heck hinaus in die blaue Ferne. Da erspähte er etwas; sein Blick wurde fest und forschend. Er murmelte etwas vor sich hin, darauf ging er zum Kapitän und legte die Hand salutierend an seine Mütze.</t>
  </si>
  <si>
    <t>Mr. Poole trat zum Kapitän. »Ich glaube, da drüben ist noch jemand an Bord,« sagte er leise. »Ich sehe einen dünnen Rauch aus dem Schornsteine der Kombüse steigen, als wenn das Feuer eben im Ausgehen wäre.« Benson ließ sich von Mrs. Holroyd das Glas reichen. »Sie haben recht,« sagte er. »Gehen Sie und überholen Sie das Fahrzeug.« Man brachte ein Boot zu Wasser und Mr. Poole und vier Matrosen machten sich auf den Weg. Gerade als das Boot abstieß, zeigte sich der gebogene Rücken eines Delphins über dem Wasser zwischen der Bark und dem Wrack, und im Nu war die leuchtende Wolke unter dem Heck des Fahrzeuges versunken und verschwunden. Drei von der Genossenschaft der ›Zehn‹ standen rauchend und in gedämpfter Unterhaltung am Fallreep. Das Ruder der ›Queen‹ war niedergedreht, die leichten oberen Segel schüttelten wechselnd in Licht und Schatten, das Wasser um den Vordersteven lag regungslos; aus der Kombüse trat der Koch, erhitzt und mißlaunig, und leerte einen Eimer voll von Küchenabfällen über die Reeling aus; teils sank das Zeug, teils blieb es unbeweglich auf der Stelle liegen. »Wenn wir etwas später auf das Wrack gestoßen wären,« sagte Caldwell, einer der drei am Fallreep, zu Masters, »dann hätte es uns den schlimmsten Teil der Arbeit erspart.«</t>
  </si>
  <si>
    <t>The Frozen Pirate</t>
  </si>
  <si>
    <t xml:space="preserve">In a few minutes the hurricane struck us. We had bared the brig down to the close-reefed main-topsail; yet, though we were dead before the outfly, its first blow rent the fragment of sail as if it were formed of smoke, and in an instant it disappeared, flashing over the bows like a scattering of torn paper, leaving nothing but the bolt-ropes behind. The bursting of the topsail was like the explosion of a large cannon. In a breath the brig was smothered with froth torn up in huge clouds, and hurled over and ahead of her in vast quivering bodies that filled the wind with a dismal twilight of their own, in which nothing was visible but their terrific speeding. Through these slinging, soft, and singing masses of spume drove the rain in horizontal steel-like lines, which gleamed in the lightning stroke as though indeed they were barbed weapons of bright metal, darted by armies of invisible spirits raving out their war cries as they chased us. The storm made a loud thunder in the sky, and this tremendous utterance dominated without subduing the many screaming, hissing, shrieking, and hooting noises raised in the rigging and about the decks, and the wild, seething, weltering sound of the sea, maddened by the gale and struggling in its enormous passion under the first choking and iron grip of the hurricane's hand. I had used the ocean for above ten years, but never had I encountered anything suddener or fiercer in the form of weather than this. Though the wind blew from the tropics it was as cruel in bitterness as frost. Yet there was neither snow nor hail, only rain that seemed to pass like a knife through the head if you showed your face to it for a second. It was necessary to bring the brig to the wind before the sea rose. </t>
  </si>
  <si>
    <t xml:space="preserve">But what land? Some large island that had been missed by the explorers and left uncharted? I put a picture of the map of this part of the world before my mind's eye, and fell to an earnest consideration of it, but could recollect of no land here- abouts, unless indeed we had been wildly wrong in our reckoning aboard the brig, and lin the boat had been driven four or five times the distance I had calculated—things not to be entertained. Yet even as a mere break in the frightful and enduring continuity of the sea-line — even as something that was not sea nor sky nor the cold silent and mocking illusion of clouds—it took a character of blessedness in my eyes; my gaze hung upon it joyously, and my heart swelled with a new impulse of life in my breast. It would be strange, I thought, if on approaching it something to promise me de- liverance from this dreadful situation did not offer itself—some whaler or trader at to anchor, signs of habitation and of the presence of men, nay, even a single hut serve as a refuge from the pitiless cold, the stormy waters, the black, lonely, delirious watches of the night, till help should heave into view with the white canvas of a ship. I put the boat's head before the wind, and steered with one hand whilst I got some breakfast with the other. I thanked God for the brightness of the day and for the sight of that strange white line of land, that went in glimmering blobs of faintness to the trembling horizon where the southern end of it died out. </t>
  </si>
  <si>
    <t>Die Seekönigin</t>
  </si>
  <si>
    <t>Ich war das einzige lebende Kind meiner Eltern, und aus diesem Grunde hatte ich, obgleich ich viele Kinder kannte und es mir außerhalb nie an Spielgefährten mangelte, im Hause selbst nur meine Mutter, die Magd und die Freunde, die uns besuchten, zur Unterhaltung. Daher wurde ich ohne Zweifel für etwas altmodisch in meinem Benehmen und für über meine Jahre altklug gehalten. Meine Mutter war nicht aus dem Norden, sondern aus der Gegend von Brighton zu Hause. Wie sie mit meinem Vater bekannt wurde, das ist ein kleiner Roman, der ein interessantes Kapitel bilden würde. Es würde zu weit führen, die Geschichte ausführlich zu erzählen. Ich begnüge mich also mit einem kurzen Abriß. Als zweiter Steuermann eines Ostindienfahrers befand sich mein Vater auf der Heimreise. In den Breitegraden des Kaps der guten Hoffnung mußte das Schiff eines orkanartigen Sturmes wegen beigedreht werden. Bald darauf wurde am Horizont ein augenscheinlich im Sinken begriffenes Schiff bemerkt, das bereits zwei Masten verloren hatte. Auf dem Wrack befanden sich noch einige Menschen und unter der Leitung meines Vaters gelang es, trotz der schwierigen Umstände, sie sämtlich mit dem von dem Ostindienfahrer ausgesetzten Boote zu retten. Einer der Geretteten, ein junger Mann Namens Mills, bat meinen Vater dringend, als er erfuhr, daß er hauptsächlich ihm seine Rettung zu danken habe, ihn nach seiner Rückkehr in Sussex zu besuchen. Bei dieser Gelegenheit lernte mein Vater seine zukünftige Frau kennen und lieben. Annie war die Schwester des jungen Mills, ein hübsches, sanftes Mädchen von neunzehn Jahren.</t>
  </si>
  <si>
    <t>Ich konnte mir nicht vorstellen, was ihn so vollständig niederdrückte. Schnell kleidete ich mich an; mein Herz schlug so heftig, daß ich fast ohnmächtig wurde; dann eilte ich durch den Gang nach meiner Mutter Schlafzimmer. Mein Vater stand am Fenster; er wandte sich um, als ich eintrat, zeigte auf das Bett und sagte: »Sie hat uns verlassen, Jessie!« – Ich trat an das Bett und sah meine Mutter, wie schlafend, mit dem Gesicht nach der Wand gekehrt, liegen. Sie hätte nicht friedlicher aussehen können, wenn sie der Schlaf und nicht der Arm des Todes umfangen gehalten hätte, ein so glücklicher, zufriedener Ausdruck lag auf ihrem Antlitz und verlieh ihm eine wunderbare Lieblichkeit. Obgleich ich nie im Leben einen Toten gesehen hatte, erkannte ich sofort, daß alles aus war. Starr vor Schrecken lehnte ich mich über das Bett; mein Atem schien zu stocken, so herzbrechend war dieser furchtbare, unerwartete Anblick. Als nun der Vater leise zu mir trat und mich in seine Arme nahm, da verbarg ich mein Antlitz an seiner Brust und weinte, wie ich nie zuvor geweint hatte. Mein Vater hatte, ehe er mich weckte, das Mädchen zu dem Arzt gesandt, der in unserer Nähe wohnte. Er kam einige Minuten später, untersuchte meine Mutter aufmerksam und sagte, daß sie schon seit einigen Stunden tot und daß die Ursache ohne Zweifel ein Herzschlag sei. Dies erwies sich später als richtig, aber ich wünschte, er hätte es nicht gesagt. Mein Vater brach bei seinen Worten völlig zusammen, so furchtbar war ihm der Gedanke, daß er ruhig geschlafen hatte, während sein Weib als Leiche neben ihm lag. Ich kniete neben ihm nieder und bemühte mich, ihn zu beruhigen, während ich ihn immer wieder bat, mich, die ich jetzt keinen Freund außer ihm hätte, in seinem Gram nicht zu vergessen.</t>
  </si>
  <si>
    <t>»Ja, das war ursprünglich meine Absicht,« rief er aus und schaute langsam mit rührendem Gesichtsausdruck im Zimmer umher. »Ich habe mir aber die Sache überlegt und gefunden, daß ich es doch nicht über das Herz bringen würde, zu gehen, wenn es dazu käme. Es ist wahr, diese Raritäten würden in einer anderen Umgebung wohl besser aussehen. Ich würde das ausländische Thonzeug da ganz gerne auf einem anderen Kaminsims sehen. Die erhabene Arbeit, das Schönste an den Vasen, kann man so hoch oben gar nicht würdigen. Trotz alledem habe ich doch wohl nicht den Mut auszuziehen. Die Erinnerung an deine Mutter, mein Kind, ist mit diesem alten Hause verknüpft, und ich glaube, ich fände in der ganzen Welt keine zweite Wohnung, die mich so anheimelte wie gerade diese alten Zimmer.« »Es würde sehr hübsch sein, wenn wir drei zusammen wohnen könnten,« bemerkte ich. »Ich wäre stets in deiner Nähe, und wenn Richard zu Hause ist, könnte er dir Gesellschaft leisten.« »Dann würdest du also nicht mit ihm segeln wollen?« fragte er eifrig. »Nein,« antwortete ich. »Ich könnte dich nicht allein lassen.« Er rief mich zu sich und gab mir einen Kuß für diese Bemerkung. »Immerhin,« meinte er, »können wir diese Dinge auch später besprechen. Wann sagtest du, will Richard hier sein?« »Am achtundzwanzigsten.« »Gut, sagen wir am achtundzwanzigsten. Dann schlage ich vor, ich gehe morgen zum Vikar und melde das Aufgebot für nächsten Sonntag an.« »Nein, nein,« rief ich lachend. »Damit mußt du warten, bis Richard angekommen ist.« »Unsinn,« rief er. »Du bist immer fürs Warten, Jeß. Wenn Dick dich haben will, wird es ihn nur freuen, zu hören, daß so weit alles klar ist. Will er dich nicht haben, so kannst du dich trotz des Aufgebots bis ans Ende deiner Tage Snowdon schreiben.«</t>
  </si>
  <si>
    <t xml:space="preserve">Ich hatte das Baby, welches fest in der Wiege schlief, verlassen und saß mit meinem Vater beim Thee, als plötzlich die Wärterin totenbleich ins Zimmer stürzte und mir zurief, daß der Kleine ersticke. Ich rannte die Treppe hinauf, der Vater hinter mir her. Da lag mein Kleiner in Krämpfen. Ich schickte das Mädchen zum Arzt, ergriff mein Kind und drückte es, halb betäubt vor Kummer und Schrecken, an meine Brust. Mein Vater stand hilflos und gebrochen daneben. Keines von uns wußte, was zu thun sei. Es schien eine Ewigkeit, ehe der Arzt kam. Er bemühte sich sofort, mein armes Kind ins Leben zurückzurufen. Es war zu spät. Noch jetzt ist es mir unmöglich, ohne Thränen daran zu denken. Kaum vor einer Stunde hatte ich mein Baby noch fest und gesund schlafend verlassen; jetzt lag es tot in demselben kleinen Bett, und ich saß daneben – zerschmettert, thränenlos, betäubt durch diesen plötzlichen, furchtbaren Schlag. Meines Vaters Kummer war groß, doch war er schon zu alt, um lange zu trauern. Die Todesfälle derer, die er liebte, bedeuteten für ihn nur Meilensteine, die ihn daran erinnerten, daß auch sein Weg bald vollendet sein würde. Es war, als ob Gottes Stimme zu ihm gesprochen habe, und diese Auffassung milderte seinen Schmerz um die Toten. Am Tage vor dem Begräbnis stand ich, mehr einer Bildsäule von Stein als einem lebenden Weibe ähnlich, neben dem Sarge meines kleinen schönen Lieblings. Ich hatte versucht, zu beten. </t>
  </si>
  <si>
    <t>Das Wrack des Grosvenor</t>
  </si>
  <si>
    <t>Wenn ich mit Coxon und Duckling auf freundschaftlichem Fuße gestanden hätte, so würde ich ihnen ohne Zeitverlust meine Beobachtung und die Befürchtungen, die in mir aufstiegen, mitgeteilt haben. Ich sah aber genau voraus, in welcher Weise meine wohlgemeinte Warnung aufgenommen werden würde, und so behielt ich die Sache für mich. Ich war fest überzeugt, daß der Kapitän in seinem Haß gegen mich behauptet hätte, daß mein Verhalten der Mannschaft gegenüber die alleinige Schuld trage, wenn diese sich zu einer Meuterei heranreißen lassen sollte. Er wie Duckling würden mich zum Rädelsführer der ganzen Verschwörung gestempelt haben. Übrigens konnte ja mein Verdacht ganz unbegründet sein; ich machte vielleicht eine Meldung, die nicht nur meine Stellung gefährdete, sondern auch bei Kapitän und Maat ein Verhalten hervorrief, welches die Leute erst in eine Meuterei hineintrieb, wenn sie bis jetzt noch an keine gedacht hatten. Diese Befürchtung bestimmte mich mehr, als jedes andere Bedenken, zu schweigen und den Dingen ihren Lauf zu lassen. Mochten der Kapitän und der erste Maat selbst ihre Augen offenhalten. Als ich das Deck um 4 Uhr nachmittags verließ, hatte das Schiff alle Leinwand angelegt, die nur ziehen wollte. Der Himmel war klar, aber blaß wie im Winter und von Süden rollte eine schwere Dünung heran. Das Wetter sah im allgemeinen günstig aus, und obgleich es aus Nordost wehte, war die Temperatur so mild, daß ich meine Jacke hätte entbehren können.</t>
  </si>
  <si>
    <t>Die Behandlung, die man mir angedeihen ließ, war ebenso gemein wie brutal; es lag eine bodenlose Hinterlist in der Art und Weise, wie der Kapitän mich durch Duckling hatte überfallen lassen; es war ein Akt niedrigster Feigheit und Rachsucht, mich wie einen gemeinen Verbrecher in Eisen zu legen, anstatt mich einfach, in der herkömmlichen Weise, in Arrest zu schicken. Dies erbitterte mich außerordentlich, und mein Groll gegen die beiden Menschen erhielt noch mehr Nahrung durch den Umstand, daß meine Fesseln genau solche waren, wie man sie für widerspenstige Neger auf Schiffen zu benutzen pflegt. In gewissem Maße tröstete mich das Bewußtsein, daß die Mannschaft mit mir sympathisierte und ich voraussetzen durfte, daß sie nicht dulden würde, daß man mich mit Grausamkeit behandelte. Freilich war mir auch andererseits der Gedanke an eine Meuterei der Leute zu meinen Gunsten kein angenehmer, denn der Kapitän schwor dann ganz sicherlich, daß ich der Anstifter gewesen wäre, und Duckling konnte dies nur Wasser auf seine Mühle sein. Im Falle einer gerichtlichen Untersuchung vermochte ich nicht zu leugnen, daß ich die Leute durch eine Ansprache auf meine Seite gezogen und, dem Willen des Kapitäns entgegen, Anordnungen getroffen und Befehle erteilt hatte, als ob ich Herr des Schiffes gewesen wäre. Diese Tatsache mußte allerdings sehr gegen mich sprechen, und mochte auch im übrigen manches meine Handlungsweise entschuldigen, so mußte ich mich doch immerhin darauf gefaßt machen, bis zum endlichen Urteilsspruch im Gefängnis zu sitzen und mich in meinem Beruf vollständig ruiniert zu sehen. Dies waren keine sehr angenehmen Vorstellungen, und wenn mir dabei Gedanken kamen, die ich mich scheue, hier wiederzugeben, so wird sich niemand darüber wundern.</t>
  </si>
  <si>
    <t>»Ja, das sind sie,« antwortete ich lachend, »trotzdem aber werde ich doch froh sein, festes Land unter den Füßen zu haben. Wie sie wissen, wird nach dem Gesetz zuerst immer der Anführer der Meuterer gehangen, und da ich das zweifelhafte Vergnügen habe, hier die Rolle desselben zu spielen, so habe ich soeben beim Anblick dieses Dampfers schon ein ganz unangenehmes Gefühl an meinem Halse verspürt. Wahrhaftig, ich wäre froh, aus der aufregenden Geschichte erst glatt heraus zu sein.« »Das kann ich mir denken, mir geht's auch so, machen Sie also, daß wir die Sache bald hinter uns bekommen.« »Was an mir liegt, soll schon geschehen, ich werde tun, was mir gesagt wird, mehr kann ich leider nicht tun.« »Das verlangt auch niemand. Sie müssen uns jeden Tag Ihre Berechnungen zeigen, nicht etwa weil wir Ihnen mißtrauten, nein, nur um die Leute zu beruhigen, daß wir nicht Gefahr laufen, an die Bermudas zu stoßen.« »Ach, die Bermudas liegen weit nördlich von unserem Kurs.« »Ganz recht, Mr. Royle, Sie wissen ja Bescheid,« entgegnete er in einem vielsagenden, mir recht verständlichen Ton. Darauf wandte er sich zu den Leuten in unserer Nähe und rief lustig: »Nun, Maats, fort mit euch zum Frühstück, laßt's euch schmecken.« Die Burschen ließen sich das nicht zweimal sagen und sprangen heiter johlend davon; er sah ihnen lachend nach und fuhr dann zu mir fort: »Ich will jetzt den Hochbootsmann rufen. Sollen wir beide zuerst frühstücken oder wollen Sie es vor uns tun? Bestimmen Sie, mir ist alles recht.« »Dann werde ich auf Deck bleiben, bis Sie fertig sind,« erwiderte ich, denn ich wünschte den Tisch für mich allein zu haben.</t>
  </si>
  <si>
    <t>»O, darum habe ich keine Sorge, er wird sich schon ein Plätzchen einzurichten wissen, Seeleute sind um solche Dinge nie verlegen, sie benützen alles und jedes. Die einzige Sache, die mir noch Kopfzerbrechen macht, ist die, wie wir ihn ertrinken lassen. Die Kiste mit den Nägeln wird schon laut genug plätschern und rasch untersinken, aber wie soll ich sie über Bord werfen, ohne daß der Mann am Rade einen Betrug wittert? Dieser muß notwendigerweise den Hochbootsmann auf Deck bemerkt, ihn kurz vor der Katastrophe nach der Stelle haben hinschreiten sehen, an welcher die Kiste ins Wasser fällt. Wie das zu machen sein wird, darüber bin ich mir noch nicht klar.« »Darf ich Ihnen sagen, wie ich mir das denke?« »Freilich.« Sie blickte eine kleine Weile sinnend auf das Wasser, dann flüsterte sie: »Zuerst müssen Sie mir ein paar Fragen beantworten. Wen werden Sie ablösen, wenn Sie Ihre Wache antreten, den Zimmermann oder den Hochbootsmann?« »Den Zimmermann. Natürlich müssen wir vor allen Dingen sicher sein, daß der zu Bett gegangen ist, ehe wir an unser Vorhaben schreiten.« »Und wird der Mann am Rade derselbe sein, welcher während der Wache des Zimmermanns steuerte?« »Nein, er wird von einem Mann aus meiner Wache abgelöst.«</t>
  </si>
  <si>
    <t xml:space="preserve">Als wir über die Hand des Toten Mannes kletterten, fror ich ein wenig, denn er war so spannend, Mama hätte die Hand des toten Mannes nicht sehen dürfen, sie hätte uns dann sicher nie zum Felsengebirge fahren lassen. Lasse guchte in die Tiefe und sagte: "Alle, die die Absicht haben hinunterzufallen, heben einen Arm oder einen Fuß hoch!" Aber wir konnten wirklich keine Arme oder Füße hochheben. Wir brachten sie, um uns damit festzuklammern. Es fiel niemand hinunter. Und danach waren wir bald im Donnerloch. Dicht neben dem Donnerloch liegt eine hübsche Lichtung im Wald. Dort packten wir unser Essen aus. Auf Ausflügen wird man immer gleich hungrig. Und wir fanden alle, es sei besser, sofort zu essen. Wir hatten Eierpfannkuchen mit Fruchtgelee mitbekommen. Hundert Pfannkuchen, glaube ich. Und Milch und Saft und Butterbrote und Kuchen. Ole hatte Fischklöße. Sechs Fischklöße. Wir sollten jeder einen davon haben. Aber wir konnten doch nicht noch kalte Fischklöße essen, wenn wir so viele Eierpfannkuchen hatten. Inga und Britta hatten Brezeln, die ihre Mana immer backt und die unglaublich gut schmecken. Wir durften alle von den Brezeln kosten. Zuletzt war nur noch eine Brezel übrig und die wollte Bosse sehr, sehr gern haben. Denn er liebt Gebäck über alles. Ole war etwas verärgert, weil keiner seine Fischklöße essen wollte. Und Britta tat er wohl ein bisschen Leid, denn sie sagte: "Bosse, du bekommst die letzte Brezel - aber du musst zuerst Oles Fischklöße aufessen." Und sie hielt ihm die Brezel hin.  </t>
  </si>
  <si>
    <t>Die Brüder Löwenherz</t>
  </si>
  <si>
    <t>Karlsson vom Dach</t>
  </si>
  <si>
    <t>Immer dieser Michel</t>
  </si>
  <si>
    <t>Michael Ende</t>
  </si>
  <si>
    <t>Jim Knopf und Lukas der Lokomotivführer</t>
  </si>
  <si>
    <t>Meister Detektiv Blomquist</t>
  </si>
  <si>
    <t>Kalle Blomquist</t>
  </si>
  <si>
    <t>Emma</t>
  </si>
  <si>
    <t>Jane Austen</t>
  </si>
  <si>
    <t>Stolz und Vorurteil</t>
  </si>
  <si>
    <t>Mansfield Park</t>
  </si>
  <si>
    <t>Verstand und Gefühl</t>
  </si>
  <si>
    <t>J.R.R. Tolkien</t>
  </si>
  <si>
    <t>Der kleine Hobbit</t>
  </si>
  <si>
    <t xml:space="preserve">Der Herr der Ringe </t>
  </si>
  <si>
    <t xml:space="preserve">Die Gefährten </t>
  </si>
  <si>
    <t>Die zwei Türme</t>
  </si>
  <si>
    <t>Die Wiederkehr des Königs</t>
  </si>
  <si>
    <t>Momo</t>
  </si>
  <si>
    <t>Das Simarillion</t>
  </si>
  <si>
    <t>Aber Kerstin fand das nicht. Sie wollte aufrecht im Wagen stehe und auf und ab hopsen und »Hei, hei« rufen. Doch so konnten wir unmöglich mit ihr fahren. »Ich glaube, es ist besser, wenn wir sie anbinden«, sagte ich. Wir nahmen einen dicken Strick und banden Kerstin im Wagen an. Aber als sie nicht aufrecht stehen und nicht hopsen durfte, wie sie wollte, begann sie wie am Spieß zu schreien, dass es meilenweit zu hören war. Ole kam vom Stall herübergeflitzt und rief: »Was tut ihr? Schlagt ihr sie?« »Wir schlagen sie nicht, du Dummkopf«, sagte ich. »Wir sprechen mild und freundlich mit ihr —was du nur hast! «Dann macht nur weiter so«, sagte Ole. »Und lasst sie tun, was sie will, dann weint sie nicht.« Ole wusste sicher am besten, wie man mit seiner Schwester umgehen musste. Wir ließen also Kerstin aufrecht im Wagen stehen und »Hei, hei« sagen, wie sie wollte. Wir machten es so, dass ich den Wagen zog und Inga nebenherlief und Kerstin jedes Mal auffing, wenn sie umfiel. Aber dann kamen wir zu einem Graben, und als Kerstin den Graben sah, kletterte sie aus dem Wagen. »Wir wollen sehen, was sie vorhat«, sagte Inga. Und wir sahen es! Es ist komisch mit kleinen Kindern. Man glaubt, dass sie mit ihren kleinen Beinchen eigentlich gar nicht so schnell laufen können, aber das ist ein Irrtum. Wenn es nötig ist, kann ein kleines Kind schneller laufen als ein Kaninchen.Jeden-falls Kerstin. Sie rief »Hei, hei« und rief in den Graben hinunter, bevor wir Luft holen konnten. Sie stolperte und fielkopfüber ins Wasser.</t>
  </si>
  <si>
    <t xml:space="preserve">Wir schlafen in der Nacht im Wald und stehen ganz, ganz früh am nächsten Morgen auf, um in den Käfigen nachzusehen. Das ist das Schönste von allem — dass wir im Wald schlafen dürfen. Weil der Nocken so weit von Bullerbü entfernt ist und und der Weg so mühsam ist, lohnt es sich nicht, für einige Stunden nach Hause zu gehen, um noch ein bisschen zu schlafen, sagt Papa. Welch ein n Glück, da der Nocken so tief im Wald liegt! Sonst würde Mama sicher wollen, dass wir nach Hause kommen und in unseren Betten schlafen. »Ich habe Angst, dass die Kinder sich erkälten«, sagt Mama jedes Jahr wieder. »Ach was«, sagt Papa dann nur. Das sagte er auch dieses Jahr. Und nachdem er das gesagt hatte, gingen wir. Man muss über zwei Stunden durch den Wald zum Nocken gehen, und es ist nur ein schmaler, kleiner Pfad, der sich dorthin schlängelt. Wir hatten viel zu tragen: Krebskäfige und Decken und Rucksäcke mit allen möglichen Sachen darin. Aber es ist zwecklos zu jammern, wenn man müde wird, denn dann sagt Papa, wer jammert, darf nicht mit, um Krebse zu fangen und im Wald zu schlafen. Sobald wir an den See kamen, liefen wir los und sahen nach, ob noch etwas von unseren Hütten übrig war, die wir im vergangenen Jahr gebaut hatten. Aber es waren nur noch einige vertrocknete Wacholderbüsche und Äste übrig, die wir sofort wegräumten.  Britta und Inga und ich haben unsere Hütte unter einer großen Tanne. Ihre Zweige hängen fast bis auf den Boden herunter. </t>
  </si>
  <si>
    <t xml:space="preserve">Sophia hatte versprochen mir am nächsten Tag Suppe zu bringen, doch dann würde ich schon weit fort sein. Die arme Sophia, nun musste sie ihre Suppe selber essen! Aber ich durfte sie nicht im Ungewissen darüber lassen, wo ich war. Erfahren musste sie es, allerdings erst, wenn es zu spät war. Zu spät, um mich zurückzuhalten. Ich nahm ein Stück Kohle aus dem Herd und schrieb mit großen, schwarzen Buchstaben an die Küchenwand: »Jemand rief nach mir im Traum, ihn suche ich in der Ferne hinter den Bergen.« rätselhaft schrieb ich, weil ich dachte: Kommt ein anderer als Sophia auf den Reiterhof, einer, der nur schnüffeln will, dann versteht er diese Worte nicht. Vielleicht glaubt er, ich hätte versucht so was wie ein Gedicht zu machen. Sophia aber würde sofort verstehen, was ich damit sagen wollte: Ich bin fort, auf der Suche nach Jonathan! Ich war froh und zum ersten Mal kam ich mir tapfer und stark vor. Ich sang vor mich hin: "Jemand rief nach mir im Traum, ihn suche ich in der Ferne hinter den Be-e-e-ergen.« Wie gut es klang! Das werde ich Jonathan erzählen, wenn ich ihn finde, dachte ich.  Falls ich ihn finde, dachte ich dann. Aber wenn nicht... Und da verflog mein ganzer Mut mit einem Mal. Ich wurde wieder ein Häuflein Dreck. Ein kleines ängstliches Häuflein, was ich immer gewesen war. Und wie immer sehnte ich mich  danach, bei Fjalar zu sein. Ich musste sofort zu ihm.  </t>
  </si>
  <si>
    <t xml:space="preserve">»Danke, dass du draußen gesessen hast, Bianca«, sagte Jonathan. Aber länger konnte er mir nicht zuhören, die Zeit drängte. Er kratzte mit den Nägeln an der Luke, es klang wie Mäusegeraschel. Gleich darauf öffnete sich die Luke und Matthias schaute herein. »Und der kleine Krümel schläft immer noch . .«, begann Matthias, aber Jonathan ließ ihn nicht aussprechen. »Bitte, hol sofort Bianca«, bat er. »Sie muss Iosfliegen, sobald es dunkel wird.« Er erklärte weshalb und erzählte Matthias von Jossi. Matthias schüttelte nur den Kopf, wie alte Menschen es tun, wenn sie betrübt sind. »Jossi! Ich wusste ja, dass es einer aus dem Kirschtal sein muss«, sagte er. »Und seinetwegen sitzt Orwar nun in der Katlahöhle. Mein Gott, was gibt es doch für Menschen!« Dann schloss er die Luke und ging Bianca holen. Es war ein gutes Versteck, das Jonathan bei Matthias gefunden hatte. Eine kleine geheime Kammer ohne Fenster und Türen. Nur durch die Luke hinter dem Schrank konnte man hinein- und hinauskommen. Möbel gab es darin nicht, nur eine Matratze zum Schlafen. Und dann eine alte Stalllaterne, die das Dunkel ein wenig erhellte. Im Schein dieser Laterne schrieb Jonathan eine Botschaft an Sophia: »Der auf ewig verdammte Name des Verräters lautet Jossi, der Goldhahn. Mach ihn rasch unschädlich. Mein Bruder ist jetzt hier.« »Bianca kam deshalb gestern Abend hergeflogen um mitzuteilen, dass du fortgeritten bist, um nach mir zu suchen«, sagte Jonathan dann zu mir. </t>
  </si>
  <si>
    <t xml:space="preserve">Schließlich sagte er: »Hier ist er nicht. Ich muss ihn in der Höhle verloren haben.« Und mit Donnergepolter schnappte die Mausefalle wieder zu, gefangen genommen wurde. Veder kam in die Grotte, um nach seinem verflixten Feuerstein zu suchen, und stieß direkt auf Fialar. Ich weiß, dass man nicht lügen soll, aber wenn es ums Leben geht, dann muss man es. Er hatte übrigens harte Fäuste, dieser Veder, noch nie hatte mich einer so unsanft angepackt. Es tat weh und ich wurde wütend, seltsamerweise war meine Wut größer als meine Furcht. Vielleicht log ich deshalb gut. »Wie lange spionierst du hier schon herum?«, brüllte er, nachdem er mich aus der Höhle gezerrt hatte. »Seit gestern Abend. Aber ich habe nur geschlafen«, sagte ich und blinzelte im Morgenlicht, als sei ich gerade aufgewacht. »Geschlafen«, sagte Veder. »Willst du mir weismachen, du hättest nichts gehört? Nicht gehört, wie wir hier am Lagerfeuer gegrölt und gesungen haben? Keine Lüge jetzt'« Das glaubte er sich listig ausgedacht zu haben, denn sie hatten ja keinen Ton gesungen. Aber ich war noch listiger. »Doch, kann sein, ein bisschen habe ich gehört, wie ihr gesungen habt«, stotterte ich, so als löge ich, nur um es ihm recht zu machen. Veder und Kader sahen sich an, jetzt waren sie ganz sicher, dass ich wirklich geschlafen und nichts gehört hatte. Doch das half mir auch nicht viel weiter. </t>
  </si>
  <si>
    <t>»In zwei Minuten sind wir live!«, ruft der Aufnahmeleiter durch das Nachrichtenstudio. Die Kameramänner setzen ihre Kopfhörer auf. »Wo ist Toms Cola? Und Sabine mit der Krawatte?« Anchorman Tom Monderath nimmt hinter seinem Moderationspult Platz. »Wir sind noch am Innenminister dran – eventuell haben wir eine Liveschalte, die du spontan anmoderierst. Ich geb’s dir dann aufs Ohr«, sagt die Regisseurin über den Studiolautsprecher. Tom nickt, zieht am Strohhalm, schlürft die eiskalte Cola und probt murmelnd den Eröffnungstext: »Überall im Land werden Temperaturrekorde gemessen. Unwetter legten heute weite Teile von Deutschland lahm. Vor allem für ältere und kranke Menschen ist die Hitze eine Gefahr …« »Die Eins etwas closer, die Zwei macht die übliche Fahrt«, gibt die Regie an die Kameramänner durch, und über die Studiolautsprecher ertönt: »Noch mal Maske bitte!« »Noch eine Minute!«»… nachdem gestern die höchsten Temperaturen des Jahres gemessen wurden, kam es heute in vielen Krankenhäusern …« Sabine, Toms Assistentin, richtet mit ungewöhnlich fahrigen Händen seinen Krawattenknoten über dem Hemd.»Was ist los?«, fragt er leise und deckt mit seiner Hand das Mikro ab.»Ich hab … mein Vater … Mein Vater ist tot, und ich …« Den Rest des Satzes verschluckt Sabine und dreht sich weg. Das Glas Cola fällt um. Braune Spritzer zieren Toms weißes Hemd. »Scheiße!« Seine Assistentin hilft ihm aus dem Blazer. Der Aufnahmeleiter läuft mit dem Ersatzhemd an den Kameramännern vorbei. »Noch dreißig!« »Sorry«, stammelt Sabine. »Mach dir keinen Kopf. Kann ich irgendetwas für dich tun?«, fragt Tom, schlüpft in sein frisches Hemd und stopft es in die Hose.»Noch fünfzehn, alle aus dem Bild!«Der Musikticker setzt ein. Sabine schüttelt den Kopf und richtet Toms Krawatte.»Letzter Trailer … Achtung, in zehn …«»Danke«, sagt Tom, streift ihre Schulter und nimmt Platz.Sabine springt zur Seite. »Und fünf, vier, drei, zwei …« »Guten Abend, meine sehr verehrten Damen und Herren. Es folgen die wichtigsten Meldungen vom 5. Juli 2015.«</t>
  </si>
  <si>
    <t>Susanne Abel</t>
  </si>
  <si>
    <t>Stay away from Gretchen</t>
  </si>
  <si>
    <t>Was ich nie gesagt habe</t>
  </si>
  <si>
    <t>Gretchens Schicksalsfamilie</t>
  </si>
  <si>
    <t>»Wir müssen alle unseren Beitrag leisten«, sagte auch Fine am nächsten Morgen, als sie Greta die langen Haare zu Zöpfen flocht und davon erzählte, dass sie im Jungmädelkreis Briefe an Frontsoldaten schreiben würde.Greta hätte auch gerne zum Kriegsdienst beigetragen, doch dafür hielt man sie für zu jung. Alt genug hingegen war sie, um sechs Uhr abends fünf Kilometer zur Munitionsfabrik zu marschieren, um den invaliden Großvater abzuholen, den Guste-Oma am Morgen mit dem Handwagen hingefahren hatte. Greta musste ihn über das holprige Kopfsteinpflaster nach Hause ziehen. Tag für Tag. Woche für Woche. Oft schlief Opa Ludwig vor Erschöpfung ein, und Greta hatte bei jedem Schritt das Gefühl, dass der Wagen auf der nicht enden wollenden Landsberger Straße immer schwerer wurde. Jeden zweiten Samstag holte Guste-Oma den Großvater ab, damit Greta Zeit hatte, zum Bahnhof zu gehen. Dort wartete sie aufgeregt auf ihren Vater, der in einer Kaserne in Königsberg auf den Kriegsdienst vorbereitet wurde. Wenn sie den Rauch der Lokomotive sah, lange bevor der Zug einfuhr, schlug ihr Herz schneller, und sie konnte den Moment kaum noch erwarten, bis er ausstieg und sie zur Begrüßung in die Arme schloss. Am 7. März, Gretas neuntem Geburtstag, war ihr Vater auf einem Manöver. Aber zehn Tage danach überraschte er die Familie mit seinem Besuch und hatte ein Geschenk für sie dabei. Vorsichtig packte Greta die in graues Papier gewickelte Überraschung aus und vergaß vor lauter Staunen, den Mund zuzumachen. »Gefällt es dir?« »Ja«, sagte sie verzückt und drehte die dünnwandige Schmucktasse mit dem Goldrand vorsichtig in ihren Händen, bis sie zwischen Rosenranken das Konterfei des Führers sah. »Das ist das Schönste, was ich jemals geschenkt bekommen habe. Danke, Vati!«</t>
  </si>
  <si>
    <t>Am Abend des zweiten Weihnachtsfeiertages, als seine offenen Wunden halbwegs verheilt und alle Socken gestopft waren, zog Otto die gewaschene und geflickte Uniform an, um mit dem Nachtzug zurück an die Westfront zu fahren. »Ich will nicht, dass du wieder wegfährst«, sagte Greta unter Tränen und klammerte sich an ihn. Ihr Vater nahm sie auf den Arm und drückte sie fest. »Der Krieg dauert bestimmt nicht mehr lange. Ich komme bald zurück. Das verspreche ich.« Greta schluchzte. Ihr Vati schluckte und schien alle Mühe zu haben, seine Tränen zu unterdrücken. »Ich zeig dir mal was, Gretchen«, sagte er dann, trug sie zum Fenster, zog den Vorhang zurück und blinzelte in den Himmel. »Siehst du den hellen Stern?«, fragte er und wischte ihre Tränen weg. Greta zog die Nase hoch und schaute angestrengt suchend zum Himmel hoch. »Ja.« »Das ist die Venus, der Abendstern. Und weißt du, was?« Greta schüttelte den Kopf. »Ab morgen schickst du mir diesen Stern. Egal wo ich bin, ich werde jeden Abend darauf warten.« »Und wenn es schneit oder regnet?« Otto gab ihr einen Kuss auf die Wange. »Die Sterne sind immer da. Auch hinter den Regenwolken. Du musst sie gar nicht sehen. Wenn du ganz doll daran denkst, dann wandert die Venus zu mir. Und wir beide sind verbunden. Egal wo ich bin. Abgemacht?« Greta nickte entschlossen und schlang ihre Arme um ihn. Zu ihrem zehnten Geburtstag, am 7. März 1941, bekam sie von ihrem Vati ein Geschenk aus Frankreich. Da seit Beginn des Krieges alle Lebensmittel rationiert waren und Otto wusste, dass sein Nesthäkchen Süßspeisen liebte, schickte er ihr ein großes Paket Kristallzucker. Vorsichtig, damit kein Krümelchen verloren ging, führte Greta einen Teelöffel zum Mund, schloss ihre Augen und ließ die weißen Kristalle auf der Zunge zergehen. Sie war erfüllt von der Süße und spürte die große Liebe ihres Vaters.</t>
  </si>
  <si>
    <t>Eine unmögliche Liebe</t>
  </si>
  <si>
    <t>Erzeuger! Seltsamer Begriff, dachte Tom und hatte, obwohl er es nicht wollte, wieder ein eventuelles Doppelleben seines Vaters vor Augen. Trotzdem reagierte er nicht auf das Schreiben des fremden Holländers. Doch der gab nicht auf. Er schickte ein Foto. Und dann wurde es unheimlich, denn als Tom das Bild anklickte, war ihm, als würde er in einen Spiegel schauen. Nur dass sein grinsendes Ebenbild einen Bart rund um den Mund trug – einen Henriquat – und etwas faltiger war. Es dauerte keine halbe Stunde, dann hatte Tom alles über den sechs Jahre älteren Henk van Dongen herausgefunden. In Zeiten von Instagram und Facebook war das einfach. Für ihn als Journalisten sowieso. Weil er weiter anonym bleiben wollte – und damit Henk ihn nicht umgekehrt ausspionieren konnte –, legte Tom einen extra E-Mail-Account an, änderte seinen Vornamen zu Theo und verwendete als Familiennamen den Geburtsnamen seiner Mutter: Schönaich. Trotz der phänomenalen Ähnlichkeit ließ er die DNA noch einmal in einem deutschen Labor abgleichen. Vielleicht auch nur, um Zeit zu schinden. Die 99,9-prozentige Bestätigung überraschte ihn nicht. Dennoch wollte er auf Abstand bleiben und schlug Henk vor, dass man sich ja im Laufe des Sommers einmal in Holland treffen könne. Unverbindlich. »Klar«, schrieb dieser zurück und bat um ein Foto. Tom schickte ein Bild, das der Schulfotograf von ihm in der ersten Klasse gemacht hatte. Keine zwei Tage später überfiel ihn Henk damit, dass er am 1. Juli nach Köln käme – geschäftlich. Tom wunderte sich, welche Geschäftstreffen ein Intensivpfleger aus Amsterdam im Rheinland hatte, konnte jedoch nicht nachfragen, ohne dass Henk erfuhr, was er schon alles über ihn wusste. Erst wollte Tom antworten, dass er leider verreist sei, doch Jenny überzeugte ihn, die Angelegenheit nicht weiter aufzuschieben, und so ließ er sich auf ein Treffen ei</t>
  </si>
  <si>
    <t>Der Kellner erlöst ihn, fragt, ob die Herren noch etwas wünschen, und da auch Henk den Kopf schüttelt, verlangt Tom die Rechnung und gibt vor, noch zu einem wichtigen Termin zu müssen. Weil sie zu viel Wein getrunken haben, lassen sie das Auto stehen und fahren mit einem Taxi in die Innenstadt. Henk ist auffallend schweigsam und schaut ernst aus dem Fenster. Auch Tom stellt keine Fragen, da er befürchtet, dann auch selbst Antworten geben zu müssen, die er nicht geben will. Auf der Deutzer Brücke flattern Regenbogenfahnen, wie in ganz Köln an diesem Wochenende. Außer natürlich am Dom, denkt Tom grinsend. »Sehen wir uns wieder?«, fragt Henk. »Bestimmt«, antwortet Tom und ist sich nicht sicher. »Ich bin oft in Holland.« Vor dem Steigenberger am Rudolfplatz nehmen sie sich zum Abschied in den Arm. Schweigend. Dann lässt Tom sich den knappen Kilometer nach Hause ins Gereonsviertel fahren. Er ist froh, wieder allein zu sein, erschlagen von dem, was sich in den letzten Stunden zugetragen hat. Kopfschüttelnd denkt er darüber nach, wie es sein kann, dass von den Milliarden Spermien, die sein Vater lebenslang produziert hat, zwei das Rennen gemacht und zwei so ähnliche Typen wie ihn und Henk produziert haben? Er bezahlt den Taxifahrer und sieht beim Aussteigen Henks Handy auf dem Sitz liegen. Es scheint ihm aus der Tasche gerutscht zu sein. Fuck! Tom atmet genervt durch und bittet den Fahrer, ihn zurück zum Hotel zu bringen. Dort steigt er aus und betritt die Lobby. Auf dem Weg zur Rezeption wird er von hinten umarmt. Erschrocken dreht er sich um und blickt in die hellgrauen Augen eines gebräunten Mittdreißigers. »Henk! Darling. Ich habe schon gesehen, du hast das Zimmer neben mir. Seit wann bist du hier?«, fragt der Fremde auf Englisch mit schwedischem Akzent und wirft sich Tom an den Hals.</t>
  </si>
  <si>
    <t xml:space="preserve">Grosses Bises mit Synchro Libido. Auch Tom wird rechts und links und noch mal rechts geküsst. Die beiden Sirènes – eine blond, die andere schwarzhaarig – sind ebenfalls begeistert von seinem jungen Aussehen und bemerken kichernd, dass er doch zugeben soll, dass er etwas hat machen lassen. »Nichts! Ich schwöre«, sagt Tom, doch die drei Männer glauben ihm kein Wort und reden wild durcheinander auf ihn ein. Da öffnet sich in der achten Etage die Fahrstuhltür, und das fröhliche Geschnatter verstummt schlagartig. Vor der Tür steht Henk. Der Echte. Der Ältere. Der mit Bart. Wie bei einem Tennismatch schießen die Köpfe von Synchro Libido und den beiden Sirènes von links nach rechts und zurück, während Henk Tom erklärt, dass er eben runterfahren wollte, um zu sehen, ob er sein Handy vielleicht im Eingangsbereich verloren habe. Tom grinst, hält ihm das Smartphone hin und will sich verabschieden, als Synchro Libido endlich seine Sprache wiederfindet. »Mooo-ment!« Mit einer eleganten Bewegung stellt er sich vor den Aufzug und nimmt Tom so jegliche Fluchtmöglichkeit. »Wie konntest du uns deinen Zwillingsbruder nur verheimlichen?«, sagt er vorwurfsvoll zu Henk. Das meinen auch die beiden Sirènes und fordern ihren holländischen Freund auf, ihnen den jungen, gut aussehenden Mann doch bitte vorzustellen. Es braucht nur einen kurzen Blick von Tom, dann weiß Henk, was er zu sagen hat. »Das ist Theo. Mein Kölner Bruder.« »Theeeeo!«, rufen die drei im Chor und sind sich einig, dass darauf erst einmal etwas getrunken werden muss. Sie müssen Tom nicht wirklich überreden – er findet es durchaus witzig, einmal nicht der prominente Anchorman zu sein, sondern einfach nur Theo, der Bruder von Henk. Der gut aussehende Bruder! Erst wird die Minibar in Henks Zimmer geplündert, und mit jedem Schluck lungern sie relaxter auf dem Hotelbett und den herangeschobenen Sesseln. </t>
  </si>
  <si>
    <t>Count 25</t>
  </si>
  <si>
    <t>Count 26</t>
  </si>
  <si>
    <t>Count 27</t>
  </si>
  <si>
    <t>Count 28</t>
  </si>
  <si>
    <t>&gt;&gt;Kannst du nicht deine Mama bitten, ob du stattdessen acht Torten und ein Licht haben kannst?&lt;&lt; Lillebror glaubte nicht, dass sich Mama darauf einlassen würde. &gt;&gt; Kriegst du denn ein paar gute Geschenke?«, fragte Karlsson. »Das weiß ich nicht«, sagte Lillebror. Er seufzte. Natürlich wusste er, was er sich wünschte - mehr als irgendet- was anderes auf der Welt. Aber das würde er nicht bekommen. &gt;&gt;Einen Hund krieg ich wohl in meinem ganzen Leben nicht«, sagte er. »Aber ich bekomme natürlich eine Menge anderer Geschenke. Ich muss also froh sein und darf nicht den ganzen Tag an einen Hund denken. Das hab ich mir vorgenommen.&lt;&lt; »Nee, und dann hast du ja mich«, sagte Karlsson. »Und ich sollte das haut 'n bisschen mehr hin als ein Hund!«&lt; Er legte den Kopf schief und schaute Lillebror an. &gt;&gt;Ich möchte mal wissen, was für Geschenke du kriegst«, sagte er. »Ich möchte wissen, ob du Bonbons kriegst! In dem Fall, finde ich, sollten unmittelbar wohltätigen Zwecken zugeführt werden.&lt;&lt;  »Ja, wenn ich eine Tüte Bonbons bekomme, dann sollst du sie haben«, sagte Lillebror. Für Karlsson konnte er alles tun und jetzt mussten sie sich ja außerdem trennen. »Karlsson, übermorgen fahre ich zu Großmutter und bleibe den ganzen Sommer dort« sagte Lillebror. Karlsson sah erst etwas verdrießlich aus, aber dann sagte er wichtigtuerisch: »Ich fahre auch zu meiner Großmutter. Sie ist viel großmuttriger als deine.&lt;&lt; &gt;&gt;Wo wohnt sie, deine Großmutter?«, fragte Lillebror. &gt;&gt;In einem Haus«, antwortete Karlsson. »Dachtest du, sie rennt die ganzen Nächte draußen rum?« Danach wurde nicht mehr viel von Karlssons Großmutter oder Lillebrors Geburtstagsgeschenken oder sonst was geredet, denn es war spät geworden und Lillebror musste ins Bett, damit er an seinem Geburtstag rechtzeitig wach sein konnte.</t>
  </si>
  <si>
    <t>Noch nie in seinem Leben war Lillebror abgesaugt worden, aber jetzt wur- de er abgesaugt und es kitzelte so, dass er vor Lachen schrie. Karlsson mach- te es gründlich. Er saugte ihm die Ohren und die Haare und den Hals rund- herum und saugte unter den Armen und auf dem Rücken und auf dem Bauch und bis ganz zu den Füßen hinunter. &gt;&gt;So was nennt man Herbstputz«&lt;, sagte Karlsson. »Wenn du wüsstest, wie das kitzelt«, sagte Lillebror. »Ja, dafür müsstest du eigentlich extra bezahlen«&lt;, sagte Karlsson. Danach wollte Lillebror bei Karlsson Herbstputz machen. »Jetzt bin ich dran. Komm, ich sauge dir deine Ohren!&lt;&lt; »Ist nicht nötig«, sagte Karlsson. »Die habe ich erst letztes Jahr im Septem- ber gewaschen. Hier gibt es manches, was es viel nötiger hat.&lt;&lt; Er schaute sich im Zimmer um und entdeckte Lillebrors Briefmarke, die auf dem Tisch lag. &gt;&gt;Hier liegen überall schreckliche Papierchen herum«, sagte er. Und bevor Lillebror ihn daran hindern konnte, hatte er Rotkäppchen in den Staubsau- ger gesaugt. Da war Lillebror ganz verzweifelt. &gt;&gt;Meine Briefmarke!«, schrie er. »Jetzt hast du Rotkäppchen aufgesaugt! Das verzeih ich dir nie.&lt;&lt; Karlsson stellte den Staubsauger ab und verschränkte die Arme über der Brust. &gt;&gt;Entschuldige«, sagte er, »entschuldige, dass man ein guter und hilfsbereiter und reinlicher kleiner Mensch ist, der in diesem Leben nur sein Bestes tun möchte. Entschuldige bitte!&lt;&lt; Es klang, als wollte er gleich anfangen zu weinen. &gt;Es hat gar keinen Zweck«, sagte er und seine Stimme zitterte. »Man bekommt doch nie einen Dank - nur Schelte und Schelte.&lt;&lt; »Oh«, sagte Lillebror, »oh, sei nicht traurig, aber du musst doch verstehen, das Rotkäppchen...&lt;&lt; »Was ist das für 'ne alte Rotkappe, um die du solch ein Geschrei machst?«&lt;, fragte Karlsson und nun weinte er nicht mehr.</t>
  </si>
  <si>
    <t xml:space="preserve">&gt;&gt;Nummer eins&lt;&lt;, sagte er und nickte befriedigt. Dann ging er mit raschen Schritten zum Schreibtisch. Hier stand eine hüb- sche weiße Taube aus Porzellan und ehe Lillebror es sich versah, hatte die weiße Taube eine Wurstscheibe im Schnabel. &gt;&gt;Nummer zwei«, sagte Karlsson. »Und Nummer drei bekommt Goldsofie.&lt;&lt; Er steckte die Wurstscheibe auf ein Hölzchen und gab es der schlafenden Goldsofie in die Hand. Es sah wirklich lustig aus. Man hätte fast meinen können, Goldsofie hätte sich die Wurstscheibe selbst geholt und wäre da- rüber eingeschlafen. Aber Lillebror sagte doch: »Nein, bitte lass das.&lt;&lt; »Ruhig, ganz ruhig«, sagte Karlsson. »Da werden ihre Eltern es sich abge- wöhnen, sich abends rumzutreiben.&lt;&lt; »Wieso denn?«, fragte Lillebror. »Ein Kind, das selber aufstehen und sich eine Scheibe Wurst holen kann, das wagen sie nicht mehr allein zu lassen. Wer weiß, was es sich das nächste Mal holt - am Ende Papas Sonntagsbier?« Er steckte das Hölzchen ein wenig fester in Goldsofies kleine Hand. &gt;&gt;Ruhig, ganz ruhig«, sagte er. »Ich weiß schon, was ich tue, denn ich bin der beste Kinderaufpasser der Welt.&lt;&lt;In diesem Augenblick hörte Lillebror Schritte auf der Treppe draußen und er zuckte ordentlich zusammen vor Schreck. &gt;&gt;Oh, jetzt kommen sie«, flüsterte er. &gt;&gt;Ruhig, ganz ruhig«, sagte Karlsson und dann stürzten sie beide zum Fenster. Lillebror hörte, wie ein Schlüssel ins Schloss gesteckt wurde, und er glaubte, jetzt sei keine Hoffnung mehr, aber siehe da, es gelang ihm gerade noch, sich hinter Karlsson über das Fenstersims zu wälzen. Gleich danach hörte er, wie die Tür aufging und eine Stimme sagte: &gt;&gt;Mamas kleine Susanne - sie schläft und schläft.« »Ja, sie schläft und schläft«, sagte eine andere Stimme. Aber dann ertönte ein Schrei. Und Lillebror wusste, jetzt hatten Goldsofies Mama und Papa die Wurst entdeckt. </t>
  </si>
  <si>
    <t>Aber er wusste ja, daß Michel eine gute Hand für Tiere hatte, und deshalb sagte er, wenn Michel Rölla heim nach Katthult bringen würde, dann sollte sie für alle Zeiten ihm gehören, wie verrückt sie auch sein mochte. Da ging Michel zum Bastefall-Bauern, der die anderen sechs Kühe gekauft hatte, und sprach so zu ihm: &gt;&gt;Wieviel bekomme ich, wenn ich deine Kühe bis nach Katthult treibe?&lt;&lt; Bastefall lag am anderen Ende der Gemeinde, und sechs Kühe bis dorthin vor sich herzutreiben, machte nicht gerade Spaß. Das wußte der Bastefaller, und deshalb holte er schnell ein Fünfund- zwanzigörestück aus der Hosentasche. »Hier«, sagte er. »&gt;Und nun los!&lt;&lt; Ratet, was Michel da tat! Er rannte an Rölla vorbei in den Stall hinein und band die Kühe los, und als er sie an Rölla vorbeitrieb, verstummte sie mitten in einem »Muh!«, schlug die Augen nieder und schämte sich sichtlich über ihre schlechten Manieren von vorhin. Aber was macht eine arme Kuh, wenn sie aus ihrem alten Stall fort soll und einsam dasteht ohne die anderen Kühe, mit denen sie gewohnt war zu leben? Wütend wird sie und traurig! Nur Michel hatte das verstanden. Jetzt machte sich Rölla, so schnell sie konnte, mit den anderen Kühen auf den Weg, und alle Leute lachten und &gt;&gt;Dieser Katthultjunge ist wirklich nicht dumm!&lt;&lt; Und Alfred lachte auch. »Viehbesitzer Michel Svensson&lt;&lt;, sagte er. »Jetzt hast du ein Pferd</t>
  </si>
  <si>
    <t xml:space="preserve">»Sieben Kühe!&lt;&lt; schrie sie Michels Papa zu. »Wer ist hier verrückt geworden, du oder ich?«&lt;»Nä, de Koh«, murmelte Michels Papa in reinstem Småländisch. Aber es war noch mehr Gemurmel nötig, bevor Michels Mama endlich begriffen hatte, wie alles zusammenhing. Da sah sie Michel liebevoll an. »Gott segne dich, Michel! Aber wie um alles in der Welt konntest du wissen, daß mein Brotschieber vorhin kaputtgegangen ist, als ich die Brotlaibe in den Ofen schieben wollte?&lt;&lt; Dann schrie sie auf, denn jetzt bemerkte sie Alfreds Nase, und die war doppelt so groß wie sonst. &gt;&gt;Um Himmels willen, wo bist du mit der Nase gewesen?&lt;&lt; fragte Michels Mama. »Auf der Auktion auf Backhorva«, sagte Alfred. »Und nächsten Samstag geht's mit ihr nach Knashult.&lt;&lt;Lina kletterte düster und verdrossen vom Milchwagen. Was sie anging, so war es vorbei mit all dem Gekicher und Geschäker. &gt;&gt;Wie sauer du aussiehst«, sagte Michels Mama. &gt;&gt;Was ist los mit dir?&lt;&lt; &gt;&gt; Zahnschmerzen«&lt;, sagte Lina kurz. Der Krakstorper hatte ihr ununterbrochen Bonbons angeboten, und deshalb tat jetzt ihr kaputter Backenzahn so weh, daß ihr fast der Schädel platzte. Aber Zahnschmerzen oder nicht, sie mußte auf die Weide und das sofort, um die Katthultkühe zu melken, denn es war schon lange über die Melkzeit hinaus. Lange über die Melkzeit hinaus war es auch für Rölla und die anderen Auktionskühe, und sie muhten laut, um daran zu erinnern. &gt;&gt;Ich kann doch nichts dafür, daß der Bastefaller nicht hier ist, um seine alten Kühe zu melken«, sagte Michel und machte sich daran, sie selbst zu melken. Zuerst Rölla und danach die sechs anderen Kühe. Dreißig Liter Milch bekam er zusammen, die seine Mama in den Keller stellte. Bei Gelegenheit wollte sie Käse daraus machen. Es wurde ein großer prächtiger Käse für Michel, und er hatte lange seine Freude daran. </t>
  </si>
  <si>
    <t xml:space="preserve">Nun war es Zeit für die Kirche. Michels Mama und Papa fuhren los, denn zuerst mußten sie natürlich in die Kirche, bevor von Kirchenkaffee die Rede sein konnte. Und Michel ging brav zu Krösa-Maja mit der Nachricht. Es war ein schöner Morgen, und er pfiff vergnügt, als er in den Pfad zu Krösa-Majas Hütte einbog. Sie wohnte in einer alten Kate oben im Wald. Wenn du auch einmal an einem frühen Sonntagmorgen im Juni in einem Wald in Småland gewesen bist, dann wirst du dich sofort erinnern, wie das ist: Du hörst den Kuckuck rufen und die Amsel flöten, und du fühlst, wie weich die Kiefernnadeln unter deinen nackten Füßen sind und wie schön die Sonne deinen Nacken wärmt. Du gehst dahin und t den Harzduft von Kiefern und Tannen, und du siehst, wie weiß die Walderdbeeren auf den Lich- tungen blühen. Genauso empfand es auch Michel, und deshalb hatte er keine Eile, aber schließlich kam er doch zu dem Häuschen von Krösa-Maja, das so klein und grau und verfallen dalag, daß es kaum zwischen den Bäumen zu sehen war. Drinnen saß Krösa-Maja und las die »Småland-Zeitung«&lt;, er- schrocken und gleichzeitig zufrieden über etwas, was da zu lesenwar. &gt;&gt;Es ist Tüfis nach Jönköping gekommen«, sagte sie, bevor sie überhaupt guten Tag zu Michel gesagt hatte, und sie hielt Michel die Zeitung unter die Nase, damit er es selbst sehen konnte. Sehr richtig, da stand, daß zwei Bauern aus Jönköping an schwerem Typhus erkrankt waren, und Krösa-Maja nickte zufrieden. »Tüfis, das ist eine furchtbare Krankheit«, sagte sie. »Und bald haben wir sie hier in Lönneberga, glaub mir!&lt;&lt; &gt;&gt;Warum denn, wie kann sie herkommen?« fragte Michel. &gt;&gt;Während du noch hier stehst, fliegt sie wie Löwenzahnsamen über ganz Småland&lt;«&lt;, sagte Krösa-Maja. »Kiloweise Tüfissamen. Und Gott helfe denen, wo sie Wurzeln schlagen!&lt;&lt; &gt;&gt;Wie ist das, ist das ungefähr so wie die Pest?« fragte Michel. Von der Pest hatte Krösa-Maja erzählt. </t>
  </si>
  <si>
    <t>Da stimmt doch was nicht! brummte Lukas, die Pfeife zwischen den Zähnen. "Was sollen wir machen?" fragte Jim bang. "Wenn das so weitergeht, finden wir nie mehr unsere Richtung." "Das Vernünftigste wird sein", meinte Lukas, "wir fahren auf jeden Fall erst mal weiter, bis wir aus diesem verrückten Ich-weiß-nicht-was herauskommen." Sie fuhren also weiter. Aber sie kamen nicht heraus. Es wurde im Gegenteil immer verwirrender. Zum Beispiel sahen sie auf einmal große Eisberge über den Himmel schwimmen. Das war ganz besonders befremdlich, weil Eisberge bei dieser Hitze ja eigentlich sofort hätten schmelzen müssen. Plötzlich tauchte vor ihnen der Eiffelturm auf, der doch in Wirklich- keit in der Stadt Paris steht und keineswegs in der Wüste „Das Ende der Welt". Dann erschienen links viele Indianerzelte um ein Lager- feuer in der Mitte und Krieger mit Federkopfputz und Kriegsbema- lung, die wilde Tänze aufführten. Rechts lag unversehens die Stadt Ping mit ihren goldenen Dächern. Dann verschwand alles ebenso rätselhaft, wie es aufgetaucht war, und rundherum war nur kahle Wüste. Aber schon nach wenigen Augenblicken erschien wieder etwas Neues in der flimmernden Luft. Lukas hatte gehofft, daß er am Nachmittag durch den Stand der sinkenden Sonne die Richtung nach Norden wiederfinden könnte. Aber daran war leider nicht zu denken. Die Sonne brannte nämlich einmal von rechts, dann wieder von links und oft sogar von beiden Seiten zugleich. Sie hatte sich tatsächlich verdoppelt. Es schien ein- fach alles toll geworden zu sein. Schließlich vermischten sich die Erscheinungen sogar untereinan- der. Da stand zum Beispiel plötzlich ein umgekehrter Kirchturm auf der Spitze seiner Wetterfahne, und oben drüber in der Luft schwebte ein See, auf dessen Wellen Kühe weideten.</t>
  </si>
  <si>
    <t xml:space="preserve">An der höchsten Stelle, fuhr Herr Tur Tur fort,,,führt die Straße durch ein großes Felsentor. Es heißt,Der Mund des Todes'. Dort ist es am allerdunkelsten, und selbst an einem strahlendhellen Son- nentag herrscht dort eine ganz undurchdringliche Finsternis. Sie werden den,Mund des Todes' sofort an einem fürchterlichen Heu- len und Stöhnen erkennen." „Warum heult er denn?" fragte Jim, dem recht unbehaglich wurde. „Das macht der Wind, der ständig durch dieses Felsentor weht". antwortete Herr Tur Tur. "Ich rate Ihnen übrigens, die Türen der Lokomotive fest geschlossen zu halten. Da in dieser Region ewige Nacht herrscht, ist der Wind so kalt, daß ein Wassertropfen zu Eis gefriert, ehe er auf dem Boden ankommt. Sie dürfen auch die Lokomotive nicht verlassen. Um keinen Preis! Sie würden sofort vor Kälte erstarren. „Danke für die guten Ratschläge!" sagte Lukas. „Ich denke, wir warten mit der Abfahrt lieber bis Sonnenaufgang. Wenn's auch noch so wenig Licht gibt, besser als gar nichts ist es immer noch. Was meinst du, Jim?" „Ich glaub' auch", erwiderte Jim. "Dann ist es wohl das beste, ich verabschiede mich jetzt", meinte Herr Tur Tur. „Ich habe Ihnen alles gesagt, was ich weiß, meine Freunde. Und ich möchte lieber nach Hause kommen, ehe es Tag wird. Sie wissen ja, wegen der Fata Morgana." Sie schüttelten sich die Hände und sagten sich Lebewohl, und Herr Tur Tur bat, wenn die beiden Freunde wieder einmal in die Wüste „Das Ende der Welt" kämen, dann sollten sie ihn doch ja besuchen. Jim und Lukas versprachen es. Und dann machte sich der Schein- riese auf den Heimweg nach seiner Oase. Die Freunde sahen ihm nach. Seine Gestalt wurde mit jedem Schritt größer und immer größer, bis er schließlich wieder riesenhaft am fernen Horizont stand. </t>
  </si>
  <si>
    <t>Eine Menge Menschen haben doch irgendwelche besonderen Eigenschaften. Herr Knopf zum Beispiel hat eine schwarze Haut. So ist er von Natur aus, und dabei ist weiter nichts Seltsames, nicht wahr? Warum soll man nicht schwarz sein? Aber so denken leider die meisten Leute nicht. Wenn sie selber zum Beispiel weiß sind, dann sind sie überzeugt, nur ihre Farbe wäre richtig, und haben etwas dagegen, wenn jemand schwarz ist. So unvernünftig sind die Menschen bedauerlicherweise oft." „Und dabei“, warf Jim ein, "is' es doch manchmal sehr praktisch, eine schwarze Haut zu haben, zum Beispiel für Lokomotivführer Herr Tur Tur nickte ernst und fuhr fort: „Sehen Sie, meine Freunde: Wenn einer von Ihnen jetzt aufstünde und wegginge, würde er doch immer kleiner und kleiner werden, bis er am Horizont schließlich nur noch wie ein Punkt aussähe. Wenn er dann wieder zurückkäme, würde er langsam immer grö- ßer werden, bis er zuletzt in seiner wirklichen Größe vor uns stünde. Sie werden aber zugeben, daß der Betreffende dabei in Wirklichkeit immer gleich groß bleibt. Es scheint nur so, als ob er erst immer kleiner und dann wieder größer würde." „Richtig!" sagte Lukas. „Nun", erklärte Herr Tur Tur,,,bei mir ist das einfach umgekehrt. Das ist alles. Je weiter ich entfernt bin, desto größer sehe ich aus. Und je näher ich komme, desto mehr erkennt man meine wirkliche Gestalt." „Sie meinen“, fragte Lukas, "Sie werden gar nicht wirklich kleiner, wenn Sie näher kommen? Und Sie sind auch nicht wirklich so riesengroß, wenn Sie weit entfernt sind, sondern es sieht nur so aus?" „Sehr richtig“, antwortete Herr Tur Tur.,,Deshalb sagte ich, ich bin ein Scheinriese. Genauso, wie man die anderen Menschen Scheinzwerge nennen könnte, weil sie ja von weitem wie Zwerge sehen, obwohl sie es gar nicht sind."</t>
  </si>
  <si>
    <t>Eva-Lotte und Anders sahen ihn erstaunt an. "Genau wie ein Pfadfinder, immer bereit", sagte Onkel Einar. Kalle nahm den Brief und ging los. Sobald er außer Sehweite war, sah er auf die Adresse. „Fräulein Lola Hellberg, Stockholm, p. r.", stand da. „P. r." bedeutete „poste restante", das heißt: der Adres- sat sollte selbst den Brief von der Post holen, das wußte Kalle. „Dunkel", dachte er.,,Warum kann er nicht an ihre rich- tige Adresse schreiben?" Er holte ein Notizbuch aus seiner Hosentasche und schlug es auf. „Verzeichnis über verdächtige Personen" stand oben auf der einen Seite. Das Verzeichnis hatte früher eine ansehn- liche Zahl von Personen umfaßt. Aber Kalle hatte sich trau- ernden Herzens genötigt gesehen, eine nach der anderen zu streichen, nachdem es ihm nicht gelungen war, etwas Ver- brecherisches bei ihnen festzustellen. Im Augenblick gab es daher nur eine Person auf der Liste, und das war Onkel Einar. Sein Name war rot unterstrichen, und darunter stand sehr genau seine Personalbeschreibung. Danach kam eine neue Rubrik: „Besonders verdächtige Umstände". „Besitzt Dietrich und Taschenlampe", stand da. Allerdings besaß Kalle selbst eine Taschenlampe, aber das war eine ganz an- dere Sache. Mit einiger Mühe fischte er einen Bleistiftstummel aus seiner Tasche, und mit einem Brett als Unterlage schrieb er folgenden Zusatz in sein Notizbuch: ", Korrespondiert mit Fräulein Lola Hellberg, Stockholm, p. r."</t>
  </si>
  <si>
    <t>Das ist wirklich sehr interessant, murmelte Lukas und paffte nachdenklich ein paar kunstvolle Rauchringe. „Aber sagen Sie, Herr Tur Tur, wie ist denn das gekommen? Oder waren Sie schon immer so, auch als Kind?" "Ich war schon immer so", sagte Herr Tur Tur bekümmert.,,Und ich kann nichts dafür. In meiner Kinderzeit war diese Eigenschaft noch nicht so stark ausgeprägt, nur ungefähr halb so stark wie jetzt. Trotzdem hatte ich niemals Spielkameraden, weil sich alle vor mir fürchteten. Sie können sich vielleicht vorstellen, wie traurig ich war. Ich bin nämlich ein sehr friedlicher und geselliger Mensch. Aber wo ich auch auftauchte, lief alles entsetzt weg." „Und warum wohnen Sie jetzt hier in der Wüste,Das Ende der Welt?" erkundigte sich Jim teilnahmsvoll. Der feine alte Mann tat ihm richtig leid. „Das kam so", erklärte Herr Tur Tur. „Ich bin in Laripur geboren. Das ist eine große Insel im Norden von Feuerland. Meine Eltern waren die einzigen Menschen, die keine Angst vor mir empfanden. Es waren überhaupt sehr liebe Eltern. Als sie gestorben waren, beschloß ich auszuwandern. Ich wollte ein Land suchen, wo die Leute keine Angst vor mir hätten. Ich bin durch die ganze Welt gezogen, aber es war überall das gleiche. Da bin ich zuletzt in die Wüste gegangen, damit niemand mehr durch mich erschreckt würde. Sie beide, meine Freunde, sind seit meinen Eltern die ersten Menschen, die sich nicht vor mir fürchten. Ich habe mich unbe- schreiblich danach gesehnt, einmal noch, ehe ich sterbe, mit jeman- dem reden zu können. Sie beide haben mir diesen Wunsch erfüllt. Nun werde ich immer, wenn ich mich einsam fühle, an Sie denken, und es wird mir ein gro- Ber Trost sein, daß ich irgendwo in der Welt Freunde habe. Zum Dank dafür möchte ich gern etwas für Sie tun." Lukas dachte eine Weile schweigend über das Gehörte nach.</t>
  </si>
  <si>
    <t>Besuch in der Schloßruine verloren. Nun, junger Mann, habe ich nicht recht?" Der eingebildete Zuhörer machte anscheinend keine Ein- wendungen, denn Meisterdetektiv Blomquist fuhr fort: "Nun ist die Frage: Hat man Onkel Einar, mit einer Per- lenkette geschmückt, gesehen? Läuft er, von Perlen und Edelsteinen glitzernd, herum?" Der Meisterdetektiv ließ seine Hand mit einem entschei- denden Schlag auf die Erde fallen. „Gewiß nicht! Deswegen - er faßte seinen eingebilde- ten Zuhörer am Rockaufschlag - », wenn nun dieser On- kel Einar mit Perlen um sich wirft, so habe ich das Recht, dies als einen verdächtigen Umstand zu betrachten nicht wahr?" Man hörte keinen Protest. „Doch", fuhr der Meisterdetektiv fort, „gehöre ich nicht zu denen, die jemanden nur auf Grund von Indi-Indizien verurteilen. Die Sache muß untersucht werden, und ich glaube, behaupten zu können, daß ich der richtige Mann dafür bin." Hier brach sein eingebildeter Zuhörer in eine solche Flut von schmeichelhaften Zusicherungen aus, betreffend Herrn Blomquists Fähigkeit, alles herauszukriegen, was immer es auch sein mochte, daß sogar Herr Blomquist fand, es ginge etwas zu weit. „Na, na, keine Übertreibungen", sagte er mild.,,Der beste Detektiv, den es jemals gegeben hat das ist doch wohl et- was übertrieben. Lord Peter Wimsey ist ja auch nicht auf den Kopf gefallen.' Er holte sein Notizbuch hervor. In der Rubrik ,,Besonders verdächtige Umstände" fügte er hinzu: „Legt nächtlichen Besuch in der Schloßruine ab. Verliert Perlen."</t>
  </si>
  <si>
    <t>Volles Haus, sagte sie. Kalle ging nach vorn und sah auch hinunter. Da saßen alle Kinder des Viertels und auch ein ganz Teil andere. Auf der ersten Bank thronte Onkel Einar. An seiner Seite saßen Bäckermeister Lisander und seine Frau, und auf der zweiten Bank sah Kalle seinen Vater und seine Mutter. "Ich bin so nervös, daß die Beine unter mir nachgeben", wimmerte Eva-Lotte. „Bereitet euch darauf vor, daß ich euch bei der Akrobatennummer auf den Kopf falle. Und das Brotwagenpferd ist schlechter Laune, so daß ich auch für meine Pferdedressur das Schlimmste fürchte." „Blamier uns nicht, das sage ich dir", sagte Anders. „Das Spiel kann beginnen!" rief Onkel Einar ungeduldig. „Das bestimmen wohl wir, denke ich", sagte der Zirkus- direktor brummig zu seinen Mithelfern. Aber er setzte je- denfalls seinen hohen Hut oder vielmehr Bäckermeister Lisanders hohen Hut auf, öffnete die Luke, nahm das Seil, und schwang sich in die Arena hinunter. Eva-Lotte stieß einen schrillen Trompetenstoß aus, und das Publikum ap- plaudierte wohlwollend. Währenddessen hatte Kalle sich die Treppe hinunterge- schlichen und das Brotwagenpferd geholt, das an einem Baum angebunden war. Vor den angenehm überraschten Blicken des Publikums führte er das Tier zwischen den Zu- schauerbänken herein. Der Zirkusdirektor nahm seinen Hut ab, verbeugte sich höflich, ergriff eine Peitsche, die an der Bäckereiwand gelehnt hatte, und knallte damit. So- wohl er wie das Publikum erwarteten, daß das Pferd nun einen raschen Trab um die Arena herum machen würde, aber es war nicht in der Stimmung dazu. Es glotzte nur ein- fältig das Publikum an.</t>
  </si>
  <si>
    <t>Sprache</t>
  </si>
  <si>
    <t>de</t>
  </si>
  <si>
    <t>en</t>
  </si>
  <si>
    <t>Sprachen</t>
  </si>
  <si>
    <t>deutsch</t>
  </si>
  <si>
    <t>englisch</t>
  </si>
  <si>
    <t>Three episodes stand out. She steers the impressionable Harriet Smith away from marriage to Robert Martin (whom the reader instantly recognises as a highly suit- able match); she humiliates Harriet again (and seriously deceives herself) by pushing her at Mr Elton; she cruelly and inappro- priately criticises Miss Bates on the outing to (chatter)Box Hill. If there is a saving grace to be found in this trinity of blun- ders, it is that each of them present Emma with the opportunity to learn something about herself. In relation to the Harriet Smith debacle, it is the narrator herself who points the finger: After raving a little about the incongruity of gentle manners and a conceited head,' Austen says, 'Emma was obliged in common honesty to stop and admit that her own behaviour to [Mr Elton] had been so complaisant and obliging, so full of courtesy and attention, as.. might warrant a man of ordinary observation and delicacy, like Mr Elton, in fancying himself a very decided favourite. . . The first error and the worst lay at her door.' This criticism (in a way that is typical of the novel's sometimes different, and sometimes congruent points of view) is confirmed by Mr Knightley. And it is also Mr Knightley who speaks the blunt truth once again, after Emma's unkind- ness to Miss Bates: "Emma," he says, "I must once more speak to you as I have been used to do: a privilege rather endured than allowed, perhaps, but I must still use it. I cannot see you acting wrong without a remonstrance. How could you unfeeling to Miss Bates?"</t>
  </si>
  <si>
    <t>To put it bluntly, Mr Knightley is too ancient for her, too much of a know-all, too damn good. And it looks as though he doesn't like dancing, as well. Yet thinking about it in the terms outlined above, the marriage makes good emotional sense. More than that, it confirms the novel's slowly emerging but absolutely vital concern with well-regulated behaviour. Well-regulated behaviour is the goal of Emma's education and the eventual solace of (most of) those around her. It is the logic of Harriet's marriage to Robert Martin and of Jane Fairfax's to Frank Churchill. It is the justification of Mr Knightley's acceptance that he must move from Donwell into Emma's house after their marriage so as not to agitate Mr Woodhouse, and the key to his personality more generally Emma tells Harriet that 'Mr Knightley is the last man in the world, who would intentionally give any woman the idea of his feeling for her more than he really does'). It is the comfort of Emma's final position in life, because it allows the various sorts of deception that have driven the narrative of the book to be identified as things of the past. 'I love everything that is decided and open!' Emma declares near the end of the story, with a palpable sense of relief. For the fact is: despite Jane Austen's concentration on domestic affairs rather than 'the big bow-wow strain' of other novelists, including her contemporary Walter Scott, and despite the apparently humdrum concerns that preoccupy her charac- ters, her world is a peculiarly intense place. Almost dementing in its hierarchies and customs. Deeply frustrating in its inhibi- tions - especially for women. Simultaneously fuggy and buzzing in its talk-talk-talk.</t>
  </si>
  <si>
    <t xml:space="preserve">His father had no apprehension of it. The aunt was a capricious woman, and governed her husband entirely; but it was not in Mr Weston's nature to imagine that any caprice could be strong enough to affect one so dear, and, as he believed, so deservedly dear. He saw his son every year in London, and was proud of him; and his fond report of him as a very fine young man had made Highbury feel a sort of pride in him too. He was looked on as sufficiently belonging to the place to make his merits and prospects a kind of common concern. Mr Frank Churchill was one of the boasts of Highbury, and a lively curiosity to see him prevailed, though the compliment was so little returned that he had never been there in his life. His coming to visit his father had been often talked of but never achieved. Now, upon his father's marriage, it was very generally proposed, as a most proper attention, that the visit should take place. There was not a dissentient voice on the subject, either when Mrs Perry drank tea with Mrs and Miss Bates, or when Mrs and Miss Bates returned the visit. Now was the time for Mr Frank Churchill to come among them; and the hope strengthened when it was understood that he had written to his new mother on the occasion. For a few days every morning visit in Highbury included some mention of the handsome letter Mrs Weston had received. 'I suppose you have heard of the handsome letter Mr Frank Churchill has written to Mrs Weston? I understand it was a very handsome letter, indeed. Mr Woodhouse told me of it. Mr Woodhouse saw the letter, and he says he never saw such a handsome letter in his life.' It was, indeed, a highly-prized letter. </t>
  </si>
  <si>
    <t>Wenn das nicht gewesen wäre, hätten wir die Gartenmauer weiter gezogen und die Gartenfläche aus dem Blickfeld des Friedhofs herausgenommen - ganz so, wie es Dr. Grant gemacht hat. Wir haben ohnehin immer etwas getan. Noch in dem vorletzten Frühjahr vor Mr. Norris' Tod haben wir an der Stallwand den Aprikosenbaum gesetzt, der jetzt so prächtig herangewachsen ist und sich so vollkommen ent- wickelt, Sir«&lt;, wandte sie sich nun an Dr. Grant. »Der Baum gedeiht zweifellos bestens, Madam«&lt;, erwiderte Dr. Grant. »Der Boden ist gut, und ich gehe nie ohne Bedau- ern daran vorüber, dass die Früchte so wenig die Mühe lohnen, sie zu pflücken.&lt;&lt; Sir, das ist ein Moorpark; wir kauften ihn als Moorpark, und er kostete uns - das heißt, er war ein Geschenk von Sir Thomas, aber ich sah die Rechnung -, und ich weiß, dass er sieben Shilling kostete und als Moorpark berechnet wurde.&lt;&lt; »Da ist Ihnen etwas aufgeschwindelt worden, Ma'am«, ant- wortete Dr. Grant. »Die Kartoffeln hier schmecken ebenso sehr nach einer Moorpark-Aprikose wie die Früchte jenes Baumes. Sie ist bestenfalls geschmacklos; doch eine gute Aprikose lässt sich essen, was man von keiner aus meinem Garten behaupten kann.«</t>
  </si>
  <si>
    <t>Es dauerte nicht lange, bis zwischen dieser Dame und ihr ein gutes Einvernehmen hergestellt war. Mrs. Rushworth gestand den sehnlichen Wunsch ein, ihren Sohn verheiratet zu sehen, und erklärte, dass Miss Bertram von all den jungen Damen, die sie bisher gesehen hätte, wegen ihrer liebenswürdigen Eigenschaften und Gaben am besten geeignet schiene, ihn glücklich zu ma- chen. Mrs. Norris ließ sich das Kompliment gefallen und be- wunderte den Scharfblick, der den wahren Wert eines Cha- rakters so genau erkennen könne. Maria sei in der Tat der Stolz und das Entzücken aller - vollkommen fehlerlos-, ein Engel. Und weil sie dermaßen von Bewunderern umgeben sei, müsse ihr die Wahl natürlich schwerfallen. Doch soweit Mrs. Nords sich nach einer so kurzen Bekanntschaft ein Ur- teil erlauben könne, scheine Mr. Rushworth genau der junge Mann zu sein, der sie verdiene und sie für sich einnehme. Nachdem sie auf einer angemessenen Anzahl von Bällen miteinander getanzt hatten, rechtfertigten die jungen Leute diese Meinungen, und es wurde nach gebührender Einschal- tung des abwesenden Sir Thomas ein Verlöbnis eingegangen: sehr zur Zufriedenheit ihrer jeweiligen Familien und aller Be- obachter aus der Nachbarschaft, für die es schon seit vielen Wochen so gut wie ausgemacht war, dass Mr. Rushworth Miss Bertram heiraten werde. Es dauerte einige Monate, ehe Sir Thomas' Zustimmung eintreffen konnte, aber in der Zwischenzeit verkehrten die beiden Familien ungezwungen miteinander, da niemand an seiner aufrichtigen Freude über die Verbindung zweifelte, und der einzige Versuch zur Geheimhaltung bestand darin, dass Mrs. Norris davon überall als von einer Sache sprach, sprechen sollte.</t>
  </si>
  <si>
    <t>Sie tat ihren Einfall kund. Sie müsse sagen, dass sie nicht wenig Lust verspüre, mit den jungen Leuten zu fahren; es wäre eine Riesenfreude für sie; sie habe ihre arme liebe Schwester Price seit über zwanzig Jahren nicht gesehen; es werde den jungen Leuten auf ihrer Reise zustatten kommen, wenn sie mit der Erfahrung ihres Alters alles für sie in die Hand nähme; und sie könne sich des Gedankens nicht erwehren, dass ihre arme liebe Schwester Price sie für sehr herzlos halten würde, wenn sie bei solch einer Gelegenheit nicht käme. William und Fanny gerieten bei dem Gedanken in Panik. Alle Behaglichkeit ihrer Reise wäre mit einem Schlage dahin. Sie tauschten traurige Blicke. Ihre Spannung hielt eine oder zwei Stunden an. Niemand mischte sich ein, um zuzureden oder abzuraten. Es blieb Mrs. Norris überlassen, die Angelegenheit allein zu entscheiden. Und sie endete zur grenzenlosen Freude ihres Neffen und ihrer Nichte mit der Erinnerung daran, dass man sie in Mansfield Park ja jetzt unmöglich mis- sen könne; dass Sir Thomas und Lady Bertram ihrer viel zu dringend bedürften, als dass sie es vor ihrem Gewissen verantworten könnte, sie auch nur eine Woche allein zu lassen, und sie deshalb gewiss jedes andere Vergnügen für dasjenige opfern müsse, ihnen von Nutzen zu sein.</t>
  </si>
  <si>
    <t>Sein Haus war den Schlaf, an die Arbeit oder an das Geschichtenerzählen, schlechthin vollkommen, ob ihr an das Essen denkt oder an an das Singen oder auch nur an das einfache Dasitzen und Nachdenken, oder ob ihr an eine angenehme Mischung von dem denkt. Unfriede kam nicht in dieses Tal. Ich wünschte, ich hätte Zeit, um euch nur einige von diesen Geschichten oder das eine oder andere von den Liedern zu erzählen, die die Zwerge in diesem Haus hör- ten. Alle, und nicht zuletzt die Ponys, wurden in den wenigen Tagen dort wieder frisch und unternehmungslustig. Die Kleider wurden geflickt, die Verwundungen heil- ten, Stimmung und Hoffnung waren zuversichtlicher denn je. Die Taschen wurden mit Lebensmitteln und Vorräten gefüllt, die leicht zu tragen, aber kräftig und stärkend waren, damit die Reisenden gut die Gebirgspässe überqueren konnten. Ihre Pläne wurden aufs beste beraten. So kam der Vorabend zur Sonnenwende heran, und mit dem frühen Licht des Mittsommermorgens wollten sie weiterziehen. Elrond, der sich auf alle Arten von Runen verstand, betrachtete an diesem Tag die Schwerter, die sie aus der Trollhöhle mitgebracht hatten, und sagte: &gt;&gt;Sie sind nicht von den Trollen gemacht. Es sind alte Elbenschwerter, die in Gondolin für die Orkkriege geschmiedet wurden. Sie müssen aus einem Drachenschatz oder aus dem Raub von Orks stammen, denn Drachen und Orks zerstörten diese Stadt vor vielen, vielen Jahren. Auf diesem, Thorin, ist aus den Runen der Name Orkrist zu lesen, der Orkspalter in der alten Sprache von Gondolin. Es war eine berühmte Klinge. Dies hier, Gandalf, ist Glamdring, der Feindhammer, den der König von Gondolin vor Zeiten trug. Haltet sie gut!&lt;&lt; &gt;&gt;Woher, meint Ihr, haben die Trolle sie?« fragte Thorin und blickte mit neuer Anteilnahme auf sein Schwert.</t>
  </si>
  <si>
    <t>Er hatte kaum den Türknopf gedreht, als auch schon alle im Gang standen, sich verbeugten und »zu Euren Diensten&lt;&lt; sagten, einer nach dem anderen. Dori, Nori, Ori, Oin und Gloin waren ihre Namen, und sehr schnell hingen zwei purpurrote Kapuzenmäntel, ein grauer, ein brauner und ein weißer an den Haken, und die Kerle steckten ihre breiten Hände in die goldenen und silbernen Gürtel und gingen los, um sich mit den anderen zu vereinen. Nun war es wirklich beinahe ein Gedränge geworden. Einige riefen nach Bier, andere nach Porter, einer nach Kaffee und alle nach Kuchen, so daß der Hobbit für eine Weile durchaus beschäftigt war. Gerade hatte er einen gro- Ben Topf Kaffee in den offenen Kamin gesetzt, die Kuchen waren übrigens ausgegangen, und die Zwerge hatten sich auf eine Runde schöner mit Butter bestrichener Weizen- brötchen verlegt, da kam ein lautes Pochen. Kein Gebim- mel, sondern ein hartes Patt-patt! von der wunderschönen grünen Tür unseres Hobbits. Irgendwer klopfte dort mit einem Stock an! Bilbo rannte den Gang entlang. Er war wütend und wirr zugleich. Dies war der widerwärtigste Mittwoch, den er je erlebt hatte. Mit einem Ruck riß er die Tür auf - da fielen sie alle herein, einer auf den anderen. Noch mehr Zwerge, noch einmal vier! Und da stand auch Gandalf hinter ihnen. Er lehnte sich auf seinen Stock und lachte. Er hatte eine tiefe Delle in die wunderschöne Tür geschlagen und auf diese Weise das Geheimzeichen beseitigt, das er einen Mor- gen zuvor dort angebracht hatte. »Vorsichtig! Vorsichtig!« sagte er. »Das ist doch sonst nicht Eure Art, Bilbo, Freunde warten zu lassen und dann die Tür mit einem Ruck aufzuziehen. Laßt mich vorstellen: Bifur, Bofur, Bombur und besonders Thorin!&lt;&lt; »Zu Euren Diensten«, sagten Bifur, Bofur und Bombur, die sich in einer Reihe aufgestellt hatten.</t>
  </si>
  <si>
    <t>Das hielten sie nicht aus, und die riesenhaften Fledermäuse, die so schwarz waren wie ein Zylinderhut, gaben ihnen den Rest. Sie verzichteten auf Wachfeuer und saßen in der Nacht und dösten in der gewaltigen, unheimlichen Dunkelheit vor sich hin. All dies nahm kein Ende, und dem Hobbit schien es, als seien Jahre und Jahre vergangen. Außerdem war er stets hungrig, denn sie gingen außergewöhnlich vorsichtig mit ihren Vorräten um. Wie die Tage so einander folgten und der Wald doch immer derselbe blieb, fingen sie an, ängst- lich zu werden. Die Lebensmittel würden nicht ewig rei- chen. Längst waren sie knapp geworden. Sie versuchten, Eichhörnchen zu schießen, und vergeudeten viele Pfeile, bevor sie eines zur Strecke brachten. Aber als sie es brieten, schmeckte es scheußlich, und sie schossen nie wieder auf Eichhörnchen. Durstig waren sie auch, denn sie besaßen nicht viel Was- ser, und während der ganzen Zeit hatten sie weder eine Quelle noch einen Bach gesehen. So stand es mit ihnen, als sie eines Tages ihren Pfad von einem fließenden Gewässer versperrt fanden. Es floß schnell und mächtig dahin, ob- gleich es an ihrem Pfad gar nicht so breit war. Es war schwarz oder sah in der Dämmerung jedenfalls schwarz aus. Gut nur, daß Beorn sie gewarnt hatte, sonst hätten sie von diesem Fluß getrunken, gleichgültig, wie auch immer seine Farbe war. Und ihre leer gewordenen Wasserschläuche hätten sie ebenfalls am Ufer gefüllt. Jetzt aber waren sie einzig darauf bedacht, den Fluß zu kreuzen, ohne einen Tropfen von diesem Wasser auf die Haut zu bekommen. Es hatte hier einmal eine Holzbrücke gegeben, aber sie war verfault und verfallen, und nur die zerbrochenen Uferpfosten waren übriggeblieben. Bilbo, der am Ufer kniete und hinüberstarrte, schrie:</t>
  </si>
  <si>
    <t xml:space="preserve">&gt;&gt;Das wünschte ich auch«, sagte Gandalf, »und das wünscht sich jeder, der in solchen Zeiten lebt. Aber darüber haben wir nicht zu befinden. Entscheiden können wir nur, was wir mit der Zeit, die uns gegeben ist, anfangen. Und für uns, Frodo, hat eine finstere Zeit schon begonnen. Der Feind kommt schnell zu Riesenkräften. Seine Pläne sind noch bei weitem nicht reif, denke ich, aber sie werden reifen. Wir werden es schwer haben. Wir würden es selbst dann schon sehr schwer haben, wenn nicht auch noch diese eine furchtbare Aussicht bestünde. Dem Feind fehlt noch eines zu dem Wissen und der Macht, jeden Wider- stand zu brechen, die letzten Festungen zu erobern und alle Lande zum zweiten Mal in Finsternis zu hüllen. Ihm fehlt der Eine Ring. Die Drei, die schönsten von allen Ringen, halten die Elbenfürsten vor ihm verborgen, und seine Hand hat sie nie berührt oder besudelt. Die Sieben besaßen die Zwergenkönige, aber davon hat er drei zurückgewonnen, und die anderen wurden von Drachen verschlungen. Die Neun gab er sterblichen Menschen, den Hochmütigen und Hochmögenden unter ihnen, die er damit betörte. Einstmals fielen sie unter die Herrschaft des Einen und wurden zu den Ringgeistern, Schatten unter seinem großen Schatten, seinen schrecklichsten Dienern. Das war vor Zeiten. Nun sind die Neun schon seit vielen Jahren nicht mehr umgegangen. Aber wer weiß? Wenn der Schatten von neuem wächst, kann es sein, dass auch sie wieder auftreten. Aber lassen wir das! Von solchen Dingen sprechen wir selbst am hellen Vormittag im Auenland besser nicht. So steht es nun: Die Neun hat er an sich gezogen, die Sieben ebenfalls, soweit sie nicht zunichte geworden sind. Die Drei sind noch verborgen. Doch das kümmert ihn nicht mehr. Er braucht nur den Einen, denn den hat er selbst geschmiedet; es ist sein Ring, und einen großen Teil seiner früheren Macht hat er darin eingeschmolzen, damit er alle anderen regieren konnte. </t>
  </si>
  <si>
    <t>&gt;&gt;Natürlich begreifen wir«, sagte Merry mit Entschiedenheit. &gt;&gt;Und eben deshalb haben wir beschlossen mitzukommen. Wir wissen, dass der Ring kein Scherzartikel ist, aber wir werden unser Bestes tun, um dir gegen den Feind beizustehen.&lt;&lt; &gt;&gt;Der Ring?&lt;&lt; sagte Frodo, nun völlig entgeistert. &gt;&gt;Ja, der Ring«&lt;, sagte Merry. »Mein guter alter Hobbit, du weißt nicht, wie neugierig Freunde sein können. Von dem Ring weiß ich seit Jahren - ich wusste sogar schon davon, bevor Bilbo fortging; aber weil er ihn offen- bar als Geheimnis betrachtete, behielt ich mein Wissen für mich, bis wir die Verschwörung angezettelt haben. Ich kannte Bilbo natürlich nicht so gut, wie ich dich kenne; dazu war ich noch zu jung, und er war auch vor- sichtiger - aber nicht vorsichtig genug. Wenn du wissen willst, wie ich das herausbekommen habe, erzähl' ich dir's.&lt;&lt; &gt;&gt;Erzähle!&lt;&lt; sagte Frodo matt. &gt;&gt; Sein Verhängnis, wie du dir ja denken kannst, waren die Sackheim- Beutlins. Eines Tages, etwa ein Jahr vor dem Abschiedsfest, sah ich auf der Straße Bilbo vor mir hergehen. Plötzlich tauchten von fern die S.-B.s auf und kamen uns entgegen. Bilbo wurde langsamer und auf einmal, hast du nicht gesehn, war er verschwunden. Ich bin so erschrocken, dass ich kaum mehr klar genug im Kopf war, um auf herkömmlichere Weise in Deckung zu gehn; aber ich flitzte durch die Hecke und ging dahinter auf der Wiese weiter. Ich guckte raus auf die Straße, als die Sackheim-Beutlins vorbei waren, und sehe Bilbo unmittelbar vor mir, wie er gerade wieder auftaucht. Für einen Mo- ment sah ich Gold schimmern, als er etwas in die Hosentasche steckte. Danach habe ich die Augen offen gehalten. Ich habe sogar spioniert, muss ich zugeben. Aber du wirst verstehen, es war sehr spannend, und ich war ja noch nicht mal in den Twiens. Ich muss wohl im ganzen Auenland der einzige sein, abgesehen von dir, Frodo, der je in das Geheimbuch des alten Knaben geschaut hat.&lt;&lt;</t>
  </si>
  <si>
    <t>Glaubt nicht, dass im Lande Gondor das Blut von Númenor sich erschöpft oder alle Hoheit und Würde eingebüßt habe! Durch unsere Taten werden noch immer die wilden Völker des Ostens abgewehrt und die Ausgeburten der Hexerei in die Schranken gewiesen; und so sind wir allein das Bollwerk, das den Ländern im Westen Frieden und Freiheit bewahrt. Doch sollte nun der Feind die Flussübergänge gewinnen, was dann? Und diese Stunde ist vielleicht nicht mehr fern. Der namenlose Feind ist wieder erstanden. Rauch steigt auf vom Orodruin, den wir den Schicksalsberg nennen. Die Macht des schwarzen Landes wächst, und wir sind schwer in Bedrängnis. Nach der Rückkehr des Feindes wurde unser Volk aus Ithilien vertrieben, unserem schönen Besitz östlich des Stroms; doch Geschielten unsere Streitkräfte dort auf einem Vorposten aus. Im Juni dieses Jahres aber griff uns Mordor plötzlich an, und wir wurden weggefegt. Wir mussten der Übermacht weichen, denn Mordor hat sich mit den Ostlingen und den kriegerischen Haradrim verbündet; doch nicht durch die Überzahl allein wurden wir besiegt. Eine Macht wirkte gegen uns, von der wir zuvor nichts ahnten. Manche sagen, sie sei sichtbar gewesen in Gestalt eines großen schwar- zen Reiters, der wie ein Schatten unter dem Mond aufzog. Wo er hinkam, wurden die Feinde zu Rasenden, während auf unserer Seite auch die Tap- fersten erschraken, sodass für Ross und Reiter kein Halten mehr war. Nur ein Rest unserer östlichen Streitmacht kam zurück und zerstörte die letzte Brücke, die noch zwischen den Ruinen von Osgiliath stand. abgebrochen wurde. Nur vier von uns konnten sich schwimmend retten, Ich war bei dem Trupp, der die Brücke verteidigte, bis sie hinter uns mein Bruder, ich und noch zwei andere. Aber wir geben nicht auf. Das gesamte Westufer des Anduin halten wir, und alle, die hinter unserm Rücken Schutz finden, lobpreisen unsere Namen, wenn sie ihnen je zu Ohren kommen: viel Ehre, wenig Beistand. Nur aus Rohan werden uns noch Reiter zu Hilfe kommen, wenn wir sie rufen.</t>
  </si>
  <si>
    <t xml:space="preserve">Nun schritten die vier Gefährten an dem hellen Holzfeuer vorüber, das auf dem langen Herd in der Mitte der Halle brannte. Dann blieben sie ste- hen. Am andern Ende des Hauses, hinter dem Herd, mit der Front nach Norden und zur Tür hin, war ein Podest, zu dem drei Stufen hinaufführ- ten, und in der Mitte dieses erhöhten Platzes stand ein großer, vergolde- ter Sessel. Darin saß ein Mann, vom Alter so gebeugt, dass er kaum grö- Ber als ein Zwerg zu sein schien; doch sein weißes Haar war lang und voll und fiel in dicken Flechten unter einem schmalen goldenen Stirnreif herab. Mitten auf der Stirn leuchtete ein weißer Diamant. Sein Bart lag wie eine Schneewehe auf seinen Knien, doch in seinen Augen stand noch ein heller Funken, der aufblinkte, als er den Besuchern entgegensah. Hinter seinem Sessel stand eine in Weiß gekleidete Frau, und auf den Stufen zu seinen Füßen saß ein Mann von dürrer Gestalt mit bleichem, klugem Gesicht und schwerlidrigen Augen. Alle schwiegen. Der alte Mann rührte sich nicht in seinem Sessel. Endlich nahm Gandalf das Wort. »Seid gegrüßt, Théoden, Thengels Sohn! Ich bin zurückgekehrt, denn seht nur: Der Sturm zieht herauf, und alle Freunde sollten sich nun zusammenfinden, damit nicht jeder einzeln vernichtet werde.&lt;&lt; Langsam stand der alte Mann auf, wobei er sich schwer auf einen kurzen schwarzen Stock mit weißem beinernen Griff stützte; und nun sahen die Besucher, dass er, obwohl gebeugt, noch immer stattlich war und in seiner Jugend einmal eine prächtige Erscheinung gewesen sein musste. »Ich grüße dich«, sagte er, »und vielleicht erwartest du, dass ich dich willkommen heiße. Aber, um die Wahrheit zu sagen, dich zu empfangen, Unglücksbote gewesen. </t>
  </si>
  <si>
    <t xml:space="preserve">Er seufzte und schwieg. &gt;Wenn ich das alles doch nur eher gewusst hätte!&lt;&lt; sagte Pippin. &gt;&gt;Ich hatte keine Ahnung, was ich da tat.&lt;&lt; »O doch, eine Ahnung hattest du schon!&lt;&lt; sagte Gandalf. &gt;&gt;Du hast gewusst, dass es falsch und eine Dummheit war, was du tatest; das hast du dir selbst gesagt, allerdings ohne drauf zu hören. Ich habe dir das alles nicht vorher gesagt, weil ich es selbst erst beim Nachsinnen über die letzen Geschehnisse, während wir hier reiten, verstanden habe. Hätte ich aber früher davon gesprochen, so hätte ich dein Verlangen damit nicht geschwächt und es dir nicht leichter gemacht, ihm zu widerstehen. Im Gegenteil! Nein, wer sich die Finger verbrennt, lernt am meisten. Dann weiß er, dass das Feuer heiß ist.&lt;&lt; &gt;&gt;Stimmt&lt;&lt;, sagte Pippin. »&gt;Wenn alle sieben Steine jetzt vor mir lägen, würde ich die Augen zumachen und die Hände in die Taschen stecken.&lt;&lt;&lt; &gt;&gt;Gut!&lt;&lt; sagte Gandalf. »Das hab ich erhofft.&lt;&lt;&lt; »Aber ich wüsste trotzdem gern ...«&lt;, setzte Pippin an. »Erbarmen!&lt;&lt; rief Gandalf. »Wenn die Medizin gegen deine Neugier Information ist, dann werde ich für den Rest meiner Tage damit zu tun haben, deine Fragen zu beantworten. Was willst du denn nun noch wissen?«&lt; »Die Namen sämtlicher Sterne und Lebewesen, die ganze Geschichte Mittelerdes, der Oberen Himmel und des Scheidemeeres«, sagte Pippin lachend. &gt;&gt;Natürlich! Und kein bisschen weniger! Aber heute Nacht hab ch es damit nicht so eilig. Im Augenblick hab ich nur an den schwarzen Schatten gedacht. Ich hörte dich rufen, &gt;Mordors Bote&lt;. Was war das für einer? Was konnte der in Isengard wollen?&lt;&lt; &gt;&gt;Es war ein schwarzer Reiter mit Flügeln, ein Nazgûl«, sagte Gandalf. »Er hätte dich zum Schwarzen Turm bringen können.&lt;&lt; »Aber der war doch nicht meinetwegen gekommen, oder?&lt;«&lt; stammelte Pippin. »Ich meine, der konnte doch nicht wissen, dass ich...&lt;&lt; &gt;&gt;Natürlich nicht&lt;«&lt;, sagte Gandalf. »Von Baraddûr zum Orthanc sind es in Luftlinie über zweihundert Wegstunden, und selbst ein Nazgûl würde einige Stunden brauchen, um sie zurückzulegen. </t>
  </si>
  <si>
    <t>»Na, was soll ich denn sonst sagen?« sagte Merry. »Tut mir Leid, Pippin, aber damit musst du wirklich bis zum Morgen warten. Nach dem was ich kann, dir magische Informationen hervorlocken zu helfen. Aber Frühstück bin ich bestimmt genauso neugierig wie du und werde tun, jetzt kann ich mich nicht mehr wach halten. Wenn ich noch länger gäh- ne, krieg' ich den Mund nicht mehr zu. Gute Nacht!&lt;&lt; Pippin sagte nichts mehr. Er lag nun still, aber der Schlaf wollte nicht kommen, und auch Merrys ruhiges Atemgeräusch, das verriet, dass er nach wenigen Minuten eingeschlafen war, wirkte auf Pippin nicht anste- ckend. Der Gedanke an die dunkle Kugel schien immer mehr Kraft zu gewinnen, als alles ringsum still wurde. Er spürte wieder ihr Gewicht in den Händen und sah wieder die geheimnisvollen roten Abgründe, in die er sekundenlang hineingeblickt hatte. Er wälzte sich herum und ver- suchte, an etwas anderes zu denken. Schließlich hielt er es nicht länger aus. Er stand auf und schaute umher. Ihn fror, und er zog den Mantel dichter um den Leib. Der Mond schien kalt und weiß ins Tal herein, und die Büsche warfen schwarze Schatten. Überall nahebei lagen die anderen und schliefen. Die zwei Wachtposten waren nicht zu sehen; vielleicht waren sie oben auf dem Hügel oder im Farn versteckt. In einer Anwandlung, die er nicht ver- stand, ging Pippin leise dahin, wo Gandalf lag. Er blickte hinab. Der Zau- berer schien zu schlafen, hatte aber die Lider nicht ganz geschlossen; die Augen schimmerten ein wenig unter den langen Wimpern hervor. Hastig trat Pippin zurück. Aber Gandalf rührte sich nicht, und halb gegen seinen Willen angezogen schlich der Hobbit hinter dem Kopf des Zauberers wie- der näher heran. Gandalf hatte sich in eine Decke gewickelt und den Man- tel darüber gebreitet; und dicht neben ihm, zwischen seiner rechten Sei- in ein dunkles Tuch; seine Hand schien eben erst davon abgeglitten zu te und dem angewinkelten Arm, war ein Buckel, etwas Rundes, eingehüllt</t>
  </si>
  <si>
    <t>&gt;&gt;Hüte deine unverschämte Zunge, wenn du mit des Großen Gebieters Mund redest!&lt;&lt; rief er. »Gewähr verlangt ihr! Der Gebieter gibt keine. Wenn ihr seine Milde anrufen wollt, müsst ihr erst tun, was er befiehlt. Dies sind seine Bedingungen. Nehmt sie an oder lasst es bleiben!&lt;&lt; en Mantel zurück. Das weiße Licht, das darunter hervorleuchtete, stach »&gt;Dies hier nehmen wir an!« sagte Gandalf und warf plötzlich den grau- an diesem finsteren Ort in die Augen wie ein Schwert. Vor seiner erhobenen Hand zuckte er Elende zurück, und Gandalf sprang hinzu und entriss ihm die Beutestücke: das Panzerhemd, den Mantel und das Schwert. &gt;&gt;Dies behalten wir als Andenken an unseren Freund«&lt;, rief er. »Was aber deine Bedingungen angeht, so sind sie sämtlich abgelehnt. Fort mit dir, denn deine Gesandtschaft ist beendet und dein Tod ist nahe! Wir sind nicht hier, um mit Sauron, dem Treulosen und Verfluchten, zu verhandeln und Worte zu verschwenden, und schon gar nicht mit einem seiner Sklaven. en Gebiete Verschwinde!&lt;&lt; Mordors Gesandter lachte nicht mehr. Sein Gesicht verzerrte sich vor Wut und Verblüffung, bis er aussah wie ein wildes Tier, das mit einem Rutenhieb auf die Schnauze von seiner Beute fortgescheucht wird. Geifer troff ihm aus dem Mund, und er brachte ein paar gurgelnde Zorneslaute hervor, aber nach einem Blick in die finsteren Gesichter der Heerführer anderen und ihre mordlustigen Augen siegte seine Furcht über die Wut. Er stieß einen Schrei aus, fuhr herum, sprang auf sein Reittier und galoppierte mit seinem Geleit wie rasend zurück in die Cirith Gorgor. Aber zugleich bliesen seine Soldaten ein längst verabredetes Hornsignal; und noch bevor sie durchs Tor kamen, ließ Sauron seine Falle zuschnappen. Trommeln ratterten, Feuer loderten. Beide Torflügel des Morannon schwan- gen weit auf. Schnell wie strudelndes Wasser, wenn eine Schleuse geöffnet wird, strömten Scharen von Soldaten heraus. Die Heerführer saßen wieder auf und ritten zurück, verfolgt vom Hohngeschrei der Feinde. Staubwolken verdickten die Luft, als aus der Nähe ein Bataillon Ostlinge heranmarschierte, das hinter dem entferntesten Turm im Schatten der Ered Lithui auf das Signal gewartet hatte. Von den Bergen zu beiden Seiten des Morannon fluteten Wellen von Orks. Die Men- schen aus dem Westen steckten in der Falle, und bald sollten sie auf den grauen Hügeln, wo sie standen, von einem Meer von Feinden in zehnfacher oder mehr als zehnfacher Übermacht umringt sein. Sauron nahm den angebotenen Köder zwischen seine stählernen Kiefer.</t>
  </si>
  <si>
    <t xml:space="preserve">Nun war die Schar keine vierhundert Schritt mehr entfernt. Aus dem Dunkel dahinter galoppierte ein kleiner Reitertrupp heran, alles, was von der Nachhut noch übrig war. Noch einmal machten sie kehrt und stellten sich den nahenden Flammenreihen entgegen. Dann plötzlich gab es ein wildes Geschrei und Getöse. Feindliche Reiter preschten heran. Die Flammenreihen wurden zu Sturzbächen, eine Rotte fackelschwingender Orks nach der andern und wilde Südländer unter roten Fahnen stürmten vor, aus rauen Kehlen brüllend, und überholten den Rückzug. Und mit einem durch Mark und Bein dringenden Schrei stürzten aus dem dunklen Himmel die geflügelten Schatten, die Nazgûl, zum Todesstoß herab. Aus dem Rückzug wurde Flucht. Schon lösten die Reihen der Menschen sich auf, einzelne rannten kopflos hierhin und dorthin, warfen die Waffen weg, brüllten auf vor Angst, stürzten zu Boden. Und dann erschallte eine Trompete von der Zitadelle, und endlich gab Denethor den Ausfall frei. Im Schatten des geöffneten Tors und draußen am Fuß der hohen Mauern hatten sie auf sein Signal gewartet: alle Berit- tenen, die noch in der Stadt waren. Nun trabten sie an, formierten sich, gingen in Galopp über und stürmten mit einem lauten Schlachtruf vorwärts. Und von den Mauern kam ein Ruf zur Antwort. Zuvorderst ins Feld ritten die Schwanenritter von Dol Amroth mit ihrem Fürsten und seinem blauen Banner an der Spitze. &gt;&gt;Amroth für Gondor!&lt;&lt; riefen sie. »&gt;Amroth zu Faramir!&lt;&lt; Wie Blitz und Donner prallten sie auf die Feinde zu beiden Seiten der Rückzugsschar; aber ein Reiter, schnell, wie der Wind durchs Gras streicht, war ihnen allen voraus: Schattenfell trug ihn, und er schimmer- te wieder in unverhülltem Glanz, und von seiner erhobenen Hand ging ein Lichtstrahl aus. Kreischend flatterten die Nazgûl davon, denn der Feldherr war noch nicht gekommen, der es mit dem weißen Feuer dieses Feindes aufnehmen konnte. </t>
  </si>
  <si>
    <t>Sam tat es ihm gleich; er legte seine Orksachen ab und nahm alle Din- ge heraus, die er im Rucksack hatte. Jedes einzelne war ihm irgendwie lieb geworden, sei es auch nur, weil er es so weit und so lange mitgeschleppt hatte. Am schwersten fiel es ihm, sich von seinem Kochgeschirr zu trennen. Die Tränen kamen ihm bei der Vorstellung, es wegwerfen zu müssen. Erinnerst du dich noch an die kleinen geschmorten Kaninchen, Herr Frodo?&lt;&lt; sagte er. »Und an unseren Platz unter der warmen Böschung in Hauptmann Faramirs Land, am Tag, als ich den Olifanten gesehn hab?&lt;&lt; »Nein, leider nicht, Sam«&lt;, sagte Frodo. »Immerhin weiß ich noch, dass so etwas gewesen ist, aber ich seh' es nicht mehr vor mir. Kein Geschmack, kein Plätschern von Wasser, kein Windesrauschen, keine Erinnerung an Bäume, Gras oder Blumen, keine Vorstellung von Mond und Sternen - nichts bleibt mir. Ich bin nackt in der Dunkelheit, Sam, und kein Schleier ist mehr zwischen mir und dem feurigen Rad. Allmählich seh' ich es nun schon mit wachen Augen, und alles andere als verblasst.&lt;&lt; Sam trat zu ihm und küsste seine Hand. &gt;&gt;Je eher wir ihn loswerden, desto eher haben wir Ruhe«, sagte er stockend, weil ihm nichts Besseres einfiel. »Vom Reden wird es nicht besser«, murmelte er in sich hinein, als er alles aufsammelte, das sie wegwerfen wollten. Er gedachte, nichts hier Stinker sich diesen Orkpanzer genommen, und nun soll er nicht auch offen liegen zu lassen, wo jemand es sehen könnte. »Anscheinend hat der gefährlich genug. Und meine Pfannen bekommt er nicht in die Finger!&lt;&lt; noch ein Schwert bekommen. Er ist auch mit bloßen Händen schon Er trug das ganze Zeug zu einer der vielen klaffenden Bodenspalten, die Pfannen, als sie ins Dunkel hinabstürzten, klang ihm wie Totengeläut im das Land zerrissen, und warf es hinein. Das Scheppern seiner geliebten Er kam zu Frodo zurück und schnitt von seinem elbischen Seil ein kur- zes Stück ab, als Gürtel für Frodo, mit dem er sich den grauen Mantel eng um den Leib band. Den Rest rollte er sorgfältig zusammen und steckte ihn wieder in den Rucksack.</t>
  </si>
  <si>
    <t>&gt;&gt;Dreh's sofort leise!&lt;&lt;, rief Franco und stand auf. Der fremde Junge wurde ein bisschen blass, antwortete aber trotzig »Du hast mir überhaupt nichts zu sagen und niemand. Ich kann mein Radio so laut drehen, wie ich mag.&lt;&lt;&lt; &gt;&gt;Da hat er Recht«, meinte der alte Beppo, »wir können's ihm nicht verbieten. Wir können ihn höchstens bitten.&lt;&lt; Franco setzte sich wieder hin. &gt;&gt;Er soll doch woanders hingehen«, sagte er erbittert, »er verdirbt uns schon den ganzen Nachmittag alles.&lt;&lt; &gt;&gt;Er wird schon seinen Grund haben«&lt;, antwortete Beppo und blickte den fremden Jungen freundlich und aufmerksam durch seine kleine Brille an. »&gt;Bestimmt hat er den.&lt;&lt; Der fremde Junge schwieg. Nach einer kleinen Weile drehte er sein Radio leise und schaute in eine andere Richtung. Momo ging zu ihm und setzte sich still neben ihn. Er schaltete das Radio ab. Eine Weile war es still. &gt;&gt;Erzählst du uns was, Gigi?«&lt;, bat eines der Kinder, die neu waren. »&gt;O ja, bitte&lt;&lt;, riefen die anderen, »eine lustige Geschichte! - Nein, eine auf- regende! - Nein, ein Märchen! - Ein Abenteuer!&lt;&lt; Aber Gigi wollte nicht. Es war das erste Mal, dass das geschah. &gt;&gt;Ich möchte viel lieber«, sagte er schließlich, »dass ihr mir was erzählt über euch und euer Zuhause, was ihr so macht und warum ihr hier seid.&lt;&lt; Die Kinder blieben stumm. Ihre Gesichter waren plötzlich traurig und verschlossen.</t>
  </si>
  <si>
    <t>&gt;&gt;Aber ich«, sagte ein kleines Mädchen, »ich darf jetzt jeden Tag ins Kino, wenn ich mag. Damit ich aufgehoben bin, weil sie leider keine Zeit haben.&lt;&lt; Und nach einer kleinen Pause setzte es hinzu: »Ich will aber nicht auf- gehoben sein. Deswegen geh ich heimlich hierher und spar mir das Geld. Wenn ich genug Geld hab, dann kauf ich mir eine Fahrkarte, und dann fahr ich zu den sieben Zwergen.&lt;&lt;&gt;&gt;Du bist dumm!&lt;&lt;, rief ein anderes Kind. &gt;&gt;Die gibt's doch gar nicht.&lt;&lt; &gt;Doch gibt's die!&lt;&lt;, sagte das kleine Mädchen trotzig. »Ich hab's sogar in einem Reiseprospekt gesehen.&lt;&lt; &gt;&gt;Ich hab schon elf Märchenschallplatten«&lt;, erklärte ein kleiner Junge, &gt;&gt;die kann ich mir so oft anhören, wie ich will. Früher hat mein Vater mir abends, wenn er von der Arbeit gekommen ist, immer selber was erzählt. Das war schön. Aber jetzt ist er eben nie mehr da. Oder er ist müde und hat keine Lust.&lt;&lt;&lt; »Und deine Mutter?«, fragte das Mädchen Maria. &gt;&gt;Die ist jetzt auch immer den ganzen Tag weg.« &gt;&gt;Ja&lt;&lt;, sagte Maria, &gt;&gt;bei uns ist es genauso. Aber zum Glück hab ich Dedé.&lt;&lt; Sie gab dem kleinen Geschwisterchen, das auf ihrem Schoß saß, einen Kuss und fuhr fort: &gt;&gt;Wenn ich von der Schule komm, dann mach ich uns das Essen warm. Dann mach ich meine Aufgaben. Und dann...", sie zuckte die Schultern, »na ja, dann laufen wir eben so rum, bis es Abend ist. Meistens kommen wir ja hierher.&lt;&lt; Alle Kinder nickten, denn mehr oder weniger ging es ihnen allen so. &gt;&gt;Ich bin eigentlich ganz froh«, meinte Franco und sah dabei gar nicht froh aus, »dass meine Alten keine Zeit mehr für mich haben. Sonst fan- gen sie bloß an zu streiten und ich krieg dann Prügel.&lt;&lt; Jetzt wandte sich ihnen plötzlich der Junge mit dem Kofferradio zu und sagte: »Aber ich, ich kriege jetzt viel mehr Taschengeld als früher!&lt;&lt;</t>
  </si>
  <si>
    <t xml:space="preserve">Jetzt erhob sich ein sichtlich wohlerzogenes Mädchen und sagte: &gt;&gt;Ich finde, das Beste wäre, wir melden das Ganze der Polizei.&lt;&lt; &gt;&gt;So weit kommt's noch!«, protestierte Franco. »Die Polizei, was die schon machen kann! Das sind doch keine gewöhnlichen Räuber! Entweder weiß die Polizei schon längst Bescheid, dann ist sie offenbar machtlos. Oder sie hat noch nichts von dem ganzen Saustall gemerkt - dann ist es sowieso hoffnungslos. Das ist meine Meinung.&lt;&lt; Eine Stille der Ratlosigkeit folgte. &gt;&gt;Aber irgendwas müssen wir doch tun«&lt;, meinte Paolo schließlich. &gt;&gt;Und zwar möglichst schnell, ehe die Zeit-Diebe etwas von unserer Verschwörung merken.&lt;&lt; Nun erhob sich Gigi Fremdenführer. &gt;&gt;Liebe Freunde&lt;«&lt;, begann er, »ich habe mir die ganze Angelegenheit gründlich überlegt. Ich habe hunderte von Plänen entwickelt und wieder verworfen, bis ich schließlich einen gefunden habe, der mit Sicherheit zum Ziel führen wird. Wenn ihr alle mitmacht! Ich wollte nur zuerst hören, ob einer von euch vielleicht einen besseren Plan hat. Also, ich will euch nun sagen, was wir tun werden.« Er machte eine Pause und blickte langsam im ganzen Rund umher. Mehr als fünfzig Kindergesichter waren ihm zugewandt. So viele Zuhörer hatte er schon lange nicht mehr gehabt. &gt;&gt;Die Macht dieser grauen Herren&lt;«&lt;, fuhr er fort, »&gt;liegt darin, wie ihr nun wisst, dass sie unerkannt und im Geheimen arbeiten können. Also ist das einfachste und wirkungsvollste Mittel, um sie unschädlich zu machen, dass alle Leute die Wahrheit über sie erfahren. Und wie werden wir das machen? Wir werden eine große Kinder-Demonstration veranstalten! Wir werden Plakate und Transparente malen und damit durch alle Straßen ziehen. Wir werden die Aufmerksamkeit der Öffentlichkeit auf uns lenken. Und wir werden die ganze Stadt hierher zu uns ins alte Amphitheater einladen, um sie aufzuklären. </t>
  </si>
  <si>
    <t xml:space="preserve">Sie ist ihnen schon viel länger bekannt als ich; kein Wunder, wenn sie sie lieber haben. Aber was auch ihr Wunsch sein mag, es ist doch sehr unwahrscheinlich, daß sie sich dem Wunsche ihres Bruders widersetzt haben sollen. Welche Schwester würde sich dazu berufen fühlen, wenn nicht sehr starke Gründe dafür sprechen? Wenn sie glaubten, daß er mich mag, dann würden sie nicht versuchen, uns auseinanderzubringen; und wenn sie es versuchten, würde es ihnen nicht gelingen. Aber dadurch, daß du eine solche Zuneigung von seiner Seite als gewiß annimmst, wird die Handlungsweise aller unnatürlich und schlecht, und mich machst du sehr traurig. Laß mir die Beruhigung, daß ich mich geirrt habe, ich schäme mich deswegen nicht; mindestens bedrückt mich der Gedanke nicht so sehr, wie mich bedrücken würde, wenn ich schlecht von ihm und sei- nen Schwestern denken müßte. Laß mir diese freundliche Er- klärung seines Verhaltens, solange deine unfreundliche nicht erwiesen ist!&lt;&lt; Elisabeth konnte nicht anders, als einer so eindringlich vor- gebrachten Bitte nachzugeben; und von da an fiel der Name Bingley nur mehr selten zwischen den beiden Schwestern. Mrs. Bennet dagegen fuhr fort, sich über sein Wegbleiben zu wundern und zu beklagen, und wenn auch kaum ein Tag verging, an dem Elisabeth ihr nicht geduldig seine mutmaßlichen Gründe zu erklären versuchte, bestand doch wenig Hoffnung, daß ihr die Angelegenheit jemals weniger Kopfzerbrechen verursachen würde. Ihre Tochter bemühte sich, sie von dem zu überzeugen, was sie selber nicht wahrhaben wollte, daß nämlich seine Aufmerksamkeit Jane gegenüber nie etwas anderes als eine flüchtige Zuneigung gewesen sei, die natürlich aufhören mußte, sobald er sie nicht mehr vor Augen hatte. Das leuchtete zwar Mrs. Bennet von neuem ein, mußte aber nichtsdestoweniger täglich mindestens einmal wiederholt werden. </t>
  </si>
  <si>
    <t>Seien Sie jedoch versichert, meine liebe Miss Elisabeth, daß ich Ihnen von Herzen dereinst ein gleiches Glück in Ihrer Ehe wünsche. Meine liebe Charlotte und ich sind in allem einer Meinung; immer wieder erweist sich die große Ähnlichkeit unserer Charaktere und unserer Gedanken. Wahrlich, man kann wohl sagen, daß wir füreinander bestimmt gewesen sind!&lt;&lt; Elisabeth brauchte ihrer Wahrheitsliebe keine Gewalt anzutun, als sie erwiderte, daß eine derartig harmonische Übereinstimmung ein seltenes Glück sein müsse, und versicherte, daß sie von seiner häuslichen Zufriedenheit überzeugt sei und sich herzlich darüber gefreut habe. Und noch erfreuter war sie, als der Eintritt der Hausfrau diesem höflichen Wechselgesang ein Ende bereitete. Arme Charlotte! Es war wirklich zu traurig, sie in solcher Gesellschaft zurücklassen zu müssen! Aber sie hatte mit offenen Augen gewählt; und wenn sie auch die Abreise ihrer Gäste bedauerte, auf Mitleid schien sie keinen Anspruch zu er- heben. Sie war zufrieden und vergnügt mit ihrem Heim und ihrem Haushalt, mit der Gemeindearbeit und ihrer Hühnerzucht und mit allem, was mit dem einen und dem anderen zusammenhing. Endlich hielt die Kutsche vor dem Tor; die Koffer wurden außen festgeschnallt, das Handgepäck drinnen verstaut, und dann war man wirklich reisefertig. Nach einem herzlichen Ab- schied zwischen den beiden Freundinnen geleitete Mr. Collins Elisabeth zum Wagen und trug ihr noch Grüße und Empfehlun- gen an jedes einzelne Mitglied ihrer Familie auf, vergaß auch nicht, noch einmal für alle Freundlichkeit auf Longbourn im letzten Winter zu danken; und bat sie schließlich, auch Mr. und Mrs. Gardiner zu grüßen, obzwar er sie gar nicht kannte. Er half ihr dann hinein, Maria folgte, und die Wagentür sollte schon zu- geschlagen werden, als er die beiden jungen Damen in größter Aufregung daran erinnerte, daß sie es ja versäumt hätten, Grüße für die Damen auf Rosings aufzutragen.</t>
  </si>
  <si>
    <t>Die Deutung lag doch so nahe, daß dieses Zusammentreffen von ihr beabsichtigt war! Warum war sie nur hierher gekom- men? Oder wieso war er einen Tag früher als erwartet zurück- gekehrt? Wären sie nur zehn Minuten eher aufgebrochen, dann hätte er niemals Gelegenheit gehabt, sich jetzt in irgendwelchen peinlichen Mutmaßungen über ihren Besuch zu ergehen; denn er war fraglos soeben erst angekommen, vor wenigen Minuten erst vom Pferd oder aus dem Reisewagen gestiegen. Bei dem Gedanken an alle diese lächerlich dummen Zufälle, die das Zu- sammentreffen bewirkt hatten, errötete sie von neuem über und über. Und wie verändert er ihr vorgekommen war! Was konnte es nur damit auf sich haben? Daß er sie überhaupt ansprach, war schon erstaunlich, und daß er sich dann noch mit dieser auf- fälligen Herzlichkeit nach ihrer Familie erkundigte! Niemals zuvor hatte sie ihn so wenig auf seine Würde bedacht gesehen, niemals ihn freundlicher reden gehört als bei diesem unvermu- teten Wiedersehen. Welch ein Gegensatz zu jenen letzten Wor- ten, die er damals, als er ihr den Brief gab, an sie gerichtet hatte! Sie wußte nicht, was sie denken, was sie von all dem halten sollte. Sie befanden sich jetzt auf einem herrlichen Weg, der sie im- mer tiefer zum Fluß hinab und immer näher zu dem Wäldchen führte, das sich am Ufer entlangzog; aber es dauerte eine Weile, bevor Elisabeth irgend etwas von der Schönheit um sie herum gewahr wurde. Sie antwortete wohl auf die Fragen ihrer Ver- wandten und richtete ihren Blick dorthin, wohin sie wiesen, aber sie sah und hörte nichts.</t>
  </si>
  <si>
    <t xml:space="preserve">Die Gestalten, in denen die Großen erscheinen, sind aber nicht zu allen Zeiten gleich denen der Könige und Königinnen unter den Kindern Ilúvatars; denn bisweilen kleiden sie sich in die eigenen Gedanken und werden sicht- bar in erhabener und schrecklicher Gestalt. Und die Valar sammelten viele Gefährten um sich, deren manche geringer, manche fast so mächtig waren wie sie selber, und zusammen richteten sie die Erde ein und geboten den Stürmen Halt. Da sah Melkor, was geschah: Dass die Valar als sichtbare Mächte auf Erden gingen, im Gewand dieser Welt, liebenswürdig und prächtig, als Glückselige, denen die befriedete Erde zum Lustgarten wurde. Noch mehr wuchs da sein Neid, und auch er nahm sichtbare Gestalt an; wie sein Gemüt aber und wie das Böse, das in ihm brannte, war seine Erscheinung dunkel und schrecklich. Und er stieg auf Arda hinab, größer an Macht und Würde als jeder andre unter den Valar, wie ein Berg, der im Meere watet, das Haupt über den Wolken, in Kleidern von Eis und mit einer Krone von Qualm und Feuer; und das Licht aus Melkors Augen war wie eine Flamme, die mit Hitze sengt und mit tödlicher Kälte schneidet. So begann die erste Schlacht der Valar mit Melkor um die Herrschaft Ardas, doch von jenen Stürmen wissen die Elben nur wenig. Denn was hierzu überliefert ist, stammt von den Valar selbst, mit denen die Eldalië im Lande Valinor gesprochen haben und von denen sie unterrichtet wurden; wenig aber sagten die Valar je von den Kriegen vor der Ankunft der Elben. </t>
  </si>
  <si>
    <t>Sie schworen einen Eid, wie keiner ihn brechen darf und keiner ihn schwören sollte, im Namen Ilúvatars selbst, und sie riefen das Ewige Dunkel auf sich herab, wenn sie ihn nicht hielten; und, Manwe zum Zeugen rufend, Varda und den heiligen Berg Taniquetil, gelobten sie, mit Hass und Rache bis ans Ende der Welt zu verfolgen jeden Vala, Dämon, Elben oder ungeborenen Menschen, oder Kreatur, ob groß oder klein, gut oder böse, welche die jede Zeit hervorbringen mochte bis ans Ende der Tage, wer im- mer einen Silmaril aus ihrem Besitz nehme, behalte oder verwahre. So sprachen Maedhros und Maglor und Celegorm, Curufin und Caranthir, Amrod und Amras, Prinzen der Noldor; und vielen wurde bange, als sie die grimmigen Worte hörten. Denn so geschworen, ob gut oder böse, kann ein Eid nicht gebrochen werden, und Eidvollstrecker wie Eidbrecher verfolgt er bis ans Ende der Welt. Fingolfin und Turgon, sein Sohn, sprachen daher gegen Feanor, und böse Worte wurden gewechselt, so dass nicht viel fehlte und die Wut hätte abermals die Schwerter entblößt. Finarfin aber sprach besänftigend, wie es seine Art war; er redete den Noldor zu, innezuhalten und sich zu bedenken, ehe getan werde, was dann nicht mehr ungetan zu machen sei; und Orodreth sprach als Einziger von seinen Söhnen im gleichen Sinne. Finrod hielt es mit Turgon, seinem Freunde; doch Galadriel, die einzige Frau der Noldor, die an diesem Tage hoch und kühn unter den streitenden Prinzen stand, brannte darauf, fortzuziehen. Sie schwor keinen Eid, doch Feanors Worte über Mittelerde waren in ihrem Herzen aufgegangen, denn sie sehnte sich danach, die weiten, unbewachten Lande zu sehen und ein Reich nach eignem Gutdünken zu regieren.</t>
  </si>
  <si>
    <t>aus hohem Geschlecht von den Teleri, edel, wenn auch finsteren Angesichts; und seine Augen vermochten tief in Schatten und dunkle Orte zu dringen. Und es traf sich, dass er Aredhel Ar-Feiniel sah, wie sie zwischen den hohen Bäumen am Rande von Nan Elmoth umherging, ein weißer Schimmer in dem dunklen Lande. Sehr schön erschien sie ihm, und er begehrte sie. Und er legte seine Zauber um sie, dass sie den Rückweg nicht mehr fand und seiner Behausung inmitten des Waldes immer näher kam. Dort waren seine Werkstatt und seine düsteren Hallen und seine wenigen Diener, still und heimlich wie ihr Herr. Und als Aredhel, des Herumirrens müde, schließlich an seine Tür kam, da zeigte er sich, hieß sie willkommen und geleitete sie in sein Haus. Und da blieb sie, denn Eol nahm sie zum Weibe, und lange dauerte es, bis ihre Verwandten wieder von ihr hörten. Wie es heißt, war Aredhel ihm nicht ganz und gar abgeneigt, und das Leben in Nan Elmoth war ihr viele Jahre lang nicht unerträglich. Denn wenn sie auch auf Eols Geheiß das Sonnenlicht meiden musste, so zogen sie doch zusammen weit unter den Sternen oder beim Licht der Mondsichel umher; oder sie ging allein, wohin sie wollte, nur dass Eol ihr verbot, Feanors Söhne oder irgendeinen andren von den Noldor zu besuchen. Und in den Schatten von Nan Elmoth gebar sie Eol einen Sohn, und im Herzen gab sie ihm einen Namen in der verbotenen Sprache der Noldor, Lómion, das heißt das Kind der Dämmerung; sein Vater aber gab ihm keinen Namen, ehe er nicht zwölf Jahre alt war</t>
  </si>
  <si>
    <t xml:space="preserve">Elinor hätte zu gern gewußt - wenngleich sie nicht danach fragte ob Edward inzwischen schon in London sei, aber nichts hätte Fanny dazu gebracht, freiwillig vor ihr seinen Namen zu erwähnen, bis sie hätte sagen können, daß seine Heirat mit Miss Morton beschlossen sei, oder bis ihres Gatten Erwartungen hinsichtlich Oberst Brandon erfüllt sein würden; denn sie hielt Elinor und Edward noch immer für so verliebt ineinander, daß sie nicht beharrlich genug bei jeder Gelegenheit durch Wort und Tat getrennt werden konnten. Doch die Auskunft, die sie nicht geben wollte, sollte bald aus einer anderen Richtung kommen. Lucy sprach kurz vor, um Elinors Mitleid anzurufen, weil es ihr nicht möglich sei, Edward zu sehen, obgleich er mit Mr. und Mrs. Dashwood in London eingetroffen sei. Aus Furcht vor einer Entdeckung wage er es nicht, nach Bartlett's Buildings zu kommen, und obwohl sich nicht beschreiben ließe, wie ungeduldig beide seien, einander zu sehen, könnten sie zum gegenwärtigen Zeitpunkt weiter nichts tun als sich schreiben. Edward ließ sie auch sehr bald selbst wissen, daß er sich in der Stadt befand, indem er zweimal in der Berkeley Street vorsprach. Zweimal fanden sie seine Karte auf dem Tisch, als sie von ihren vormittäglichen Besuchen zurückkamen. Elinor freute sich, daß er vorgesprochen hatte, und freute sich noch mehr, daß sie ihn verfehlt hatte. </t>
  </si>
  <si>
    <t>Delaford ist ein hübsches Anwesen, das kann ich Ihnen versichern, genauso, wie ich mir ein hübsches altmodisches Haus vorstelle, mit vielen Bequemlichkeiten und Vorzügen, ganz von großen Gartenmauern eingeschlossen, mit den besten Obstbäumen, die es in England gibt, und in einer Ecke ein riesiger Maulbeerbaum! Du lieber Himmel, wie Charlotte und ich uns vollgegessen haben, das einzige Mal, als wir dort waren! Dann gibt es dort einen Tauben- schlag, ein paar entzückende Fischteiche und einen sehr hübschen Kanal, kurz, alles, was man sich nur wünschen kann. Und überdies liegt es ganz in der Nähe der Kirche und nur eine Viertelmeile von der Landstraße entfernt, so ist es niemals langweilig. Man braucht sich bloß in eine alte Eibenlaube hinterm Haus zu setzen, und dann kann man alle Kutschen sehen, die vorbeifahren. Ach, es ist schon ein hübsches Fleckchen! Nicht weit davon im Dorf ist ein Fleischer, und das Pfarrhaus ist auch nur einen Steinwurf weit entfernt. Für meine Begriffe tausendmal schöner als Barton Park, wo sie gezwungen sind, drei Meilen weit nach Fleisch zu schicken, und außer Ihrer Mutter keine Nachbarn in der Nähe haben. Na, ich werde dem Oberst schon Mut machen, sobald es mir möglich ist. Ein Hammel, wissen Sie, bringt den anderen um. Wenn wir bloß erreichen könnten, daß sie sich Willoughby aus dem Kopf schlägt!&lt;&lt; »Ja, wenn uns das gelänge, Ma'am«, sagte Elinor, »dann wäre alles gut, ob mit oder ohne Oberst Brandon.&lt;&lt; Und sie erhob sich und verließ das Zimmer, um zu Marianne zu gehen, die sie, wie erwartet, in ihrem Zimmer vorfand, sich in stillem Gram über die letzten Reste eines Feuers beugte, welches bis zu Elinors Eintritt die einzige Lichtquelle dargestellt hatte. &gt;&gt;Es ist besser, du läßt mich allein«&lt;, war alles, was ihre Schwester von ihr zu hören bekam.</t>
  </si>
  <si>
    <t>&gt;&gt;Pfui, Miss Dashwood! Wie können Sie so reden! Wissen wir denn nicht alle, daß es eine Heirat geben muß, daß sie bis über beide Ohren ineinander verliebt sind, seit sie sich zum erstenmal gesehen haben? Habe ich sie nicht selbst in Devonshire jeden Tag von früh bis spät zusammen gesehen? Und wußte ich etwa nicht, daß Ihre Schwester nur mit mir nach London gekommen ist, um Hochzeitskleider zu kaufen? Kommen Sie, das hat doch keinen Zweck! Weil Sie selbst so schlau sind, denken Sie, niemand anders hat Verstand. Aber das stimmt durchaus nicht, das kann ich Ihnen denn es ist schon lange in der ganzen Stadt bekannt. Ich er- zähle jedem davon, und Charlotte tut das auch.&lt;&lt; &gt;&gt;In der Tat, Ma'am«, sagte Elinor sehr ernst, »Sie irren sich. Es ist wirklich sehr unfreundlich, solch ein Gerücht zu verbreiten, und Sie werden das noch selbst erkennen, auch wenn Sie es mir jetzt nicht glauben wollen.&lt;&lt; Mrs. Jennings lachte abermals, und Elinor war nicht in der Stimmung, mehr zu sagen, und da sie vor allem begierig war, zu erfahren, was Willoughby geschrieben hatte, eilte sie in ihr gemeinsames Zimmer, wo sie beim Öffnen der Tür Marianne auf dem Bett ausgestreckt sah, fast von Tränen erstickt, einen Brief in der Hand, während zwei oder drei andere neben ihr lagen. Elinor näherte sich ihr langsam, ohne zu sprechen, setzte sich auf das Bett, nahm ihre Hand, küßte sie mehrere Male liebevoll und ließ dann ihren Tränen freien Lauf, welche zuerst kaum weniger heftig flossen als die Mariannes.</t>
  </si>
  <si>
    <t>Fantasy</t>
  </si>
  <si>
    <t>Fantasy/Horror</t>
  </si>
  <si>
    <t>Fiktion</t>
  </si>
  <si>
    <t>Krimi</t>
  </si>
  <si>
    <t>Autobiographie</t>
  </si>
  <si>
    <t>Schauerliteratur</t>
  </si>
  <si>
    <t>Wissenschaft</t>
  </si>
  <si>
    <t>Brief</t>
  </si>
  <si>
    <t>Abenteuer</t>
  </si>
  <si>
    <t>Satire</t>
  </si>
  <si>
    <t>Liebesroman</t>
  </si>
  <si>
    <t>History</t>
  </si>
  <si>
    <t>Wir Kinder aus Bullerbü</t>
  </si>
  <si>
    <t>Schlagwort</t>
  </si>
  <si>
    <t>Das Lied der Maori</t>
  </si>
  <si>
    <t xml:space="preserve">Seine Laune, seit Wochen auf dem Tiefpunkt, hob sich beträchtlich. Das Mädchen lachte. »Nein, ich bin Elaine O’Keefe. Helen ist meine Großmutter.« William lächelte. Er wusste, dass er damit Eindruck machte. In Irland hatte sich stets ein aufmerksamer Ausdruck auf die Gesichter der Mädchen geschlichen, wenn sie den Schalk in seinen blauen Augen aufblitzen sahen. »Das tut mir ja fast leid. Sonst hätte ich nämlich glatt eine Geschäftsidee gehabt: ›Wasser aus Queenstown – entdecken Sie den Jungbrunnen!‹« Elaine kicherte. Sie hatte ein schmales Gesicht und eine kleine, vielleicht ein bisschen zu spitze Nase mit unzähligen Sommersprossen. »Sie sollten sich mit meinem Vater zusammentun. Der macht ständig solche Sprüche: ›Spaten gut, alles gut. Goldgräber, kauft eure Ausrüstung im O’Kay Warehouse!‹« »Ich werde es beherzigen«, versprach William und merkte sich den Namen tatsächlich. »Wie ist es jetzt? Bekomme ich ein Zimmer?« Das Mädchen zögerte. »Sie sind Goldgräber? Dann ... na ja, es gibt schon noch freie Zimmer, aber die sind ziemlich teuer. Die meisten Goldgräber können sich die Unterkunft hier nicht leisten ...« »Sehe ich so aus?«, fragte William mit gespielter Strenge. Dabei runzelte er die Stirn unter seinem blonden, üppigen Haarschopf. Elaine musterte ihn jetzt ungeniert. Auf den ersten Blick unterschied er sich nicht allzu sehr von den anderen Goldgräbern, die sie in Queenstown täglich zu sehen bekam. Er wirkte ein wenig schmutzig und abgerissen, trug einen Wachsmantel, blaue Denimhosen und feste Stiefel. Auf den zweiten Blick jedoch erkannte Elaine – als Tochter eines Kaufmanns – die Qualität seiner Ausstattung: Unter dem offenen Mantel war eine teure Lederjacke zu sehen; an den Beinen trug er lederne Chaps; die Stiefel waren aus hochwertigem Material, und das Hutband um seinen breitkrempigen Stetson war aus Pferdehaar geflochten. </t>
  </si>
  <si>
    <t>»Nicht jetzt, wo ich sie gesehen habe. Bestimmt verspiele ich mich, und dann schauen alle zu mir hin und vergleichen uns. Ich dachte, das wäre alles übertrieben mit Elaine O’Keefe, aber ...« Gwyn, der diese Worte ans Ohr drangen, biss sich auf die Lippen. Natürlich, die Greenwoods kannten wahrscheinlich jede Einzelheit des Eklats um Elaine und Kura in Queens town. George und Elizabeth waren eng mit Helen befreundet; beide hatten als Jugendliche zu ihren Lieblingsschülern gehört. Helen hatte George in England als Hauslehrerin unterrichtet, und Elizabeth zählte zu den Waisenmädchen, die sie dann nach Neuseeland begleitet hatte. Dabei hielt sie besonders vor George bestimmt nichts geheim. Ohne die tatkräftige Unterstützung des Wollhändlers und Import-Export-Kaufmanns hätte ihr Mann Howard seine Farm nicht lange halten können, und Helens Eheleben wäre noch traumatischer verlaufen, als dies ohnehin schon der Fall war. Dazu hing Ruben O’Keefe mit geradezu abgöttischer Liebe an seinem »Onkel George«; sein jüngerer Sohn war nach ihm benannt. Es war gut möglich, dass Rubens Konversation mit Greenwood – oder die Georgies mit seinem Patenonkel – peinliche Geheimnisse offenbart hatte. Elizabeth, eine blonde, immer noch schlanke Frau in einem schlichten, eleganten Kleid, versuchte, ihrer Tochter zuzureden: »Es ist doch nur dieses einfache Treulich geführt, Jenny. Das spielst du im Schlaf! Du hast es schon in der Kathedrale gespielt!« »Aber wenn sie mich so anguckt, versinke ich im Boden ...« Jenny wies auf Kura, die ihnen jetzt tatsächlich einen eher ungnädigen Blick zuwarf. Schließlich hätte die Musik längst einsetzen müssen. Dabei brauchte Jenny sich wirklich nicht zu verstecken. Sie war ein hochgewachsenes, sehr schlankes Mädchen mit goldblondem Haar und einem schmalen, hübschen Gesicht, das von mattgrünen, großen Augen beherrscht wurde.</t>
  </si>
  <si>
    <t xml:space="preserve">Elaine trank, aber sie glaubte nicht, dass sie heute noch etwas zu lachen finden würde. Tim Lambert ging an diesem Abend ins Wild Rover, und da würde er bleiben. Genau wie Matt Gawain. Die Männer würden Lainie und Charlene sofort vergessen. Sie fragte sich vage, warum ihr das nicht egal war. Im Grunde wäre es sogar gut, wenn sie Tim loswürde. Hatte sie nicht oft darüber geklagt, dass er zu aufdringlich wurde? Elaine begann brav zu spielen, als die ersten Gäste eintrafen. Aber sie spielte mechanisch und unkonzentriert, was die Männer sofort zu merken schienen. An diesem Abend gab es kaum Drinks für Lainie und keine Musikwünsche. Elaine registrierte das nur nebenbei, doch es erschien ihr normal. Ein paar Häuser weiter spielte und sang Kuramaro-tini. Warum also sollten die Leute ihr zuhören? Elaines Gesicht war bleich und unbeteiligt. Sie schien durch das Klavier und die Wand des Pubs hindurchzusehen – in andere Welten und andere Zeiten. Die Sperrstunde näherte sich quälend langsam. Und dabei wollte Elaine nur noch in ihr kleines Zimmer verschwinden, sich mit Callie im Arm unter den Decken vergraben und diesen Tag einfach vergessen. Morgen musste sie dann Pläne machen. Vielleicht eine andere Stadt, ein anderer Pub ... aber kein anderer Timothy Lambert ... »Guten Abend, Miss Lainie!« Tims fröhliche Stimme riss sie aus ihrer Lethargie. Elaine brach das Lied ab, das sie gerade spielte. Fast ungläubig wandte sie sich um. »Guten Abend, Mr. Tim ...« Ihre Stimme klang tonlos. Tim Lambert sah sie forschend an. »Stimmt etwas nicht, Miss Lainie?« </t>
  </si>
  <si>
    <t>Im Land der weißen Wolke</t>
  </si>
  <si>
    <t>Wahrscheinlich lag Robert eine unfreundliche Antwort auf der Zunge, denn seine Geschäfte ernährten nicht nur die Familie, sondern machten auch Lucindas Mitarbeit in den diversen Damenkomitees erst möglich. Helen bezweifelte jedenfalls, dass Mrs. Greenwoods überragende organisatorische Fähigkeiten für ihre Wahl gesorgt hatten – eher die Spendenfreudigkeit ihres Gatten. »Ich hatte ein sehr interessantes Gespräch mit einem Wollproduzenten aus Neuseeland, und ...«, begann Robert mit Blick auf seinen ältesten Sohn, doch Lucinda sprach einfach weiter, wobei sie diesmal vor allem William mit ihrem nachsichtigen Lächeln bedachte. »Und ihr, meine lieben Söhne? Sicher habt ihr im Garten gespielt, nicht wahr? Hast du George und Miss Davenport wieder beim Krocket geschlagen, William, mein Liebling?« Helen starrte angestrengt auf ihren Teller, bemerkte aber aus dem Augenwinkel, wie George in seiner typischen Art gen Himmel zwinkerte, als riefe er einen verständnisvollen Engel um Beistand an. Tatsächlich war es William nur ein einziges Mal gelungen, mehr Punkte zu machen als sein älterer Bruder, und damals war George schwer erkältet gewesen.Gewöhnlich brachte sogar Helen den Ball geschickter durch die Toreals William, obwohl sie sich meist unbeholfener anstellte, als sie war, um den Kleinen gewinnen zu lassen. Mrs. Greenwood wusste das zu schätzen, während Mr. Greenwood sie tadelte, wenn er die Täuschung bemerkte. »Der Junge muss sich daran gewöhnen, dass das Leben hart mit Versagern umspringt!«, sagte er streng. »Er muss verlieren lernen, nur dann wird er letztendlich siegen!« Helen bezweifelte, dass William jemals siegen würde, auf welchem Gebiet auch immer, doch ihr flüchtiger Anflug von Mitleid mit dem unglücklichen Kind wurde gleich von dessen nächster Bemerkung zunichte gemacht.</t>
  </si>
  <si>
    <t>Gwyneira wusste noch genau, wie ihre Mutter geseufzt hatte, als es auch bei Gwyn so weit gewesen war. »Ach, Kind«, hatte sie gesagt, »jetzt trifft dich auch dieser Fluch. Wir werden einen Mann für dich suchen müssen.« Wie das allerdings zusammenhing, hatte dem Mädchen niemand erklärt. Gwyneira unterdrückte die Anwandlung, hysterisch zu kichern, wenn sie an das Gesicht ihrer Mutter bei solchen Fragen dachte.Als Gwyn einmal mögliche Parallelen zur Läufigkeit beim Hund angesprochen hatte, verlangte Lady Silkham nur nach ihrem Riechsalz und zog sich den ganzen Tag in ihr Zimmer zurück. Gwyneira sah sich nach Cleo um, die ihr selbstverständlich folgte. Kiri schien das ein wenig befremdlich zu finden, äußerte sich aber nicht dazu. Vom Salon aus führte eine breite, geschwungene Treppe hinauf zu den Wohnräumen der Familie. Zu Gwyneiras Überraschung waren ihre Zimmer bereits vollständig eingerichtet. »Zimmer sollten sein für Frau von Mr. Gerald«, klärte Kiri sie auf. »Aber dann gestorben. Zimmer immer leer. Aber jetzt Mr. Lucas hat gemacht fertig für Sie!« »Mr. Lucas hat die Zimmer für mich eingerichtet?«, fragte Gwyneira erstaunt. Kiri nickte. »Ja. Hat ausgesucht Möbel von Speicher und geschickt nach ... wie sagen? Leinen für Fenster ...?« »Gardinen, Kiri«, half ihr Gwyneira, die aus dem Staunen gar nicht mehr herauskam. Die Möbel der verstorbenen Mrs. Warden waren aus hellem Holz,die Teppiche in altrosa, beige und blau gehalten. Dazu hatte Lucas oder jemand anders dezente, altrosa Vorhänge aus Seide mit beige-blauer Bordüre ausgewählt und geschickt vor den Fenstern und vor ihrem Bett drapiert. Das Bettzeug bestand aus schneeweißem Leinen; eine blaue Tagesdecke machte die Schlafstatt wohnlich.</t>
  </si>
  <si>
    <t xml:space="preserve">Daphne schüttelte den Kopf. »Das geht auf keinen Fall, Mädchen! Ein Kind wie du, allein unter hundert, zweihundert Kerlen, ausgehungert bis zum Geht nicht mehr – die verdienen doch höchstens so viel, dass sie sich hier alle halbe Jahre mal ein Mädchen gönnen können! Das sind keine Gentlemen, kleine Miss. Und dein ›Verlobter‹– wie heißt der Knabe? Vielleicht kenne ich ihn.« Fleurette errötete erneut, diesmal vor Empörung. »Ruben würde nie ... er würde nie ...« Daphne lachte. »Da wäre er aber ein seltenes Ausnahmeexemplar seiner Gattung! Glaub mir, Kind, am Ende landen alle hier. Es sei denn, sie sind schwul.Aber das wollen wir in deinem Fall mal nicht annehmen.« Fleur konnte mit dem Wort nicht viel anfangen, war sich aber dennoch sicher, dass Ruben dieses Etablissement nie betreten hatte. Trotzdem nannte sie Daphne seinen Namen. Die überlegte lange und schüttelte schließlich den Kopf. »Nie gehört. Und ich hab ein gutes Gedächtnis für Namen. Sieht also aus, als hätte dein Liebster hier noch kein Vermögen gemacht.« Fleur nickte. »Wenn er ein Vermögen gemacht hätte, hätte er mich ja auch schon geholt!«, sagte sie im Brustton der Überzeugung. »Aber jetzt muss ich los, es wird ja gleich dunkel. Wo sagten Sie, sind diese Lager?« Daphne seufzte. »Da kann ich dich nicht hinschicken, Mädchen, beim besten Willen nicht, und vor allem nicht bei Nacht. Du kämst garantiert nicht intakt wieder raus.Also wird mir wohl nichts anderes übrig bleiben, als direin Zimmer zu vermieten. Die ganze Nacht.« »Aber ich... ich möchte nicht ...« </t>
  </si>
  <si>
    <t>Im Schatten des Kauribaums</t>
  </si>
  <si>
    <t>Matariki erwiderte ihn mit Gemütsruhe. Sie fand die dunkel gekleidete ältere Dame mit ihrem Lorgnon etwas seltsam – Miss Partridge mochte im Alter ihrer Großmütter aus dem Maori-Dorf sein, aber dort trugniemand eine Sehhilfe. Bedrohlich wirkte die Direktorin jedoch nicht auf sie, und auch das Zimmer mit seinen dunklen, zweifellos aus England importierten Möbeln, den schweren Volants vor den hohen Fenstern und den vielen Bücherregalen an den Wänden schüchterte das Mädchen nicht ein. Matariki fand lediglich das Verhalten ihrer Mutter befremdlich. Die war schon während der gesamten Fahrt von Lawrence nach Dunedin aufgeregt gewesen bis zur Hysterie, krittelte ständig an Matarikis Kleidern und ihrer Haltung herum und wirkte fast, als habe sie selbst die Prüfung zu bestehen, der man ihre Tochter heute unterziehen sollte. »Nicht direkt, M...« Lizzie Drury konnte sich gerade noch bezähmen, die Schulleiterin unterwürfig Madam zu nennen – bei der Vorstellung hätte sie beinahe einen Knicks gemacht. Sie rief sich energisch zur Ordnung. Lizzie war seit mehr als zehn Jahren verheiratet und Herrin über Elizabeth Station, eine Farm bei Lawrence.</t>
  </si>
  <si>
    <t>Aber die Ansiedlung stirbt ja langsam aus, seit die Goldgräber weiterziehen. Was da noch übrig ist ... na ja, wir mochten die Kinder jedenfalls nicht mehr hinschicken. Deshalb haben wir den Unterricht im letzten Jahr privat geregelt. Allerdings ... die Grenzen unserer Hauslehrerin sind inzwischen erreicht.« Lizzie überprüfte mit nervösen Fingern den Halt ihrer Frisur. Sie trug ihr krauses dunkelblondes Haar ordentlich aufgesteckt unter einem kecken Hütchen. Vielleicht ein zu keckes Hütchen? Vor Miss Partridges würdiger, aber krähenartig dunkler Erscheinung erschienen das zarte Blau und der pastellfarbene Blumenschmuck schon fast zu gewagt. Wenn es nach Lizzie gegangen wäre, hätte sie ihren langweiligen Kapotthut aus der letzten Ecke ihres Kleiderschrankes hervorgekramt und aufgesetzt, um seriöser zu erscheinen. Michael hatte hier jedoch nicht mitgespielt. »Wir fahren in eine Schule, Lizzie, nicht zu einer Beerdigung!«, hatte er lachend gesagt. »Die werden Riki schon nehmen. Warum auch nicht? Sie ist ein aufgewecktes Kind. Na ja, und wenn nicht ... dies ist nicht die einzige Mädchenschule auf der Südinsel!« Lizzie hatte sich breitschlagen lassen, aber vor den gestrengen Augen der Direktorin meinte sie nun doch, im Boden versinken zu müssen.</t>
  </si>
  <si>
    <t>Titel</t>
  </si>
  <si>
    <t>Textausschnitt online kostenfrei verfügbar</t>
  </si>
  <si>
    <t xml:space="preserve">Bram Stoker </t>
  </si>
  <si>
    <t>Antoine</t>
  </si>
  <si>
    <t>280.8</t>
  </si>
  <si>
    <t>Astrid</t>
  </si>
  <si>
    <t>Lindgren</t>
  </si>
  <si>
    <t>258.7</t>
  </si>
  <si>
    <t>Bram</t>
  </si>
  <si>
    <t>Stoker</t>
  </si>
  <si>
    <t>302.3</t>
  </si>
  <si>
    <t>Bruce</t>
  </si>
  <si>
    <t>Coville</t>
  </si>
  <si>
    <t>181.7</t>
  </si>
  <si>
    <t>Charlotte</t>
  </si>
  <si>
    <t>Brontë</t>
  </si>
  <si>
    <t>259.6</t>
  </si>
  <si>
    <t>Cornelia</t>
  </si>
  <si>
    <t>Funke</t>
  </si>
  <si>
    <t>241.9</t>
  </si>
  <si>
    <t>Emily</t>
  </si>
  <si>
    <t>273.8</t>
  </si>
  <si>
    <t>Gaston</t>
  </si>
  <si>
    <t>Leroux</t>
  </si>
  <si>
    <t>249.6</t>
  </si>
  <si>
    <t>Horace</t>
  </si>
  <si>
    <t>Walpole</t>
  </si>
  <si>
    <t>229.7</t>
  </si>
  <si>
    <t>J.R.R.</t>
  </si>
  <si>
    <t>Tolkien</t>
  </si>
  <si>
    <t>305.8</t>
  </si>
  <si>
    <t>Jane</t>
  </si>
  <si>
    <t>Austen</t>
  </si>
  <si>
    <t>260.4</t>
  </si>
  <si>
    <t>Jeanne</t>
  </si>
  <si>
    <t>Birdsall</t>
  </si>
  <si>
    <t>224.0</t>
  </si>
  <si>
    <t>John</t>
  </si>
  <si>
    <t>Green</t>
  </si>
  <si>
    <t>198.2</t>
  </si>
  <si>
    <t>Jon</t>
  </si>
  <si>
    <t>Snyder</t>
  </si>
  <si>
    <t>309.5</t>
  </si>
  <si>
    <t>Jonathan</t>
  </si>
  <si>
    <t>Swift</t>
  </si>
  <si>
    <t>259.9</t>
  </si>
  <si>
    <t>Kari</t>
  </si>
  <si>
    <t>Gregg</t>
  </si>
  <si>
    <t>217.5</t>
  </si>
  <si>
    <t>Mary</t>
  </si>
  <si>
    <t>Shelley</t>
  </si>
  <si>
    <t>295.7</t>
  </si>
  <si>
    <t>Michael</t>
  </si>
  <si>
    <t>Ende</t>
  </si>
  <si>
    <t>281.4</t>
  </si>
  <si>
    <t>Oscar</t>
  </si>
  <si>
    <t>Wilde</t>
  </si>
  <si>
    <t>265.9</t>
  </si>
  <si>
    <t>Rainbow</t>
  </si>
  <si>
    <t>Rowell</t>
  </si>
  <si>
    <t>280.7</t>
  </si>
  <si>
    <t>Stevenson</t>
  </si>
  <si>
    <t>281.6</t>
  </si>
  <si>
    <t>Sarah</t>
  </si>
  <si>
    <t>Lark</t>
  </si>
  <si>
    <t>250.2</t>
  </si>
  <si>
    <t>Doyle</t>
  </si>
  <si>
    <t>320.4</t>
  </si>
  <si>
    <t>Susanne</t>
  </si>
  <si>
    <t>Abel</t>
  </si>
  <si>
    <t>297.8</t>
  </si>
  <si>
    <t>William</t>
  </si>
  <si>
    <t>Russell</t>
  </si>
  <si>
    <t>253.7</t>
  </si>
  <si>
    <t>de Saint Exupéry</t>
  </si>
  <si>
    <t>Robert Louis</t>
  </si>
  <si>
    <t xml:space="preserve">Sir Arthur Conan </t>
  </si>
  <si>
    <t>Count titles</t>
  </si>
  <si>
    <t xml:space="preserve">Count excerpts </t>
  </si>
  <si>
    <t>Mean count of words per excerpt</t>
  </si>
  <si>
    <t>Author  firstname</t>
  </si>
  <si>
    <t>Author lastname</t>
  </si>
  <si>
    <t>Author ID</t>
  </si>
  <si>
    <t>Author Name</t>
  </si>
  <si>
    <t xml:space="preserve">Werke gesamt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</si>
</sst>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sz val="11"/>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quotePrefix="1"/>
    <xf numFmtId="0" fontId="19"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D54D8-AFCE-49D0-96A7-0ACED222EA6F}">
  <dimension ref="A1:L277"/>
  <sheetViews>
    <sheetView tabSelected="1" topLeftCell="A261" workbookViewId="0">
      <selection activeCell="J273" sqref="J273"/>
    </sheetView>
  </sheetViews>
  <sheetFormatPr baseColWidth="10" defaultRowHeight="15" x14ac:dyDescent="0.25"/>
  <cols>
    <col min="2" max="2" width="27.140625" customWidth="1"/>
    <col min="4" max="4" width="37.28515625" customWidth="1"/>
    <col min="5" max="5" width="16.140625" customWidth="1"/>
    <col min="10" max="10" width="32" customWidth="1"/>
  </cols>
  <sheetData>
    <row r="1" spans="1:12" x14ac:dyDescent="0.25">
      <c r="A1" t="s">
        <v>456</v>
      </c>
      <c r="B1" t="s">
        <v>0</v>
      </c>
      <c r="C1" t="s">
        <v>138</v>
      </c>
      <c r="D1" t="s">
        <v>1</v>
      </c>
      <c r="E1" t="s">
        <v>2</v>
      </c>
      <c r="F1" t="s">
        <v>3</v>
      </c>
      <c r="G1" t="s">
        <v>444</v>
      </c>
      <c r="H1" t="s">
        <v>4</v>
      </c>
      <c r="I1" t="s">
        <v>5</v>
      </c>
      <c r="J1" t="s">
        <v>6</v>
      </c>
      <c r="K1" t="s">
        <v>457</v>
      </c>
      <c r="L1" t="s">
        <v>395</v>
      </c>
    </row>
    <row r="2" spans="1:12" x14ac:dyDescent="0.25">
      <c r="A2" t="s">
        <v>7</v>
      </c>
      <c r="C2">
        <v>1</v>
      </c>
      <c r="D2" t="s">
        <v>8</v>
      </c>
      <c r="E2">
        <v>1992</v>
      </c>
      <c r="F2" t="s">
        <v>9</v>
      </c>
      <c r="G2" t="s">
        <v>433</v>
      </c>
      <c r="H2" t="s">
        <v>10</v>
      </c>
      <c r="I2" t="s">
        <v>11</v>
      </c>
      <c r="J2" t="s">
        <v>12</v>
      </c>
      <c r="K2" t="s">
        <v>13</v>
      </c>
      <c r="L2" t="s">
        <v>396</v>
      </c>
    </row>
    <row r="3" spans="1:12" x14ac:dyDescent="0.25">
      <c r="A3" t="s">
        <v>7</v>
      </c>
      <c r="C3">
        <v>1</v>
      </c>
      <c r="D3" t="s">
        <v>8</v>
      </c>
      <c r="E3">
        <v>1992</v>
      </c>
      <c r="F3" t="s">
        <v>9</v>
      </c>
      <c r="G3" t="s">
        <v>433</v>
      </c>
      <c r="H3" t="s">
        <v>10</v>
      </c>
      <c r="I3" t="s">
        <v>11</v>
      </c>
      <c r="J3" t="s">
        <v>14</v>
      </c>
      <c r="K3" t="s">
        <v>13</v>
      </c>
      <c r="L3" t="s">
        <v>396</v>
      </c>
    </row>
    <row r="4" spans="1:12" x14ac:dyDescent="0.25">
      <c r="A4" t="s">
        <v>7</v>
      </c>
      <c r="C4">
        <v>1</v>
      </c>
      <c r="D4" t="s">
        <v>8</v>
      </c>
      <c r="E4">
        <v>1992</v>
      </c>
      <c r="F4" t="s">
        <v>9</v>
      </c>
      <c r="G4" t="s">
        <v>433</v>
      </c>
      <c r="H4" t="s">
        <v>10</v>
      </c>
      <c r="I4" t="s">
        <v>11</v>
      </c>
      <c r="J4" t="s">
        <v>15</v>
      </c>
      <c r="K4" t="s">
        <v>13</v>
      </c>
      <c r="L4" t="s">
        <v>396</v>
      </c>
    </row>
    <row r="5" spans="1:12" x14ac:dyDescent="0.25">
      <c r="A5" t="s">
        <v>16</v>
      </c>
      <c r="C5">
        <v>2</v>
      </c>
      <c r="D5" t="s">
        <v>17</v>
      </c>
      <c r="E5">
        <v>1987</v>
      </c>
      <c r="F5" t="s">
        <v>18</v>
      </c>
      <c r="G5" t="s">
        <v>433</v>
      </c>
      <c r="H5" t="s">
        <v>10</v>
      </c>
      <c r="I5" t="s">
        <v>19</v>
      </c>
      <c r="J5" t="s">
        <v>20</v>
      </c>
      <c r="K5" t="s">
        <v>93</v>
      </c>
      <c r="L5" t="s">
        <v>396</v>
      </c>
    </row>
    <row r="6" spans="1:12" x14ac:dyDescent="0.25">
      <c r="A6" t="s">
        <v>16</v>
      </c>
      <c r="C6">
        <v>2</v>
      </c>
      <c r="D6" t="s">
        <v>17</v>
      </c>
      <c r="E6">
        <v>1987</v>
      </c>
      <c r="F6" t="s">
        <v>18</v>
      </c>
      <c r="G6" t="s">
        <v>433</v>
      </c>
      <c r="H6" t="s">
        <v>10</v>
      </c>
      <c r="I6" t="s">
        <v>19</v>
      </c>
      <c r="J6" t="s">
        <v>21</v>
      </c>
      <c r="K6" t="s">
        <v>93</v>
      </c>
      <c r="L6" t="s">
        <v>396</v>
      </c>
    </row>
    <row r="7" spans="1:12" x14ac:dyDescent="0.25">
      <c r="A7" t="s">
        <v>16</v>
      </c>
      <c r="C7">
        <v>2</v>
      </c>
      <c r="D7" t="s">
        <v>17</v>
      </c>
      <c r="E7">
        <v>1987</v>
      </c>
      <c r="F7" t="s">
        <v>18</v>
      </c>
      <c r="G7" t="s">
        <v>433</v>
      </c>
      <c r="H7" t="s">
        <v>10</v>
      </c>
      <c r="I7" t="s">
        <v>19</v>
      </c>
      <c r="J7" t="s">
        <v>22</v>
      </c>
      <c r="K7" t="s">
        <v>93</v>
      </c>
      <c r="L7" t="s">
        <v>396</v>
      </c>
    </row>
    <row r="8" spans="1:12" x14ac:dyDescent="0.25">
      <c r="A8" t="s">
        <v>23</v>
      </c>
      <c r="C8">
        <v>3</v>
      </c>
      <c r="D8" t="s">
        <v>24</v>
      </c>
      <c r="E8">
        <v>2012</v>
      </c>
      <c r="F8" t="s">
        <v>25</v>
      </c>
      <c r="G8" t="s">
        <v>439</v>
      </c>
      <c r="H8" t="s">
        <v>10</v>
      </c>
      <c r="I8" t="s">
        <v>26</v>
      </c>
      <c r="J8" t="s">
        <v>27</v>
      </c>
      <c r="K8" t="s">
        <v>13</v>
      </c>
      <c r="L8" t="s">
        <v>396</v>
      </c>
    </row>
    <row r="9" spans="1:12" x14ac:dyDescent="0.25">
      <c r="A9" t="s">
        <v>23</v>
      </c>
      <c r="C9">
        <v>3</v>
      </c>
      <c r="D9" t="s">
        <v>24</v>
      </c>
      <c r="E9">
        <v>2012</v>
      </c>
      <c r="F9" t="s">
        <v>25</v>
      </c>
      <c r="G9" t="s">
        <v>439</v>
      </c>
      <c r="H9" t="s">
        <v>10</v>
      </c>
      <c r="I9" t="s">
        <v>26</v>
      </c>
      <c r="J9" t="s">
        <v>28</v>
      </c>
      <c r="K9" t="s">
        <v>13</v>
      </c>
      <c r="L9" t="s">
        <v>396</v>
      </c>
    </row>
    <row r="10" spans="1:12" x14ac:dyDescent="0.25">
      <c r="A10" t="s">
        <v>23</v>
      </c>
      <c r="C10">
        <v>3</v>
      </c>
      <c r="D10" t="s">
        <v>24</v>
      </c>
      <c r="E10">
        <v>2012</v>
      </c>
      <c r="F10" t="s">
        <v>25</v>
      </c>
      <c r="G10" t="s">
        <v>439</v>
      </c>
      <c r="H10" t="s">
        <v>10</v>
      </c>
      <c r="I10" t="s">
        <v>26</v>
      </c>
      <c r="J10" t="s">
        <v>29</v>
      </c>
      <c r="K10" t="s">
        <v>13</v>
      </c>
      <c r="L10" t="s">
        <v>396</v>
      </c>
    </row>
    <row r="11" spans="1:12" x14ac:dyDescent="0.25">
      <c r="A11" t="s">
        <v>30</v>
      </c>
      <c r="B11" t="s">
        <v>31</v>
      </c>
      <c r="C11">
        <v>4</v>
      </c>
      <c r="D11" t="s">
        <v>32</v>
      </c>
      <c r="E11">
        <v>2003</v>
      </c>
      <c r="F11" t="s">
        <v>33</v>
      </c>
      <c r="G11" t="s">
        <v>431</v>
      </c>
      <c r="H11" t="s">
        <v>10</v>
      </c>
      <c r="I11" t="s">
        <v>34</v>
      </c>
      <c r="J11" t="s">
        <v>139</v>
      </c>
      <c r="K11" t="s">
        <v>13</v>
      </c>
      <c r="L11" t="s">
        <v>396</v>
      </c>
    </row>
    <row r="12" spans="1:12" x14ac:dyDescent="0.25">
      <c r="A12" t="s">
        <v>30</v>
      </c>
      <c r="B12" t="s">
        <v>31</v>
      </c>
      <c r="C12">
        <v>4</v>
      </c>
      <c r="D12" t="s">
        <v>32</v>
      </c>
      <c r="E12">
        <v>2003</v>
      </c>
      <c r="F12" t="s">
        <v>33</v>
      </c>
      <c r="G12" t="s">
        <v>431</v>
      </c>
      <c r="H12" t="s">
        <v>10</v>
      </c>
      <c r="I12" t="s">
        <v>34</v>
      </c>
      <c r="J12" t="s">
        <v>140</v>
      </c>
      <c r="K12" t="s">
        <v>13</v>
      </c>
      <c r="L12" t="s">
        <v>396</v>
      </c>
    </row>
    <row r="13" spans="1:12" x14ac:dyDescent="0.25">
      <c r="A13" t="s">
        <v>30</v>
      </c>
      <c r="B13" t="s">
        <v>31</v>
      </c>
      <c r="C13">
        <v>4</v>
      </c>
      <c r="D13" t="s">
        <v>32</v>
      </c>
      <c r="E13">
        <v>2003</v>
      </c>
      <c r="F13" t="s">
        <v>33</v>
      </c>
      <c r="G13" t="s">
        <v>431</v>
      </c>
      <c r="H13" t="s">
        <v>10</v>
      </c>
      <c r="I13" t="s">
        <v>34</v>
      </c>
      <c r="J13" t="s">
        <v>35</v>
      </c>
      <c r="K13" t="s">
        <v>13</v>
      </c>
      <c r="L13" t="s">
        <v>396</v>
      </c>
    </row>
    <row r="14" spans="1:12" x14ac:dyDescent="0.25">
      <c r="A14" t="s">
        <v>30</v>
      </c>
      <c r="B14" t="s">
        <v>31</v>
      </c>
      <c r="C14">
        <v>4</v>
      </c>
      <c r="D14" t="s">
        <v>32</v>
      </c>
      <c r="E14">
        <v>2003</v>
      </c>
      <c r="F14" t="s">
        <v>33</v>
      </c>
      <c r="G14" t="s">
        <v>431</v>
      </c>
      <c r="H14" t="s">
        <v>10</v>
      </c>
      <c r="I14" t="s">
        <v>34</v>
      </c>
      <c r="J14" t="s">
        <v>36</v>
      </c>
      <c r="K14" t="s">
        <v>13</v>
      </c>
      <c r="L14" t="s">
        <v>396</v>
      </c>
    </row>
    <row r="15" spans="1:12" x14ac:dyDescent="0.25">
      <c r="A15" t="s">
        <v>37</v>
      </c>
      <c r="C15">
        <v>5</v>
      </c>
      <c r="D15" t="s">
        <v>38</v>
      </c>
      <c r="E15">
        <v>1946</v>
      </c>
      <c r="F15" t="s">
        <v>39</v>
      </c>
      <c r="G15" t="s">
        <v>433</v>
      </c>
      <c r="H15" t="s">
        <v>10</v>
      </c>
      <c r="I15">
        <v>3792000121</v>
      </c>
      <c r="J15" t="s">
        <v>41</v>
      </c>
      <c r="K15" t="s">
        <v>13</v>
      </c>
      <c r="L15" t="s">
        <v>396</v>
      </c>
    </row>
    <row r="16" spans="1:12" x14ac:dyDescent="0.25">
      <c r="A16" t="s">
        <v>37</v>
      </c>
      <c r="C16">
        <v>5</v>
      </c>
      <c r="D16" t="s">
        <v>38</v>
      </c>
      <c r="E16">
        <v>1946</v>
      </c>
      <c r="F16" t="s">
        <v>39</v>
      </c>
      <c r="G16" t="s">
        <v>433</v>
      </c>
      <c r="H16" t="s">
        <v>40</v>
      </c>
      <c r="I16">
        <v>3792000121</v>
      </c>
      <c r="J16" t="s">
        <v>42</v>
      </c>
      <c r="K16" t="s">
        <v>13</v>
      </c>
      <c r="L16" t="s">
        <v>396</v>
      </c>
    </row>
    <row r="17" spans="1:12" x14ac:dyDescent="0.25">
      <c r="A17" t="s">
        <v>37</v>
      </c>
      <c r="C17">
        <v>5</v>
      </c>
      <c r="D17" t="s">
        <v>38</v>
      </c>
      <c r="E17">
        <v>1946</v>
      </c>
      <c r="F17" t="s">
        <v>39</v>
      </c>
      <c r="G17" t="s">
        <v>433</v>
      </c>
      <c r="H17" t="s">
        <v>40</v>
      </c>
      <c r="I17">
        <v>3792000121</v>
      </c>
      <c r="J17" t="s">
        <v>43</v>
      </c>
      <c r="K17" t="s">
        <v>13</v>
      </c>
      <c r="L17" t="s">
        <v>396</v>
      </c>
    </row>
    <row r="18" spans="1:12" x14ac:dyDescent="0.25">
      <c r="A18" t="s">
        <v>44</v>
      </c>
      <c r="C18">
        <v>6</v>
      </c>
      <c r="D18" t="s">
        <v>45</v>
      </c>
      <c r="E18">
        <v>2010</v>
      </c>
      <c r="F18" t="s">
        <v>46</v>
      </c>
      <c r="G18" t="s">
        <v>442</v>
      </c>
      <c r="H18" t="s">
        <v>115</v>
      </c>
      <c r="I18">
        <v>9783404159901</v>
      </c>
      <c r="J18" t="s">
        <v>47</v>
      </c>
      <c r="K18" t="s">
        <v>93</v>
      </c>
      <c r="L18" t="s">
        <v>396</v>
      </c>
    </row>
    <row r="19" spans="1:12" x14ac:dyDescent="0.25">
      <c r="A19" t="s">
        <v>44</v>
      </c>
      <c r="C19">
        <v>6</v>
      </c>
      <c r="D19" t="s">
        <v>45</v>
      </c>
      <c r="E19">
        <v>2010</v>
      </c>
      <c r="F19" t="s">
        <v>46</v>
      </c>
      <c r="G19" t="s">
        <v>442</v>
      </c>
      <c r="H19" t="s">
        <v>115</v>
      </c>
      <c r="I19">
        <v>9783404159901</v>
      </c>
      <c r="J19" t="s">
        <v>48</v>
      </c>
      <c r="K19" t="s">
        <v>93</v>
      </c>
      <c r="L19" t="s">
        <v>396</v>
      </c>
    </row>
    <row r="20" spans="1:12" x14ac:dyDescent="0.25">
      <c r="A20" s="2" t="s">
        <v>445</v>
      </c>
      <c r="C20">
        <v>6</v>
      </c>
      <c r="D20" t="s">
        <v>45</v>
      </c>
      <c r="E20">
        <v>2008</v>
      </c>
      <c r="G20" t="s">
        <v>442</v>
      </c>
      <c r="H20" t="s">
        <v>115</v>
      </c>
      <c r="J20" t="s">
        <v>446</v>
      </c>
      <c r="K20" t="s">
        <v>93</v>
      </c>
      <c r="L20" t="s">
        <v>396</v>
      </c>
    </row>
    <row r="21" spans="1:12" x14ac:dyDescent="0.25">
      <c r="A21" s="2" t="s">
        <v>445</v>
      </c>
      <c r="C21">
        <v>6</v>
      </c>
      <c r="D21" t="s">
        <v>45</v>
      </c>
      <c r="E21">
        <v>2008</v>
      </c>
      <c r="G21" t="s">
        <v>442</v>
      </c>
      <c r="H21" t="s">
        <v>115</v>
      </c>
      <c r="J21" t="s">
        <v>447</v>
      </c>
      <c r="K21" t="s">
        <v>93</v>
      </c>
      <c r="L21" t="s">
        <v>396</v>
      </c>
    </row>
    <row r="22" spans="1:12" x14ac:dyDescent="0.25">
      <c r="A22" s="2" t="s">
        <v>445</v>
      </c>
      <c r="C22">
        <v>6</v>
      </c>
      <c r="D22" t="s">
        <v>45</v>
      </c>
      <c r="E22">
        <v>2008</v>
      </c>
      <c r="G22" t="s">
        <v>442</v>
      </c>
      <c r="H22" t="s">
        <v>115</v>
      </c>
      <c r="J22" t="s">
        <v>448</v>
      </c>
      <c r="K22" t="s">
        <v>93</v>
      </c>
      <c r="L22" t="s">
        <v>396</v>
      </c>
    </row>
    <row r="23" spans="1:12" x14ac:dyDescent="0.25">
      <c r="A23" t="s">
        <v>44</v>
      </c>
      <c r="C23">
        <v>6</v>
      </c>
      <c r="D23" t="s">
        <v>45</v>
      </c>
      <c r="E23">
        <v>2010</v>
      </c>
      <c r="F23" t="s">
        <v>46</v>
      </c>
      <c r="G23" t="s">
        <v>442</v>
      </c>
      <c r="H23" t="s">
        <v>115</v>
      </c>
      <c r="I23">
        <v>9783404159901</v>
      </c>
      <c r="J23" t="s">
        <v>49</v>
      </c>
      <c r="K23" t="s">
        <v>93</v>
      </c>
      <c r="L23" t="s">
        <v>396</v>
      </c>
    </row>
    <row r="24" spans="1:12" x14ac:dyDescent="0.25">
      <c r="A24" s="2" t="s">
        <v>449</v>
      </c>
      <c r="C24">
        <v>6</v>
      </c>
      <c r="D24" t="s">
        <v>45</v>
      </c>
      <c r="E24">
        <v>2007</v>
      </c>
      <c r="G24" t="s">
        <v>442</v>
      </c>
      <c r="H24" t="s">
        <v>115</v>
      </c>
      <c r="J24" t="s">
        <v>450</v>
      </c>
      <c r="K24" t="s">
        <v>93</v>
      </c>
      <c r="L24" t="s">
        <v>396</v>
      </c>
    </row>
    <row r="25" spans="1:12" x14ac:dyDescent="0.25">
      <c r="A25" s="2" t="s">
        <v>449</v>
      </c>
      <c r="C25">
        <v>6</v>
      </c>
      <c r="D25" t="s">
        <v>45</v>
      </c>
      <c r="E25">
        <v>2007</v>
      </c>
      <c r="G25" t="s">
        <v>442</v>
      </c>
      <c r="H25" t="s">
        <v>115</v>
      </c>
      <c r="J25" t="s">
        <v>451</v>
      </c>
      <c r="K25" t="s">
        <v>93</v>
      </c>
      <c r="L25" t="s">
        <v>396</v>
      </c>
    </row>
    <row r="26" spans="1:12" x14ac:dyDescent="0.25">
      <c r="A26" s="2" t="s">
        <v>449</v>
      </c>
      <c r="C26">
        <v>6</v>
      </c>
      <c r="D26" t="s">
        <v>45</v>
      </c>
      <c r="E26">
        <v>2007</v>
      </c>
      <c r="G26" t="s">
        <v>442</v>
      </c>
      <c r="H26" t="s">
        <v>115</v>
      </c>
      <c r="J26" t="s">
        <v>452</v>
      </c>
      <c r="K26" t="s">
        <v>93</v>
      </c>
      <c r="L26" t="s">
        <v>396</v>
      </c>
    </row>
    <row r="27" spans="1:12" x14ac:dyDescent="0.25">
      <c r="A27" s="2" t="s">
        <v>453</v>
      </c>
      <c r="C27">
        <v>6</v>
      </c>
      <c r="D27" t="s">
        <v>45</v>
      </c>
      <c r="E27">
        <v>2011</v>
      </c>
      <c r="G27" t="s">
        <v>442</v>
      </c>
      <c r="H27" t="s">
        <v>115</v>
      </c>
      <c r="J27" t="s">
        <v>454</v>
      </c>
      <c r="K27" t="s">
        <v>93</v>
      </c>
      <c r="L27" t="s">
        <v>396</v>
      </c>
    </row>
    <row r="28" spans="1:12" x14ac:dyDescent="0.25">
      <c r="A28" s="2" t="s">
        <v>453</v>
      </c>
      <c r="C28">
        <v>6</v>
      </c>
      <c r="D28" t="s">
        <v>45</v>
      </c>
      <c r="E28">
        <v>2011</v>
      </c>
      <c r="G28" t="s">
        <v>442</v>
      </c>
      <c r="H28" t="s">
        <v>115</v>
      </c>
      <c r="J28" t="s">
        <v>455</v>
      </c>
      <c r="K28" t="s">
        <v>93</v>
      </c>
      <c r="L28" t="s">
        <v>396</v>
      </c>
    </row>
    <row r="29" spans="1:12" x14ac:dyDescent="0.25">
      <c r="A29" t="s">
        <v>50</v>
      </c>
      <c r="C29">
        <v>4</v>
      </c>
      <c r="D29" t="s">
        <v>32</v>
      </c>
      <c r="E29">
        <v>2007</v>
      </c>
      <c r="F29" t="s">
        <v>51</v>
      </c>
      <c r="G29" t="s">
        <v>431</v>
      </c>
      <c r="H29" t="s">
        <v>10</v>
      </c>
      <c r="I29">
        <v>9783791504766</v>
      </c>
      <c r="J29" t="s">
        <v>52</v>
      </c>
      <c r="K29" t="s">
        <v>93</v>
      </c>
      <c r="L29" t="s">
        <v>396</v>
      </c>
    </row>
    <row r="30" spans="1:12" x14ac:dyDescent="0.25">
      <c r="A30" t="s">
        <v>50</v>
      </c>
      <c r="C30">
        <v>4</v>
      </c>
      <c r="D30" t="s">
        <v>32</v>
      </c>
      <c r="E30">
        <v>2007</v>
      </c>
      <c r="F30" t="s">
        <v>51</v>
      </c>
      <c r="G30" t="s">
        <v>431</v>
      </c>
      <c r="H30" t="s">
        <v>10</v>
      </c>
      <c r="I30">
        <v>9783791504766</v>
      </c>
      <c r="J30" t="s">
        <v>53</v>
      </c>
      <c r="K30" t="s">
        <v>93</v>
      </c>
      <c r="L30" t="s">
        <v>396</v>
      </c>
    </row>
    <row r="31" spans="1:12" x14ac:dyDescent="0.25">
      <c r="A31" t="s">
        <v>50</v>
      </c>
      <c r="C31">
        <v>4</v>
      </c>
      <c r="D31" t="s">
        <v>32</v>
      </c>
      <c r="E31">
        <v>2007</v>
      </c>
      <c r="F31" t="s">
        <v>51</v>
      </c>
      <c r="G31" t="s">
        <v>431</v>
      </c>
      <c r="H31" t="s">
        <v>10</v>
      </c>
      <c r="I31">
        <v>9783791504766</v>
      </c>
      <c r="J31" t="s">
        <v>54</v>
      </c>
      <c r="K31" t="s">
        <v>93</v>
      </c>
      <c r="L31" t="s">
        <v>396</v>
      </c>
    </row>
    <row r="32" spans="1:12" x14ac:dyDescent="0.25">
      <c r="A32" t="s">
        <v>50</v>
      </c>
      <c r="C32">
        <v>4</v>
      </c>
      <c r="D32" t="s">
        <v>32</v>
      </c>
      <c r="E32">
        <v>2007</v>
      </c>
      <c r="F32" t="s">
        <v>51</v>
      </c>
      <c r="G32" t="s">
        <v>431</v>
      </c>
      <c r="H32" t="s">
        <v>10</v>
      </c>
      <c r="I32">
        <v>9783791504766</v>
      </c>
      <c r="J32" t="s">
        <v>55</v>
      </c>
      <c r="K32" t="s">
        <v>93</v>
      </c>
      <c r="L32" t="s">
        <v>396</v>
      </c>
    </row>
    <row r="33" spans="1:12" x14ac:dyDescent="0.25">
      <c r="A33" t="s">
        <v>56</v>
      </c>
      <c r="C33">
        <v>7</v>
      </c>
      <c r="D33" t="s">
        <v>57</v>
      </c>
      <c r="E33">
        <v>1726</v>
      </c>
      <c r="F33" t="s">
        <v>58</v>
      </c>
      <c r="G33" t="s">
        <v>431</v>
      </c>
      <c r="H33" t="s">
        <v>10</v>
      </c>
      <c r="I33" t="s">
        <v>59</v>
      </c>
      <c r="J33" t="s">
        <v>60</v>
      </c>
      <c r="K33" t="s">
        <v>93</v>
      </c>
      <c r="L33" t="s">
        <v>396</v>
      </c>
    </row>
    <row r="34" spans="1:12" x14ac:dyDescent="0.25">
      <c r="A34" t="s">
        <v>56</v>
      </c>
      <c r="C34">
        <v>7</v>
      </c>
      <c r="D34" t="s">
        <v>57</v>
      </c>
      <c r="E34">
        <v>1726</v>
      </c>
      <c r="F34" t="s">
        <v>58</v>
      </c>
      <c r="G34" t="s">
        <v>431</v>
      </c>
      <c r="H34" t="s">
        <v>10</v>
      </c>
      <c r="I34" t="s">
        <v>59</v>
      </c>
      <c r="J34" t="s">
        <v>61</v>
      </c>
      <c r="K34" t="s">
        <v>93</v>
      </c>
      <c r="L34" t="s">
        <v>396</v>
      </c>
    </row>
    <row r="35" spans="1:12" x14ac:dyDescent="0.25">
      <c r="A35" t="s">
        <v>56</v>
      </c>
      <c r="C35">
        <v>7</v>
      </c>
      <c r="D35" t="s">
        <v>57</v>
      </c>
      <c r="E35">
        <v>1726</v>
      </c>
      <c r="F35" t="s">
        <v>58</v>
      </c>
      <c r="G35" t="s">
        <v>431</v>
      </c>
      <c r="H35" t="s">
        <v>10</v>
      </c>
      <c r="I35" t="s">
        <v>59</v>
      </c>
      <c r="J35" t="s">
        <v>62</v>
      </c>
      <c r="K35" t="s">
        <v>93</v>
      </c>
      <c r="L35" t="s">
        <v>396</v>
      </c>
    </row>
    <row r="36" spans="1:12" x14ac:dyDescent="0.25">
      <c r="A36" t="s">
        <v>63</v>
      </c>
      <c r="C36">
        <v>4</v>
      </c>
      <c r="D36" t="s">
        <v>32</v>
      </c>
      <c r="E36">
        <v>2005</v>
      </c>
      <c r="F36" t="s">
        <v>51</v>
      </c>
      <c r="G36" t="s">
        <v>431</v>
      </c>
      <c r="H36" t="s">
        <v>10</v>
      </c>
      <c r="J36" t="s">
        <v>64</v>
      </c>
      <c r="K36" t="s">
        <v>93</v>
      </c>
      <c r="L36" t="s">
        <v>396</v>
      </c>
    </row>
    <row r="37" spans="1:12" x14ac:dyDescent="0.25">
      <c r="A37" t="s">
        <v>63</v>
      </c>
      <c r="C37">
        <v>4</v>
      </c>
      <c r="D37" t="s">
        <v>32</v>
      </c>
      <c r="E37">
        <v>2005</v>
      </c>
      <c r="F37" t="s">
        <v>51</v>
      </c>
      <c r="G37" t="s">
        <v>431</v>
      </c>
      <c r="H37" t="s">
        <v>10</v>
      </c>
      <c r="J37" t="s">
        <v>65</v>
      </c>
      <c r="K37" t="s">
        <v>93</v>
      </c>
      <c r="L37" t="s">
        <v>396</v>
      </c>
    </row>
    <row r="38" spans="1:12" x14ac:dyDescent="0.25">
      <c r="A38" t="s">
        <v>66</v>
      </c>
      <c r="C38">
        <v>4</v>
      </c>
      <c r="D38" t="s">
        <v>32</v>
      </c>
      <c r="E38">
        <v>1997</v>
      </c>
      <c r="F38" t="s">
        <v>51</v>
      </c>
      <c r="G38" t="s">
        <v>431</v>
      </c>
      <c r="H38" t="s">
        <v>10</v>
      </c>
      <c r="I38">
        <v>3791504541</v>
      </c>
      <c r="J38" t="s">
        <v>67</v>
      </c>
      <c r="K38" t="s">
        <v>93</v>
      </c>
      <c r="L38" t="s">
        <v>396</v>
      </c>
    </row>
    <row r="39" spans="1:12" x14ac:dyDescent="0.25">
      <c r="A39" t="s">
        <v>66</v>
      </c>
      <c r="C39">
        <v>4</v>
      </c>
      <c r="D39" t="s">
        <v>32</v>
      </c>
      <c r="E39">
        <v>1997</v>
      </c>
      <c r="F39" t="s">
        <v>51</v>
      </c>
      <c r="G39" t="s">
        <v>431</v>
      </c>
      <c r="H39" t="s">
        <v>10</v>
      </c>
      <c r="I39">
        <v>3791504541</v>
      </c>
      <c r="J39" t="s">
        <v>68</v>
      </c>
      <c r="K39" t="s">
        <v>93</v>
      </c>
      <c r="L39" t="s">
        <v>396</v>
      </c>
    </row>
    <row r="40" spans="1:12" x14ac:dyDescent="0.25">
      <c r="A40" t="s">
        <v>66</v>
      </c>
      <c r="C40">
        <v>4</v>
      </c>
      <c r="D40" t="s">
        <v>32</v>
      </c>
      <c r="E40">
        <v>1997</v>
      </c>
      <c r="F40" t="s">
        <v>51</v>
      </c>
      <c r="G40" t="s">
        <v>431</v>
      </c>
      <c r="H40" t="s">
        <v>10</v>
      </c>
      <c r="I40">
        <v>3791504541</v>
      </c>
      <c r="J40" t="s">
        <v>69</v>
      </c>
      <c r="K40" t="s">
        <v>93</v>
      </c>
      <c r="L40" t="s">
        <v>396</v>
      </c>
    </row>
    <row r="41" spans="1:12" x14ac:dyDescent="0.25">
      <c r="A41" t="s">
        <v>66</v>
      </c>
      <c r="C41">
        <v>4</v>
      </c>
      <c r="D41" t="s">
        <v>32</v>
      </c>
      <c r="E41">
        <v>1997</v>
      </c>
      <c r="F41" t="s">
        <v>51</v>
      </c>
      <c r="G41" t="s">
        <v>431</v>
      </c>
      <c r="H41" t="s">
        <v>10</v>
      </c>
      <c r="I41">
        <v>3791504541</v>
      </c>
      <c r="J41" t="s">
        <v>70</v>
      </c>
      <c r="K41" t="s">
        <v>93</v>
      </c>
      <c r="L41" t="s">
        <v>396</v>
      </c>
    </row>
    <row r="42" spans="1:12" x14ac:dyDescent="0.25">
      <c r="A42" t="s">
        <v>71</v>
      </c>
      <c r="C42">
        <v>8</v>
      </c>
      <c r="D42" t="s">
        <v>72</v>
      </c>
      <c r="E42">
        <v>1880</v>
      </c>
      <c r="F42" t="s">
        <v>73</v>
      </c>
      <c r="G42" t="s">
        <v>432</v>
      </c>
      <c r="H42" t="s">
        <v>261</v>
      </c>
      <c r="I42">
        <v>9783737409933</v>
      </c>
      <c r="J42" t="s">
        <v>74</v>
      </c>
      <c r="K42" t="s">
        <v>93</v>
      </c>
      <c r="L42" t="s">
        <v>396</v>
      </c>
    </row>
    <row r="43" spans="1:12" x14ac:dyDescent="0.25">
      <c r="A43" t="s">
        <v>71</v>
      </c>
      <c r="C43">
        <v>8</v>
      </c>
      <c r="D43" t="s">
        <v>72</v>
      </c>
      <c r="E43">
        <v>1880</v>
      </c>
      <c r="F43" t="s">
        <v>73</v>
      </c>
      <c r="G43" t="s">
        <v>432</v>
      </c>
      <c r="H43" t="s">
        <v>261</v>
      </c>
      <c r="I43">
        <v>9783737409933</v>
      </c>
      <c r="J43" t="s">
        <v>75</v>
      </c>
      <c r="K43" t="s">
        <v>93</v>
      </c>
      <c r="L43" t="s">
        <v>396</v>
      </c>
    </row>
    <row r="44" spans="1:12" x14ac:dyDescent="0.25">
      <c r="A44" t="s">
        <v>71</v>
      </c>
      <c r="C44">
        <v>8</v>
      </c>
      <c r="D44" t="s">
        <v>72</v>
      </c>
      <c r="E44">
        <v>1880</v>
      </c>
      <c r="F44" t="s">
        <v>73</v>
      </c>
      <c r="G44" t="s">
        <v>432</v>
      </c>
      <c r="H44" t="s">
        <v>261</v>
      </c>
      <c r="I44">
        <v>9783737409933</v>
      </c>
      <c r="J44" t="s">
        <v>76</v>
      </c>
      <c r="K44" t="s">
        <v>93</v>
      </c>
      <c r="L44" t="s">
        <v>396</v>
      </c>
    </row>
    <row r="45" spans="1:12" x14ac:dyDescent="0.25">
      <c r="A45" t="s">
        <v>71</v>
      </c>
      <c r="C45">
        <v>8</v>
      </c>
      <c r="D45" t="s">
        <v>72</v>
      </c>
      <c r="E45">
        <v>1880</v>
      </c>
      <c r="F45" t="s">
        <v>73</v>
      </c>
      <c r="G45" t="s">
        <v>432</v>
      </c>
      <c r="H45" t="s">
        <v>261</v>
      </c>
      <c r="I45">
        <v>9783737409933</v>
      </c>
      <c r="J45" t="s">
        <v>77</v>
      </c>
      <c r="K45" t="s">
        <v>93</v>
      </c>
      <c r="L45" t="s">
        <v>396</v>
      </c>
    </row>
    <row r="46" spans="1:12" x14ac:dyDescent="0.25">
      <c r="A46" t="s">
        <v>78</v>
      </c>
      <c r="C46">
        <v>4</v>
      </c>
      <c r="D46" t="s">
        <v>32</v>
      </c>
      <c r="E46">
        <v>2000</v>
      </c>
      <c r="F46" t="s">
        <v>51</v>
      </c>
      <c r="G46" t="s">
        <v>431</v>
      </c>
      <c r="H46" t="s">
        <v>10</v>
      </c>
      <c r="I46">
        <v>3791504576</v>
      </c>
      <c r="J46" t="s">
        <v>79</v>
      </c>
      <c r="K46" t="s">
        <v>93</v>
      </c>
      <c r="L46" t="s">
        <v>396</v>
      </c>
    </row>
    <row r="47" spans="1:12" x14ac:dyDescent="0.25">
      <c r="A47" t="s">
        <v>78</v>
      </c>
      <c r="C47">
        <v>4</v>
      </c>
      <c r="D47" t="s">
        <v>32</v>
      </c>
      <c r="E47">
        <v>2000</v>
      </c>
      <c r="F47" t="s">
        <v>51</v>
      </c>
      <c r="G47" t="s">
        <v>431</v>
      </c>
      <c r="H47" t="s">
        <v>10</v>
      </c>
      <c r="I47">
        <v>3791504576</v>
      </c>
      <c r="J47" t="s">
        <v>80</v>
      </c>
      <c r="K47" t="s">
        <v>93</v>
      </c>
      <c r="L47" t="s">
        <v>396</v>
      </c>
    </row>
    <row r="48" spans="1:12" x14ac:dyDescent="0.25">
      <c r="A48" t="s">
        <v>78</v>
      </c>
      <c r="C48">
        <v>4</v>
      </c>
      <c r="D48" t="s">
        <v>32</v>
      </c>
      <c r="E48">
        <v>2000</v>
      </c>
      <c r="F48" t="s">
        <v>51</v>
      </c>
      <c r="G48" t="s">
        <v>431</v>
      </c>
      <c r="H48" t="s">
        <v>10</v>
      </c>
      <c r="I48">
        <v>3791504576</v>
      </c>
      <c r="J48" t="s">
        <v>81</v>
      </c>
      <c r="K48" t="s">
        <v>93</v>
      </c>
      <c r="L48" t="s">
        <v>396</v>
      </c>
    </row>
    <row r="49" spans="1:12" x14ac:dyDescent="0.25">
      <c r="A49" t="s">
        <v>78</v>
      </c>
      <c r="C49">
        <v>4</v>
      </c>
      <c r="D49" t="s">
        <v>32</v>
      </c>
      <c r="E49">
        <v>2000</v>
      </c>
      <c r="F49" t="s">
        <v>51</v>
      </c>
      <c r="G49" t="s">
        <v>431</v>
      </c>
      <c r="H49" t="s">
        <v>10</v>
      </c>
      <c r="I49">
        <v>3791504576</v>
      </c>
      <c r="J49" t="s">
        <v>82</v>
      </c>
      <c r="K49" t="s">
        <v>93</v>
      </c>
      <c r="L49" t="s">
        <v>396</v>
      </c>
    </row>
    <row r="50" spans="1:12" x14ac:dyDescent="0.25">
      <c r="A50" t="s">
        <v>83</v>
      </c>
      <c r="C50">
        <v>4</v>
      </c>
      <c r="D50" t="s">
        <v>32</v>
      </c>
      <c r="E50">
        <v>2003</v>
      </c>
      <c r="F50" t="s">
        <v>51</v>
      </c>
      <c r="G50" t="s">
        <v>431</v>
      </c>
      <c r="H50" t="s">
        <v>10</v>
      </c>
      <c r="I50">
        <v>3791504657</v>
      </c>
      <c r="J50" t="s">
        <v>84</v>
      </c>
      <c r="K50" t="s">
        <v>93</v>
      </c>
      <c r="L50" t="s">
        <v>396</v>
      </c>
    </row>
    <row r="51" spans="1:12" x14ac:dyDescent="0.25">
      <c r="A51" t="s">
        <v>83</v>
      </c>
      <c r="C51">
        <v>4</v>
      </c>
      <c r="D51" t="s">
        <v>32</v>
      </c>
      <c r="E51">
        <v>2003</v>
      </c>
      <c r="F51" t="s">
        <v>51</v>
      </c>
      <c r="G51" t="s">
        <v>431</v>
      </c>
      <c r="H51" t="s">
        <v>10</v>
      </c>
      <c r="I51">
        <v>3791504657</v>
      </c>
      <c r="J51" t="s">
        <v>85</v>
      </c>
      <c r="K51" t="s">
        <v>93</v>
      </c>
      <c r="L51" t="s">
        <v>396</v>
      </c>
    </row>
    <row r="52" spans="1:12" x14ac:dyDescent="0.25">
      <c r="A52" t="s">
        <v>83</v>
      </c>
      <c r="C52">
        <v>4</v>
      </c>
      <c r="D52" t="s">
        <v>32</v>
      </c>
      <c r="E52">
        <v>2003</v>
      </c>
      <c r="F52" t="s">
        <v>51</v>
      </c>
      <c r="G52" t="s">
        <v>431</v>
      </c>
      <c r="H52" t="s">
        <v>10</v>
      </c>
      <c r="I52">
        <v>3791504657</v>
      </c>
      <c r="J52" t="s">
        <v>86</v>
      </c>
      <c r="K52" t="s">
        <v>93</v>
      </c>
      <c r="L52" t="s">
        <v>396</v>
      </c>
    </row>
    <row r="53" spans="1:12" x14ac:dyDescent="0.25">
      <c r="A53" t="s">
        <v>87</v>
      </c>
      <c r="C53">
        <v>3</v>
      </c>
      <c r="D53" t="s">
        <v>24</v>
      </c>
      <c r="E53">
        <v>2005</v>
      </c>
      <c r="F53" t="s">
        <v>25</v>
      </c>
      <c r="G53" t="s">
        <v>439</v>
      </c>
      <c r="H53" t="s">
        <v>10</v>
      </c>
      <c r="I53">
        <v>3551554293</v>
      </c>
      <c r="J53" t="s">
        <v>88</v>
      </c>
      <c r="K53" t="s">
        <v>13</v>
      </c>
      <c r="L53" t="s">
        <v>396</v>
      </c>
    </row>
    <row r="54" spans="1:12" x14ac:dyDescent="0.25">
      <c r="A54" t="s">
        <v>87</v>
      </c>
      <c r="C54">
        <v>3</v>
      </c>
      <c r="D54" t="s">
        <v>24</v>
      </c>
      <c r="E54">
        <v>2005</v>
      </c>
      <c r="F54" t="s">
        <v>25</v>
      </c>
      <c r="G54" t="s">
        <v>439</v>
      </c>
      <c r="H54" t="s">
        <v>10</v>
      </c>
      <c r="I54">
        <v>3551554293</v>
      </c>
      <c r="J54" t="s">
        <v>89</v>
      </c>
      <c r="K54" t="s">
        <v>13</v>
      </c>
      <c r="L54" t="s">
        <v>396</v>
      </c>
    </row>
    <row r="55" spans="1:12" x14ac:dyDescent="0.25">
      <c r="A55" t="s">
        <v>87</v>
      </c>
      <c r="C55">
        <v>3</v>
      </c>
      <c r="D55" t="s">
        <v>24</v>
      </c>
      <c r="E55">
        <v>2005</v>
      </c>
      <c r="F55" t="s">
        <v>25</v>
      </c>
      <c r="G55" t="s">
        <v>439</v>
      </c>
      <c r="H55" t="s">
        <v>10</v>
      </c>
      <c r="I55">
        <v>3551554293</v>
      </c>
      <c r="J55" t="s">
        <v>90</v>
      </c>
      <c r="K55" t="s">
        <v>13</v>
      </c>
      <c r="L55" t="s">
        <v>396</v>
      </c>
    </row>
    <row r="56" spans="1:12" x14ac:dyDescent="0.25">
      <c r="A56" t="s">
        <v>91</v>
      </c>
      <c r="C56">
        <v>9</v>
      </c>
      <c r="D56" t="s">
        <v>92</v>
      </c>
      <c r="E56">
        <v>1999</v>
      </c>
      <c r="G56" t="s">
        <v>434</v>
      </c>
      <c r="H56" t="s">
        <v>115</v>
      </c>
      <c r="J56" t="s">
        <v>141</v>
      </c>
      <c r="K56" t="s">
        <v>93</v>
      </c>
      <c r="L56" t="s">
        <v>397</v>
      </c>
    </row>
    <row r="57" spans="1:12" x14ac:dyDescent="0.25">
      <c r="A57" t="s">
        <v>91</v>
      </c>
      <c r="C57">
        <v>9</v>
      </c>
      <c r="D57" t="s">
        <v>92</v>
      </c>
      <c r="E57">
        <v>1999</v>
      </c>
      <c r="G57" t="s">
        <v>434</v>
      </c>
      <c r="H57" t="s">
        <v>115</v>
      </c>
      <c r="J57" s="1" t="s">
        <v>142</v>
      </c>
      <c r="K57" t="s">
        <v>93</v>
      </c>
      <c r="L57" t="s">
        <v>397</v>
      </c>
    </row>
    <row r="58" spans="1:12" x14ac:dyDescent="0.25">
      <c r="A58" t="s">
        <v>91</v>
      </c>
      <c r="C58">
        <v>9</v>
      </c>
      <c r="D58" t="s">
        <v>92</v>
      </c>
      <c r="E58">
        <v>1999</v>
      </c>
      <c r="G58" t="s">
        <v>434</v>
      </c>
      <c r="H58" t="s">
        <v>115</v>
      </c>
      <c r="J58" s="1" t="s">
        <v>143</v>
      </c>
      <c r="K58" t="s">
        <v>93</v>
      </c>
      <c r="L58" t="s">
        <v>397</v>
      </c>
    </row>
    <row r="59" spans="1:12" x14ac:dyDescent="0.25">
      <c r="A59" t="s">
        <v>91</v>
      </c>
      <c r="C59">
        <v>9</v>
      </c>
      <c r="D59" t="s">
        <v>92</v>
      </c>
      <c r="E59">
        <v>1999</v>
      </c>
      <c r="G59" t="s">
        <v>434</v>
      </c>
      <c r="H59" t="s">
        <v>115</v>
      </c>
      <c r="J59" s="1" t="s">
        <v>144</v>
      </c>
      <c r="K59" t="s">
        <v>93</v>
      </c>
      <c r="L59" t="s">
        <v>397</v>
      </c>
    </row>
    <row r="60" spans="1:12" x14ac:dyDescent="0.25">
      <c r="A60" t="s">
        <v>91</v>
      </c>
      <c r="C60">
        <v>9</v>
      </c>
      <c r="D60" t="s">
        <v>92</v>
      </c>
      <c r="E60">
        <v>1999</v>
      </c>
      <c r="G60" t="s">
        <v>434</v>
      </c>
      <c r="H60" t="s">
        <v>115</v>
      </c>
      <c r="J60" s="1" t="s">
        <v>145</v>
      </c>
      <c r="K60" t="s">
        <v>93</v>
      </c>
      <c r="L60" t="s">
        <v>397</v>
      </c>
    </row>
    <row r="61" spans="1:12" x14ac:dyDescent="0.25">
      <c r="A61" t="s">
        <v>91</v>
      </c>
      <c r="C61">
        <v>9</v>
      </c>
      <c r="D61" t="s">
        <v>92</v>
      </c>
      <c r="E61">
        <v>1999</v>
      </c>
      <c r="G61" t="s">
        <v>434</v>
      </c>
      <c r="H61" t="s">
        <v>115</v>
      </c>
      <c r="J61" s="1" t="s">
        <v>146</v>
      </c>
      <c r="K61" t="s">
        <v>93</v>
      </c>
      <c r="L61" t="s">
        <v>397</v>
      </c>
    </row>
    <row r="62" spans="1:12" x14ac:dyDescent="0.25">
      <c r="A62" t="s">
        <v>91</v>
      </c>
      <c r="C62">
        <v>9</v>
      </c>
      <c r="D62" t="s">
        <v>92</v>
      </c>
      <c r="E62">
        <v>1999</v>
      </c>
      <c r="G62" t="s">
        <v>434</v>
      </c>
      <c r="H62" t="s">
        <v>115</v>
      </c>
      <c r="J62" s="1" t="s">
        <v>147</v>
      </c>
      <c r="K62" t="s">
        <v>93</v>
      </c>
      <c r="L62" t="s">
        <v>397</v>
      </c>
    </row>
    <row r="63" spans="1:12" x14ac:dyDescent="0.25">
      <c r="A63" t="s">
        <v>91</v>
      </c>
      <c r="C63">
        <v>9</v>
      </c>
      <c r="D63" t="s">
        <v>92</v>
      </c>
      <c r="E63">
        <v>1999</v>
      </c>
      <c r="G63" t="s">
        <v>434</v>
      </c>
      <c r="H63" t="s">
        <v>115</v>
      </c>
      <c r="J63" t="s">
        <v>136</v>
      </c>
      <c r="K63" t="s">
        <v>93</v>
      </c>
      <c r="L63" t="s">
        <v>397</v>
      </c>
    </row>
    <row r="64" spans="1:12" x14ac:dyDescent="0.25">
      <c r="A64" t="s">
        <v>91</v>
      </c>
      <c r="C64">
        <v>9</v>
      </c>
      <c r="D64" t="s">
        <v>92</v>
      </c>
      <c r="E64">
        <v>1999</v>
      </c>
      <c r="G64" t="s">
        <v>434</v>
      </c>
      <c r="H64" t="s">
        <v>115</v>
      </c>
      <c r="J64" t="s">
        <v>137</v>
      </c>
      <c r="K64" t="s">
        <v>93</v>
      </c>
      <c r="L64" t="s">
        <v>397</v>
      </c>
    </row>
    <row r="65" spans="1:12" x14ac:dyDescent="0.25">
      <c r="A65" t="s">
        <v>94</v>
      </c>
      <c r="C65">
        <v>10</v>
      </c>
      <c r="D65" t="s">
        <v>95</v>
      </c>
      <c r="E65">
        <v>1764</v>
      </c>
      <c r="G65" t="s">
        <v>436</v>
      </c>
      <c r="H65" t="s">
        <v>115</v>
      </c>
      <c r="J65" t="s">
        <v>149</v>
      </c>
      <c r="K65" t="s">
        <v>93</v>
      </c>
      <c r="L65" t="s">
        <v>397</v>
      </c>
    </row>
    <row r="66" spans="1:12" x14ac:dyDescent="0.25">
      <c r="A66" t="s">
        <v>94</v>
      </c>
      <c r="C66">
        <v>10</v>
      </c>
      <c r="D66" t="s">
        <v>95</v>
      </c>
      <c r="E66">
        <v>1764</v>
      </c>
      <c r="G66" t="s">
        <v>436</v>
      </c>
      <c r="H66" t="s">
        <v>115</v>
      </c>
      <c r="J66" t="s">
        <v>148</v>
      </c>
      <c r="K66" t="s">
        <v>93</v>
      </c>
      <c r="L66" t="s">
        <v>397</v>
      </c>
    </row>
    <row r="67" spans="1:12" x14ac:dyDescent="0.25">
      <c r="A67" t="s">
        <v>94</v>
      </c>
      <c r="C67">
        <v>10</v>
      </c>
      <c r="D67" t="s">
        <v>95</v>
      </c>
      <c r="E67">
        <v>1764</v>
      </c>
      <c r="G67" t="s">
        <v>436</v>
      </c>
      <c r="H67" t="s">
        <v>115</v>
      </c>
      <c r="J67" t="s">
        <v>150</v>
      </c>
      <c r="K67" t="s">
        <v>93</v>
      </c>
      <c r="L67" t="s">
        <v>397</v>
      </c>
    </row>
    <row r="68" spans="1:12" x14ac:dyDescent="0.25">
      <c r="A68" t="s">
        <v>94</v>
      </c>
      <c r="C68">
        <v>10</v>
      </c>
      <c r="D68" t="s">
        <v>95</v>
      </c>
      <c r="E68">
        <v>1764</v>
      </c>
      <c r="G68" t="s">
        <v>436</v>
      </c>
      <c r="H68" t="s">
        <v>115</v>
      </c>
      <c r="J68" t="s">
        <v>151</v>
      </c>
      <c r="K68" t="s">
        <v>93</v>
      </c>
      <c r="L68" t="s">
        <v>397</v>
      </c>
    </row>
    <row r="69" spans="1:12" x14ac:dyDescent="0.25">
      <c r="A69" t="s">
        <v>94</v>
      </c>
      <c r="C69">
        <v>10</v>
      </c>
      <c r="D69" t="s">
        <v>95</v>
      </c>
      <c r="E69">
        <v>1764</v>
      </c>
      <c r="G69" t="s">
        <v>436</v>
      </c>
      <c r="H69" t="s">
        <v>115</v>
      </c>
      <c r="J69" t="s">
        <v>153</v>
      </c>
      <c r="K69" t="s">
        <v>93</v>
      </c>
      <c r="L69" t="s">
        <v>397</v>
      </c>
    </row>
    <row r="70" spans="1:12" x14ac:dyDescent="0.25">
      <c r="A70" t="s">
        <v>94</v>
      </c>
      <c r="C70">
        <v>10</v>
      </c>
      <c r="D70" t="s">
        <v>95</v>
      </c>
      <c r="E70">
        <v>1764</v>
      </c>
      <c r="G70" t="s">
        <v>436</v>
      </c>
      <c r="H70" t="s">
        <v>115</v>
      </c>
      <c r="J70" t="s">
        <v>154</v>
      </c>
      <c r="K70" t="s">
        <v>93</v>
      </c>
      <c r="L70" t="s">
        <v>397</v>
      </c>
    </row>
    <row r="71" spans="1:12" x14ac:dyDescent="0.25">
      <c r="A71" t="s">
        <v>94</v>
      </c>
      <c r="C71">
        <v>10</v>
      </c>
      <c r="D71" t="s">
        <v>95</v>
      </c>
      <c r="E71">
        <v>1764</v>
      </c>
      <c r="G71" t="s">
        <v>436</v>
      </c>
      <c r="H71" t="s">
        <v>115</v>
      </c>
      <c r="J71" t="s">
        <v>152</v>
      </c>
      <c r="K71" t="s">
        <v>93</v>
      </c>
      <c r="L71" t="s">
        <v>397</v>
      </c>
    </row>
    <row r="72" spans="1:12" x14ac:dyDescent="0.25">
      <c r="A72" t="s">
        <v>96</v>
      </c>
      <c r="C72">
        <v>11</v>
      </c>
      <c r="D72" t="s">
        <v>97</v>
      </c>
      <c r="E72">
        <v>1891</v>
      </c>
      <c r="G72" t="s">
        <v>436</v>
      </c>
      <c r="H72" t="s">
        <v>115</v>
      </c>
      <c r="J72" t="s">
        <v>155</v>
      </c>
      <c r="K72" t="s">
        <v>93</v>
      </c>
      <c r="L72" t="s">
        <v>397</v>
      </c>
    </row>
    <row r="73" spans="1:12" x14ac:dyDescent="0.25">
      <c r="A73" t="s">
        <v>96</v>
      </c>
      <c r="C73">
        <v>11</v>
      </c>
      <c r="D73" t="s">
        <v>97</v>
      </c>
      <c r="E73">
        <v>1891</v>
      </c>
      <c r="G73" t="s">
        <v>436</v>
      </c>
      <c r="H73" t="s">
        <v>115</v>
      </c>
      <c r="J73" t="s">
        <v>156</v>
      </c>
      <c r="K73" t="s">
        <v>93</v>
      </c>
      <c r="L73" t="s">
        <v>397</v>
      </c>
    </row>
    <row r="74" spans="1:12" x14ac:dyDescent="0.25">
      <c r="A74" t="s">
        <v>96</v>
      </c>
      <c r="C74">
        <v>11</v>
      </c>
      <c r="D74" t="s">
        <v>97</v>
      </c>
      <c r="E74">
        <v>1891</v>
      </c>
      <c r="G74" t="s">
        <v>436</v>
      </c>
      <c r="H74" t="s">
        <v>115</v>
      </c>
      <c r="J74" t="s">
        <v>157</v>
      </c>
      <c r="K74" t="s">
        <v>93</v>
      </c>
      <c r="L74" t="s">
        <v>397</v>
      </c>
    </row>
    <row r="75" spans="1:12" x14ac:dyDescent="0.25">
      <c r="A75" t="s">
        <v>96</v>
      </c>
      <c r="C75">
        <v>11</v>
      </c>
      <c r="D75" t="s">
        <v>97</v>
      </c>
      <c r="E75">
        <v>1891</v>
      </c>
      <c r="G75" t="s">
        <v>436</v>
      </c>
      <c r="H75" t="s">
        <v>115</v>
      </c>
      <c r="J75" t="s">
        <v>159</v>
      </c>
      <c r="K75" t="s">
        <v>93</v>
      </c>
      <c r="L75" t="s">
        <v>397</v>
      </c>
    </row>
    <row r="76" spans="1:12" x14ac:dyDescent="0.25">
      <c r="A76" t="s">
        <v>96</v>
      </c>
      <c r="C76">
        <v>11</v>
      </c>
      <c r="D76" t="s">
        <v>97</v>
      </c>
      <c r="E76">
        <v>1891</v>
      </c>
      <c r="G76" t="s">
        <v>436</v>
      </c>
      <c r="H76" t="s">
        <v>115</v>
      </c>
      <c r="J76" t="s">
        <v>158</v>
      </c>
      <c r="K76" t="s">
        <v>93</v>
      </c>
      <c r="L76" t="s">
        <v>397</v>
      </c>
    </row>
    <row r="77" spans="1:12" x14ac:dyDescent="0.25">
      <c r="A77" t="s">
        <v>96</v>
      </c>
      <c r="C77">
        <v>11</v>
      </c>
      <c r="D77" t="s">
        <v>97</v>
      </c>
      <c r="E77">
        <v>1891</v>
      </c>
      <c r="G77" t="s">
        <v>436</v>
      </c>
      <c r="H77" t="s">
        <v>115</v>
      </c>
      <c r="J77" t="s">
        <v>160</v>
      </c>
      <c r="K77" t="s">
        <v>93</v>
      </c>
      <c r="L77" t="s">
        <v>397</v>
      </c>
    </row>
    <row r="78" spans="1:12" x14ac:dyDescent="0.25">
      <c r="A78" t="s">
        <v>96</v>
      </c>
      <c r="C78">
        <v>11</v>
      </c>
      <c r="D78" t="s">
        <v>97</v>
      </c>
      <c r="E78">
        <v>1891</v>
      </c>
      <c r="G78" t="s">
        <v>436</v>
      </c>
      <c r="H78" t="s">
        <v>115</v>
      </c>
      <c r="J78" t="s">
        <v>161</v>
      </c>
      <c r="K78" t="s">
        <v>93</v>
      </c>
      <c r="L78" t="s">
        <v>397</v>
      </c>
    </row>
    <row r="79" spans="1:12" x14ac:dyDescent="0.25">
      <c r="A79" t="s">
        <v>96</v>
      </c>
      <c r="C79">
        <v>11</v>
      </c>
      <c r="D79" t="s">
        <v>97</v>
      </c>
      <c r="E79">
        <v>1891</v>
      </c>
      <c r="G79" t="s">
        <v>436</v>
      </c>
      <c r="H79" t="s">
        <v>115</v>
      </c>
      <c r="J79" t="s">
        <v>162</v>
      </c>
      <c r="K79" t="s">
        <v>93</v>
      </c>
      <c r="L79" t="s">
        <v>397</v>
      </c>
    </row>
    <row r="80" spans="1:12" x14ac:dyDescent="0.25">
      <c r="A80" t="s">
        <v>98</v>
      </c>
      <c r="C80">
        <v>12</v>
      </c>
      <c r="D80" t="s">
        <v>99</v>
      </c>
      <c r="E80">
        <v>1897</v>
      </c>
      <c r="G80" t="s">
        <v>436</v>
      </c>
      <c r="H80" t="s">
        <v>115</v>
      </c>
      <c r="J80" t="s">
        <v>164</v>
      </c>
      <c r="K80" t="s">
        <v>93</v>
      </c>
      <c r="L80" t="s">
        <v>397</v>
      </c>
    </row>
    <row r="81" spans="1:12" x14ac:dyDescent="0.25">
      <c r="A81" t="s">
        <v>98</v>
      </c>
      <c r="C81">
        <v>12</v>
      </c>
      <c r="D81" t="s">
        <v>99</v>
      </c>
      <c r="E81">
        <v>1897</v>
      </c>
      <c r="G81" t="s">
        <v>436</v>
      </c>
      <c r="H81" t="s">
        <v>115</v>
      </c>
      <c r="J81" t="s">
        <v>163</v>
      </c>
      <c r="K81" t="s">
        <v>93</v>
      </c>
      <c r="L81" t="s">
        <v>397</v>
      </c>
    </row>
    <row r="82" spans="1:12" x14ac:dyDescent="0.25">
      <c r="A82" t="s">
        <v>98</v>
      </c>
      <c r="C82">
        <v>12</v>
      </c>
      <c r="D82" t="s">
        <v>99</v>
      </c>
      <c r="E82">
        <v>1897</v>
      </c>
      <c r="G82" t="s">
        <v>436</v>
      </c>
      <c r="H82" t="s">
        <v>115</v>
      </c>
      <c r="J82" t="s">
        <v>100</v>
      </c>
      <c r="K82" t="s">
        <v>93</v>
      </c>
      <c r="L82" t="s">
        <v>397</v>
      </c>
    </row>
    <row r="83" spans="1:12" x14ac:dyDescent="0.25">
      <c r="A83" t="s">
        <v>98</v>
      </c>
      <c r="C83">
        <v>12</v>
      </c>
      <c r="D83" t="s">
        <v>99</v>
      </c>
      <c r="E83">
        <v>1897</v>
      </c>
      <c r="G83" t="s">
        <v>436</v>
      </c>
      <c r="H83" t="s">
        <v>115</v>
      </c>
      <c r="J83" t="s">
        <v>165</v>
      </c>
      <c r="K83" t="s">
        <v>93</v>
      </c>
      <c r="L83" t="s">
        <v>397</v>
      </c>
    </row>
    <row r="84" spans="1:12" x14ac:dyDescent="0.25">
      <c r="A84" t="s">
        <v>98</v>
      </c>
      <c r="C84">
        <v>12</v>
      </c>
      <c r="D84" t="s">
        <v>99</v>
      </c>
      <c r="E84">
        <v>1897</v>
      </c>
      <c r="G84" t="s">
        <v>436</v>
      </c>
      <c r="H84" t="s">
        <v>115</v>
      </c>
      <c r="J84" t="s">
        <v>166</v>
      </c>
      <c r="K84" t="s">
        <v>93</v>
      </c>
      <c r="L84" t="s">
        <v>397</v>
      </c>
    </row>
    <row r="85" spans="1:12" x14ac:dyDescent="0.25">
      <c r="A85" t="s">
        <v>98</v>
      </c>
      <c r="C85">
        <v>12</v>
      </c>
      <c r="D85" t="s">
        <v>99</v>
      </c>
      <c r="E85">
        <v>1897</v>
      </c>
      <c r="G85" t="s">
        <v>436</v>
      </c>
      <c r="H85" t="s">
        <v>115</v>
      </c>
      <c r="J85" t="s">
        <v>167</v>
      </c>
      <c r="K85" t="s">
        <v>93</v>
      </c>
      <c r="L85" t="s">
        <v>397</v>
      </c>
    </row>
    <row r="86" spans="1:12" x14ac:dyDescent="0.25">
      <c r="A86" t="s">
        <v>98</v>
      </c>
      <c r="C86">
        <v>12</v>
      </c>
      <c r="D86" t="s">
        <v>99</v>
      </c>
      <c r="E86">
        <v>1897</v>
      </c>
      <c r="G86" t="s">
        <v>436</v>
      </c>
      <c r="H86" t="s">
        <v>115</v>
      </c>
      <c r="J86" t="s">
        <v>168</v>
      </c>
      <c r="K86" t="s">
        <v>93</v>
      </c>
      <c r="L86" t="s">
        <v>397</v>
      </c>
    </row>
    <row r="87" spans="1:12" x14ac:dyDescent="0.25">
      <c r="A87" t="s">
        <v>101</v>
      </c>
      <c r="C87">
        <v>13</v>
      </c>
      <c r="D87" t="s">
        <v>102</v>
      </c>
      <c r="E87">
        <v>1818</v>
      </c>
      <c r="G87" t="s">
        <v>436</v>
      </c>
      <c r="H87" t="s">
        <v>115</v>
      </c>
      <c r="J87" t="s">
        <v>169</v>
      </c>
      <c r="K87" t="s">
        <v>93</v>
      </c>
      <c r="L87" t="s">
        <v>397</v>
      </c>
    </row>
    <row r="88" spans="1:12" x14ac:dyDescent="0.25">
      <c r="A88" t="s">
        <v>101</v>
      </c>
      <c r="C88">
        <v>13</v>
      </c>
      <c r="D88" t="s">
        <v>102</v>
      </c>
      <c r="E88">
        <v>1818</v>
      </c>
      <c r="G88" t="s">
        <v>436</v>
      </c>
      <c r="H88" t="s">
        <v>115</v>
      </c>
      <c r="J88" t="s">
        <v>170</v>
      </c>
      <c r="K88" t="s">
        <v>93</v>
      </c>
      <c r="L88" t="s">
        <v>397</v>
      </c>
    </row>
    <row r="89" spans="1:12" x14ac:dyDescent="0.25">
      <c r="A89" t="s">
        <v>101</v>
      </c>
      <c r="C89">
        <v>13</v>
      </c>
      <c r="D89" t="s">
        <v>102</v>
      </c>
      <c r="E89">
        <v>1818</v>
      </c>
      <c r="G89" t="s">
        <v>436</v>
      </c>
      <c r="H89" t="s">
        <v>115</v>
      </c>
      <c r="J89" t="s">
        <v>171</v>
      </c>
      <c r="K89" t="s">
        <v>93</v>
      </c>
      <c r="L89" t="s">
        <v>397</v>
      </c>
    </row>
    <row r="90" spans="1:12" x14ac:dyDescent="0.25">
      <c r="A90" t="s">
        <v>101</v>
      </c>
      <c r="C90">
        <v>13</v>
      </c>
      <c r="D90" t="s">
        <v>102</v>
      </c>
      <c r="E90">
        <v>1818</v>
      </c>
      <c r="G90" t="s">
        <v>436</v>
      </c>
      <c r="H90" t="s">
        <v>115</v>
      </c>
      <c r="J90" t="s">
        <v>172</v>
      </c>
      <c r="K90" t="s">
        <v>93</v>
      </c>
      <c r="L90" t="s">
        <v>397</v>
      </c>
    </row>
    <row r="91" spans="1:12" x14ac:dyDescent="0.25">
      <c r="A91" t="s">
        <v>101</v>
      </c>
      <c r="C91">
        <v>13</v>
      </c>
      <c r="D91" t="s">
        <v>102</v>
      </c>
      <c r="E91">
        <v>1818</v>
      </c>
      <c r="G91" t="s">
        <v>436</v>
      </c>
      <c r="H91" t="s">
        <v>115</v>
      </c>
      <c r="J91" t="s">
        <v>173</v>
      </c>
      <c r="K91" t="s">
        <v>93</v>
      </c>
      <c r="L91" t="s">
        <v>397</v>
      </c>
    </row>
    <row r="92" spans="1:12" x14ac:dyDescent="0.25">
      <c r="A92" t="s">
        <v>101</v>
      </c>
      <c r="C92">
        <v>13</v>
      </c>
      <c r="D92" t="s">
        <v>102</v>
      </c>
      <c r="E92">
        <v>1818</v>
      </c>
      <c r="G92" t="s">
        <v>436</v>
      </c>
      <c r="H92" t="s">
        <v>115</v>
      </c>
      <c r="J92" t="s">
        <v>103</v>
      </c>
      <c r="K92" t="s">
        <v>93</v>
      </c>
      <c r="L92" t="s">
        <v>397</v>
      </c>
    </row>
    <row r="93" spans="1:12" x14ac:dyDescent="0.25">
      <c r="A93" t="s">
        <v>104</v>
      </c>
      <c r="C93">
        <v>14</v>
      </c>
      <c r="D93" t="s">
        <v>105</v>
      </c>
      <c r="E93">
        <v>1847</v>
      </c>
      <c r="G93" t="s">
        <v>435</v>
      </c>
      <c r="H93" t="s">
        <v>115</v>
      </c>
      <c r="J93" t="s">
        <v>174</v>
      </c>
      <c r="K93" t="s">
        <v>93</v>
      </c>
      <c r="L93" t="s">
        <v>397</v>
      </c>
    </row>
    <row r="94" spans="1:12" x14ac:dyDescent="0.25">
      <c r="A94" t="s">
        <v>104</v>
      </c>
      <c r="C94">
        <v>14</v>
      </c>
      <c r="D94" t="s">
        <v>105</v>
      </c>
      <c r="E94">
        <v>1847</v>
      </c>
      <c r="G94" t="s">
        <v>435</v>
      </c>
      <c r="H94" t="s">
        <v>115</v>
      </c>
      <c r="J94" t="s">
        <v>175</v>
      </c>
      <c r="K94" t="s">
        <v>93</v>
      </c>
      <c r="L94" t="s">
        <v>397</v>
      </c>
    </row>
    <row r="95" spans="1:12" x14ac:dyDescent="0.25">
      <c r="A95" t="s">
        <v>104</v>
      </c>
      <c r="C95">
        <v>14</v>
      </c>
      <c r="D95" t="s">
        <v>105</v>
      </c>
      <c r="E95">
        <v>1847</v>
      </c>
      <c r="G95" t="s">
        <v>435</v>
      </c>
      <c r="H95" t="s">
        <v>115</v>
      </c>
      <c r="J95" t="s">
        <v>301</v>
      </c>
      <c r="K95" t="s">
        <v>93</v>
      </c>
      <c r="L95" t="s">
        <v>396</v>
      </c>
    </row>
    <row r="96" spans="1:12" x14ac:dyDescent="0.25">
      <c r="A96" t="s">
        <v>104</v>
      </c>
      <c r="C96">
        <v>14</v>
      </c>
      <c r="D96" t="s">
        <v>105</v>
      </c>
      <c r="E96">
        <v>1847</v>
      </c>
      <c r="G96" t="s">
        <v>435</v>
      </c>
      <c r="H96" t="s">
        <v>115</v>
      </c>
      <c r="J96" t="s">
        <v>303</v>
      </c>
      <c r="K96" t="s">
        <v>93</v>
      </c>
      <c r="L96" t="s">
        <v>396</v>
      </c>
    </row>
    <row r="97" spans="1:12" x14ac:dyDescent="0.25">
      <c r="A97" t="s">
        <v>104</v>
      </c>
      <c r="C97">
        <v>14</v>
      </c>
      <c r="D97" t="s">
        <v>105</v>
      </c>
      <c r="E97">
        <v>1847</v>
      </c>
      <c r="G97" t="s">
        <v>435</v>
      </c>
      <c r="H97" t="s">
        <v>115</v>
      </c>
      <c r="J97" t="s">
        <v>304</v>
      </c>
      <c r="K97" t="s">
        <v>93</v>
      </c>
      <c r="L97" t="s">
        <v>396</v>
      </c>
    </row>
    <row r="98" spans="1:12" x14ac:dyDescent="0.25">
      <c r="A98" t="s">
        <v>104</v>
      </c>
      <c r="C98">
        <v>14</v>
      </c>
      <c r="D98" t="s">
        <v>105</v>
      </c>
      <c r="E98">
        <v>1847</v>
      </c>
      <c r="G98" t="s">
        <v>435</v>
      </c>
      <c r="H98" t="s">
        <v>115</v>
      </c>
      <c r="J98" t="s">
        <v>302</v>
      </c>
      <c r="K98" t="s">
        <v>93</v>
      </c>
      <c r="L98" t="s">
        <v>396</v>
      </c>
    </row>
    <row r="99" spans="1:12" x14ac:dyDescent="0.25">
      <c r="A99" t="s">
        <v>104</v>
      </c>
      <c r="C99">
        <v>14</v>
      </c>
      <c r="D99" t="s">
        <v>105</v>
      </c>
      <c r="E99">
        <v>1847</v>
      </c>
      <c r="G99" t="s">
        <v>435</v>
      </c>
      <c r="H99" t="s">
        <v>115</v>
      </c>
      <c r="J99" t="s">
        <v>300</v>
      </c>
      <c r="K99" t="s">
        <v>93</v>
      </c>
      <c r="L99" t="s">
        <v>396</v>
      </c>
    </row>
    <row r="100" spans="1:12" ht="15.75" customHeight="1" x14ac:dyDescent="0.25">
      <c r="A100" t="s">
        <v>104</v>
      </c>
      <c r="C100">
        <v>14</v>
      </c>
      <c r="D100" t="s">
        <v>105</v>
      </c>
      <c r="E100">
        <v>1847</v>
      </c>
      <c r="G100" t="s">
        <v>435</v>
      </c>
      <c r="H100" t="s">
        <v>115</v>
      </c>
      <c r="J100" t="s">
        <v>176</v>
      </c>
      <c r="K100" t="s">
        <v>93</v>
      </c>
      <c r="L100" t="s">
        <v>397</v>
      </c>
    </row>
    <row r="101" spans="1:12" ht="15.75" customHeight="1" x14ac:dyDescent="0.25">
      <c r="A101" t="s">
        <v>104</v>
      </c>
      <c r="C101">
        <v>14</v>
      </c>
      <c r="D101" t="s">
        <v>105</v>
      </c>
      <c r="E101">
        <v>1847</v>
      </c>
      <c r="G101" t="s">
        <v>435</v>
      </c>
      <c r="H101" t="s">
        <v>115</v>
      </c>
      <c r="J101" t="s">
        <v>294</v>
      </c>
      <c r="K101" t="s">
        <v>93</v>
      </c>
      <c r="L101" t="s">
        <v>396</v>
      </c>
    </row>
    <row r="102" spans="1:12" ht="15.75" customHeight="1" x14ac:dyDescent="0.25">
      <c r="A102" t="s">
        <v>104</v>
      </c>
      <c r="C102">
        <v>14</v>
      </c>
      <c r="D102" t="s">
        <v>105</v>
      </c>
      <c r="E102">
        <v>1847</v>
      </c>
      <c r="G102" t="s">
        <v>435</v>
      </c>
      <c r="H102" t="s">
        <v>115</v>
      </c>
      <c r="J102" t="s">
        <v>295</v>
      </c>
      <c r="K102" t="s">
        <v>93</v>
      </c>
      <c r="L102" t="s">
        <v>396</v>
      </c>
    </row>
    <row r="103" spans="1:12" ht="15.75" customHeight="1" x14ac:dyDescent="0.25">
      <c r="A103" t="s">
        <v>104</v>
      </c>
      <c r="C103">
        <v>14</v>
      </c>
      <c r="D103" t="s">
        <v>105</v>
      </c>
      <c r="E103">
        <v>1847</v>
      </c>
      <c r="G103" t="s">
        <v>435</v>
      </c>
      <c r="H103" t="s">
        <v>115</v>
      </c>
      <c r="J103" t="s">
        <v>296</v>
      </c>
      <c r="K103" t="s">
        <v>93</v>
      </c>
      <c r="L103" t="s">
        <v>396</v>
      </c>
    </row>
    <row r="104" spans="1:12" ht="15.75" customHeight="1" x14ac:dyDescent="0.25">
      <c r="A104" t="s">
        <v>104</v>
      </c>
      <c r="C104">
        <v>14</v>
      </c>
      <c r="D104" t="s">
        <v>105</v>
      </c>
      <c r="E104">
        <v>1847</v>
      </c>
      <c r="G104" t="s">
        <v>435</v>
      </c>
      <c r="H104" t="s">
        <v>115</v>
      </c>
      <c r="J104" t="s">
        <v>297</v>
      </c>
      <c r="K104" t="s">
        <v>93</v>
      </c>
      <c r="L104" t="s">
        <v>396</v>
      </c>
    </row>
    <row r="105" spans="1:12" ht="15.75" customHeight="1" x14ac:dyDescent="0.25">
      <c r="A105" t="s">
        <v>104</v>
      </c>
      <c r="C105">
        <v>14</v>
      </c>
      <c r="D105" t="s">
        <v>105</v>
      </c>
      <c r="E105">
        <v>1847</v>
      </c>
      <c r="G105" t="s">
        <v>435</v>
      </c>
      <c r="H105" t="s">
        <v>115</v>
      </c>
      <c r="J105" t="s">
        <v>298</v>
      </c>
      <c r="K105" t="s">
        <v>93</v>
      </c>
      <c r="L105" t="s">
        <v>396</v>
      </c>
    </row>
    <row r="106" spans="1:12" ht="15.75" customHeight="1" x14ac:dyDescent="0.25">
      <c r="A106" t="s">
        <v>104</v>
      </c>
      <c r="C106">
        <v>14</v>
      </c>
      <c r="D106" t="s">
        <v>105</v>
      </c>
      <c r="E106">
        <v>1847</v>
      </c>
      <c r="G106" t="s">
        <v>435</v>
      </c>
      <c r="H106" t="s">
        <v>115</v>
      </c>
      <c r="J106" t="s">
        <v>299</v>
      </c>
      <c r="K106" t="s">
        <v>93</v>
      </c>
      <c r="L106" t="s">
        <v>396</v>
      </c>
    </row>
    <row r="107" spans="1:12" x14ac:dyDescent="0.25">
      <c r="A107" t="s">
        <v>104</v>
      </c>
      <c r="C107">
        <v>14</v>
      </c>
      <c r="D107" t="s">
        <v>105</v>
      </c>
      <c r="E107">
        <v>1847</v>
      </c>
      <c r="G107" t="s">
        <v>435</v>
      </c>
      <c r="H107" t="s">
        <v>115</v>
      </c>
      <c r="J107" t="s">
        <v>177</v>
      </c>
      <c r="K107" t="s">
        <v>93</v>
      </c>
      <c r="L107" t="s">
        <v>397</v>
      </c>
    </row>
    <row r="108" spans="1:12" x14ac:dyDescent="0.25">
      <c r="A108" t="s">
        <v>104</v>
      </c>
      <c r="C108">
        <v>14</v>
      </c>
      <c r="D108" t="s">
        <v>105</v>
      </c>
      <c r="E108">
        <v>1847</v>
      </c>
      <c r="G108" t="s">
        <v>435</v>
      </c>
      <c r="H108" t="s">
        <v>115</v>
      </c>
      <c r="J108" t="s">
        <v>106</v>
      </c>
      <c r="K108" t="s">
        <v>93</v>
      </c>
      <c r="L108" t="s">
        <v>397</v>
      </c>
    </row>
    <row r="109" spans="1:12" x14ac:dyDescent="0.25">
      <c r="A109" t="s">
        <v>107</v>
      </c>
      <c r="C109">
        <v>15</v>
      </c>
      <c r="D109" t="s">
        <v>108</v>
      </c>
      <c r="E109">
        <v>1909</v>
      </c>
      <c r="G109" t="s">
        <v>436</v>
      </c>
      <c r="H109" t="s">
        <v>115</v>
      </c>
      <c r="J109" t="s">
        <v>178</v>
      </c>
      <c r="K109" t="s">
        <v>93</v>
      </c>
      <c r="L109" t="s">
        <v>397</v>
      </c>
    </row>
    <row r="110" spans="1:12" x14ac:dyDescent="0.25">
      <c r="A110" t="s">
        <v>107</v>
      </c>
      <c r="C110">
        <v>15</v>
      </c>
      <c r="D110" t="s">
        <v>108</v>
      </c>
      <c r="E110">
        <v>1909</v>
      </c>
      <c r="G110" t="s">
        <v>436</v>
      </c>
      <c r="H110" t="s">
        <v>115</v>
      </c>
      <c r="J110" t="s">
        <v>179</v>
      </c>
      <c r="K110" t="s">
        <v>93</v>
      </c>
      <c r="L110" t="s">
        <v>397</v>
      </c>
    </row>
    <row r="111" spans="1:12" x14ac:dyDescent="0.25">
      <c r="A111" t="s">
        <v>107</v>
      </c>
      <c r="C111">
        <v>15</v>
      </c>
      <c r="D111" t="s">
        <v>108</v>
      </c>
      <c r="E111">
        <v>1909</v>
      </c>
      <c r="G111" t="s">
        <v>436</v>
      </c>
      <c r="H111" t="s">
        <v>115</v>
      </c>
      <c r="J111" t="s">
        <v>181</v>
      </c>
      <c r="K111" t="s">
        <v>93</v>
      </c>
      <c r="L111" t="s">
        <v>397</v>
      </c>
    </row>
    <row r="112" spans="1:12" x14ac:dyDescent="0.25">
      <c r="A112" t="s">
        <v>107</v>
      </c>
      <c r="C112">
        <v>15</v>
      </c>
      <c r="D112" t="s">
        <v>108</v>
      </c>
      <c r="E112">
        <v>1909</v>
      </c>
      <c r="G112" t="s">
        <v>436</v>
      </c>
      <c r="H112" t="s">
        <v>115</v>
      </c>
      <c r="J112" t="s">
        <v>109</v>
      </c>
      <c r="K112" t="s">
        <v>93</v>
      </c>
      <c r="L112" t="s">
        <v>397</v>
      </c>
    </row>
    <row r="113" spans="1:12" x14ac:dyDescent="0.25">
      <c r="A113" t="s">
        <v>107</v>
      </c>
      <c r="C113">
        <v>15</v>
      </c>
      <c r="D113" t="s">
        <v>108</v>
      </c>
      <c r="E113">
        <v>1909</v>
      </c>
      <c r="G113" t="s">
        <v>436</v>
      </c>
      <c r="H113" t="s">
        <v>115</v>
      </c>
      <c r="J113" t="s">
        <v>180</v>
      </c>
      <c r="K113" t="s">
        <v>93</v>
      </c>
      <c r="L113" t="s">
        <v>397</v>
      </c>
    </row>
    <row r="114" spans="1:12" x14ac:dyDescent="0.25">
      <c r="A114" t="s">
        <v>110</v>
      </c>
      <c r="C114">
        <v>16</v>
      </c>
      <c r="D114" t="s">
        <v>111</v>
      </c>
      <c r="E114">
        <v>1847</v>
      </c>
      <c r="G114" t="s">
        <v>436</v>
      </c>
      <c r="H114" t="s">
        <v>115</v>
      </c>
      <c r="J114" t="s">
        <v>311</v>
      </c>
      <c r="K114" t="s">
        <v>93</v>
      </c>
      <c r="L114" t="s">
        <v>396</v>
      </c>
    </row>
    <row r="115" spans="1:12" x14ac:dyDescent="0.25">
      <c r="A115" t="s">
        <v>110</v>
      </c>
      <c r="C115">
        <v>16</v>
      </c>
      <c r="D115" t="s">
        <v>111</v>
      </c>
      <c r="E115">
        <v>1847</v>
      </c>
      <c r="G115" t="s">
        <v>436</v>
      </c>
      <c r="H115" t="s">
        <v>115</v>
      </c>
      <c r="J115" t="s">
        <v>112</v>
      </c>
      <c r="K115" t="s">
        <v>93</v>
      </c>
      <c r="L115" t="s">
        <v>397</v>
      </c>
    </row>
    <row r="116" spans="1:12" x14ac:dyDescent="0.25">
      <c r="A116" t="s">
        <v>110</v>
      </c>
      <c r="C116">
        <v>16</v>
      </c>
      <c r="D116" t="s">
        <v>111</v>
      </c>
      <c r="E116">
        <v>1847</v>
      </c>
      <c r="G116" t="s">
        <v>436</v>
      </c>
      <c r="H116" t="s">
        <v>115</v>
      </c>
      <c r="J116" t="s">
        <v>182</v>
      </c>
      <c r="K116" t="s">
        <v>93</v>
      </c>
      <c r="L116" t="s">
        <v>397</v>
      </c>
    </row>
    <row r="117" spans="1:12" x14ac:dyDescent="0.25">
      <c r="A117" t="s">
        <v>110</v>
      </c>
      <c r="C117">
        <v>16</v>
      </c>
      <c r="D117" t="s">
        <v>111</v>
      </c>
      <c r="E117">
        <v>1847</v>
      </c>
      <c r="G117" t="s">
        <v>436</v>
      </c>
      <c r="H117" t="s">
        <v>115</v>
      </c>
      <c r="J117" t="s">
        <v>305</v>
      </c>
      <c r="K117" t="s">
        <v>93</v>
      </c>
      <c r="L117" t="s">
        <v>396</v>
      </c>
    </row>
    <row r="118" spans="1:12" x14ac:dyDescent="0.25">
      <c r="A118" t="s">
        <v>110</v>
      </c>
      <c r="C118">
        <v>16</v>
      </c>
      <c r="D118" t="s">
        <v>111</v>
      </c>
      <c r="E118">
        <v>1847</v>
      </c>
      <c r="G118" t="s">
        <v>436</v>
      </c>
      <c r="H118" t="s">
        <v>115</v>
      </c>
      <c r="J118" t="s">
        <v>306</v>
      </c>
      <c r="K118" t="s">
        <v>93</v>
      </c>
      <c r="L118" t="s">
        <v>396</v>
      </c>
    </row>
    <row r="119" spans="1:12" x14ac:dyDescent="0.25">
      <c r="A119" t="s">
        <v>110</v>
      </c>
      <c r="C119">
        <v>16</v>
      </c>
      <c r="D119" t="s">
        <v>111</v>
      </c>
      <c r="E119">
        <v>1847</v>
      </c>
      <c r="G119" t="s">
        <v>436</v>
      </c>
      <c r="H119" t="s">
        <v>115</v>
      </c>
      <c r="J119" t="s">
        <v>308</v>
      </c>
      <c r="K119" t="s">
        <v>93</v>
      </c>
      <c r="L119" t="s">
        <v>396</v>
      </c>
    </row>
    <row r="120" spans="1:12" x14ac:dyDescent="0.25">
      <c r="A120" t="s">
        <v>110</v>
      </c>
      <c r="C120">
        <v>16</v>
      </c>
      <c r="D120" t="s">
        <v>111</v>
      </c>
      <c r="E120">
        <v>1847</v>
      </c>
      <c r="G120" t="s">
        <v>436</v>
      </c>
      <c r="H120" t="s">
        <v>115</v>
      </c>
      <c r="J120" t="s">
        <v>309</v>
      </c>
      <c r="K120" t="s">
        <v>93</v>
      </c>
      <c r="L120" t="s">
        <v>396</v>
      </c>
    </row>
    <row r="121" spans="1:12" x14ac:dyDescent="0.25">
      <c r="A121" t="s">
        <v>110</v>
      </c>
      <c r="C121">
        <v>16</v>
      </c>
      <c r="D121" t="s">
        <v>111</v>
      </c>
      <c r="E121">
        <v>1847</v>
      </c>
      <c r="G121" t="s">
        <v>436</v>
      </c>
      <c r="H121" t="s">
        <v>115</v>
      </c>
      <c r="J121" t="s">
        <v>310</v>
      </c>
      <c r="K121" t="s">
        <v>93</v>
      </c>
      <c r="L121" t="s">
        <v>396</v>
      </c>
    </row>
    <row r="122" spans="1:12" x14ac:dyDescent="0.25">
      <c r="A122" t="s">
        <v>110</v>
      </c>
      <c r="C122">
        <v>16</v>
      </c>
      <c r="D122" t="s">
        <v>111</v>
      </c>
      <c r="E122">
        <v>1847</v>
      </c>
      <c r="G122" t="s">
        <v>436</v>
      </c>
      <c r="H122" t="s">
        <v>115</v>
      </c>
      <c r="J122" t="s">
        <v>307</v>
      </c>
      <c r="K122" t="s">
        <v>93</v>
      </c>
      <c r="L122" t="s">
        <v>396</v>
      </c>
    </row>
    <row r="123" spans="1:12" x14ac:dyDescent="0.25">
      <c r="A123" t="s">
        <v>110</v>
      </c>
      <c r="C123">
        <v>16</v>
      </c>
      <c r="D123" t="s">
        <v>111</v>
      </c>
      <c r="E123">
        <v>1847</v>
      </c>
      <c r="G123" t="s">
        <v>436</v>
      </c>
      <c r="H123" t="s">
        <v>115</v>
      </c>
      <c r="J123" t="s">
        <v>183</v>
      </c>
      <c r="K123" t="s">
        <v>93</v>
      </c>
      <c r="L123" t="s">
        <v>397</v>
      </c>
    </row>
    <row r="124" spans="1:12" x14ac:dyDescent="0.25">
      <c r="A124" t="s">
        <v>110</v>
      </c>
      <c r="C124">
        <v>16</v>
      </c>
      <c r="D124" t="s">
        <v>111</v>
      </c>
      <c r="E124">
        <v>1847</v>
      </c>
      <c r="G124" t="s">
        <v>436</v>
      </c>
      <c r="H124" t="s">
        <v>115</v>
      </c>
      <c r="J124" t="s">
        <v>184</v>
      </c>
      <c r="K124" t="s">
        <v>93</v>
      </c>
      <c r="L124" t="s">
        <v>397</v>
      </c>
    </row>
    <row r="125" spans="1:12" x14ac:dyDescent="0.25">
      <c r="A125" t="s">
        <v>110</v>
      </c>
      <c r="C125">
        <v>16</v>
      </c>
      <c r="D125" t="s">
        <v>111</v>
      </c>
      <c r="E125">
        <v>1847</v>
      </c>
      <c r="G125" t="s">
        <v>436</v>
      </c>
      <c r="H125" t="s">
        <v>115</v>
      </c>
      <c r="J125" t="s">
        <v>185</v>
      </c>
      <c r="K125" t="s">
        <v>93</v>
      </c>
      <c r="L125" t="s">
        <v>397</v>
      </c>
    </row>
    <row r="126" spans="1:12" x14ac:dyDescent="0.25">
      <c r="A126" t="s">
        <v>113</v>
      </c>
      <c r="C126">
        <v>17</v>
      </c>
      <c r="D126" t="s">
        <v>114</v>
      </c>
      <c r="E126">
        <v>2012</v>
      </c>
      <c r="G126" t="s">
        <v>441</v>
      </c>
      <c r="H126" t="s">
        <v>10</v>
      </c>
      <c r="J126" t="s">
        <v>186</v>
      </c>
      <c r="K126" t="s">
        <v>93</v>
      </c>
      <c r="L126" t="s">
        <v>397</v>
      </c>
    </row>
    <row r="127" spans="1:12" x14ac:dyDescent="0.25">
      <c r="A127" t="s">
        <v>113</v>
      </c>
      <c r="C127">
        <v>17</v>
      </c>
      <c r="D127" t="s">
        <v>114</v>
      </c>
      <c r="E127">
        <v>2012</v>
      </c>
      <c r="G127" t="s">
        <v>441</v>
      </c>
      <c r="H127" t="s">
        <v>10</v>
      </c>
      <c r="J127" t="s">
        <v>187</v>
      </c>
      <c r="K127" t="s">
        <v>93</v>
      </c>
      <c r="L127" t="s">
        <v>397</v>
      </c>
    </row>
    <row r="128" spans="1:12" x14ac:dyDescent="0.25">
      <c r="A128" t="s">
        <v>113</v>
      </c>
      <c r="C128">
        <v>17</v>
      </c>
      <c r="D128" t="s">
        <v>114</v>
      </c>
      <c r="E128">
        <v>2012</v>
      </c>
      <c r="G128" t="s">
        <v>441</v>
      </c>
      <c r="H128" t="s">
        <v>10</v>
      </c>
      <c r="J128" t="s">
        <v>188</v>
      </c>
      <c r="K128" t="s">
        <v>93</v>
      </c>
      <c r="L128" t="s">
        <v>397</v>
      </c>
    </row>
    <row r="129" spans="1:12" x14ac:dyDescent="0.25">
      <c r="A129" t="s">
        <v>113</v>
      </c>
      <c r="C129">
        <v>17</v>
      </c>
      <c r="D129" t="s">
        <v>114</v>
      </c>
      <c r="E129">
        <v>2012</v>
      </c>
      <c r="G129" t="s">
        <v>441</v>
      </c>
      <c r="H129" t="s">
        <v>10</v>
      </c>
      <c r="J129" t="s">
        <v>189</v>
      </c>
      <c r="K129" t="s">
        <v>93</v>
      </c>
      <c r="L129" t="s">
        <v>397</v>
      </c>
    </row>
    <row r="130" spans="1:12" x14ac:dyDescent="0.25">
      <c r="A130" t="s">
        <v>113</v>
      </c>
      <c r="C130">
        <v>17</v>
      </c>
      <c r="D130" t="s">
        <v>114</v>
      </c>
      <c r="E130">
        <v>2012</v>
      </c>
      <c r="G130" t="s">
        <v>441</v>
      </c>
      <c r="H130" t="s">
        <v>10</v>
      </c>
      <c r="J130" t="s">
        <v>116</v>
      </c>
      <c r="K130" t="s">
        <v>93</v>
      </c>
      <c r="L130" t="s">
        <v>397</v>
      </c>
    </row>
    <row r="131" spans="1:12" x14ac:dyDescent="0.25">
      <c r="A131" t="s">
        <v>117</v>
      </c>
      <c r="C131">
        <v>18</v>
      </c>
      <c r="D131" t="s">
        <v>118</v>
      </c>
      <c r="E131">
        <v>2010</v>
      </c>
      <c r="G131" t="s">
        <v>441</v>
      </c>
      <c r="H131" t="s">
        <v>115</v>
      </c>
      <c r="J131" t="s">
        <v>190</v>
      </c>
      <c r="K131" t="s">
        <v>93</v>
      </c>
      <c r="L131" t="s">
        <v>397</v>
      </c>
    </row>
    <row r="132" spans="1:12" x14ac:dyDescent="0.25">
      <c r="A132" t="s">
        <v>117</v>
      </c>
      <c r="C132">
        <v>18</v>
      </c>
      <c r="D132" t="s">
        <v>118</v>
      </c>
      <c r="E132">
        <v>2010</v>
      </c>
      <c r="G132" t="s">
        <v>441</v>
      </c>
      <c r="H132" t="s">
        <v>115</v>
      </c>
      <c r="J132" t="s">
        <v>191</v>
      </c>
      <c r="K132" t="s">
        <v>93</v>
      </c>
      <c r="L132" t="s">
        <v>397</v>
      </c>
    </row>
    <row r="133" spans="1:12" x14ac:dyDescent="0.25">
      <c r="A133" t="s">
        <v>117</v>
      </c>
      <c r="C133">
        <v>18</v>
      </c>
      <c r="D133" t="s">
        <v>118</v>
      </c>
      <c r="E133">
        <v>2010</v>
      </c>
      <c r="G133" t="s">
        <v>441</v>
      </c>
      <c r="H133" t="s">
        <v>115</v>
      </c>
      <c r="J133" t="s">
        <v>193</v>
      </c>
      <c r="K133" t="s">
        <v>93</v>
      </c>
      <c r="L133" t="s">
        <v>397</v>
      </c>
    </row>
    <row r="134" spans="1:12" x14ac:dyDescent="0.25">
      <c r="A134" t="s">
        <v>117</v>
      </c>
      <c r="C134">
        <v>18</v>
      </c>
      <c r="D134" t="s">
        <v>118</v>
      </c>
      <c r="E134">
        <v>2010</v>
      </c>
      <c r="G134" t="s">
        <v>441</v>
      </c>
      <c r="H134" t="s">
        <v>115</v>
      </c>
      <c r="J134" t="s">
        <v>192</v>
      </c>
      <c r="K134" t="s">
        <v>93</v>
      </c>
      <c r="L134" t="s">
        <v>397</v>
      </c>
    </row>
    <row r="135" spans="1:12" x14ac:dyDescent="0.25">
      <c r="A135" t="s">
        <v>119</v>
      </c>
      <c r="C135">
        <v>19</v>
      </c>
      <c r="D135" t="s">
        <v>120</v>
      </c>
      <c r="E135">
        <v>2013</v>
      </c>
      <c r="H135" t="s">
        <v>10</v>
      </c>
      <c r="J135" t="s">
        <v>195</v>
      </c>
      <c r="K135" t="s">
        <v>93</v>
      </c>
      <c r="L135" t="s">
        <v>397</v>
      </c>
    </row>
    <row r="136" spans="1:12" x14ac:dyDescent="0.25">
      <c r="A136" t="s">
        <v>119</v>
      </c>
      <c r="C136">
        <v>19</v>
      </c>
      <c r="D136" t="s">
        <v>120</v>
      </c>
      <c r="E136">
        <v>2013</v>
      </c>
      <c r="H136" t="s">
        <v>10</v>
      </c>
      <c r="J136" t="s">
        <v>194</v>
      </c>
      <c r="K136" t="s">
        <v>93</v>
      </c>
      <c r="L136" t="s">
        <v>397</v>
      </c>
    </row>
    <row r="137" spans="1:12" x14ac:dyDescent="0.25">
      <c r="A137" t="s">
        <v>119</v>
      </c>
      <c r="C137">
        <v>19</v>
      </c>
      <c r="D137" t="s">
        <v>120</v>
      </c>
      <c r="E137">
        <v>2013</v>
      </c>
      <c r="H137" t="s">
        <v>10</v>
      </c>
      <c r="J137" t="s">
        <v>121</v>
      </c>
      <c r="K137" t="s">
        <v>93</v>
      </c>
      <c r="L137" t="s">
        <v>397</v>
      </c>
    </row>
    <row r="138" spans="1:12" x14ac:dyDescent="0.25">
      <c r="A138" t="s">
        <v>122</v>
      </c>
      <c r="C138">
        <v>20</v>
      </c>
      <c r="D138" t="s">
        <v>123</v>
      </c>
      <c r="E138">
        <v>2013</v>
      </c>
      <c r="G138" t="s">
        <v>431</v>
      </c>
      <c r="H138" t="s">
        <v>115</v>
      </c>
      <c r="J138" t="s">
        <v>124</v>
      </c>
      <c r="K138" t="s">
        <v>93</v>
      </c>
      <c r="L138" t="s">
        <v>397</v>
      </c>
    </row>
    <row r="139" spans="1:12" x14ac:dyDescent="0.25">
      <c r="A139" t="s">
        <v>122</v>
      </c>
      <c r="C139">
        <v>20</v>
      </c>
      <c r="D139" t="s">
        <v>123</v>
      </c>
      <c r="E139">
        <v>2013</v>
      </c>
      <c r="G139" t="s">
        <v>431</v>
      </c>
      <c r="H139" t="s">
        <v>115</v>
      </c>
      <c r="J139" t="s">
        <v>125</v>
      </c>
      <c r="K139" t="s">
        <v>93</v>
      </c>
      <c r="L139" t="s">
        <v>397</v>
      </c>
    </row>
    <row r="140" spans="1:12" x14ac:dyDescent="0.25">
      <c r="A140" t="s">
        <v>126</v>
      </c>
      <c r="C140">
        <v>21</v>
      </c>
      <c r="D140" t="s">
        <v>127</v>
      </c>
      <c r="E140">
        <v>2023</v>
      </c>
      <c r="G140" t="s">
        <v>437</v>
      </c>
      <c r="H140" t="s">
        <v>128</v>
      </c>
      <c r="J140" t="s">
        <v>129</v>
      </c>
      <c r="K140" t="s">
        <v>93</v>
      </c>
      <c r="L140" t="s">
        <v>397</v>
      </c>
    </row>
    <row r="141" spans="1:12" x14ac:dyDescent="0.25">
      <c r="A141" t="s">
        <v>126</v>
      </c>
      <c r="C141">
        <v>21</v>
      </c>
      <c r="D141" t="s">
        <v>127</v>
      </c>
      <c r="E141">
        <v>2023</v>
      </c>
      <c r="G141" t="s">
        <v>437</v>
      </c>
      <c r="H141" t="s">
        <v>128</v>
      </c>
      <c r="J141" t="s">
        <v>130</v>
      </c>
      <c r="K141" t="s">
        <v>93</v>
      </c>
      <c r="L141" t="s">
        <v>397</v>
      </c>
    </row>
    <row r="142" spans="1:12" x14ac:dyDescent="0.25">
      <c r="A142" t="s">
        <v>131</v>
      </c>
      <c r="B142" t="s">
        <v>132</v>
      </c>
      <c r="C142">
        <v>22</v>
      </c>
      <c r="D142" t="s">
        <v>133</v>
      </c>
      <c r="E142">
        <v>2021</v>
      </c>
      <c r="G142" t="s">
        <v>437</v>
      </c>
      <c r="H142" t="s">
        <v>128</v>
      </c>
      <c r="J142" t="s">
        <v>134</v>
      </c>
      <c r="K142" t="s">
        <v>93</v>
      </c>
      <c r="L142" t="s">
        <v>396</v>
      </c>
    </row>
    <row r="143" spans="1:12" x14ac:dyDescent="0.25">
      <c r="A143" t="s">
        <v>131</v>
      </c>
      <c r="B143" t="s">
        <v>132</v>
      </c>
      <c r="C143">
        <v>22</v>
      </c>
      <c r="D143" t="s">
        <v>133</v>
      </c>
      <c r="E143">
        <v>2021</v>
      </c>
      <c r="G143" t="s">
        <v>437</v>
      </c>
      <c r="H143" t="s">
        <v>128</v>
      </c>
      <c r="J143" t="s">
        <v>135</v>
      </c>
      <c r="K143" t="s">
        <v>93</v>
      </c>
      <c r="L143" t="s">
        <v>396</v>
      </c>
    </row>
    <row r="144" spans="1:12" x14ac:dyDescent="0.25">
      <c r="A144" t="s">
        <v>219</v>
      </c>
      <c r="C144">
        <v>5</v>
      </c>
      <c r="D144" t="s">
        <v>38</v>
      </c>
      <c r="E144">
        <v>1948</v>
      </c>
      <c r="G144" t="s">
        <v>433</v>
      </c>
      <c r="H144" t="s">
        <v>438</v>
      </c>
      <c r="J144" t="s">
        <v>218</v>
      </c>
      <c r="K144" t="s">
        <v>93</v>
      </c>
      <c r="L144" t="s">
        <v>396</v>
      </c>
    </row>
    <row r="145" spans="1:12" x14ac:dyDescent="0.25">
      <c r="A145" t="s">
        <v>219</v>
      </c>
      <c r="C145">
        <v>5</v>
      </c>
      <c r="D145" t="s">
        <v>38</v>
      </c>
      <c r="E145">
        <v>1948</v>
      </c>
      <c r="G145" t="s">
        <v>433</v>
      </c>
      <c r="H145" t="s">
        <v>438</v>
      </c>
      <c r="J145" t="s">
        <v>220</v>
      </c>
      <c r="K145" t="s">
        <v>93</v>
      </c>
      <c r="L145" t="s">
        <v>396</v>
      </c>
    </row>
    <row r="146" spans="1:12" x14ac:dyDescent="0.25">
      <c r="A146" t="s">
        <v>219</v>
      </c>
      <c r="C146">
        <v>5</v>
      </c>
      <c r="D146" t="s">
        <v>38</v>
      </c>
      <c r="E146">
        <v>1948</v>
      </c>
      <c r="G146" t="s">
        <v>433</v>
      </c>
      <c r="H146" t="s">
        <v>438</v>
      </c>
      <c r="J146" t="s">
        <v>221</v>
      </c>
      <c r="K146" t="s">
        <v>93</v>
      </c>
      <c r="L146" t="s">
        <v>396</v>
      </c>
    </row>
    <row r="147" spans="1:12" x14ac:dyDescent="0.25">
      <c r="A147" t="s">
        <v>222</v>
      </c>
      <c r="C147">
        <v>8</v>
      </c>
      <c r="D147" t="s">
        <v>72</v>
      </c>
      <c r="E147">
        <v>1889</v>
      </c>
      <c r="G147" t="s">
        <v>442</v>
      </c>
      <c r="H147" t="s">
        <v>115</v>
      </c>
      <c r="J147" t="s">
        <v>223</v>
      </c>
      <c r="K147" t="s">
        <v>93</v>
      </c>
      <c r="L147" t="s">
        <v>396</v>
      </c>
    </row>
    <row r="148" spans="1:12" x14ac:dyDescent="0.25">
      <c r="A148" t="s">
        <v>222</v>
      </c>
      <c r="C148">
        <v>8</v>
      </c>
      <c r="D148" t="s">
        <v>72</v>
      </c>
      <c r="E148">
        <v>1889</v>
      </c>
      <c r="G148" t="s">
        <v>442</v>
      </c>
      <c r="H148" t="s">
        <v>115</v>
      </c>
      <c r="J148" t="s">
        <v>224</v>
      </c>
      <c r="K148" t="s">
        <v>93</v>
      </c>
      <c r="L148" t="s">
        <v>396</v>
      </c>
    </row>
    <row r="149" spans="1:12" x14ac:dyDescent="0.25">
      <c r="A149" t="s">
        <v>222</v>
      </c>
      <c r="C149">
        <v>8</v>
      </c>
      <c r="D149" t="s">
        <v>72</v>
      </c>
      <c r="E149">
        <v>1889</v>
      </c>
      <c r="G149" t="s">
        <v>442</v>
      </c>
      <c r="H149" t="s">
        <v>115</v>
      </c>
      <c r="J149" t="s">
        <v>225</v>
      </c>
      <c r="K149" t="s">
        <v>93</v>
      </c>
      <c r="L149" t="s">
        <v>396</v>
      </c>
    </row>
    <row r="150" spans="1:12" x14ac:dyDescent="0.25">
      <c r="A150" t="s">
        <v>222</v>
      </c>
      <c r="C150">
        <v>8</v>
      </c>
      <c r="D150" t="s">
        <v>72</v>
      </c>
      <c r="E150">
        <v>1889</v>
      </c>
      <c r="G150" t="s">
        <v>442</v>
      </c>
      <c r="H150" t="s">
        <v>115</v>
      </c>
      <c r="J150" t="s">
        <v>226</v>
      </c>
      <c r="K150" t="s">
        <v>93</v>
      </c>
      <c r="L150" t="s">
        <v>396</v>
      </c>
    </row>
    <row r="151" spans="1:12" x14ac:dyDescent="0.25">
      <c r="A151" t="s">
        <v>228</v>
      </c>
      <c r="C151">
        <v>8</v>
      </c>
      <c r="D151" t="s">
        <v>72</v>
      </c>
      <c r="E151">
        <v>1896</v>
      </c>
      <c r="G151" t="s">
        <v>433</v>
      </c>
      <c r="H151" t="s">
        <v>115</v>
      </c>
      <c r="J151" t="s">
        <v>227</v>
      </c>
      <c r="K151" t="s">
        <v>93</v>
      </c>
      <c r="L151" t="s">
        <v>396</v>
      </c>
    </row>
    <row r="152" spans="1:12" x14ac:dyDescent="0.25">
      <c r="A152" t="s">
        <v>230</v>
      </c>
      <c r="C152">
        <v>8</v>
      </c>
      <c r="D152" t="s">
        <v>72</v>
      </c>
      <c r="E152">
        <v>1883</v>
      </c>
      <c r="G152" t="s">
        <v>439</v>
      </c>
      <c r="H152" t="s">
        <v>115</v>
      </c>
      <c r="J152" t="s">
        <v>229</v>
      </c>
      <c r="K152" t="s">
        <v>93</v>
      </c>
      <c r="L152" t="s">
        <v>396</v>
      </c>
    </row>
    <row r="153" spans="1:12" x14ac:dyDescent="0.25">
      <c r="A153" t="s">
        <v>230</v>
      </c>
      <c r="C153">
        <v>8</v>
      </c>
      <c r="D153" t="s">
        <v>72</v>
      </c>
      <c r="E153">
        <v>1883</v>
      </c>
      <c r="G153" t="s">
        <v>439</v>
      </c>
      <c r="H153" t="s">
        <v>115</v>
      </c>
      <c r="J153" t="s">
        <v>233</v>
      </c>
      <c r="K153" t="s">
        <v>93</v>
      </c>
      <c r="L153" t="s">
        <v>396</v>
      </c>
    </row>
    <row r="154" spans="1:12" x14ac:dyDescent="0.25">
      <c r="A154" t="s">
        <v>230</v>
      </c>
      <c r="C154">
        <v>8</v>
      </c>
      <c r="D154" t="s">
        <v>72</v>
      </c>
      <c r="E154">
        <v>1883</v>
      </c>
      <c r="G154" t="s">
        <v>439</v>
      </c>
      <c r="H154" t="s">
        <v>115</v>
      </c>
      <c r="J154" t="s">
        <v>234</v>
      </c>
      <c r="K154" t="s">
        <v>93</v>
      </c>
      <c r="L154" t="s">
        <v>396</v>
      </c>
    </row>
    <row r="155" spans="1:12" x14ac:dyDescent="0.25">
      <c r="A155" t="s">
        <v>235</v>
      </c>
      <c r="C155">
        <v>8</v>
      </c>
      <c r="D155" t="s">
        <v>72</v>
      </c>
      <c r="E155">
        <v>1890</v>
      </c>
      <c r="G155" t="s">
        <v>439</v>
      </c>
      <c r="H155" t="s">
        <v>115</v>
      </c>
      <c r="J155" t="s">
        <v>236</v>
      </c>
      <c r="K155" t="s">
        <v>93</v>
      </c>
      <c r="L155" t="s">
        <v>396</v>
      </c>
    </row>
    <row r="156" spans="1:12" x14ac:dyDescent="0.25">
      <c r="A156" t="s">
        <v>235</v>
      </c>
      <c r="C156">
        <v>8</v>
      </c>
      <c r="D156" t="s">
        <v>72</v>
      </c>
      <c r="E156">
        <v>1890</v>
      </c>
      <c r="G156" t="s">
        <v>439</v>
      </c>
      <c r="H156" t="s">
        <v>115</v>
      </c>
      <c r="J156" t="s">
        <v>237</v>
      </c>
      <c r="K156" t="s">
        <v>93</v>
      </c>
      <c r="L156" t="s">
        <v>396</v>
      </c>
    </row>
    <row r="157" spans="1:12" x14ac:dyDescent="0.25">
      <c r="A157" t="s">
        <v>235</v>
      </c>
      <c r="C157">
        <v>8</v>
      </c>
      <c r="D157" t="s">
        <v>72</v>
      </c>
      <c r="E157">
        <v>1890</v>
      </c>
      <c r="G157" t="s">
        <v>439</v>
      </c>
      <c r="H157" t="s">
        <v>115</v>
      </c>
      <c r="J157" t="s">
        <v>238</v>
      </c>
      <c r="K157" t="s">
        <v>93</v>
      </c>
      <c r="L157" t="s">
        <v>396</v>
      </c>
    </row>
    <row r="158" spans="1:12" x14ac:dyDescent="0.25">
      <c r="A158" t="s">
        <v>239</v>
      </c>
      <c r="C158">
        <v>8</v>
      </c>
      <c r="D158" t="s">
        <v>72</v>
      </c>
      <c r="E158">
        <v>1892</v>
      </c>
      <c r="G158" t="s">
        <v>439</v>
      </c>
      <c r="H158" t="s">
        <v>115</v>
      </c>
      <c r="J158" t="s">
        <v>240</v>
      </c>
      <c r="K158" t="s">
        <v>93</v>
      </c>
      <c r="L158" t="s">
        <v>396</v>
      </c>
    </row>
    <row r="159" spans="1:12" x14ac:dyDescent="0.25">
      <c r="A159" t="s">
        <v>239</v>
      </c>
      <c r="C159">
        <v>8</v>
      </c>
      <c r="D159" t="s">
        <v>72</v>
      </c>
      <c r="E159">
        <v>1892</v>
      </c>
      <c r="G159" t="s">
        <v>439</v>
      </c>
      <c r="H159" t="s">
        <v>115</v>
      </c>
      <c r="J159" t="s">
        <v>241</v>
      </c>
      <c r="K159" t="s">
        <v>93</v>
      </c>
      <c r="L159" t="s">
        <v>396</v>
      </c>
    </row>
    <row r="160" spans="1:12" x14ac:dyDescent="0.25">
      <c r="A160" t="s">
        <v>239</v>
      </c>
      <c r="C160">
        <v>8</v>
      </c>
      <c r="D160" t="s">
        <v>72</v>
      </c>
      <c r="E160">
        <v>1892</v>
      </c>
      <c r="G160" t="s">
        <v>439</v>
      </c>
      <c r="H160" t="s">
        <v>115</v>
      </c>
      <c r="J160" t="s">
        <v>242</v>
      </c>
      <c r="K160" t="s">
        <v>93</v>
      </c>
      <c r="L160" t="s">
        <v>396</v>
      </c>
    </row>
    <row r="161" spans="1:12" x14ac:dyDescent="0.25">
      <c r="A161" t="s">
        <v>243</v>
      </c>
      <c r="C161">
        <v>11</v>
      </c>
      <c r="D161" t="s">
        <v>97</v>
      </c>
      <c r="E161">
        <v>1888</v>
      </c>
      <c r="G161" t="s">
        <v>433</v>
      </c>
      <c r="H161" t="s">
        <v>40</v>
      </c>
      <c r="J161" t="s">
        <v>244</v>
      </c>
      <c r="K161" t="s">
        <v>93</v>
      </c>
      <c r="L161" t="s">
        <v>396</v>
      </c>
    </row>
    <row r="162" spans="1:12" x14ac:dyDescent="0.25">
      <c r="A162" t="s">
        <v>243</v>
      </c>
      <c r="C162">
        <v>11</v>
      </c>
      <c r="D162" t="s">
        <v>97</v>
      </c>
      <c r="E162">
        <v>1888</v>
      </c>
      <c r="G162" t="s">
        <v>433</v>
      </c>
      <c r="H162" t="s">
        <v>40</v>
      </c>
      <c r="J162" t="s">
        <v>245</v>
      </c>
      <c r="K162" t="s">
        <v>93</v>
      </c>
      <c r="L162" t="s">
        <v>396</v>
      </c>
    </row>
    <row r="163" spans="1:12" x14ac:dyDescent="0.25">
      <c r="A163" t="s">
        <v>246</v>
      </c>
      <c r="C163">
        <v>11</v>
      </c>
      <c r="D163" t="s">
        <v>97</v>
      </c>
      <c r="E163">
        <v>1887</v>
      </c>
      <c r="G163" t="s">
        <v>436</v>
      </c>
      <c r="H163" t="s">
        <v>248</v>
      </c>
      <c r="J163" t="s">
        <v>247</v>
      </c>
      <c r="K163" t="s">
        <v>93</v>
      </c>
      <c r="L163" t="s">
        <v>396</v>
      </c>
    </row>
    <row r="164" spans="1:12" x14ac:dyDescent="0.25">
      <c r="A164" t="s">
        <v>246</v>
      </c>
      <c r="C164">
        <v>11</v>
      </c>
      <c r="D164" t="s">
        <v>97</v>
      </c>
      <c r="E164">
        <v>1887</v>
      </c>
      <c r="G164" t="s">
        <v>436</v>
      </c>
      <c r="H164" t="s">
        <v>248</v>
      </c>
      <c r="J164" t="s">
        <v>249</v>
      </c>
      <c r="K164" t="s">
        <v>93</v>
      </c>
      <c r="L164" t="s">
        <v>396</v>
      </c>
    </row>
    <row r="165" spans="1:12" x14ac:dyDescent="0.25">
      <c r="A165" t="s">
        <v>250</v>
      </c>
      <c r="C165">
        <v>11</v>
      </c>
      <c r="D165" t="s">
        <v>97</v>
      </c>
      <c r="E165">
        <v>1888</v>
      </c>
      <c r="G165" t="s">
        <v>433</v>
      </c>
      <c r="H165" t="s">
        <v>248</v>
      </c>
      <c r="J165" t="s">
        <v>251</v>
      </c>
      <c r="K165" t="s">
        <v>93</v>
      </c>
      <c r="L165" t="s">
        <v>396</v>
      </c>
    </row>
    <row r="166" spans="1:12" x14ac:dyDescent="0.25">
      <c r="A166" t="s">
        <v>250</v>
      </c>
      <c r="C166">
        <v>11</v>
      </c>
      <c r="D166" t="s">
        <v>97</v>
      </c>
      <c r="E166">
        <v>1888</v>
      </c>
      <c r="G166" t="s">
        <v>433</v>
      </c>
      <c r="H166" t="s">
        <v>248</v>
      </c>
      <c r="J166" t="s">
        <v>252</v>
      </c>
      <c r="K166" t="s">
        <v>93</v>
      </c>
      <c r="L166" t="s">
        <v>396</v>
      </c>
    </row>
    <row r="167" spans="1:12" x14ac:dyDescent="0.25">
      <c r="A167" t="s">
        <v>253</v>
      </c>
      <c r="C167">
        <v>11</v>
      </c>
      <c r="D167" t="s">
        <v>97</v>
      </c>
      <c r="E167">
        <v>1894</v>
      </c>
      <c r="G167" t="s">
        <v>433</v>
      </c>
      <c r="H167" t="s">
        <v>248</v>
      </c>
      <c r="J167" t="s">
        <v>254</v>
      </c>
      <c r="K167" t="s">
        <v>93</v>
      </c>
      <c r="L167" t="s">
        <v>396</v>
      </c>
    </row>
    <row r="168" spans="1:12" x14ac:dyDescent="0.25">
      <c r="A168" t="s">
        <v>253</v>
      </c>
      <c r="C168">
        <v>11</v>
      </c>
      <c r="D168" t="s">
        <v>97</v>
      </c>
      <c r="E168">
        <v>1894</v>
      </c>
      <c r="G168" t="s">
        <v>433</v>
      </c>
      <c r="H168" t="s">
        <v>248</v>
      </c>
      <c r="J168" t="s">
        <v>255</v>
      </c>
      <c r="K168" t="s">
        <v>93</v>
      </c>
      <c r="L168" t="s">
        <v>396</v>
      </c>
    </row>
    <row r="169" spans="1:12" x14ac:dyDescent="0.25">
      <c r="A169" t="s">
        <v>256</v>
      </c>
      <c r="C169">
        <v>9</v>
      </c>
      <c r="D169" t="s">
        <v>92</v>
      </c>
      <c r="E169">
        <v>1903</v>
      </c>
      <c r="G169" t="s">
        <v>434</v>
      </c>
      <c r="H169" t="s">
        <v>248</v>
      </c>
      <c r="J169" t="s">
        <v>257</v>
      </c>
      <c r="K169" t="s">
        <v>93</v>
      </c>
      <c r="L169" t="s">
        <v>396</v>
      </c>
    </row>
    <row r="170" spans="1:12" x14ac:dyDescent="0.25">
      <c r="A170" t="s">
        <v>256</v>
      </c>
      <c r="C170">
        <v>9</v>
      </c>
      <c r="D170" t="s">
        <v>92</v>
      </c>
      <c r="E170">
        <v>1903</v>
      </c>
      <c r="G170" t="s">
        <v>434</v>
      </c>
      <c r="H170" t="s">
        <v>248</v>
      </c>
      <c r="J170" t="s">
        <v>258</v>
      </c>
      <c r="K170" t="s">
        <v>93</v>
      </c>
      <c r="L170" t="s">
        <v>396</v>
      </c>
    </row>
    <row r="171" spans="1:12" x14ac:dyDescent="0.25">
      <c r="A171" t="s">
        <v>256</v>
      </c>
      <c r="C171">
        <v>9</v>
      </c>
      <c r="D171" t="s">
        <v>92</v>
      </c>
      <c r="E171">
        <v>1903</v>
      </c>
      <c r="G171" t="s">
        <v>434</v>
      </c>
      <c r="H171" t="s">
        <v>248</v>
      </c>
      <c r="J171" t="s">
        <v>259</v>
      </c>
      <c r="K171" t="s">
        <v>93</v>
      </c>
      <c r="L171" t="s">
        <v>396</v>
      </c>
    </row>
    <row r="172" spans="1:12" x14ac:dyDescent="0.25">
      <c r="A172" t="s">
        <v>256</v>
      </c>
      <c r="C172">
        <v>9</v>
      </c>
      <c r="D172" t="s">
        <v>92</v>
      </c>
      <c r="E172">
        <v>1903</v>
      </c>
      <c r="G172" t="s">
        <v>434</v>
      </c>
      <c r="H172" t="s">
        <v>248</v>
      </c>
      <c r="J172" t="s">
        <v>260</v>
      </c>
      <c r="K172" t="s">
        <v>93</v>
      </c>
      <c r="L172" t="s">
        <v>396</v>
      </c>
    </row>
    <row r="173" spans="1:12" x14ac:dyDescent="0.25">
      <c r="A173" t="s">
        <v>263</v>
      </c>
      <c r="C173">
        <v>9</v>
      </c>
      <c r="D173" t="s">
        <v>92</v>
      </c>
      <c r="E173">
        <v>1922</v>
      </c>
      <c r="G173" t="s">
        <v>433</v>
      </c>
      <c r="H173" t="s">
        <v>261</v>
      </c>
      <c r="J173" t="s">
        <v>262</v>
      </c>
      <c r="K173" t="s">
        <v>93</v>
      </c>
      <c r="L173" t="s">
        <v>396</v>
      </c>
    </row>
    <row r="174" spans="1:12" x14ac:dyDescent="0.25">
      <c r="A174" t="s">
        <v>263</v>
      </c>
      <c r="C174">
        <v>9</v>
      </c>
      <c r="D174" t="s">
        <v>92</v>
      </c>
      <c r="E174">
        <v>1922</v>
      </c>
      <c r="G174" t="s">
        <v>433</v>
      </c>
      <c r="H174" t="s">
        <v>261</v>
      </c>
      <c r="J174" t="s">
        <v>264</v>
      </c>
      <c r="K174" t="s">
        <v>93</v>
      </c>
      <c r="L174" t="s">
        <v>396</v>
      </c>
    </row>
    <row r="175" spans="1:12" x14ac:dyDescent="0.25">
      <c r="A175" t="s">
        <v>265</v>
      </c>
      <c r="C175">
        <v>9</v>
      </c>
      <c r="D175" t="s">
        <v>92</v>
      </c>
      <c r="E175">
        <v>1903</v>
      </c>
      <c r="G175" t="s">
        <v>434</v>
      </c>
      <c r="H175" t="s">
        <v>115</v>
      </c>
      <c r="J175" t="s">
        <v>266</v>
      </c>
      <c r="K175" t="s">
        <v>93</v>
      </c>
      <c r="L175" t="s">
        <v>396</v>
      </c>
    </row>
    <row r="176" spans="1:12" x14ac:dyDescent="0.25">
      <c r="A176" t="s">
        <v>265</v>
      </c>
      <c r="C176">
        <v>9</v>
      </c>
      <c r="D176" t="s">
        <v>92</v>
      </c>
      <c r="E176">
        <v>1903</v>
      </c>
      <c r="G176" t="s">
        <v>434</v>
      </c>
      <c r="H176" t="s">
        <v>115</v>
      </c>
      <c r="J176" t="s">
        <v>267</v>
      </c>
      <c r="K176" t="s">
        <v>93</v>
      </c>
      <c r="L176" t="s">
        <v>396</v>
      </c>
    </row>
    <row r="177" spans="1:12" x14ac:dyDescent="0.25">
      <c r="A177" t="s">
        <v>268</v>
      </c>
      <c r="C177">
        <v>9</v>
      </c>
      <c r="D177" t="s">
        <v>92</v>
      </c>
      <c r="E177">
        <v>1891</v>
      </c>
      <c r="G177" t="s">
        <v>434</v>
      </c>
      <c r="H177" t="s">
        <v>115</v>
      </c>
      <c r="J177" t="s">
        <v>269</v>
      </c>
      <c r="K177" t="s">
        <v>93</v>
      </c>
      <c r="L177" t="s">
        <v>396</v>
      </c>
    </row>
    <row r="178" spans="1:12" x14ac:dyDescent="0.25">
      <c r="A178" t="s">
        <v>268</v>
      </c>
      <c r="C178">
        <v>9</v>
      </c>
      <c r="D178" t="s">
        <v>92</v>
      </c>
      <c r="E178">
        <v>1891</v>
      </c>
      <c r="G178" t="s">
        <v>434</v>
      </c>
      <c r="H178" t="s">
        <v>115</v>
      </c>
      <c r="J178" t="s">
        <v>270</v>
      </c>
      <c r="K178" t="s">
        <v>93</v>
      </c>
      <c r="L178" t="s">
        <v>396</v>
      </c>
    </row>
    <row r="179" spans="1:12" x14ac:dyDescent="0.25">
      <c r="A179" t="s">
        <v>98</v>
      </c>
      <c r="C179">
        <v>12</v>
      </c>
      <c r="D179" t="s">
        <v>458</v>
      </c>
      <c r="E179">
        <v>1897</v>
      </c>
      <c r="G179" t="s">
        <v>436</v>
      </c>
      <c r="H179" t="s">
        <v>115</v>
      </c>
      <c r="J179" t="s">
        <v>271</v>
      </c>
      <c r="K179" t="s">
        <v>93</v>
      </c>
      <c r="L179" t="s">
        <v>396</v>
      </c>
    </row>
    <row r="180" spans="1:12" x14ac:dyDescent="0.25">
      <c r="A180" t="s">
        <v>98</v>
      </c>
      <c r="C180">
        <v>12</v>
      </c>
      <c r="D180" t="s">
        <v>99</v>
      </c>
      <c r="E180">
        <v>1897</v>
      </c>
      <c r="G180" t="s">
        <v>436</v>
      </c>
      <c r="H180" t="s">
        <v>115</v>
      </c>
      <c r="J180" t="s">
        <v>272</v>
      </c>
      <c r="K180" t="s">
        <v>93</v>
      </c>
      <c r="L180" t="s">
        <v>396</v>
      </c>
    </row>
    <row r="181" spans="1:12" x14ac:dyDescent="0.25">
      <c r="A181" t="s">
        <v>98</v>
      </c>
      <c r="C181">
        <v>12</v>
      </c>
      <c r="D181" t="s">
        <v>99</v>
      </c>
      <c r="E181">
        <v>1897</v>
      </c>
      <c r="G181" t="s">
        <v>436</v>
      </c>
      <c r="H181" t="s">
        <v>115</v>
      </c>
      <c r="J181" t="s">
        <v>273</v>
      </c>
      <c r="K181" t="s">
        <v>93</v>
      </c>
      <c r="L181" t="s">
        <v>396</v>
      </c>
    </row>
    <row r="182" spans="1:12" x14ac:dyDescent="0.25">
      <c r="A182" t="s">
        <v>98</v>
      </c>
      <c r="C182">
        <v>12</v>
      </c>
      <c r="D182" t="s">
        <v>99</v>
      </c>
      <c r="E182">
        <v>1897</v>
      </c>
      <c r="G182" t="s">
        <v>436</v>
      </c>
      <c r="H182" t="s">
        <v>115</v>
      </c>
      <c r="J182" t="s">
        <v>274</v>
      </c>
      <c r="K182" t="s">
        <v>93</v>
      </c>
      <c r="L182" t="s">
        <v>396</v>
      </c>
    </row>
    <row r="183" spans="1:12" x14ac:dyDescent="0.25">
      <c r="A183" t="s">
        <v>275</v>
      </c>
      <c r="C183">
        <v>7</v>
      </c>
      <c r="D183" t="s">
        <v>57</v>
      </c>
      <c r="E183">
        <v>1704</v>
      </c>
      <c r="G183" t="s">
        <v>440</v>
      </c>
      <c r="H183" t="s">
        <v>115</v>
      </c>
      <c r="J183" t="s">
        <v>276</v>
      </c>
      <c r="K183" t="s">
        <v>93</v>
      </c>
      <c r="L183" t="s">
        <v>396</v>
      </c>
    </row>
    <row r="184" spans="1:12" x14ac:dyDescent="0.25">
      <c r="A184" t="s">
        <v>275</v>
      </c>
      <c r="C184">
        <v>7</v>
      </c>
      <c r="D184" t="s">
        <v>57</v>
      </c>
      <c r="E184">
        <v>1704</v>
      </c>
      <c r="G184" t="s">
        <v>440</v>
      </c>
      <c r="H184" t="s">
        <v>115</v>
      </c>
      <c r="J184" t="s">
        <v>277</v>
      </c>
      <c r="K184" t="s">
        <v>93</v>
      </c>
      <c r="L184" t="s">
        <v>396</v>
      </c>
    </row>
    <row r="185" spans="1:12" x14ac:dyDescent="0.25">
      <c r="A185" t="s">
        <v>56</v>
      </c>
      <c r="C185">
        <v>7</v>
      </c>
      <c r="D185" t="s">
        <v>57</v>
      </c>
      <c r="E185">
        <v>1726</v>
      </c>
      <c r="G185" t="s">
        <v>431</v>
      </c>
      <c r="H185" t="s">
        <v>115</v>
      </c>
      <c r="J185" t="s">
        <v>278</v>
      </c>
      <c r="K185" t="s">
        <v>93</v>
      </c>
      <c r="L185" t="s">
        <v>396</v>
      </c>
    </row>
    <row r="186" spans="1:12" x14ac:dyDescent="0.25">
      <c r="A186" t="s">
        <v>56</v>
      </c>
      <c r="C186">
        <v>7</v>
      </c>
      <c r="D186" t="s">
        <v>57</v>
      </c>
      <c r="E186">
        <v>1726</v>
      </c>
      <c r="G186" t="s">
        <v>431</v>
      </c>
      <c r="H186" t="s">
        <v>115</v>
      </c>
      <c r="J186" t="s">
        <v>279</v>
      </c>
      <c r="K186" t="s">
        <v>93</v>
      </c>
      <c r="L186" t="s">
        <v>396</v>
      </c>
    </row>
    <row r="187" spans="1:12" x14ac:dyDescent="0.25">
      <c r="A187" t="s">
        <v>56</v>
      </c>
      <c r="C187">
        <v>7</v>
      </c>
      <c r="D187" t="s">
        <v>57</v>
      </c>
      <c r="E187">
        <v>1726</v>
      </c>
      <c r="G187" t="s">
        <v>431</v>
      </c>
      <c r="H187" t="s">
        <v>115</v>
      </c>
      <c r="J187" t="s">
        <v>280</v>
      </c>
      <c r="K187" t="s">
        <v>93</v>
      </c>
      <c r="L187" t="s">
        <v>396</v>
      </c>
    </row>
    <row r="188" spans="1:12" x14ac:dyDescent="0.25">
      <c r="A188" t="s">
        <v>56</v>
      </c>
      <c r="C188">
        <v>7</v>
      </c>
      <c r="D188" t="s">
        <v>57</v>
      </c>
      <c r="E188">
        <v>1726</v>
      </c>
      <c r="G188" t="s">
        <v>431</v>
      </c>
      <c r="H188" t="s">
        <v>115</v>
      </c>
      <c r="J188" t="s">
        <v>281</v>
      </c>
      <c r="K188" t="s">
        <v>93</v>
      </c>
      <c r="L188" t="s">
        <v>396</v>
      </c>
    </row>
    <row r="189" spans="1:12" x14ac:dyDescent="0.25">
      <c r="A189" t="s">
        <v>56</v>
      </c>
      <c r="C189">
        <v>7</v>
      </c>
      <c r="D189" t="s">
        <v>57</v>
      </c>
      <c r="E189">
        <v>1726</v>
      </c>
      <c r="G189" t="s">
        <v>431</v>
      </c>
      <c r="H189" t="s">
        <v>115</v>
      </c>
      <c r="J189" t="s">
        <v>282</v>
      </c>
      <c r="K189" t="s">
        <v>93</v>
      </c>
      <c r="L189" t="s">
        <v>396</v>
      </c>
    </row>
    <row r="190" spans="1:12" x14ac:dyDescent="0.25">
      <c r="A190" t="s">
        <v>56</v>
      </c>
      <c r="C190">
        <v>7</v>
      </c>
      <c r="D190" t="s">
        <v>57</v>
      </c>
      <c r="E190">
        <v>1726</v>
      </c>
      <c r="G190" t="s">
        <v>431</v>
      </c>
      <c r="H190" t="s">
        <v>115</v>
      </c>
      <c r="J190" t="s">
        <v>283</v>
      </c>
      <c r="K190" t="s">
        <v>93</v>
      </c>
      <c r="L190" t="s">
        <v>396</v>
      </c>
    </row>
    <row r="191" spans="1:12" x14ac:dyDescent="0.25">
      <c r="A191" t="s">
        <v>56</v>
      </c>
      <c r="C191">
        <v>7</v>
      </c>
      <c r="D191" t="s">
        <v>57</v>
      </c>
      <c r="E191">
        <v>1726</v>
      </c>
      <c r="G191" t="s">
        <v>431</v>
      </c>
      <c r="H191" t="s">
        <v>115</v>
      </c>
      <c r="J191" t="s">
        <v>284</v>
      </c>
      <c r="K191" t="s">
        <v>93</v>
      </c>
      <c r="L191" t="s">
        <v>396</v>
      </c>
    </row>
    <row r="192" spans="1:12" x14ac:dyDescent="0.25">
      <c r="A192" t="s">
        <v>56</v>
      </c>
      <c r="C192">
        <v>7</v>
      </c>
      <c r="D192" t="s">
        <v>57</v>
      </c>
      <c r="E192">
        <v>1726</v>
      </c>
      <c r="G192" t="s">
        <v>431</v>
      </c>
      <c r="H192" t="s">
        <v>115</v>
      </c>
      <c r="J192" t="s">
        <v>285</v>
      </c>
      <c r="K192" t="s">
        <v>93</v>
      </c>
      <c r="L192" t="s">
        <v>396</v>
      </c>
    </row>
    <row r="193" spans="1:12" x14ac:dyDescent="0.25">
      <c r="A193" t="s">
        <v>56</v>
      </c>
      <c r="C193">
        <v>7</v>
      </c>
      <c r="D193" t="s">
        <v>57</v>
      </c>
      <c r="E193">
        <v>1726</v>
      </c>
      <c r="G193" t="s">
        <v>431</v>
      </c>
      <c r="H193" t="s">
        <v>115</v>
      </c>
      <c r="J193" t="s">
        <v>286</v>
      </c>
      <c r="K193" t="s">
        <v>93</v>
      </c>
      <c r="L193" t="s">
        <v>396</v>
      </c>
    </row>
    <row r="194" spans="1:12" x14ac:dyDescent="0.25">
      <c r="A194" t="s">
        <v>56</v>
      </c>
      <c r="C194">
        <v>7</v>
      </c>
      <c r="D194" t="s">
        <v>57</v>
      </c>
      <c r="E194">
        <v>1726</v>
      </c>
      <c r="G194" t="s">
        <v>431</v>
      </c>
      <c r="H194" t="s">
        <v>115</v>
      </c>
      <c r="J194" t="s">
        <v>287</v>
      </c>
      <c r="K194" t="s">
        <v>93</v>
      </c>
      <c r="L194" t="s">
        <v>396</v>
      </c>
    </row>
    <row r="195" spans="1:12" x14ac:dyDescent="0.25">
      <c r="A195" t="s">
        <v>56</v>
      </c>
      <c r="C195">
        <v>7</v>
      </c>
      <c r="D195" t="s">
        <v>57</v>
      </c>
      <c r="E195">
        <v>1726</v>
      </c>
      <c r="G195" t="s">
        <v>431</v>
      </c>
      <c r="H195" t="s">
        <v>115</v>
      </c>
      <c r="J195" t="s">
        <v>288</v>
      </c>
      <c r="K195" t="s">
        <v>93</v>
      </c>
      <c r="L195" t="s">
        <v>396</v>
      </c>
    </row>
    <row r="196" spans="1:12" x14ac:dyDescent="0.25">
      <c r="A196" t="s">
        <v>219</v>
      </c>
      <c r="C196">
        <v>5</v>
      </c>
      <c r="D196" t="s">
        <v>38</v>
      </c>
      <c r="E196">
        <v>1952</v>
      </c>
      <c r="G196" t="s">
        <v>433</v>
      </c>
      <c r="H196" t="s">
        <v>438</v>
      </c>
      <c r="J196" t="s">
        <v>289</v>
      </c>
      <c r="K196" t="s">
        <v>93</v>
      </c>
      <c r="L196" t="s">
        <v>396</v>
      </c>
    </row>
    <row r="197" spans="1:12" x14ac:dyDescent="0.25">
      <c r="A197" t="s">
        <v>219</v>
      </c>
      <c r="C197">
        <v>5</v>
      </c>
      <c r="D197" t="s">
        <v>38</v>
      </c>
      <c r="E197">
        <v>1952</v>
      </c>
      <c r="G197" t="s">
        <v>433</v>
      </c>
      <c r="H197" t="s">
        <v>438</v>
      </c>
      <c r="J197" t="s">
        <v>220</v>
      </c>
      <c r="K197" t="s">
        <v>93</v>
      </c>
      <c r="L197" t="s">
        <v>396</v>
      </c>
    </row>
    <row r="198" spans="1:12" x14ac:dyDescent="0.25">
      <c r="A198" t="s">
        <v>219</v>
      </c>
      <c r="C198">
        <v>5</v>
      </c>
      <c r="D198" t="s">
        <v>38</v>
      </c>
      <c r="E198">
        <v>1952</v>
      </c>
      <c r="G198" t="s">
        <v>433</v>
      </c>
      <c r="H198" t="s">
        <v>438</v>
      </c>
      <c r="J198" t="s">
        <v>290</v>
      </c>
      <c r="K198" t="s">
        <v>93</v>
      </c>
      <c r="L198" t="s">
        <v>396</v>
      </c>
    </row>
    <row r="199" spans="1:12" x14ac:dyDescent="0.25">
      <c r="A199" t="s">
        <v>219</v>
      </c>
      <c r="C199">
        <v>5</v>
      </c>
      <c r="D199" t="s">
        <v>38</v>
      </c>
      <c r="E199">
        <v>1952</v>
      </c>
      <c r="G199" t="s">
        <v>433</v>
      </c>
      <c r="H199" t="s">
        <v>438</v>
      </c>
      <c r="J199" t="s">
        <v>291</v>
      </c>
      <c r="K199" t="s">
        <v>93</v>
      </c>
      <c r="L199" t="s">
        <v>396</v>
      </c>
    </row>
    <row r="200" spans="1:12" x14ac:dyDescent="0.25">
      <c r="A200" t="s">
        <v>219</v>
      </c>
      <c r="C200">
        <v>5</v>
      </c>
      <c r="D200" t="s">
        <v>38</v>
      </c>
      <c r="E200">
        <v>1952</v>
      </c>
      <c r="G200" t="s">
        <v>433</v>
      </c>
      <c r="H200" t="s">
        <v>438</v>
      </c>
      <c r="J200" t="s">
        <v>292</v>
      </c>
      <c r="K200" t="s">
        <v>93</v>
      </c>
      <c r="L200" t="s">
        <v>396</v>
      </c>
    </row>
    <row r="201" spans="1:12" x14ac:dyDescent="0.25">
      <c r="A201" t="s">
        <v>219</v>
      </c>
      <c r="C201">
        <v>5</v>
      </c>
      <c r="D201" t="s">
        <v>38</v>
      </c>
      <c r="E201">
        <v>1952</v>
      </c>
      <c r="G201" t="s">
        <v>433</v>
      </c>
      <c r="H201" t="s">
        <v>438</v>
      </c>
      <c r="J201" t="s">
        <v>293</v>
      </c>
      <c r="K201" t="s">
        <v>93</v>
      </c>
      <c r="L201" t="s">
        <v>396</v>
      </c>
    </row>
    <row r="202" spans="1:12" x14ac:dyDescent="0.25">
      <c r="A202" t="s">
        <v>314</v>
      </c>
      <c r="C202">
        <v>23</v>
      </c>
      <c r="D202" t="s">
        <v>312</v>
      </c>
      <c r="E202">
        <v>1899</v>
      </c>
      <c r="G202" t="s">
        <v>439</v>
      </c>
      <c r="H202" t="s">
        <v>115</v>
      </c>
      <c r="J202" t="s">
        <v>315</v>
      </c>
      <c r="K202" t="s">
        <v>93</v>
      </c>
      <c r="L202" t="s">
        <v>396</v>
      </c>
    </row>
    <row r="203" spans="1:12" x14ac:dyDescent="0.25">
      <c r="A203" t="s">
        <v>314</v>
      </c>
      <c r="C203">
        <v>23</v>
      </c>
      <c r="D203" t="s">
        <v>312</v>
      </c>
      <c r="E203">
        <v>1899</v>
      </c>
      <c r="G203" t="s">
        <v>439</v>
      </c>
      <c r="H203" t="s">
        <v>115</v>
      </c>
      <c r="J203" t="s">
        <v>316</v>
      </c>
      <c r="K203" t="s">
        <v>93</v>
      </c>
      <c r="L203" t="s">
        <v>396</v>
      </c>
    </row>
    <row r="204" spans="1:12" x14ac:dyDescent="0.25">
      <c r="A204" t="s">
        <v>314</v>
      </c>
      <c r="C204">
        <v>23</v>
      </c>
      <c r="D204" t="s">
        <v>312</v>
      </c>
      <c r="E204">
        <v>1899</v>
      </c>
      <c r="G204" t="s">
        <v>439</v>
      </c>
      <c r="H204" t="s">
        <v>115</v>
      </c>
      <c r="J204" t="s">
        <v>317</v>
      </c>
      <c r="K204" t="s">
        <v>93</v>
      </c>
      <c r="L204" t="s">
        <v>396</v>
      </c>
    </row>
    <row r="205" spans="1:12" x14ac:dyDescent="0.25">
      <c r="A205" t="s">
        <v>314</v>
      </c>
      <c r="C205">
        <v>23</v>
      </c>
      <c r="D205" t="s">
        <v>312</v>
      </c>
      <c r="E205">
        <v>1899</v>
      </c>
      <c r="G205" t="s">
        <v>439</v>
      </c>
      <c r="H205" t="s">
        <v>115</v>
      </c>
      <c r="J205" t="s">
        <v>318</v>
      </c>
      <c r="K205" t="s">
        <v>93</v>
      </c>
      <c r="L205" t="s">
        <v>396</v>
      </c>
    </row>
    <row r="206" spans="1:12" x14ac:dyDescent="0.25">
      <c r="A206" t="s">
        <v>319</v>
      </c>
      <c r="C206">
        <v>23</v>
      </c>
      <c r="D206" t="s">
        <v>312</v>
      </c>
      <c r="E206">
        <v>1888</v>
      </c>
      <c r="G206" t="s">
        <v>439</v>
      </c>
      <c r="H206" t="s">
        <v>115</v>
      </c>
      <c r="J206" t="s">
        <v>320</v>
      </c>
      <c r="K206" t="s">
        <v>93</v>
      </c>
      <c r="L206" t="s">
        <v>396</v>
      </c>
    </row>
    <row r="207" spans="1:12" x14ac:dyDescent="0.25">
      <c r="A207" t="s">
        <v>319</v>
      </c>
      <c r="C207">
        <v>23</v>
      </c>
      <c r="D207" t="s">
        <v>312</v>
      </c>
      <c r="E207">
        <v>1888</v>
      </c>
      <c r="G207" t="s">
        <v>439</v>
      </c>
      <c r="H207" t="s">
        <v>115</v>
      </c>
      <c r="J207" t="s">
        <v>321</v>
      </c>
      <c r="K207" t="s">
        <v>93</v>
      </c>
      <c r="L207" t="s">
        <v>396</v>
      </c>
    </row>
    <row r="208" spans="1:12" x14ac:dyDescent="0.25">
      <c r="A208" t="s">
        <v>319</v>
      </c>
      <c r="C208">
        <v>23</v>
      </c>
      <c r="D208" t="s">
        <v>312</v>
      </c>
      <c r="E208">
        <v>1888</v>
      </c>
      <c r="G208" t="s">
        <v>439</v>
      </c>
      <c r="H208" t="s">
        <v>115</v>
      </c>
      <c r="J208" t="s">
        <v>322</v>
      </c>
      <c r="K208" t="s">
        <v>93</v>
      </c>
      <c r="L208" t="s">
        <v>396</v>
      </c>
    </row>
    <row r="209" spans="1:12" x14ac:dyDescent="0.25">
      <c r="A209" t="s">
        <v>319</v>
      </c>
      <c r="C209">
        <v>23</v>
      </c>
      <c r="D209" t="s">
        <v>312</v>
      </c>
      <c r="E209">
        <v>1888</v>
      </c>
      <c r="G209" t="s">
        <v>439</v>
      </c>
      <c r="H209" t="s">
        <v>115</v>
      </c>
      <c r="J209" t="s">
        <v>323</v>
      </c>
      <c r="K209" t="s">
        <v>93</v>
      </c>
      <c r="L209" t="s">
        <v>396</v>
      </c>
    </row>
    <row r="210" spans="1:12" x14ac:dyDescent="0.25">
      <c r="A210" t="s">
        <v>319</v>
      </c>
      <c r="C210">
        <v>23</v>
      </c>
      <c r="D210" t="s">
        <v>312</v>
      </c>
      <c r="E210">
        <v>1888</v>
      </c>
      <c r="G210" t="s">
        <v>439</v>
      </c>
      <c r="H210" t="s">
        <v>115</v>
      </c>
      <c r="J210" t="s">
        <v>324</v>
      </c>
      <c r="K210" t="s">
        <v>93</v>
      </c>
      <c r="L210" t="s">
        <v>396</v>
      </c>
    </row>
    <row r="211" spans="1:12" x14ac:dyDescent="0.25">
      <c r="A211" t="s">
        <v>325</v>
      </c>
      <c r="C211">
        <v>23</v>
      </c>
      <c r="D211" t="s">
        <v>312</v>
      </c>
      <c r="E211">
        <v>1916</v>
      </c>
      <c r="G211" t="s">
        <v>439</v>
      </c>
      <c r="H211" t="s">
        <v>115</v>
      </c>
      <c r="J211" t="s">
        <v>326</v>
      </c>
      <c r="K211" t="s">
        <v>93</v>
      </c>
      <c r="L211" t="s">
        <v>396</v>
      </c>
    </row>
    <row r="212" spans="1:12" x14ac:dyDescent="0.25">
      <c r="A212" t="s">
        <v>325</v>
      </c>
      <c r="C212">
        <v>23</v>
      </c>
      <c r="D212" t="s">
        <v>312</v>
      </c>
      <c r="E212">
        <v>1916</v>
      </c>
      <c r="G212" t="s">
        <v>439</v>
      </c>
      <c r="H212" t="s">
        <v>115</v>
      </c>
      <c r="J212" t="s">
        <v>327</v>
      </c>
      <c r="K212" t="s">
        <v>93</v>
      </c>
      <c r="L212" t="s">
        <v>396</v>
      </c>
    </row>
    <row r="213" spans="1:12" x14ac:dyDescent="0.25">
      <c r="A213" t="s">
        <v>328</v>
      </c>
      <c r="C213">
        <v>23</v>
      </c>
      <c r="D213" t="s">
        <v>312</v>
      </c>
      <c r="E213">
        <v>1887</v>
      </c>
      <c r="G213" t="s">
        <v>433</v>
      </c>
      <c r="H213" t="s">
        <v>115</v>
      </c>
      <c r="J213" t="s">
        <v>329</v>
      </c>
      <c r="K213" t="s">
        <v>93</v>
      </c>
      <c r="L213" t="s">
        <v>396</v>
      </c>
    </row>
    <row r="214" spans="1:12" x14ac:dyDescent="0.25">
      <c r="A214" t="s">
        <v>328</v>
      </c>
      <c r="C214">
        <v>23</v>
      </c>
      <c r="D214" t="s">
        <v>312</v>
      </c>
      <c r="E214">
        <v>1887</v>
      </c>
      <c r="G214" t="s">
        <v>433</v>
      </c>
      <c r="H214" t="s">
        <v>115</v>
      </c>
      <c r="J214" t="s">
        <v>330</v>
      </c>
      <c r="K214" t="s">
        <v>93</v>
      </c>
      <c r="L214" t="s">
        <v>396</v>
      </c>
    </row>
    <row r="215" spans="1:12" x14ac:dyDescent="0.25">
      <c r="A215" t="s">
        <v>331</v>
      </c>
      <c r="C215">
        <v>23</v>
      </c>
      <c r="D215" t="s">
        <v>312</v>
      </c>
      <c r="E215">
        <v>1884</v>
      </c>
      <c r="G215" t="s">
        <v>433</v>
      </c>
      <c r="H215" t="s">
        <v>115</v>
      </c>
      <c r="J215" t="s">
        <v>332</v>
      </c>
      <c r="K215" t="s">
        <v>93</v>
      </c>
      <c r="L215" t="s">
        <v>396</v>
      </c>
    </row>
    <row r="216" spans="1:12" x14ac:dyDescent="0.25">
      <c r="A216" t="s">
        <v>331</v>
      </c>
      <c r="C216">
        <v>23</v>
      </c>
      <c r="D216" t="s">
        <v>312</v>
      </c>
      <c r="E216">
        <v>1884</v>
      </c>
      <c r="G216" t="s">
        <v>433</v>
      </c>
      <c r="H216" t="s">
        <v>115</v>
      </c>
      <c r="J216" t="s">
        <v>334</v>
      </c>
      <c r="K216" t="s">
        <v>93</v>
      </c>
      <c r="L216" t="s">
        <v>396</v>
      </c>
    </row>
    <row r="217" spans="1:12" x14ac:dyDescent="0.25">
      <c r="A217" t="s">
        <v>331</v>
      </c>
      <c r="C217">
        <v>23</v>
      </c>
      <c r="D217" t="s">
        <v>312</v>
      </c>
      <c r="E217">
        <v>1884</v>
      </c>
      <c r="G217" t="s">
        <v>433</v>
      </c>
      <c r="H217" t="s">
        <v>115</v>
      </c>
      <c r="J217" t="s">
        <v>333</v>
      </c>
      <c r="K217" t="s">
        <v>93</v>
      </c>
      <c r="L217" t="s">
        <v>396</v>
      </c>
    </row>
    <row r="218" spans="1:12" x14ac:dyDescent="0.25">
      <c r="A218" t="s">
        <v>331</v>
      </c>
      <c r="C218">
        <v>23</v>
      </c>
      <c r="D218" t="s">
        <v>312</v>
      </c>
      <c r="E218">
        <v>1884</v>
      </c>
      <c r="G218" t="s">
        <v>433</v>
      </c>
      <c r="H218" t="s">
        <v>115</v>
      </c>
      <c r="J218" t="s">
        <v>335</v>
      </c>
      <c r="K218" t="s">
        <v>93</v>
      </c>
      <c r="L218" t="s">
        <v>396</v>
      </c>
    </row>
    <row r="219" spans="1:12" x14ac:dyDescent="0.25">
      <c r="A219" t="s">
        <v>336</v>
      </c>
      <c r="C219">
        <v>23</v>
      </c>
      <c r="D219" t="s">
        <v>312</v>
      </c>
      <c r="E219">
        <v>1911</v>
      </c>
      <c r="G219" t="s">
        <v>439</v>
      </c>
      <c r="H219" t="s">
        <v>115</v>
      </c>
      <c r="J219" t="s">
        <v>337</v>
      </c>
      <c r="K219" t="s">
        <v>93</v>
      </c>
      <c r="L219" t="s">
        <v>396</v>
      </c>
    </row>
    <row r="220" spans="1:12" x14ac:dyDescent="0.25">
      <c r="A220" t="s">
        <v>336</v>
      </c>
      <c r="C220">
        <v>23</v>
      </c>
      <c r="D220" t="s">
        <v>312</v>
      </c>
      <c r="E220">
        <v>1911</v>
      </c>
      <c r="G220" t="s">
        <v>439</v>
      </c>
      <c r="H220" t="s">
        <v>115</v>
      </c>
      <c r="J220" t="s">
        <v>338</v>
      </c>
      <c r="K220" t="s">
        <v>93</v>
      </c>
      <c r="L220" t="s">
        <v>396</v>
      </c>
    </row>
    <row r="221" spans="1:12" x14ac:dyDescent="0.25">
      <c r="A221" t="s">
        <v>336</v>
      </c>
      <c r="C221">
        <v>23</v>
      </c>
      <c r="D221" t="s">
        <v>312</v>
      </c>
      <c r="E221">
        <v>1911</v>
      </c>
      <c r="G221" t="s">
        <v>439</v>
      </c>
      <c r="H221" t="s">
        <v>115</v>
      </c>
      <c r="J221" t="s">
        <v>339</v>
      </c>
      <c r="K221" t="s">
        <v>93</v>
      </c>
      <c r="L221" t="s">
        <v>396</v>
      </c>
    </row>
    <row r="222" spans="1:12" x14ac:dyDescent="0.25">
      <c r="A222" t="s">
        <v>336</v>
      </c>
      <c r="C222">
        <v>23</v>
      </c>
      <c r="D222" t="s">
        <v>312</v>
      </c>
      <c r="E222">
        <v>1911</v>
      </c>
      <c r="G222" t="s">
        <v>439</v>
      </c>
      <c r="H222" t="s">
        <v>115</v>
      </c>
      <c r="J222" t="s">
        <v>340</v>
      </c>
      <c r="K222" t="s">
        <v>93</v>
      </c>
      <c r="L222" t="s">
        <v>396</v>
      </c>
    </row>
    <row r="223" spans="1:12" x14ac:dyDescent="0.25">
      <c r="A223" t="s">
        <v>443</v>
      </c>
      <c r="C223">
        <v>2</v>
      </c>
      <c r="D223" t="s">
        <v>17</v>
      </c>
      <c r="E223">
        <v>1988</v>
      </c>
      <c r="G223" t="s">
        <v>439</v>
      </c>
      <c r="H223" t="s">
        <v>10</v>
      </c>
      <c r="J223" t="s">
        <v>341</v>
      </c>
      <c r="K223" t="s">
        <v>93</v>
      </c>
      <c r="L223" t="s">
        <v>396</v>
      </c>
    </row>
    <row r="224" spans="1:12" x14ac:dyDescent="0.25">
      <c r="A224" t="s">
        <v>443</v>
      </c>
      <c r="C224">
        <v>2</v>
      </c>
      <c r="D224" t="s">
        <v>17</v>
      </c>
      <c r="E224">
        <v>1988</v>
      </c>
      <c r="G224" t="s">
        <v>439</v>
      </c>
      <c r="H224" t="s">
        <v>10</v>
      </c>
      <c r="J224" t="s">
        <v>362</v>
      </c>
      <c r="K224" t="s">
        <v>93</v>
      </c>
      <c r="L224" t="s">
        <v>396</v>
      </c>
    </row>
    <row r="225" spans="1:12" x14ac:dyDescent="0.25">
      <c r="A225" t="s">
        <v>443</v>
      </c>
      <c r="C225">
        <v>2</v>
      </c>
      <c r="D225" t="s">
        <v>17</v>
      </c>
      <c r="E225">
        <v>1988</v>
      </c>
      <c r="G225" t="s">
        <v>439</v>
      </c>
      <c r="H225" t="s">
        <v>10</v>
      </c>
      <c r="J225" t="s">
        <v>363</v>
      </c>
      <c r="K225" t="s">
        <v>93</v>
      </c>
      <c r="L225" t="s">
        <v>396</v>
      </c>
    </row>
    <row r="226" spans="1:12" x14ac:dyDescent="0.25">
      <c r="A226" t="s">
        <v>342</v>
      </c>
      <c r="C226">
        <v>2</v>
      </c>
      <c r="D226" t="s">
        <v>17</v>
      </c>
      <c r="E226">
        <v>1973</v>
      </c>
      <c r="G226" t="s">
        <v>431</v>
      </c>
      <c r="H226" t="s">
        <v>10</v>
      </c>
      <c r="J226" t="s">
        <v>364</v>
      </c>
      <c r="K226" t="s">
        <v>93</v>
      </c>
      <c r="L226" t="s">
        <v>396</v>
      </c>
    </row>
    <row r="227" spans="1:12" x14ac:dyDescent="0.25">
      <c r="A227" t="s">
        <v>342</v>
      </c>
      <c r="C227">
        <v>2</v>
      </c>
      <c r="D227" t="s">
        <v>17</v>
      </c>
      <c r="E227">
        <v>1973</v>
      </c>
      <c r="G227" t="s">
        <v>431</v>
      </c>
      <c r="H227" t="s">
        <v>10</v>
      </c>
      <c r="J227" t="s">
        <v>365</v>
      </c>
      <c r="K227" t="s">
        <v>93</v>
      </c>
      <c r="L227" t="s">
        <v>396</v>
      </c>
    </row>
    <row r="228" spans="1:12" x14ac:dyDescent="0.25">
      <c r="A228" t="s">
        <v>342</v>
      </c>
      <c r="C228">
        <v>2</v>
      </c>
      <c r="D228" t="s">
        <v>17</v>
      </c>
      <c r="E228">
        <v>1973</v>
      </c>
      <c r="G228" t="s">
        <v>431</v>
      </c>
      <c r="H228" t="s">
        <v>10</v>
      </c>
      <c r="J228" t="s">
        <v>366</v>
      </c>
      <c r="K228" t="s">
        <v>93</v>
      </c>
      <c r="L228" t="s">
        <v>396</v>
      </c>
    </row>
    <row r="229" spans="1:12" x14ac:dyDescent="0.25">
      <c r="A229" t="s">
        <v>343</v>
      </c>
      <c r="C229">
        <v>2</v>
      </c>
      <c r="D229" t="s">
        <v>17</v>
      </c>
      <c r="E229">
        <v>1990</v>
      </c>
      <c r="G229" t="s">
        <v>433</v>
      </c>
      <c r="H229" t="s">
        <v>10</v>
      </c>
      <c r="J229" t="s">
        <v>382</v>
      </c>
      <c r="K229" t="s">
        <v>93</v>
      </c>
      <c r="L229" t="s">
        <v>396</v>
      </c>
    </row>
    <row r="230" spans="1:12" x14ac:dyDescent="0.25">
      <c r="A230" t="s">
        <v>343</v>
      </c>
      <c r="C230">
        <v>2</v>
      </c>
      <c r="D230" t="s">
        <v>17</v>
      </c>
      <c r="E230">
        <v>1990</v>
      </c>
      <c r="G230" t="s">
        <v>433</v>
      </c>
      <c r="H230" t="s">
        <v>10</v>
      </c>
      <c r="J230" t="s">
        <v>383</v>
      </c>
      <c r="K230" t="s">
        <v>93</v>
      </c>
      <c r="L230" t="s">
        <v>396</v>
      </c>
    </row>
    <row r="231" spans="1:12" x14ac:dyDescent="0.25">
      <c r="A231" t="s">
        <v>343</v>
      </c>
      <c r="C231">
        <v>2</v>
      </c>
      <c r="D231" t="s">
        <v>17</v>
      </c>
      <c r="E231">
        <v>1990</v>
      </c>
      <c r="G231" t="s">
        <v>433</v>
      </c>
      <c r="H231" t="s">
        <v>10</v>
      </c>
      <c r="J231" t="s">
        <v>384</v>
      </c>
      <c r="K231" t="s">
        <v>93</v>
      </c>
      <c r="L231" t="s">
        <v>396</v>
      </c>
    </row>
    <row r="232" spans="1:12" x14ac:dyDescent="0.25">
      <c r="A232" t="s">
        <v>344</v>
      </c>
      <c r="C232">
        <v>2</v>
      </c>
      <c r="D232" t="s">
        <v>17</v>
      </c>
      <c r="E232">
        <v>1978</v>
      </c>
      <c r="G232" t="s">
        <v>439</v>
      </c>
      <c r="H232" t="s">
        <v>10</v>
      </c>
      <c r="J232" t="s">
        <v>386</v>
      </c>
      <c r="K232" t="s">
        <v>93</v>
      </c>
      <c r="L232" t="s">
        <v>396</v>
      </c>
    </row>
    <row r="233" spans="1:12" x14ac:dyDescent="0.25">
      <c r="A233" t="s">
        <v>344</v>
      </c>
      <c r="C233">
        <v>2</v>
      </c>
      <c r="D233" t="s">
        <v>17</v>
      </c>
      <c r="E233">
        <v>1978</v>
      </c>
      <c r="G233" t="s">
        <v>439</v>
      </c>
      <c r="H233" t="s">
        <v>10</v>
      </c>
      <c r="J233" t="s">
        <v>387</v>
      </c>
      <c r="K233" t="s">
        <v>93</v>
      </c>
      <c r="L233" t="s">
        <v>396</v>
      </c>
    </row>
    <row r="234" spans="1:12" x14ac:dyDescent="0.25">
      <c r="A234" t="s">
        <v>344</v>
      </c>
      <c r="C234">
        <v>2</v>
      </c>
      <c r="D234" t="s">
        <v>17</v>
      </c>
      <c r="E234">
        <v>1978</v>
      </c>
      <c r="G234" t="s">
        <v>439</v>
      </c>
      <c r="H234" t="s">
        <v>10</v>
      </c>
      <c r="J234" t="s">
        <v>385</v>
      </c>
      <c r="K234" t="s">
        <v>93</v>
      </c>
      <c r="L234" t="s">
        <v>396</v>
      </c>
    </row>
    <row r="235" spans="1:12" x14ac:dyDescent="0.25">
      <c r="A235" t="s">
        <v>347</v>
      </c>
      <c r="B235" t="s">
        <v>348</v>
      </c>
      <c r="C235">
        <v>2</v>
      </c>
      <c r="D235" t="s">
        <v>17</v>
      </c>
      <c r="E235">
        <v>1950</v>
      </c>
      <c r="G235" t="s">
        <v>434</v>
      </c>
      <c r="H235" t="s">
        <v>10</v>
      </c>
      <c r="J235" t="s">
        <v>391</v>
      </c>
      <c r="K235" t="s">
        <v>93</v>
      </c>
      <c r="L235" t="s">
        <v>396</v>
      </c>
    </row>
    <row r="236" spans="1:12" x14ac:dyDescent="0.25">
      <c r="A236" t="s">
        <v>347</v>
      </c>
      <c r="B236" t="s">
        <v>348</v>
      </c>
      <c r="C236">
        <v>2</v>
      </c>
      <c r="D236" t="s">
        <v>17</v>
      </c>
      <c r="E236">
        <v>1950</v>
      </c>
      <c r="G236" t="s">
        <v>434</v>
      </c>
      <c r="H236" t="s">
        <v>10</v>
      </c>
      <c r="J236" t="s">
        <v>393</v>
      </c>
      <c r="K236" t="s">
        <v>93</v>
      </c>
      <c r="L236" t="s">
        <v>396</v>
      </c>
    </row>
    <row r="237" spans="1:12" x14ac:dyDescent="0.25">
      <c r="A237" t="s">
        <v>347</v>
      </c>
      <c r="B237" t="s">
        <v>348</v>
      </c>
      <c r="C237">
        <v>2</v>
      </c>
      <c r="D237" t="s">
        <v>17</v>
      </c>
      <c r="E237">
        <v>1950</v>
      </c>
      <c r="G237" t="s">
        <v>434</v>
      </c>
      <c r="H237" t="s">
        <v>10</v>
      </c>
      <c r="J237" t="s">
        <v>394</v>
      </c>
      <c r="K237" t="s">
        <v>93</v>
      </c>
      <c r="L237" t="s">
        <v>396</v>
      </c>
    </row>
    <row r="238" spans="1:12" x14ac:dyDescent="0.25">
      <c r="A238" t="s">
        <v>346</v>
      </c>
      <c r="C238">
        <v>25</v>
      </c>
      <c r="D238" t="s">
        <v>345</v>
      </c>
      <c r="E238">
        <v>1990</v>
      </c>
      <c r="G238" t="s">
        <v>433</v>
      </c>
      <c r="H238" t="s">
        <v>10</v>
      </c>
      <c r="J238" t="s">
        <v>388</v>
      </c>
      <c r="K238" t="s">
        <v>93</v>
      </c>
      <c r="L238" t="s">
        <v>396</v>
      </c>
    </row>
    <row r="239" spans="1:12" x14ac:dyDescent="0.25">
      <c r="A239" t="s">
        <v>346</v>
      </c>
      <c r="C239">
        <v>25</v>
      </c>
      <c r="D239" t="s">
        <v>345</v>
      </c>
      <c r="E239">
        <v>1990</v>
      </c>
      <c r="G239" t="s">
        <v>433</v>
      </c>
      <c r="H239" t="s">
        <v>10</v>
      </c>
      <c r="J239" t="s">
        <v>389</v>
      </c>
      <c r="K239" t="s">
        <v>93</v>
      </c>
      <c r="L239" t="s">
        <v>396</v>
      </c>
    </row>
    <row r="240" spans="1:12" x14ac:dyDescent="0.25">
      <c r="A240" t="s">
        <v>346</v>
      </c>
      <c r="C240">
        <v>25</v>
      </c>
      <c r="D240" t="s">
        <v>345</v>
      </c>
      <c r="E240">
        <v>1990</v>
      </c>
      <c r="G240" t="s">
        <v>433</v>
      </c>
      <c r="H240" t="s">
        <v>10</v>
      </c>
      <c r="J240" t="s">
        <v>390</v>
      </c>
      <c r="K240" t="s">
        <v>93</v>
      </c>
      <c r="L240" t="s">
        <v>396</v>
      </c>
    </row>
    <row r="241" spans="1:12" x14ac:dyDescent="0.25">
      <c r="A241" t="s">
        <v>346</v>
      </c>
      <c r="C241">
        <v>25</v>
      </c>
      <c r="D241" t="s">
        <v>345</v>
      </c>
      <c r="E241">
        <v>1990</v>
      </c>
      <c r="G241" t="s">
        <v>433</v>
      </c>
      <c r="H241" t="s">
        <v>10</v>
      </c>
      <c r="J241" t="s">
        <v>392</v>
      </c>
      <c r="K241" t="s">
        <v>93</v>
      </c>
      <c r="L241" t="s">
        <v>396</v>
      </c>
    </row>
    <row r="242" spans="1:12" x14ac:dyDescent="0.25">
      <c r="A242" t="s">
        <v>349</v>
      </c>
      <c r="C242">
        <v>26</v>
      </c>
      <c r="D242" t="s">
        <v>350</v>
      </c>
      <c r="E242">
        <v>1816</v>
      </c>
      <c r="G242" t="s">
        <v>441</v>
      </c>
      <c r="H242" t="s">
        <v>115</v>
      </c>
      <c r="J242" t="s">
        <v>401</v>
      </c>
      <c r="K242" t="s">
        <v>93</v>
      </c>
      <c r="L242" t="s">
        <v>397</v>
      </c>
    </row>
    <row r="243" spans="1:12" x14ac:dyDescent="0.25">
      <c r="A243" t="s">
        <v>349</v>
      </c>
      <c r="C243">
        <v>26</v>
      </c>
      <c r="D243" t="s">
        <v>350</v>
      </c>
      <c r="E243">
        <v>1816</v>
      </c>
      <c r="G243" t="s">
        <v>441</v>
      </c>
      <c r="H243" t="s">
        <v>115</v>
      </c>
      <c r="J243" t="s">
        <v>402</v>
      </c>
      <c r="K243" t="s">
        <v>93</v>
      </c>
      <c r="L243" t="s">
        <v>397</v>
      </c>
    </row>
    <row r="244" spans="1:12" x14ac:dyDescent="0.25">
      <c r="A244" t="s">
        <v>349</v>
      </c>
      <c r="C244">
        <v>26</v>
      </c>
      <c r="D244" t="s">
        <v>350</v>
      </c>
      <c r="E244">
        <v>1816</v>
      </c>
      <c r="G244" t="s">
        <v>441</v>
      </c>
      <c r="H244" t="s">
        <v>115</v>
      </c>
      <c r="J244" t="s">
        <v>403</v>
      </c>
      <c r="K244" t="s">
        <v>93</v>
      </c>
      <c r="L244" t="s">
        <v>397</v>
      </c>
    </row>
    <row r="245" spans="1:12" x14ac:dyDescent="0.25">
      <c r="A245" t="s">
        <v>352</v>
      </c>
      <c r="C245">
        <v>26</v>
      </c>
      <c r="D245" t="s">
        <v>350</v>
      </c>
      <c r="E245">
        <v>1814</v>
      </c>
      <c r="G245" t="s">
        <v>441</v>
      </c>
      <c r="H245" t="s">
        <v>115</v>
      </c>
      <c r="J245" t="s">
        <v>404</v>
      </c>
      <c r="K245" t="s">
        <v>93</v>
      </c>
      <c r="L245" t="s">
        <v>396</v>
      </c>
    </row>
    <row r="246" spans="1:12" x14ac:dyDescent="0.25">
      <c r="A246" t="s">
        <v>352</v>
      </c>
      <c r="C246">
        <v>26</v>
      </c>
      <c r="D246" t="s">
        <v>350</v>
      </c>
      <c r="E246">
        <v>1814</v>
      </c>
      <c r="G246" t="s">
        <v>441</v>
      </c>
      <c r="H246" t="s">
        <v>115</v>
      </c>
      <c r="J246" t="s">
        <v>405</v>
      </c>
      <c r="K246" t="s">
        <v>93</v>
      </c>
      <c r="L246" t="s">
        <v>396</v>
      </c>
    </row>
    <row r="247" spans="1:12" x14ac:dyDescent="0.25">
      <c r="A247" t="s">
        <v>352</v>
      </c>
      <c r="C247">
        <v>26</v>
      </c>
      <c r="D247" t="s">
        <v>350</v>
      </c>
      <c r="E247">
        <v>1814</v>
      </c>
      <c r="G247" t="s">
        <v>441</v>
      </c>
      <c r="H247" t="s">
        <v>115</v>
      </c>
      <c r="J247" t="s">
        <v>406</v>
      </c>
      <c r="K247" t="s">
        <v>93</v>
      </c>
      <c r="L247" t="s">
        <v>396</v>
      </c>
    </row>
    <row r="248" spans="1:12" x14ac:dyDescent="0.25">
      <c r="A248" t="s">
        <v>353</v>
      </c>
      <c r="C248">
        <v>26</v>
      </c>
      <c r="D248" t="s">
        <v>350</v>
      </c>
      <c r="E248">
        <v>1811</v>
      </c>
      <c r="G248" t="s">
        <v>441</v>
      </c>
      <c r="H248" t="s">
        <v>115</v>
      </c>
      <c r="J248" t="s">
        <v>428</v>
      </c>
      <c r="K248" t="s">
        <v>93</v>
      </c>
      <c r="L248" t="s">
        <v>396</v>
      </c>
    </row>
    <row r="249" spans="1:12" x14ac:dyDescent="0.25">
      <c r="A249" t="s">
        <v>353</v>
      </c>
      <c r="C249">
        <v>26</v>
      </c>
      <c r="D249" t="s">
        <v>350</v>
      </c>
      <c r="E249">
        <v>1811</v>
      </c>
      <c r="G249" t="s">
        <v>441</v>
      </c>
      <c r="H249" t="s">
        <v>115</v>
      </c>
      <c r="J249" t="s">
        <v>429</v>
      </c>
      <c r="K249" t="s">
        <v>93</v>
      </c>
      <c r="L249" t="s">
        <v>396</v>
      </c>
    </row>
    <row r="250" spans="1:12" x14ac:dyDescent="0.25">
      <c r="A250" t="s">
        <v>353</v>
      </c>
      <c r="C250">
        <v>26</v>
      </c>
      <c r="D250" t="s">
        <v>350</v>
      </c>
      <c r="E250">
        <v>1811</v>
      </c>
      <c r="G250" t="s">
        <v>441</v>
      </c>
      <c r="H250" t="s">
        <v>115</v>
      </c>
      <c r="J250" t="s">
        <v>430</v>
      </c>
      <c r="K250" t="s">
        <v>93</v>
      </c>
      <c r="L250" t="s">
        <v>396</v>
      </c>
    </row>
    <row r="251" spans="1:12" x14ac:dyDescent="0.25">
      <c r="A251" t="s">
        <v>355</v>
      </c>
      <c r="C251">
        <v>27</v>
      </c>
      <c r="D251" t="s">
        <v>354</v>
      </c>
      <c r="E251">
        <v>2001</v>
      </c>
      <c r="G251" t="s">
        <v>431</v>
      </c>
      <c r="H251" t="s">
        <v>115</v>
      </c>
      <c r="J251" t="s">
        <v>408</v>
      </c>
      <c r="K251" t="s">
        <v>93</v>
      </c>
      <c r="L251" t="s">
        <v>396</v>
      </c>
    </row>
    <row r="252" spans="1:12" x14ac:dyDescent="0.25">
      <c r="A252" t="s">
        <v>355</v>
      </c>
      <c r="C252">
        <v>27</v>
      </c>
      <c r="D252" t="s">
        <v>354</v>
      </c>
      <c r="E252">
        <v>1937</v>
      </c>
      <c r="G252" t="s">
        <v>431</v>
      </c>
      <c r="H252" t="s">
        <v>115</v>
      </c>
      <c r="J252" t="s">
        <v>407</v>
      </c>
      <c r="K252" t="s">
        <v>93</v>
      </c>
      <c r="L252" t="s">
        <v>396</v>
      </c>
    </row>
    <row r="253" spans="1:12" x14ac:dyDescent="0.25">
      <c r="A253" t="s">
        <v>355</v>
      </c>
      <c r="C253">
        <v>27</v>
      </c>
      <c r="D253" t="s">
        <v>354</v>
      </c>
      <c r="E253">
        <v>1937</v>
      </c>
      <c r="G253" t="s">
        <v>431</v>
      </c>
      <c r="H253" t="s">
        <v>115</v>
      </c>
      <c r="J253" t="s">
        <v>409</v>
      </c>
      <c r="K253" t="s">
        <v>93</v>
      </c>
      <c r="L253" t="s">
        <v>396</v>
      </c>
    </row>
    <row r="254" spans="1:12" x14ac:dyDescent="0.25">
      <c r="A254" t="s">
        <v>356</v>
      </c>
      <c r="B254" t="s">
        <v>357</v>
      </c>
      <c r="C254">
        <v>27</v>
      </c>
      <c r="D254" t="s">
        <v>354</v>
      </c>
      <c r="E254">
        <v>1954</v>
      </c>
      <c r="G254" t="s">
        <v>431</v>
      </c>
      <c r="H254" t="s">
        <v>115</v>
      </c>
      <c r="J254" t="s">
        <v>410</v>
      </c>
      <c r="K254" t="s">
        <v>93</v>
      </c>
      <c r="L254" t="s">
        <v>396</v>
      </c>
    </row>
    <row r="255" spans="1:12" x14ac:dyDescent="0.25">
      <c r="A255" t="s">
        <v>356</v>
      </c>
      <c r="B255" t="s">
        <v>357</v>
      </c>
      <c r="C255">
        <v>27</v>
      </c>
      <c r="D255" t="s">
        <v>354</v>
      </c>
      <c r="E255">
        <v>1954</v>
      </c>
      <c r="G255" t="s">
        <v>431</v>
      </c>
      <c r="H255" t="s">
        <v>115</v>
      </c>
      <c r="J255" t="s">
        <v>411</v>
      </c>
      <c r="K255" t="s">
        <v>93</v>
      </c>
      <c r="L255" t="s">
        <v>396</v>
      </c>
    </row>
    <row r="256" spans="1:12" x14ac:dyDescent="0.25">
      <c r="A256" t="s">
        <v>356</v>
      </c>
      <c r="B256" t="s">
        <v>357</v>
      </c>
      <c r="C256">
        <v>27</v>
      </c>
      <c r="D256" t="s">
        <v>354</v>
      </c>
      <c r="E256">
        <v>1954</v>
      </c>
      <c r="G256" t="s">
        <v>431</v>
      </c>
      <c r="H256" t="s">
        <v>115</v>
      </c>
      <c r="J256" t="s">
        <v>412</v>
      </c>
      <c r="K256" t="s">
        <v>93</v>
      </c>
      <c r="L256" t="s">
        <v>396</v>
      </c>
    </row>
    <row r="257" spans="1:12" x14ac:dyDescent="0.25">
      <c r="A257" t="s">
        <v>356</v>
      </c>
      <c r="B257" t="s">
        <v>358</v>
      </c>
      <c r="C257">
        <v>27</v>
      </c>
      <c r="D257" t="s">
        <v>354</v>
      </c>
      <c r="E257">
        <v>1954</v>
      </c>
      <c r="G257" t="s">
        <v>431</v>
      </c>
      <c r="H257" t="s">
        <v>115</v>
      </c>
      <c r="J257" t="s">
        <v>413</v>
      </c>
      <c r="K257" t="s">
        <v>93</v>
      </c>
      <c r="L257" t="s">
        <v>396</v>
      </c>
    </row>
    <row r="258" spans="1:12" x14ac:dyDescent="0.25">
      <c r="A258" t="s">
        <v>356</v>
      </c>
      <c r="B258" t="s">
        <v>358</v>
      </c>
      <c r="C258">
        <v>27</v>
      </c>
      <c r="D258" t="s">
        <v>354</v>
      </c>
      <c r="E258">
        <v>1954</v>
      </c>
      <c r="G258" t="s">
        <v>431</v>
      </c>
      <c r="H258" t="s">
        <v>115</v>
      </c>
      <c r="J258" t="s">
        <v>414</v>
      </c>
      <c r="K258" t="s">
        <v>93</v>
      </c>
      <c r="L258" t="s">
        <v>396</v>
      </c>
    </row>
    <row r="259" spans="1:12" x14ac:dyDescent="0.25">
      <c r="A259" t="s">
        <v>356</v>
      </c>
      <c r="B259" t="s">
        <v>358</v>
      </c>
      <c r="C259">
        <v>27</v>
      </c>
      <c r="D259" t="s">
        <v>354</v>
      </c>
      <c r="E259">
        <v>1954</v>
      </c>
      <c r="G259" t="s">
        <v>431</v>
      </c>
      <c r="H259" t="s">
        <v>115</v>
      </c>
      <c r="J259" t="s">
        <v>415</v>
      </c>
      <c r="K259" t="s">
        <v>93</v>
      </c>
      <c r="L259" t="s">
        <v>396</v>
      </c>
    </row>
    <row r="260" spans="1:12" x14ac:dyDescent="0.25">
      <c r="A260" t="s">
        <v>356</v>
      </c>
      <c r="B260" t="s">
        <v>359</v>
      </c>
      <c r="C260">
        <v>27</v>
      </c>
      <c r="D260" t="s">
        <v>354</v>
      </c>
      <c r="E260">
        <v>1955</v>
      </c>
      <c r="G260" t="s">
        <v>431</v>
      </c>
      <c r="H260" t="s">
        <v>115</v>
      </c>
      <c r="J260" t="s">
        <v>417</v>
      </c>
      <c r="K260" t="s">
        <v>93</v>
      </c>
      <c r="L260" t="s">
        <v>396</v>
      </c>
    </row>
    <row r="261" spans="1:12" x14ac:dyDescent="0.25">
      <c r="A261" t="s">
        <v>356</v>
      </c>
      <c r="B261" t="s">
        <v>359</v>
      </c>
      <c r="C261">
        <v>27</v>
      </c>
      <c r="D261" t="s">
        <v>354</v>
      </c>
      <c r="E261">
        <v>1955</v>
      </c>
      <c r="G261" t="s">
        <v>431</v>
      </c>
      <c r="H261" t="s">
        <v>115</v>
      </c>
      <c r="J261" t="s">
        <v>416</v>
      </c>
      <c r="K261" t="s">
        <v>93</v>
      </c>
      <c r="L261" t="s">
        <v>396</v>
      </c>
    </row>
    <row r="262" spans="1:12" x14ac:dyDescent="0.25">
      <c r="A262" t="s">
        <v>356</v>
      </c>
      <c r="B262" t="s">
        <v>359</v>
      </c>
      <c r="C262">
        <v>27</v>
      </c>
      <c r="D262" t="s">
        <v>354</v>
      </c>
      <c r="E262">
        <v>1955</v>
      </c>
      <c r="G262" t="s">
        <v>431</v>
      </c>
      <c r="H262" t="s">
        <v>115</v>
      </c>
      <c r="J262" t="s">
        <v>418</v>
      </c>
      <c r="K262" t="s">
        <v>93</v>
      </c>
      <c r="L262" t="s">
        <v>396</v>
      </c>
    </row>
    <row r="263" spans="1:12" x14ac:dyDescent="0.25">
      <c r="A263" t="s">
        <v>360</v>
      </c>
      <c r="C263">
        <v>25</v>
      </c>
      <c r="D263" t="s">
        <v>345</v>
      </c>
      <c r="E263">
        <v>1973</v>
      </c>
      <c r="G263" t="s">
        <v>431</v>
      </c>
      <c r="H263" t="s">
        <v>10</v>
      </c>
      <c r="J263" t="s">
        <v>419</v>
      </c>
      <c r="K263" t="s">
        <v>93</v>
      </c>
      <c r="L263" t="s">
        <v>396</v>
      </c>
    </row>
    <row r="264" spans="1:12" x14ac:dyDescent="0.25">
      <c r="A264" t="s">
        <v>360</v>
      </c>
      <c r="C264">
        <v>25</v>
      </c>
      <c r="D264" t="s">
        <v>345</v>
      </c>
      <c r="E264">
        <v>1973</v>
      </c>
      <c r="G264" t="s">
        <v>431</v>
      </c>
      <c r="H264" t="s">
        <v>10</v>
      </c>
      <c r="J264" t="s">
        <v>421</v>
      </c>
      <c r="K264" t="s">
        <v>93</v>
      </c>
      <c r="L264" t="s">
        <v>396</v>
      </c>
    </row>
    <row r="265" spans="1:12" x14ac:dyDescent="0.25">
      <c r="A265" t="s">
        <v>360</v>
      </c>
      <c r="C265">
        <v>25</v>
      </c>
      <c r="D265" t="s">
        <v>345</v>
      </c>
      <c r="E265">
        <v>1973</v>
      </c>
      <c r="G265" t="s">
        <v>431</v>
      </c>
      <c r="H265" t="s">
        <v>10</v>
      </c>
      <c r="J265" t="s">
        <v>420</v>
      </c>
      <c r="K265" t="s">
        <v>93</v>
      </c>
      <c r="L265" t="s">
        <v>396</v>
      </c>
    </row>
    <row r="266" spans="1:12" x14ac:dyDescent="0.25">
      <c r="A266" t="s">
        <v>351</v>
      </c>
      <c r="C266">
        <v>26</v>
      </c>
      <c r="D266" t="s">
        <v>350</v>
      </c>
      <c r="E266">
        <v>1813</v>
      </c>
      <c r="G266" t="s">
        <v>441</v>
      </c>
      <c r="H266" t="s">
        <v>115</v>
      </c>
      <c r="J266" t="s">
        <v>422</v>
      </c>
      <c r="K266" t="s">
        <v>93</v>
      </c>
      <c r="L266" t="s">
        <v>396</v>
      </c>
    </row>
    <row r="267" spans="1:12" x14ac:dyDescent="0.25">
      <c r="A267" t="s">
        <v>351</v>
      </c>
      <c r="C267">
        <v>26</v>
      </c>
      <c r="D267" t="s">
        <v>350</v>
      </c>
      <c r="E267">
        <v>1813</v>
      </c>
      <c r="G267" t="s">
        <v>441</v>
      </c>
      <c r="H267" t="s">
        <v>115</v>
      </c>
      <c r="J267" t="s">
        <v>423</v>
      </c>
      <c r="K267" t="s">
        <v>93</v>
      </c>
      <c r="L267" t="s">
        <v>396</v>
      </c>
    </row>
    <row r="268" spans="1:12" x14ac:dyDescent="0.25">
      <c r="A268" t="s">
        <v>351</v>
      </c>
      <c r="C268">
        <v>26</v>
      </c>
      <c r="D268" t="s">
        <v>350</v>
      </c>
      <c r="E268">
        <v>1813</v>
      </c>
      <c r="G268" t="s">
        <v>441</v>
      </c>
      <c r="H268" t="s">
        <v>115</v>
      </c>
      <c r="J268" t="s">
        <v>424</v>
      </c>
      <c r="K268" t="s">
        <v>93</v>
      </c>
      <c r="L268" t="s">
        <v>396</v>
      </c>
    </row>
    <row r="269" spans="1:12" x14ac:dyDescent="0.25">
      <c r="A269" t="s">
        <v>361</v>
      </c>
      <c r="C269">
        <v>27</v>
      </c>
      <c r="D269" t="s">
        <v>354</v>
      </c>
      <c r="E269">
        <v>1977</v>
      </c>
      <c r="G269" t="s">
        <v>431</v>
      </c>
      <c r="H269" t="s">
        <v>115</v>
      </c>
      <c r="J269" t="s">
        <v>425</v>
      </c>
      <c r="K269" t="s">
        <v>93</v>
      </c>
      <c r="L269" t="s">
        <v>396</v>
      </c>
    </row>
    <row r="270" spans="1:12" x14ac:dyDescent="0.25">
      <c r="A270" t="s">
        <v>361</v>
      </c>
      <c r="C270">
        <v>27</v>
      </c>
      <c r="D270" t="s">
        <v>354</v>
      </c>
      <c r="E270">
        <v>1977</v>
      </c>
      <c r="G270" t="s">
        <v>431</v>
      </c>
      <c r="H270" t="s">
        <v>115</v>
      </c>
      <c r="J270" t="s">
        <v>426</v>
      </c>
      <c r="K270" t="s">
        <v>93</v>
      </c>
      <c r="L270" t="s">
        <v>396</v>
      </c>
    </row>
    <row r="271" spans="1:12" x14ac:dyDescent="0.25">
      <c r="A271" t="s">
        <v>361</v>
      </c>
      <c r="C271">
        <v>27</v>
      </c>
      <c r="D271" t="s">
        <v>354</v>
      </c>
      <c r="E271">
        <v>1977</v>
      </c>
      <c r="G271" t="s">
        <v>431</v>
      </c>
      <c r="H271" t="s">
        <v>115</v>
      </c>
      <c r="J271" t="s">
        <v>427</v>
      </c>
      <c r="K271" t="s">
        <v>93</v>
      </c>
      <c r="L271" t="s">
        <v>396</v>
      </c>
    </row>
    <row r="272" spans="1:12" x14ac:dyDescent="0.25">
      <c r="A272" t="s">
        <v>369</v>
      </c>
      <c r="B272" t="s">
        <v>374</v>
      </c>
      <c r="C272">
        <v>28</v>
      </c>
      <c r="D272" t="s">
        <v>368</v>
      </c>
      <c r="E272">
        <v>2021</v>
      </c>
      <c r="G272" t="s">
        <v>442</v>
      </c>
      <c r="H272" t="s">
        <v>115</v>
      </c>
      <c r="J272" t="s">
        <v>367</v>
      </c>
      <c r="K272" t="s">
        <v>13</v>
      </c>
      <c r="L272" t="s">
        <v>396</v>
      </c>
    </row>
    <row r="273" spans="1:12" x14ac:dyDescent="0.25">
      <c r="A273" t="s">
        <v>369</v>
      </c>
      <c r="B273" t="s">
        <v>374</v>
      </c>
      <c r="C273">
        <v>28</v>
      </c>
      <c r="D273" t="s">
        <v>368</v>
      </c>
      <c r="E273">
        <v>2021</v>
      </c>
      <c r="G273" t="s">
        <v>442</v>
      </c>
      <c r="H273" t="s">
        <v>115</v>
      </c>
      <c r="J273" t="s">
        <v>372</v>
      </c>
      <c r="K273" t="s">
        <v>13</v>
      </c>
      <c r="L273" t="s">
        <v>396</v>
      </c>
    </row>
    <row r="274" spans="1:12" x14ac:dyDescent="0.25">
      <c r="A274" t="s">
        <v>369</v>
      </c>
      <c r="B274" t="s">
        <v>374</v>
      </c>
      <c r="C274">
        <v>28</v>
      </c>
      <c r="D274" t="s">
        <v>368</v>
      </c>
      <c r="E274">
        <v>2021</v>
      </c>
      <c r="G274" t="s">
        <v>442</v>
      </c>
      <c r="H274" t="s">
        <v>115</v>
      </c>
      <c r="J274" t="s">
        <v>373</v>
      </c>
      <c r="K274" t="s">
        <v>13</v>
      </c>
      <c r="L274" t="s">
        <v>396</v>
      </c>
    </row>
    <row r="275" spans="1:12" x14ac:dyDescent="0.25">
      <c r="A275" t="s">
        <v>370</v>
      </c>
      <c r="B275" t="s">
        <v>371</v>
      </c>
      <c r="C275">
        <v>28</v>
      </c>
      <c r="D275" t="s">
        <v>368</v>
      </c>
      <c r="E275">
        <v>2022</v>
      </c>
      <c r="G275" t="s">
        <v>442</v>
      </c>
      <c r="H275" t="s">
        <v>115</v>
      </c>
      <c r="J275" t="s">
        <v>375</v>
      </c>
      <c r="K275" t="s">
        <v>13</v>
      </c>
      <c r="L275" t="s">
        <v>396</v>
      </c>
    </row>
    <row r="276" spans="1:12" x14ac:dyDescent="0.25">
      <c r="A276" t="s">
        <v>370</v>
      </c>
      <c r="B276" t="s">
        <v>371</v>
      </c>
      <c r="C276">
        <v>28</v>
      </c>
      <c r="D276" t="s">
        <v>368</v>
      </c>
      <c r="E276">
        <v>2022</v>
      </c>
      <c r="G276" t="s">
        <v>442</v>
      </c>
      <c r="H276" t="s">
        <v>115</v>
      </c>
      <c r="J276" t="s">
        <v>376</v>
      </c>
      <c r="K276" t="s">
        <v>13</v>
      </c>
      <c r="L276" t="s">
        <v>396</v>
      </c>
    </row>
    <row r="277" spans="1:12" x14ac:dyDescent="0.25">
      <c r="A277" t="s">
        <v>370</v>
      </c>
      <c r="B277" t="s">
        <v>371</v>
      </c>
      <c r="C277">
        <v>28</v>
      </c>
      <c r="D277" t="s">
        <v>368</v>
      </c>
      <c r="E277">
        <v>2022</v>
      </c>
      <c r="G277" t="s">
        <v>442</v>
      </c>
      <c r="H277" t="s">
        <v>115</v>
      </c>
      <c r="J277" t="s">
        <v>377</v>
      </c>
      <c r="K277" t="s">
        <v>13</v>
      </c>
      <c r="L277" t="s">
        <v>396</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D1F2-BA2E-43B0-8B6C-CC810B1DC2B0}">
  <dimension ref="A1:H28"/>
  <sheetViews>
    <sheetView workbookViewId="0">
      <selection activeCell="C34" sqref="C34"/>
    </sheetView>
  </sheetViews>
  <sheetFormatPr baseColWidth="10" defaultRowHeight="15" x14ac:dyDescent="0.25"/>
  <cols>
    <col min="1" max="1" width="15.5703125" customWidth="1"/>
    <col min="2" max="2" width="30.42578125" customWidth="1"/>
    <col min="3" max="3" width="34.85546875" customWidth="1"/>
    <col min="4" max="4" width="12" customWidth="1"/>
    <col min="5" max="5" width="31.7109375" customWidth="1"/>
  </cols>
  <sheetData>
    <row r="1" spans="1:8" x14ac:dyDescent="0.25">
      <c r="B1" t="s">
        <v>231</v>
      </c>
      <c r="C1" t="s">
        <v>539</v>
      </c>
      <c r="D1" t="s">
        <v>538</v>
      </c>
      <c r="E1" t="s">
        <v>232</v>
      </c>
      <c r="F1" t="s">
        <v>398</v>
      </c>
    </row>
    <row r="2" spans="1:8" x14ac:dyDescent="0.25">
      <c r="A2" t="s">
        <v>196</v>
      </c>
      <c r="B2">
        <f>COUNTIF(LiteraturDatenMitTexten!C:C,"1")</f>
        <v>3</v>
      </c>
      <c r="C2" t="s">
        <v>8</v>
      </c>
      <c r="D2">
        <v>1</v>
      </c>
      <c r="F2" t="s">
        <v>399</v>
      </c>
      <c r="G2">
        <f>COUNTIF(LiteraturDatenMitTexten!L2:L479,"de")</f>
        <v>205</v>
      </c>
      <c r="H2">
        <f>G2/G4*100</f>
        <v>74.275362318840578</v>
      </c>
    </row>
    <row r="3" spans="1:8" x14ac:dyDescent="0.25">
      <c r="A3" t="s">
        <v>197</v>
      </c>
      <c r="B3">
        <f>COUNTIF(LiteraturDatenMitTexten!C:C,"2")</f>
        <v>18</v>
      </c>
      <c r="C3" t="s">
        <v>17</v>
      </c>
      <c r="D3">
        <v>2</v>
      </c>
      <c r="F3" t="s">
        <v>400</v>
      </c>
      <c r="G3">
        <f>COUNTIF(LiteraturDatenMitTexten!L3:L480,"en")</f>
        <v>71</v>
      </c>
      <c r="H3">
        <f>G3/G4*100</f>
        <v>25.724637681159418</v>
      </c>
    </row>
    <row r="4" spans="1:8" x14ac:dyDescent="0.25">
      <c r="A4" t="s">
        <v>198</v>
      </c>
      <c r="B4">
        <f>COUNTIF(LiteraturDatenMitTexten!C:C,"3")</f>
        <v>6</v>
      </c>
      <c r="C4" t="s">
        <v>24</v>
      </c>
      <c r="D4">
        <v>3</v>
      </c>
      <c r="F4" t="s">
        <v>540</v>
      </c>
      <c r="G4">
        <f>G2+G3</f>
        <v>276</v>
      </c>
    </row>
    <row r="5" spans="1:8" x14ac:dyDescent="0.25">
      <c r="A5" t="s">
        <v>199</v>
      </c>
      <c r="B5">
        <f>COUNTIF(LiteraturDatenMitTexten!C:C,"4")</f>
        <v>21</v>
      </c>
      <c r="C5" t="s">
        <v>32</v>
      </c>
      <c r="D5">
        <v>4</v>
      </c>
    </row>
    <row r="6" spans="1:8" x14ac:dyDescent="0.25">
      <c r="A6" t="s">
        <v>200</v>
      </c>
      <c r="B6">
        <f>COUNTIF(LiteraturDatenMitTexten!C:C,"5")</f>
        <v>12</v>
      </c>
      <c r="C6" t="s">
        <v>38</v>
      </c>
      <c r="D6">
        <v>5</v>
      </c>
    </row>
    <row r="7" spans="1:8" x14ac:dyDescent="0.25">
      <c r="A7" t="s">
        <v>201</v>
      </c>
      <c r="B7">
        <f>COUNTIF(LiteraturDatenMitTexten!C:C,"6")</f>
        <v>11</v>
      </c>
      <c r="C7" t="s">
        <v>45</v>
      </c>
      <c r="D7">
        <v>6</v>
      </c>
    </row>
    <row r="8" spans="1:8" x14ac:dyDescent="0.25">
      <c r="A8" t="s">
        <v>202</v>
      </c>
      <c r="B8">
        <f>COUNTIF(LiteraturDatenMitTexten!C:C,"7")</f>
        <v>16</v>
      </c>
      <c r="C8" t="s">
        <v>57</v>
      </c>
      <c r="D8">
        <v>7</v>
      </c>
    </row>
    <row r="9" spans="1:8" x14ac:dyDescent="0.25">
      <c r="A9" t="s">
        <v>203</v>
      </c>
      <c r="B9">
        <f>COUNTIF(LiteraturDatenMitTexten!C:C,"8")</f>
        <v>18</v>
      </c>
      <c r="C9" t="s">
        <v>72</v>
      </c>
      <c r="D9">
        <v>8</v>
      </c>
    </row>
    <row r="10" spans="1:8" x14ac:dyDescent="0.25">
      <c r="A10" t="s">
        <v>204</v>
      </c>
      <c r="B10">
        <f>COUNTIF(LiteraturDatenMitTexten!C:C,"9")</f>
        <v>19</v>
      </c>
      <c r="C10" t="s">
        <v>92</v>
      </c>
      <c r="D10">
        <v>9</v>
      </c>
    </row>
    <row r="11" spans="1:8" x14ac:dyDescent="0.25">
      <c r="A11" t="s">
        <v>205</v>
      </c>
      <c r="B11">
        <f>COUNTIF(LiteraturDatenMitTexten!C:C,"10")</f>
        <v>7</v>
      </c>
      <c r="C11" t="s">
        <v>95</v>
      </c>
      <c r="D11">
        <v>10</v>
      </c>
    </row>
    <row r="12" spans="1:8" x14ac:dyDescent="0.25">
      <c r="A12" t="s">
        <v>206</v>
      </c>
      <c r="B12">
        <f>COUNTIF(LiteraturDatenMitTexten!C:C,"11")</f>
        <v>16</v>
      </c>
      <c r="C12" t="s">
        <v>97</v>
      </c>
      <c r="D12">
        <v>11</v>
      </c>
    </row>
    <row r="13" spans="1:8" x14ac:dyDescent="0.25">
      <c r="A13" t="s">
        <v>207</v>
      </c>
      <c r="B13">
        <f>COUNTIF(LiteraturDatenMitTexten!C:C,"12")</f>
        <v>11</v>
      </c>
      <c r="C13" t="s">
        <v>99</v>
      </c>
      <c r="D13">
        <v>12</v>
      </c>
    </row>
    <row r="14" spans="1:8" x14ac:dyDescent="0.25">
      <c r="A14" t="s">
        <v>208</v>
      </c>
      <c r="B14">
        <f>COUNTIF(LiteraturDatenMitTexten!C:C,"13")</f>
        <v>6</v>
      </c>
      <c r="C14" t="s">
        <v>102</v>
      </c>
      <c r="D14">
        <v>13</v>
      </c>
    </row>
    <row r="15" spans="1:8" x14ac:dyDescent="0.25">
      <c r="A15" t="s">
        <v>209</v>
      </c>
      <c r="B15">
        <f>COUNTIF(LiteraturDatenMitTexten!C:C,"14")</f>
        <v>16</v>
      </c>
      <c r="C15" t="s">
        <v>105</v>
      </c>
      <c r="D15">
        <v>14</v>
      </c>
    </row>
    <row r="16" spans="1:8" x14ac:dyDescent="0.25">
      <c r="A16" t="s">
        <v>210</v>
      </c>
      <c r="B16">
        <f>COUNTIF(LiteraturDatenMitTexten!C:C,"15")</f>
        <v>5</v>
      </c>
      <c r="C16" t="s">
        <v>108</v>
      </c>
      <c r="D16">
        <v>15</v>
      </c>
    </row>
    <row r="17" spans="1:4" x14ac:dyDescent="0.25">
      <c r="A17" t="s">
        <v>211</v>
      </c>
      <c r="B17">
        <f>COUNTIF(LiteraturDatenMitTexten!C:C,"16")</f>
        <v>12</v>
      </c>
      <c r="C17" t="s">
        <v>111</v>
      </c>
      <c r="D17">
        <v>16</v>
      </c>
    </row>
    <row r="18" spans="1:4" x14ac:dyDescent="0.25">
      <c r="A18" t="s">
        <v>212</v>
      </c>
      <c r="B18">
        <f>COUNTIF(LiteraturDatenMitTexten!C:C,"17")</f>
        <v>5</v>
      </c>
      <c r="C18" t="s">
        <v>114</v>
      </c>
      <c r="D18">
        <v>17</v>
      </c>
    </row>
    <row r="19" spans="1:4" x14ac:dyDescent="0.25">
      <c r="A19" t="s">
        <v>213</v>
      </c>
      <c r="B19">
        <f>COUNTIF(LiteraturDatenMitTexten!C:C,"18")</f>
        <v>4</v>
      </c>
      <c r="C19" t="s">
        <v>118</v>
      </c>
      <c r="D19">
        <v>18</v>
      </c>
    </row>
    <row r="20" spans="1:4" x14ac:dyDescent="0.25">
      <c r="A20" t="s">
        <v>214</v>
      </c>
      <c r="B20">
        <f>COUNTIF(LiteraturDatenMitTexten!C:C,"19")</f>
        <v>3</v>
      </c>
      <c r="C20" t="s">
        <v>120</v>
      </c>
      <c r="D20">
        <v>19</v>
      </c>
    </row>
    <row r="21" spans="1:4" x14ac:dyDescent="0.25">
      <c r="A21" t="s">
        <v>215</v>
      </c>
      <c r="B21">
        <f>COUNTIF(LiteraturDatenMitTexten!C:C,"20")</f>
        <v>2</v>
      </c>
      <c r="C21" t="s">
        <v>123</v>
      </c>
      <c r="D21">
        <v>20</v>
      </c>
    </row>
    <row r="22" spans="1:4" x14ac:dyDescent="0.25">
      <c r="A22" t="s">
        <v>216</v>
      </c>
      <c r="B22">
        <f>COUNTIF(LiteraturDatenMitTexten!C:C,"21")</f>
        <v>2</v>
      </c>
      <c r="C22" t="s">
        <v>127</v>
      </c>
      <c r="D22">
        <v>21</v>
      </c>
    </row>
    <row r="23" spans="1:4" x14ac:dyDescent="0.25">
      <c r="A23" t="s">
        <v>217</v>
      </c>
      <c r="B23">
        <f>COUNTIF(LiteraturDatenMitTexten!C:C,"22")</f>
        <v>2</v>
      </c>
      <c r="C23" t="s">
        <v>133</v>
      </c>
      <c r="D23">
        <v>22</v>
      </c>
    </row>
    <row r="24" spans="1:4" x14ac:dyDescent="0.25">
      <c r="A24" t="s">
        <v>313</v>
      </c>
      <c r="B24">
        <f>COUNTIF(LiteraturDatenMitTexten!C:C,"23")</f>
        <v>21</v>
      </c>
      <c r="C24" t="s">
        <v>312</v>
      </c>
      <c r="D24">
        <v>23</v>
      </c>
    </row>
    <row r="25" spans="1:4" x14ac:dyDescent="0.25">
      <c r="A25" t="s">
        <v>378</v>
      </c>
      <c r="B25">
        <f>COUNTIF(LiteraturDatenMitTexten!C:C,"25")</f>
        <v>7</v>
      </c>
      <c r="C25" t="s">
        <v>345</v>
      </c>
      <c r="D25">
        <v>25</v>
      </c>
    </row>
    <row r="26" spans="1:4" x14ac:dyDescent="0.25">
      <c r="A26" t="s">
        <v>379</v>
      </c>
      <c r="B26">
        <f>COUNTIF(LiteraturDatenMitTexten!C:C,"26")</f>
        <v>12</v>
      </c>
      <c r="C26" t="s">
        <v>350</v>
      </c>
      <c r="D26">
        <v>26</v>
      </c>
    </row>
    <row r="27" spans="1:4" x14ac:dyDescent="0.25">
      <c r="A27" t="s">
        <v>380</v>
      </c>
      <c r="B27">
        <f>COUNTIF(LiteraturDatenMitTexten!C:C,"27")</f>
        <v>15</v>
      </c>
      <c r="C27" t="s">
        <v>354</v>
      </c>
      <c r="D27">
        <v>27</v>
      </c>
    </row>
    <row r="28" spans="1:4" x14ac:dyDescent="0.25">
      <c r="A28" t="s">
        <v>381</v>
      </c>
      <c r="B28">
        <f>COUNTIF(LiteraturDatenMitTexten!C:C,"28")</f>
        <v>6</v>
      </c>
      <c r="C28" t="s">
        <v>368</v>
      </c>
      <c r="D28">
        <v>28</v>
      </c>
    </row>
  </sheetData>
  <phoneticPr fontId="18" type="noConversion"/>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030AC-247E-4AD0-9C8C-7D8C13B9EED0}">
  <dimension ref="A1:F26"/>
  <sheetViews>
    <sheetView workbookViewId="0">
      <selection activeCell="B1" sqref="B1:F26"/>
    </sheetView>
  </sheetViews>
  <sheetFormatPr baseColWidth="10" defaultRowHeight="15" x14ac:dyDescent="0.25"/>
  <sheetData>
    <row r="1" spans="1:6" x14ac:dyDescent="0.25">
      <c r="B1" t="s">
        <v>536</v>
      </c>
      <c r="C1" t="s">
        <v>537</v>
      </c>
      <c r="D1" t="s">
        <v>533</v>
      </c>
      <c r="E1" t="s">
        <v>534</v>
      </c>
      <c r="F1" t="s">
        <v>535</v>
      </c>
    </row>
    <row r="2" spans="1:6" x14ac:dyDescent="0.25">
      <c r="A2">
        <v>0</v>
      </c>
      <c r="B2" t="s">
        <v>459</v>
      </c>
      <c r="C2" t="s">
        <v>530</v>
      </c>
      <c r="D2">
        <v>2</v>
      </c>
      <c r="E2">
        <v>11</v>
      </c>
      <c r="F2" t="s">
        <v>460</v>
      </c>
    </row>
    <row r="3" spans="1:6" x14ac:dyDescent="0.25">
      <c r="A3">
        <v>1</v>
      </c>
      <c r="B3" t="s">
        <v>461</v>
      </c>
      <c r="C3" t="s">
        <v>462</v>
      </c>
      <c r="D3">
        <v>6</v>
      </c>
      <c r="E3">
        <v>18</v>
      </c>
      <c r="F3" t="s">
        <v>463</v>
      </c>
    </row>
    <row r="4" spans="1:6" x14ac:dyDescent="0.25">
      <c r="A4">
        <v>2</v>
      </c>
      <c r="B4" t="s">
        <v>464</v>
      </c>
      <c r="C4" t="s">
        <v>465</v>
      </c>
      <c r="D4">
        <v>1</v>
      </c>
      <c r="E4">
        <v>11</v>
      </c>
      <c r="F4" t="s">
        <v>466</v>
      </c>
    </row>
    <row r="5" spans="1:6" x14ac:dyDescent="0.25">
      <c r="A5">
        <v>3</v>
      </c>
      <c r="B5" t="s">
        <v>467</v>
      </c>
      <c r="C5" t="s">
        <v>468</v>
      </c>
      <c r="D5">
        <v>1</v>
      </c>
      <c r="E5">
        <v>3</v>
      </c>
      <c r="F5" t="s">
        <v>469</v>
      </c>
    </row>
    <row r="6" spans="1:6" x14ac:dyDescent="0.25">
      <c r="A6">
        <v>4</v>
      </c>
      <c r="B6" t="s">
        <v>470</v>
      </c>
      <c r="C6" t="s">
        <v>471</v>
      </c>
      <c r="D6">
        <v>1</v>
      </c>
      <c r="E6">
        <v>16</v>
      </c>
      <c r="F6" t="s">
        <v>472</v>
      </c>
    </row>
    <row r="7" spans="1:6" x14ac:dyDescent="0.25">
      <c r="A7">
        <v>5</v>
      </c>
      <c r="B7" t="s">
        <v>473</v>
      </c>
      <c r="C7" t="s">
        <v>474</v>
      </c>
      <c r="D7">
        <v>6</v>
      </c>
      <c r="E7">
        <v>21</v>
      </c>
      <c r="F7" t="s">
        <v>475</v>
      </c>
    </row>
    <row r="8" spans="1:6" x14ac:dyDescent="0.25">
      <c r="A8">
        <v>6</v>
      </c>
      <c r="B8" t="s">
        <v>476</v>
      </c>
      <c r="C8" t="s">
        <v>471</v>
      </c>
      <c r="D8">
        <v>1</v>
      </c>
      <c r="E8">
        <v>12</v>
      </c>
      <c r="F8" t="s">
        <v>477</v>
      </c>
    </row>
    <row r="9" spans="1:6" x14ac:dyDescent="0.25">
      <c r="A9">
        <v>7</v>
      </c>
      <c r="B9" t="s">
        <v>478</v>
      </c>
      <c r="C9" t="s">
        <v>479</v>
      </c>
      <c r="D9">
        <v>1</v>
      </c>
      <c r="E9">
        <v>5</v>
      </c>
      <c r="F9" t="s">
        <v>480</v>
      </c>
    </row>
    <row r="10" spans="1:6" x14ac:dyDescent="0.25">
      <c r="A10">
        <v>8</v>
      </c>
      <c r="B10" t="s">
        <v>481</v>
      </c>
      <c r="C10" t="s">
        <v>482</v>
      </c>
      <c r="D10">
        <v>1</v>
      </c>
      <c r="E10">
        <v>7</v>
      </c>
      <c r="F10" t="s">
        <v>483</v>
      </c>
    </row>
    <row r="11" spans="1:6" x14ac:dyDescent="0.25">
      <c r="A11">
        <v>9</v>
      </c>
      <c r="B11" t="s">
        <v>484</v>
      </c>
      <c r="C11" t="s">
        <v>485</v>
      </c>
      <c r="D11">
        <v>3</v>
      </c>
      <c r="E11">
        <v>15</v>
      </c>
      <c r="F11" t="s">
        <v>486</v>
      </c>
    </row>
    <row r="12" spans="1:6" x14ac:dyDescent="0.25">
      <c r="A12">
        <v>10</v>
      </c>
      <c r="B12" t="s">
        <v>487</v>
      </c>
      <c r="C12" t="s">
        <v>488</v>
      </c>
      <c r="D12">
        <v>4</v>
      </c>
      <c r="E12">
        <v>12</v>
      </c>
      <c r="F12" t="s">
        <v>489</v>
      </c>
    </row>
    <row r="13" spans="1:6" x14ac:dyDescent="0.25">
      <c r="A13">
        <v>11</v>
      </c>
      <c r="B13" t="s">
        <v>490</v>
      </c>
      <c r="C13" t="s">
        <v>491</v>
      </c>
      <c r="D13">
        <v>2</v>
      </c>
      <c r="E13">
        <v>6</v>
      </c>
      <c r="F13" t="s">
        <v>492</v>
      </c>
    </row>
    <row r="14" spans="1:6" x14ac:dyDescent="0.25">
      <c r="A14">
        <v>12</v>
      </c>
      <c r="B14" t="s">
        <v>493</v>
      </c>
      <c r="C14" t="s">
        <v>494</v>
      </c>
      <c r="D14">
        <v>1</v>
      </c>
      <c r="E14">
        <v>5</v>
      </c>
      <c r="F14" t="s">
        <v>495</v>
      </c>
    </row>
    <row r="15" spans="1:6" x14ac:dyDescent="0.25">
      <c r="A15">
        <v>13</v>
      </c>
      <c r="B15" t="s">
        <v>496</v>
      </c>
      <c r="C15" t="s">
        <v>497</v>
      </c>
      <c r="D15">
        <v>1</v>
      </c>
      <c r="E15">
        <v>2</v>
      </c>
      <c r="F15" t="s">
        <v>498</v>
      </c>
    </row>
    <row r="16" spans="1:6" x14ac:dyDescent="0.25">
      <c r="A16">
        <v>14</v>
      </c>
      <c r="B16" t="s">
        <v>499</v>
      </c>
      <c r="C16" t="s">
        <v>500</v>
      </c>
      <c r="D16">
        <v>2</v>
      </c>
      <c r="E16">
        <v>16</v>
      </c>
      <c r="F16" t="s">
        <v>501</v>
      </c>
    </row>
    <row r="17" spans="1:6" x14ac:dyDescent="0.25">
      <c r="A17">
        <v>15</v>
      </c>
      <c r="B17" t="s">
        <v>502</v>
      </c>
      <c r="C17" t="s">
        <v>503</v>
      </c>
      <c r="D17">
        <v>1</v>
      </c>
      <c r="E17">
        <v>4</v>
      </c>
      <c r="F17" t="s">
        <v>504</v>
      </c>
    </row>
    <row r="18" spans="1:6" x14ac:dyDescent="0.25">
      <c r="A18">
        <v>16</v>
      </c>
      <c r="B18" t="s">
        <v>505</v>
      </c>
      <c r="C18" t="s">
        <v>506</v>
      </c>
      <c r="D18">
        <v>1</v>
      </c>
      <c r="E18">
        <v>6</v>
      </c>
      <c r="F18" t="s">
        <v>507</v>
      </c>
    </row>
    <row r="19" spans="1:6" x14ac:dyDescent="0.25">
      <c r="A19">
        <v>17</v>
      </c>
      <c r="B19" t="s">
        <v>508</v>
      </c>
      <c r="C19" t="s">
        <v>509</v>
      </c>
      <c r="D19">
        <v>2</v>
      </c>
      <c r="E19">
        <v>7</v>
      </c>
      <c r="F19" t="s">
        <v>510</v>
      </c>
    </row>
    <row r="20" spans="1:6" x14ac:dyDescent="0.25">
      <c r="A20">
        <v>18</v>
      </c>
      <c r="B20" t="s">
        <v>511</v>
      </c>
      <c r="C20" t="s">
        <v>512</v>
      </c>
      <c r="D20">
        <v>5</v>
      </c>
      <c r="E20">
        <v>16</v>
      </c>
      <c r="F20" t="s">
        <v>513</v>
      </c>
    </row>
    <row r="21" spans="1:6" x14ac:dyDescent="0.25">
      <c r="A21">
        <v>19</v>
      </c>
      <c r="B21" t="s">
        <v>514</v>
      </c>
      <c r="C21" t="s">
        <v>515</v>
      </c>
      <c r="D21">
        <v>1</v>
      </c>
      <c r="E21">
        <v>3</v>
      </c>
      <c r="F21" t="s">
        <v>516</v>
      </c>
    </row>
    <row r="22" spans="1:6" x14ac:dyDescent="0.25">
      <c r="A22">
        <v>20</v>
      </c>
      <c r="B22" t="s">
        <v>531</v>
      </c>
      <c r="C22" t="s">
        <v>517</v>
      </c>
      <c r="D22">
        <v>6</v>
      </c>
      <c r="E22">
        <v>18</v>
      </c>
      <c r="F22" t="s">
        <v>518</v>
      </c>
    </row>
    <row r="23" spans="1:6" x14ac:dyDescent="0.25">
      <c r="A23">
        <v>21</v>
      </c>
      <c r="B23" t="s">
        <v>519</v>
      </c>
      <c r="C23" t="s">
        <v>520</v>
      </c>
      <c r="D23">
        <v>4</v>
      </c>
      <c r="E23">
        <v>11</v>
      </c>
      <c r="F23" t="s">
        <v>521</v>
      </c>
    </row>
    <row r="24" spans="1:6" x14ac:dyDescent="0.25">
      <c r="A24">
        <v>22</v>
      </c>
      <c r="B24" t="s">
        <v>532</v>
      </c>
      <c r="C24" t="s">
        <v>522</v>
      </c>
      <c r="D24">
        <v>5</v>
      </c>
      <c r="E24">
        <v>19</v>
      </c>
      <c r="F24" t="s">
        <v>523</v>
      </c>
    </row>
    <row r="25" spans="1:6" x14ac:dyDescent="0.25">
      <c r="A25">
        <v>23</v>
      </c>
      <c r="B25" t="s">
        <v>524</v>
      </c>
      <c r="C25" t="s">
        <v>525</v>
      </c>
      <c r="D25">
        <v>2</v>
      </c>
      <c r="E25">
        <v>6</v>
      </c>
      <c r="F25" t="s">
        <v>526</v>
      </c>
    </row>
    <row r="26" spans="1:6" x14ac:dyDescent="0.25">
      <c r="A26">
        <v>24</v>
      </c>
      <c r="B26" t="s">
        <v>527</v>
      </c>
      <c r="C26" t="s">
        <v>528</v>
      </c>
      <c r="D26">
        <v>6</v>
      </c>
      <c r="E26">
        <v>21</v>
      </c>
      <c r="F26" t="s">
        <v>529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4</vt:i4>
      </vt:variant>
    </vt:vector>
  </HeadingPairs>
  <TitlesOfParts>
    <vt:vector size="7" baseType="lpstr">
      <vt:lpstr>LiteraturDatenMitTexten</vt:lpstr>
      <vt:lpstr>Statistik</vt:lpstr>
      <vt:lpstr>Tabelle1</vt:lpstr>
      <vt:lpstr>LiteraturDatenMitTexten!page41</vt:lpstr>
      <vt:lpstr>LiteraturDatenMitTexten!page412</vt:lpstr>
      <vt:lpstr>LiteraturDatenMitTexten!page42</vt:lpstr>
      <vt:lpstr>LiteraturDatenMitTexten!page85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 bla</dc:creator>
  <cp:lastModifiedBy>Sarah Engelmayer</cp:lastModifiedBy>
  <dcterms:created xsi:type="dcterms:W3CDTF">2024-09-16T16:04:41Z</dcterms:created>
  <dcterms:modified xsi:type="dcterms:W3CDTF">2024-11-26T19:16:52Z</dcterms:modified>
</cp:coreProperties>
</file>