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activeTab="3"/>
  </bookViews>
  <sheets>
    <sheet name="Conditional Formatting" sheetId="1" r:id="rId1"/>
    <sheet name="Color Scales" sheetId="2" r:id="rId2"/>
    <sheet name="Sheet 13" sheetId="3" r:id="rId3"/>
    <sheet name="Lookup data" sheetId="4" r:id="rId4"/>
    <sheet name="Product Type Inform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<sst xmlns="http://schemas.openxmlformats.org/spreadsheetml/2006/main" count="904" uniqueCount="97">
  <si>
    <t>Area Code</t>
  </si>
  <si>
    <t>Product</t>
  </si>
  <si>
    <t>Product Type</t>
  </si>
  <si>
    <t>State</t>
  </si>
  <si>
    <t>Territory</t>
  </si>
  <si>
    <t>Type</t>
  </si>
  <si>
    <t>Target Profit</t>
  </si>
  <si>
    <t>Profit</t>
  </si>
  <si>
    <t>Marked Price</t>
  </si>
  <si>
    <t>Decaf Irish Cream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</si>
  <si>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</si>
  <si>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</si>
  <si>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</si>
  <si>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</si>
  <si>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</si>
  <si>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</si>
  <si>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</si>
  <si>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</si>
  <si>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</si>
  <si>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</si>
  <si>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</si>
  <si>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</si>
  <si>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</si>
  <si>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</si>
  <si>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</si>
  <si>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</si>
  <si>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</si>
  <si>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</si>
  <si>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</si>
  <si>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</si>
  <si>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</si>
  <si>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</si>
  <si>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</si>
  <si>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</si>
  <si>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</si>
  <si>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</si>
  <si>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</si>
  <si>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</si>
  <si>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</si>
  <si>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</si>
  <si>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</si>
  <si>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</si>
  <si>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</si>
  <si>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</si>
  <si>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</si>
  <si>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Herbal Tea</t>
  </si>
  <si>
    <t>Lemon</t>
  </si>
  <si>
    <t>Mint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</si>
  <si>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</si>
  <si>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</si>
  <si>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</si>
  <si>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</si>
  <si>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</si>
  <si>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</si>
  <si>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</si>
  <si>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</si>
  <si>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</si>
  <si>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</si>
  <si>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</si>
  <si>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</si>
  <si>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Darjeeling</t>
  </si>
  <si>
    <t>Earl Grey</t>
  </si>
  <si>
    <t>Green Tea</t>
  </si>
  <si>
    <t>Payroll  Of Employee</t>
  </si>
  <si>
    <t>Date</t>
  </si>
  <si>
    <t>Employee Number</t>
  </si>
  <si>
    <t>Employee Name</t>
  </si>
  <si>
    <t>Hourly Rate</t>
  </si>
  <si>
    <t>Hours Worked</t>
  </si>
  <si>
    <t>Gross Pay</t>
  </si>
  <si>
    <t>Prof. Tax</t>
  </si>
  <si>
    <t>Net Pay</t>
  </si>
  <si>
    <t>ABCD0001</t>
  </si>
  <si>
    <t>Vishwa</t>
  </si>
  <si>
    <t>ABCD0002</t>
  </si>
  <si>
    <t>Nandhini</t>
  </si>
  <si>
    <t>ABCD0003</t>
  </si>
  <si>
    <t>Karthick</t>
  </si>
  <si>
    <t>ABCD0004</t>
  </si>
  <si>
    <t>Sidharth</t>
  </si>
  <si>
    <t>ABCD0005</t>
  </si>
  <si>
    <t>Kumar</t>
  </si>
  <si>
    <t>ABCD0006</t>
  </si>
  <si>
    <t>Deepika</t>
  </si>
  <si>
    <t>1. AutoFill the Employee Numbers into cells A6:A9.</t>
  </si>
  <si>
    <t>Tax</t>
  </si>
  <si>
    <t>2. Set the columns width and rows height appropriately.</t>
  </si>
  <si>
    <t>3. Set labels alignment appropriately.</t>
  </si>
  <si>
    <t>4. Use warp text and merge cells as desired.</t>
  </si>
  <si>
    <t>5. Apply borders, gridlines and shading to the table as desired.</t>
  </si>
  <si>
    <t>6. Format cell B2 to Short Date and Long Format.</t>
  </si>
  <si>
    <t>7. Calculate the Gross Pay for employee</t>
  </si>
  <si>
    <t>use product instead of *..any doubts,check the formula</t>
  </si>
  <si>
    <t>8. Calculate the Professional Tax which is 5% of the Gross Pay;</t>
  </si>
  <si>
    <t>9. Calculate the Net Pay</t>
  </si>
  <si>
    <t>10.Formet Cells E4:G9 to include dollar sign with two decimal places</t>
  </si>
  <si>
    <t>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</si>
</sst>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33">
    <font>
      <sz val="11"/>
      <color theme="1"/>
      <name val="Calibri"/>
      <charset val="134"/>
      <scheme val="minor"/>
    </font>
    <font>
      <sz val="20"/>
      <color theme="1"/>
      <name val="Calibri"/>
      <charset val="134"/>
    </font>
    <font>
      <b/>
      <sz val="16"/>
      <color theme="1"/>
      <name val="Calibri"/>
      <charset val="134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</font>
    <font>
      <sz val="12"/>
      <color theme="1"/>
      <name val="Aptos Narrow"/>
      <charset val="134"/>
    </font>
    <font>
      <b/>
      <sz val="12"/>
      <color theme="1"/>
      <name val="Aptos Narrow"/>
      <charset val="134"/>
    </font>
    <font>
      <b/>
      <sz val="12"/>
      <color theme="1"/>
      <name val="Calibri"/>
      <charset val="134"/>
    </font>
    <font>
      <sz val="10"/>
      <color theme="1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</font>
    <font>
      <b/>
      <sz val="16"/>
      <color theme="1"/>
      <name val="Aptos Narrow"/>
      <charset val="134"/>
    </font>
    <font>
      <sz val="16"/>
      <color theme="1"/>
      <name val="Aptos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F9E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17" applyNumberFormat="0" applyAlignment="0" applyProtection="0">
      <alignment vertical="center"/>
    </xf>
    <xf numFmtId="0" fontId="23" fillId="8" borderId="18" applyNumberFormat="0" applyAlignment="0" applyProtection="0">
      <alignment vertical="center"/>
    </xf>
    <xf numFmtId="0" fontId="24" fillId="8" borderId="17" applyNumberFormat="0" applyAlignment="0" applyProtection="0">
      <alignment vertical="center"/>
    </xf>
    <xf numFmtId="0" fontId="25" fillId="9" borderId="19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0" fontId="3" fillId="3" borderId="8" xfId="0" applyFont="1" applyFill="1" applyBorder="1"/>
    <xf numFmtId="0" fontId="2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 wrapText="1"/>
    </xf>
    <xf numFmtId="0" fontId="4" fillId="0" borderId="8" xfId="0" applyFont="1" applyBorder="1" applyAlignment="1">
      <alignment wrapText="1"/>
    </xf>
    <xf numFmtId="0" fontId="0" fillId="0" borderId="8" xfId="0" applyBorder="1"/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4" borderId="8" xfId="0" applyFont="1" applyFill="1" applyBorder="1" applyAlignment="1">
      <alignment horizontal="center" wrapText="1"/>
    </xf>
    <xf numFmtId="0" fontId="6" fillId="0" borderId="8" xfId="0" applyFont="1" applyBorder="1" applyAlignment="1">
      <alignment wrapText="1"/>
    </xf>
    <xf numFmtId="178" fontId="7" fillId="0" borderId="8" xfId="0" applyNumberFormat="1" applyFont="1" applyBorder="1" applyAlignment="1">
      <alignment horizontal="left" wrapTex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7" fillId="0" borderId="8" xfId="0" applyFont="1" applyBorder="1" applyAlignment="1">
      <alignment wrapText="1"/>
    </xf>
    <xf numFmtId="8" fontId="7" fillId="0" borderId="8" xfId="0" applyNumberFormat="1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right" wrapText="1"/>
    </xf>
    <xf numFmtId="8" fontId="8" fillId="0" borderId="8" xfId="0" applyNumberFormat="1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9" fontId="8" fillId="0" borderId="8" xfId="0" applyNumberFormat="1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11" fillId="5" borderId="5" xfId="0" applyFont="1" applyFill="1" applyBorder="1" applyAlignment="1">
      <alignment horizontal="center" wrapText="1"/>
    </xf>
    <xf numFmtId="0" fontId="12" fillId="0" borderId="5" xfId="0" applyFont="1" applyBorder="1" applyAlignment="1">
      <alignment wrapText="1"/>
    </xf>
    <xf numFmtId="3" fontId="12" fillId="0" borderId="5" xfId="0" applyNumberFormat="1" applyFont="1" applyBorder="1" applyAlignment="1">
      <alignment horizontal="right" wrapText="1"/>
    </xf>
    <xf numFmtId="0" fontId="11" fillId="5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righ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selection activeCell="G1" sqref="G$1:G$1048576"/>
    </sheetView>
  </sheetViews>
  <sheetFormatPr defaultColWidth="28.8571428571429" defaultRowHeight="15"/>
  <cols>
    <col min="1" max="1" width="16.1428571428571" customWidth="1"/>
    <col min="2" max="2" width="25.2857142857143" customWidth="1"/>
    <col min="3" max="3" width="20.2857142857143" customWidth="1"/>
    <col min="4" max="4" width="21.8571428571429" customWidth="1"/>
    <col min="5" max="5" width="13.1428571428571" customWidth="1"/>
    <col min="6" max="6" width="11.2857142857143" customWidth="1"/>
    <col min="7" max="9" width="23.7142857142857" customWidth="1"/>
  </cols>
  <sheetData>
    <row r="1" ht="21" spans="1:9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8" t="s">
        <v>8</v>
      </c>
    </row>
    <row r="2" ht="21" spans="1:9">
      <c r="A2" s="39">
        <v>970</v>
      </c>
      <c r="B2" s="36" t="s">
        <v>9</v>
      </c>
      <c r="C2" s="36" t="s">
        <v>10</v>
      </c>
      <c r="D2" s="36" t="s">
        <v>11</v>
      </c>
      <c r="E2" s="36" t="s">
        <v>12</v>
      </c>
      <c r="F2" s="36" t="s">
        <v>13</v>
      </c>
      <c r="G2" s="39">
        <v>110</v>
      </c>
      <c r="H2" s="39">
        <v>101</v>
      </c>
      <c r="I2" s="39">
        <v>234</v>
      </c>
    </row>
    <row r="3" ht="21" spans="1:9">
      <c r="A3" s="39">
        <v>309</v>
      </c>
      <c r="B3" s="36" t="s">
        <v>9</v>
      </c>
      <c r="C3" s="36" t="s">
        <v>10</v>
      </c>
      <c r="D3" s="36" t="s">
        <v>14</v>
      </c>
      <c r="E3" s="36" t="s">
        <v>12</v>
      </c>
      <c r="F3" s="36" t="s">
        <v>13</v>
      </c>
      <c r="G3" s="39">
        <v>100</v>
      </c>
      <c r="H3" s="39">
        <v>87</v>
      </c>
      <c r="I3" s="39">
        <v>234</v>
      </c>
    </row>
    <row r="4" ht="21" spans="1:9">
      <c r="A4" s="39">
        <v>614</v>
      </c>
      <c r="B4" s="36" t="s">
        <v>9</v>
      </c>
      <c r="C4" s="36" t="s">
        <v>10</v>
      </c>
      <c r="D4" s="36" t="s">
        <v>15</v>
      </c>
      <c r="E4" s="36" t="s">
        <v>12</v>
      </c>
      <c r="F4" s="36" t="s">
        <v>13</v>
      </c>
      <c r="G4" s="39">
        <v>20</v>
      </c>
      <c r="H4" s="39">
        <v>0</v>
      </c>
      <c r="I4" s="39">
        <v>150</v>
      </c>
    </row>
    <row r="5" ht="21" spans="1:9">
      <c r="A5" s="39">
        <v>754</v>
      </c>
      <c r="B5" s="36" t="s">
        <v>9</v>
      </c>
      <c r="C5" s="36" t="s">
        <v>10</v>
      </c>
      <c r="D5" s="36" t="s">
        <v>16</v>
      </c>
      <c r="E5" s="36" t="s">
        <v>17</v>
      </c>
      <c r="F5" s="36" t="s">
        <v>13</v>
      </c>
      <c r="G5" s="39">
        <v>70</v>
      </c>
      <c r="H5" s="39">
        <v>67</v>
      </c>
      <c r="I5" s="39">
        <v>200</v>
      </c>
    </row>
    <row r="6" ht="21" spans="1:9">
      <c r="A6" s="39">
        <v>325</v>
      </c>
      <c r="B6" s="36" t="s">
        <v>9</v>
      </c>
      <c r="C6" s="36" t="s">
        <v>10</v>
      </c>
      <c r="D6" s="36" t="s">
        <v>18</v>
      </c>
      <c r="E6" s="36" t="s">
        <v>19</v>
      </c>
      <c r="F6" s="36" t="s">
        <v>13</v>
      </c>
      <c r="G6" s="39">
        <v>100</v>
      </c>
      <c r="H6" s="39">
        <v>68</v>
      </c>
      <c r="I6" s="39">
        <v>190</v>
      </c>
    </row>
    <row r="7" ht="21" spans="1:9">
      <c r="A7" s="39">
        <v>650</v>
      </c>
      <c r="B7" s="36" t="s">
        <v>9</v>
      </c>
      <c r="C7" s="36" t="s">
        <v>10</v>
      </c>
      <c r="D7" s="36" t="s">
        <v>20</v>
      </c>
      <c r="E7" s="36" t="s">
        <v>21</v>
      </c>
      <c r="F7" s="36" t="s">
        <v>13</v>
      </c>
      <c r="G7" s="39">
        <v>120</v>
      </c>
      <c r="H7" s="39">
        <v>117</v>
      </c>
      <c r="I7" s="39">
        <v>118</v>
      </c>
    </row>
    <row r="8" ht="21" spans="1:9">
      <c r="A8" s="39">
        <v>720</v>
      </c>
      <c r="B8" s="36" t="s">
        <v>22</v>
      </c>
      <c r="C8" s="36" t="s">
        <v>23</v>
      </c>
      <c r="D8" s="36" t="s">
        <v>11</v>
      </c>
      <c r="E8" s="36" t="s">
        <v>12</v>
      </c>
      <c r="F8" s="36" t="s">
        <v>13</v>
      </c>
      <c r="G8" s="39">
        <v>80</v>
      </c>
      <c r="H8" s="39">
        <v>53</v>
      </c>
      <c r="I8" s="39">
        <v>180</v>
      </c>
    </row>
    <row r="9" ht="21" spans="1:9">
      <c r="A9" s="39">
        <v>630</v>
      </c>
      <c r="B9" s="36" t="s">
        <v>22</v>
      </c>
      <c r="C9" s="36" t="s">
        <v>23</v>
      </c>
      <c r="D9" s="36" t="s">
        <v>14</v>
      </c>
      <c r="E9" s="36" t="s">
        <v>12</v>
      </c>
      <c r="F9" s="36" t="s">
        <v>13</v>
      </c>
      <c r="G9" s="39">
        <v>180</v>
      </c>
      <c r="H9" s="39">
        <v>140</v>
      </c>
      <c r="I9" s="39">
        <v>456</v>
      </c>
    </row>
    <row r="10" ht="21" spans="1:9">
      <c r="A10" s="39">
        <v>614</v>
      </c>
      <c r="B10" s="36" t="s">
        <v>22</v>
      </c>
      <c r="C10" s="36" t="s">
        <v>23</v>
      </c>
      <c r="D10" s="36" t="s">
        <v>15</v>
      </c>
      <c r="E10" s="36" t="s">
        <v>12</v>
      </c>
      <c r="F10" s="36" t="s">
        <v>13</v>
      </c>
      <c r="G10" s="39">
        <v>40</v>
      </c>
      <c r="H10" s="39">
        <v>16</v>
      </c>
      <c r="I10" s="39">
        <v>130</v>
      </c>
    </row>
    <row r="11" ht="21" spans="1:9">
      <c r="A11" s="39">
        <v>754</v>
      </c>
      <c r="B11" s="36" t="s">
        <v>22</v>
      </c>
      <c r="C11" s="36" t="s">
        <v>23</v>
      </c>
      <c r="D11" s="36" t="s">
        <v>16</v>
      </c>
      <c r="E11" s="36" t="s">
        <v>17</v>
      </c>
      <c r="F11" s="36" t="s">
        <v>13</v>
      </c>
      <c r="G11" s="39">
        <v>60</v>
      </c>
      <c r="H11" s="39">
        <v>50</v>
      </c>
      <c r="I11" s="39">
        <v>180</v>
      </c>
    </row>
    <row r="12" ht="21" spans="1:9">
      <c r="A12" s="39">
        <v>956</v>
      </c>
      <c r="B12" s="36" t="s">
        <v>22</v>
      </c>
      <c r="C12" s="36" t="s">
        <v>23</v>
      </c>
      <c r="D12" s="36" t="s">
        <v>18</v>
      </c>
      <c r="E12" s="36" t="s">
        <v>19</v>
      </c>
      <c r="F12" s="36" t="s">
        <v>13</v>
      </c>
      <c r="G12" s="39">
        <v>60</v>
      </c>
      <c r="H12" s="39">
        <v>54</v>
      </c>
      <c r="I12" s="39">
        <v>134</v>
      </c>
    </row>
    <row r="13" ht="21" spans="1:9">
      <c r="A13" s="39">
        <v>213</v>
      </c>
      <c r="B13" s="36" t="s">
        <v>22</v>
      </c>
      <c r="C13" s="36" t="s">
        <v>23</v>
      </c>
      <c r="D13" s="36" t="s">
        <v>20</v>
      </c>
      <c r="E13" s="36" t="s">
        <v>21</v>
      </c>
      <c r="F13" s="36" t="s">
        <v>13</v>
      </c>
      <c r="G13" s="39">
        <v>200</v>
      </c>
      <c r="H13" s="39">
        <v>203</v>
      </c>
      <c r="I13" s="39">
        <v>546</v>
      </c>
    </row>
    <row r="14" ht="21" spans="1:9">
      <c r="A14" s="39">
        <v>719</v>
      </c>
      <c r="B14" s="36" t="s">
        <v>24</v>
      </c>
      <c r="C14" s="36" t="s">
        <v>10</v>
      </c>
      <c r="D14" s="36" t="s">
        <v>11</v>
      </c>
      <c r="E14" s="36" t="s">
        <v>12</v>
      </c>
      <c r="F14" s="36" t="s">
        <v>25</v>
      </c>
      <c r="G14" s="39">
        <v>100</v>
      </c>
      <c r="H14" s="39">
        <v>94</v>
      </c>
      <c r="I14" s="39">
        <v>219</v>
      </c>
    </row>
    <row r="15" ht="21" spans="1:9">
      <c r="A15" s="39">
        <v>740</v>
      </c>
      <c r="B15" s="36" t="s">
        <v>24</v>
      </c>
      <c r="C15" s="36" t="s">
        <v>10</v>
      </c>
      <c r="D15" s="36" t="s">
        <v>15</v>
      </c>
      <c r="E15" s="36" t="s">
        <v>12</v>
      </c>
      <c r="F15" s="36" t="s">
        <v>25</v>
      </c>
      <c r="G15" s="39">
        <v>50</v>
      </c>
      <c r="H15" s="39">
        <v>34</v>
      </c>
      <c r="I15" s="39">
        <v>140</v>
      </c>
    </row>
    <row r="16" ht="21" spans="1:9">
      <c r="A16" s="39">
        <v>970</v>
      </c>
      <c r="B16" s="36" t="s">
        <v>26</v>
      </c>
      <c r="C16" s="36" t="s">
        <v>10</v>
      </c>
      <c r="D16" s="36" t="s">
        <v>11</v>
      </c>
      <c r="E16" s="36" t="s">
        <v>12</v>
      </c>
      <c r="F16" s="36" t="s">
        <v>25</v>
      </c>
      <c r="G16" s="39">
        <v>80</v>
      </c>
      <c r="H16" s="39">
        <v>68</v>
      </c>
      <c r="I16" s="39">
        <v>190</v>
      </c>
    </row>
    <row r="17" ht="21" spans="1:9">
      <c r="A17" s="39">
        <v>217</v>
      </c>
      <c r="B17" s="36" t="s">
        <v>26</v>
      </c>
      <c r="C17" s="36" t="s">
        <v>10</v>
      </c>
      <c r="D17" s="36" t="s">
        <v>14</v>
      </c>
      <c r="E17" s="36" t="s">
        <v>12</v>
      </c>
      <c r="F17" s="36" t="s">
        <v>25</v>
      </c>
      <c r="G17" s="39">
        <v>130</v>
      </c>
      <c r="H17" s="39">
        <v>111</v>
      </c>
      <c r="I17" s="39">
        <v>345</v>
      </c>
    </row>
    <row r="18" ht="21" spans="1:9">
      <c r="A18" s="39">
        <v>614</v>
      </c>
      <c r="B18" s="36" t="s">
        <v>26</v>
      </c>
      <c r="C18" s="36" t="s">
        <v>10</v>
      </c>
      <c r="D18" s="36" t="s">
        <v>15</v>
      </c>
      <c r="E18" s="36" t="s">
        <v>12</v>
      </c>
      <c r="F18" s="36" t="s">
        <v>25</v>
      </c>
      <c r="G18" s="39">
        <v>50</v>
      </c>
      <c r="H18" s="39">
        <v>42</v>
      </c>
      <c r="I18" s="39">
        <v>140</v>
      </c>
    </row>
    <row r="19" ht="21" spans="1:9">
      <c r="A19" s="39">
        <v>954</v>
      </c>
      <c r="B19" s="36" t="s">
        <v>26</v>
      </c>
      <c r="C19" s="36" t="s">
        <v>10</v>
      </c>
      <c r="D19" s="36" t="s">
        <v>16</v>
      </c>
      <c r="E19" s="36" t="s">
        <v>17</v>
      </c>
      <c r="F19" s="36" t="s">
        <v>25</v>
      </c>
      <c r="G19" s="39">
        <v>70</v>
      </c>
      <c r="H19" s="39">
        <v>68</v>
      </c>
      <c r="I19" s="39">
        <v>210</v>
      </c>
    </row>
    <row r="20" ht="21" spans="1:9">
      <c r="A20" s="39">
        <v>413</v>
      </c>
      <c r="B20" s="36" t="s">
        <v>26</v>
      </c>
      <c r="C20" s="36" t="s">
        <v>10</v>
      </c>
      <c r="D20" s="36" t="s">
        <v>27</v>
      </c>
      <c r="E20" s="36" t="s">
        <v>17</v>
      </c>
      <c r="F20" s="36" t="s">
        <v>25</v>
      </c>
      <c r="G20" s="39">
        <v>360</v>
      </c>
      <c r="H20" s="39">
        <v>367</v>
      </c>
      <c r="I20" s="39">
        <v>494</v>
      </c>
    </row>
    <row r="21" ht="21" spans="1:9">
      <c r="A21" s="39">
        <v>716</v>
      </c>
      <c r="B21" s="36" t="s">
        <v>26</v>
      </c>
      <c r="C21" s="36" t="s">
        <v>10</v>
      </c>
      <c r="D21" s="36" t="s">
        <v>28</v>
      </c>
      <c r="E21" s="36" t="s">
        <v>17</v>
      </c>
      <c r="F21" s="36" t="s">
        <v>25</v>
      </c>
      <c r="G21" s="39">
        <v>260</v>
      </c>
      <c r="H21" s="39">
        <v>262</v>
      </c>
      <c r="I21" s="39">
        <v>678</v>
      </c>
    </row>
    <row r="22" ht="21" spans="1:9">
      <c r="A22" s="39">
        <v>409</v>
      </c>
      <c r="B22" s="36" t="s">
        <v>26</v>
      </c>
      <c r="C22" s="36" t="s">
        <v>10</v>
      </c>
      <c r="D22" s="36" t="s">
        <v>18</v>
      </c>
      <c r="E22" s="36" t="s">
        <v>19</v>
      </c>
      <c r="F22" s="36" t="s">
        <v>25</v>
      </c>
      <c r="G22" s="39">
        <v>220</v>
      </c>
      <c r="H22" s="39">
        <v>159</v>
      </c>
      <c r="I22" s="39">
        <v>452</v>
      </c>
    </row>
    <row r="23" ht="21" spans="1:9">
      <c r="A23" s="39">
        <v>916</v>
      </c>
      <c r="B23" s="36" t="s">
        <v>24</v>
      </c>
      <c r="C23" s="36" t="s">
        <v>10</v>
      </c>
      <c r="D23" s="36" t="s">
        <v>20</v>
      </c>
      <c r="E23" s="36" t="s">
        <v>21</v>
      </c>
      <c r="F23" s="36" t="s">
        <v>25</v>
      </c>
      <c r="G23" s="39">
        <v>30</v>
      </c>
      <c r="H23" s="39">
        <v>2</v>
      </c>
      <c r="I23" s="39">
        <v>145</v>
      </c>
    </row>
    <row r="24" ht="21" spans="1:9">
      <c r="A24" s="39">
        <v>559</v>
      </c>
      <c r="B24" s="36" t="s">
        <v>26</v>
      </c>
      <c r="C24" s="36" t="s">
        <v>10</v>
      </c>
      <c r="D24" s="36" t="s">
        <v>20</v>
      </c>
      <c r="E24" s="36" t="s">
        <v>21</v>
      </c>
      <c r="F24" s="36" t="s">
        <v>25</v>
      </c>
      <c r="G24" s="39">
        <v>370</v>
      </c>
      <c r="H24" s="39">
        <v>262</v>
      </c>
      <c r="I24" s="39">
        <v>678</v>
      </c>
    </row>
    <row r="25" ht="21" spans="1:9">
      <c r="A25" s="39">
        <v>303</v>
      </c>
      <c r="B25" s="36" t="s">
        <v>29</v>
      </c>
      <c r="C25" s="36" t="s">
        <v>23</v>
      </c>
      <c r="D25" s="36" t="s">
        <v>11</v>
      </c>
      <c r="E25" s="36" t="s">
        <v>12</v>
      </c>
      <c r="F25" s="36" t="s">
        <v>25</v>
      </c>
      <c r="G25" s="39">
        <v>70</v>
      </c>
      <c r="H25" s="39">
        <v>54</v>
      </c>
      <c r="I25" s="39">
        <v>134</v>
      </c>
    </row>
    <row r="26" ht="21" spans="1:9">
      <c r="A26" s="39">
        <v>309</v>
      </c>
      <c r="B26" s="36" t="s">
        <v>29</v>
      </c>
      <c r="C26" s="36" t="s">
        <v>23</v>
      </c>
      <c r="D26" s="36" t="s">
        <v>14</v>
      </c>
      <c r="E26" s="36" t="s">
        <v>12</v>
      </c>
      <c r="F26" s="36" t="s">
        <v>25</v>
      </c>
      <c r="G26" s="39">
        <v>260</v>
      </c>
      <c r="H26" s="39">
        <v>203</v>
      </c>
      <c r="I26" s="39">
        <v>546</v>
      </c>
    </row>
    <row r="27" ht="21" spans="1:9">
      <c r="A27" s="39">
        <v>614</v>
      </c>
      <c r="B27" s="36" t="s">
        <v>29</v>
      </c>
      <c r="C27" s="36" t="s">
        <v>23</v>
      </c>
      <c r="D27" s="36" t="s">
        <v>15</v>
      </c>
      <c r="E27" s="36" t="s">
        <v>12</v>
      </c>
      <c r="F27" s="36" t="s">
        <v>25</v>
      </c>
      <c r="G27" s="39">
        <v>140</v>
      </c>
      <c r="H27" s="39">
        <v>99</v>
      </c>
      <c r="I27" s="39">
        <v>341</v>
      </c>
    </row>
    <row r="28" ht="21" spans="1:9">
      <c r="A28" s="39">
        <v>239</v>
      </c>
      <c r="B28" s="36" t="s">
        <v>29</v>
      </c>
      <c r="C28" s="36" t="s">
        <v>23</v>
      </c>
      <c r="D28" s="36" t="s">
        <v>16</v>
      </c>
      <c r="E28" s="36" t="s">
        <v>17</v>
      </c>
      <c r="F28" s="36" t="s">
        <v>25</v>
      </c>
      <c r="G28" s="39">
        <v>30</v>
      </c>
      <c r="H28" s="39">
        <v>9</v>
      </c>
      <c r="I28" s="39">
        <v>190</v>
      </c>
    </row>
    <row r="29" ht="21" spans="1:9">
      <c r="A29" s="39">
        <v>781</v>
      </c>
      <c r="B29" s="36" t="s">
        <v>29</v>
      </c>
      <c r="C29" s="36" t="s">
        <v>23</v>
      </c>
      <c r="D29" s="36" t="s">
        <v>27</v>
      </c>
      <c r="E29" s="36" t="s">
        <v>17</v>
      </c>
      <c r="F29" s="36" t="s">
        <v>25</v>
      </c>
      <c r="G29" s="39">
        <v>10</v>
      </c>
      <c r="H29" s="39">
        <v>23</v>
      </c>
      <c r="I29" s="39">
        <v>126</v>
      </c>
    </row>
    <row r="30" ht="21" spans="1:9">
      <c r="A30" s="39">
        <v>315</v>
      </c>
      <c r="B30" s="36" t="s">
        <v>29</v>
      </c>
      <c r="C30" s="36" t="s">
        <v>23</v>
      </c>
      <c r="D30" s="36" t="s">
        <v>28</v>
      </c>
      <c r="E30" s="36" t="s">
        <v>17</v>
      </c>
      <c r="F30" s="36" t="s">
        <v>25</v>
      </c>
      <c r="G30" s="39">
        <v>170</v>
      </c>
      <c r="H30" s="39">
        <v>172</v>
      </c>
      <c r="I30" s="39">
        <v>61</v>
      </c>
    </row>
    <row r="31" ht="21" spans="1:9">
      <c r="A31" s="39">
        <v>978</v>
      </c>
      <c r="B31" s="36" t="s">
        <v>30</v>
      </c>
      <c r="C31" s="36" t="s">
        <v>23</v>
      </c>
      <c r="D31" s="36" t="s">
        <v>27</v>
      </c>
      <c r="E31" s="36" t="s">
        <v>17</v>
      </c>
      <c r="F31" s="36" t="s">
        <v>25</v>
      </c>
      <c r="G31" s="39">
        <v>110</v>
      </c>
      <c r="H31" s="39">
        <v>100</v>
      </c>
      <c r="I31" s="39">
        <v>341</v>
      </c>
    </row>
    <row r="32" ht="21" spans="1:9">
      <c r="A32" s="39">
        <v>631</v>
      </c>
      <c r="B32" s="36" t="s">
        <v>30</v>
      </c>
      <c r="C32" s="36" t="s">
        <v>23</v>
      </c>
      <c r="D32" s="36" t="s">
        <v>28</v>
      </c>
      <c r="E32" s="36" t="s">
        <v>17</v>
      </c>
      <c r="F32" s="36" t="s">
        <v>25</v>
      </c>
      <c r="G32" s="39">
        <v>200</v>
      </c>
      <c r="H32" s="39">
        <v>175</v>
      </c>
      <c r="I32" s="39">
        <v>490</v>
      </c>
    </row>
    <row r="33" ht="21" spans="1:9">
      <c r="A33" s="39">
        <v>830</v>
      </c>
      <c r="B33" s="36" t="s">
        <v>31</v>
      </c>
      <c r="C33" s="36" t="s">
        <v>23</v>
      </c>
      <c r="D33" s="36" t="s">
        <v>18</v>
      </c>
      <c r="E33" s="36" t="s">
        <v>19</v>
      </c>
      <c r="F33" s="36" t="s">
        <v>25</v>
      </c>
      <c r="G33" s="39">
        <v>50</v>
      </c>
      <c r="H33" s="39">
        <v>53</v>
      </c>
      <c r="I33" s="39">
        <v>180</v>
      </c>
    </row>
    <row r="34" ht="21" spans="1:9">
      <c r="A34" s="39">
        <v>325</v>
      </c>
      <c r="B34" s="36" t="s">
        <v>29</v>
      </c>
      <c r="C34" s="36" t="s">
        <v>23</v>
      </c>
      <c r="D34" s="36" t="s">
        <v>18</v>
      </c>
      <c r="E34" s="36" t="s">
        <v>19</v>
      </c>
      <c r="F34" s="36" t="s">
        <v>25</v>
      </c>
      <c r="G34" s="39">
        <v>90</v>
      </c>
      <c r="H34" s="39">
        <v>95</v>
      </c>
      <c r="I34" s="39">
        <v>219</v>
      </c>
    </row>
    <row r="35" ht="21" spans="1:9">
      <c r="A35" s="39">
        <v>661</v>
      </c>
      <c r="B35" s="36" t="s">
        <v>31</v>
      </c>
      <c r="C35" s="36" t="s">
        <v>23</v>
      </c>
      <c r="D35" s="36" t="s">
        <v>20</v>
      </c>
      <c r="E35" s="36" t="s">
        <v>21</v>
      </c>
      <c r="F35" s="36" t="s">
        <v>25</v>
      </c>
      <c r="G35" s="39">
        <v>150</v>
      </c>
      <c r="H35" s="39">
        <v>140</v>
      </c>
      <c r="I35" s="39">
        <v>456</v>
      </c>
    </row>
    <row r="36" ht="21" spans="1:9">
      <c r="A36" s="39">
        <v>818</v>
      </c>
      <c r="B36" s="36" t="s">
        <v>29</v>
      </c>
      <c r="C36" s="36" t="s">
        <v>23</v>
      </c>
      <c r="D36" s="36" t="s">
        <v>20</v>
      </c>
      <c r="E36" s="36" t="s">
        <v>21</v>
      </c>
      <c r="F36" s="36" t="s">
        <v>25</v>
      </c>
      <c r="G36" s="39">
        <v>20</v>
      </c>
      <c r="H36" s="39">
        <v>17</v>
      </c>
      <c r="I36" s="39">
        <v>250</v>
      </c>
    </row>
    <row r="37" ht="21" spans="1:9">
      <c r="A37" s="39">
        <v>712</v>
      </c>
      <c r="B37" s="36" t="s">
        <v>9</v>
      </c>
      <c r="C37" s="36" t="s">
        <v>10</v>
      </c>
      <c r="D37" s="36" t="s">
        <v>32</v>
      </c>
      <c r="E37" s="36" t="s">
        <v>12</v>
      </c>
      <c r="F37" s="36" t="s">
        <v>13</v>
      </c>
      <c r="G37" s="39">
        <v>20</v>
      </c>
      <c r="H37" s="39">
        <v>12</v>
      </c>
      <c r="I37" s="39">
        <v>54</v>
      </c>
    </row>
    <row r="38" ht="21" spans="1:9">
      <c r="A38" s="39">
        <v>573</v>
      </c>
      <c r="B38" s="36" t="s">
        <v>9</v>
      </c>
      <c r="C38" s="36" t="s">
        <v>10</v>
      </c>
      <c r="D38" s="36" t="s">
        <v>33</v>
      </c>
      <c r="E38" s="36" t="s">
        <v>12</v>
      </c>
      <c r="F38" s="36" t="s">
        <v>13</v>
      </c>
      <c r="G38" s="39">
        <v>50</v>
      </c>
      <c r="H38" s="39">
        <v>47</v>
      </c>
      <c r="I38" s="39">
        <v>170</v>
      </c>
    </row>
    <row r="39" ht="21" spans="1:9">
      <c r="A39" s="39">
        <v>414</v>
      </c>
      <c r="B39" s="36" t="s">
        <v>9</v>
      </c>
      <c r="C39" s="36" t="s">
        <v>10</v>
      </c>
      <c r="D39" s="36" t="s">
        <v>34</v>
      </c>
      <c r="E39" s="36" t="s">
        <v>12</v>
      </c>
      <c r="F39" s="36" t="s">
        <v>13</v>
      </c>
      <c r="G39" s="39">
        <v>60</v>
      </c>
      <c r="H39" s="39">
        <v>51</v>
      </c>
      <c r="I39" s="39">
        <v>180</v>
      </c>
    </row>
    <row r="40" ht="21" spans="1:9">
      <c r="A40" s="39">
        <v>985</v>
      </c>
      <c r="B40" s="36" t="s">
        <v>9</v>
      </c>
      <c r="C40" s="36" t="s">
        <v>10</v>
      </c>
      <c r="D40" s="36" t="s">
        <v>35</v>
      </c>
      <c r="E40" s="36" t="s">
        <v>19</v>
      </c>
      <c r="F40" s="36" t="s">
        <v>13</v>
      </c>
      <c r="G40" s="39">
        <v>50</v>
      </c>
      <c r="H40" s="39">
        <v>28</v>
      </c>
      <c r="I40" s="39">
        <v>81</v>
      </c>
    </row>
    <row r="41" ht="21" spans="1:9">
      <c r="A41" s="39">
        <v>505</v>
      </c>
      <c r="B41" s="36" t="s">
        <v>9</v>
      </c>
      <c r="C41" s="36" t="s">
        <v>10</v>
      </c>
      <c r="D41" s="36" t="s">
        <v>36</v>
      </c>
      <c r="E41" s="36" t="s">
        <v>19</v>
      </c>
      <c r="F41" s="36" t="s">
        <v>13</v>
      </c>
      <c r="G41" s="39">
        <v>30</v>
      </c>
      <c r="H41" s="39">
        <v>39</v>
      </c>
      <c r="I41" s="39">
        <v>99</v>
      </c>
    </row>
    <row r="42" ht="21" spans="1:9">
      <c r="A42" s="39">
        <v>580</v>
      </c>
      <c r="B42" s="36" t="s">
        <v>9</v>
      </c>
      <c r="C42" s="36" t="s">
        <v>10</v>
      </c>
      <c r="D42" s="36" t="s">
        <v>37</v>
      </c>
      <c r="E42" s="36" t="s">
        <v>19</v>
      </c>
      <c r="F42" s="36" t="s">
        <v>13</v>
      </c>
      <c r="G42" s="39">
        <v>50</v>
      </c>
      <c r="H42" s="39">
        <v>28</v>
      </c>
      <c r="I42" s="39">
        <v>80</v>
      </c>
    </row>
    <row r="43" ht="21" spans="1:9">
      <c r="A43" s="39">
        <v>775</v>
      </c>
      <c r="B43" s="36" t="s">
        <v>9</v>
      </c>
      <c r="C43" s="36" t="s">
        <v>10</v>
      </c>
      <c r="D43" s="36" t="s">
        <v>38</v>
      </c>
      <c r="E43" s="36" t="s">
        <v>21</v>
      </c>
      <c r="F43" s="36" t="s">
        <v>13</v>
      </c>
      <c r="G43" s="39">
        <v>20</v>
      </c>
      <c r="H43" s="39">
        <v>4</v>
      </c>
      <c r="I43" s="39">
        <v>62</v>
      </c>
    </row>
    <row r="44" ht="21" spans="1:9">
      <c r="A44" s="39">
        <v>971</v>
      </c>
      <c r="B44" s="36" t="s">
        <v>9</v>
      </c>
      <c r="C44" s="36" t="s">
        <v>10</v>
      </c>
      <c r="D44" s="36" t="s">
        <v>39</v>
      </c>
      <c r="E44" s="36" t="s">
        <v>21</v>
      </c>
      <c r="F44" s="36" t="s">
        <v>13</v>
      </c>
      <c r="G44" s="39">
        <v>70</v>
      </c>
      <c r="H44" s="39">
        <v>42</v>
      </c>
      <c r="I44" s="39">
        <v>140</v>
      </c>
    </row>
    <row r="45" ht="21" spans="1:9">
      <c r="A45" s="39">
        <v>801</v>
      </c>
      <c r="B45" s="36" t="s">
        <v>9</v>
      </c>
      <c r="C45" s="36" t="s">
        <v>10</v>
      </c>
      <c r="D45" s="36" t="s">
        <v>40</v>
      </c>
      <c r="E45" s="36" t="s">
        <v>21</v>
      </c>
      <c r="F45" s="36" t="s">
        <v>13</v>
      </c>
      <c r="G45" s="39">
        <v>70</v>
      </c>
      <c r="H45" s="39">
        <v>39</v>
      </c>
      <c r="I45" s="39">
        <v>190</v>
      </c>
    </row>
    <row r="46" ht="21" spans="1:9">
      <c r="A46" s="39">
        <v>509</v>
      </c>
      <c r="B46" s="36" t="s">
        <v>9</v>
      </c>
      <c r="C46" s="36" t="s">
        <v>10</v>
      </c>
      <c r="D46" s="36" t="s">
        <v>41</v>
      </c>
      <c r="E46" s="36" t="s">
        <v>21</v>
      </c>
      <c r="F46" s="36" t="s">
        <v>13</v>
      </c>
      <c r="G46" s="39">
        <v>60</v>
      </c>
      <c r="H46" s="39">
        <v>9</v>
      </c>
      <c r="I46" s="39">
        <v>190</v>
      </c>
    </row>
    <row r="47" ht="21" spans="1:9">
      <c r="A47" s="39">
        <v>563</v>
      </c>
      <c r="B47" s="36" t="s">
        <v>22</v>
      </c>
      <c r="C47" s="36" t="s">
        <v>23</v>
      </c>
      <c r="D47" s="36" t="s">
        <v>32</v>
      </c>
      <c r="E47" s="36" t="s">
        <v>12</v>
      </c>
      <c r="F47" s="36" t="s">
        <v>13</v>
      </c>
      <c r="G47" s="39">
        <v>30</v>
      </c>
      <c r="H47" s="39">
        <v>10</v>
      </c>
      <c r="I47" s="39">
        <v>43</v>
      </c>
    </row>
    <row r="48" ht="21" spans="1:9">
      <c r="A48" s="39">
        <v>660</v>
      </c>
      <c r="B48" s="36" t="s">
        <v>22</v>
      </c>
      <c r="C48" s="36" t="s">
        <v>23</v>
      </c>
      <c r="D48" s="36" t="s">
        <v>33</v>
      </c>
      <c r="E48" s="36" t="s">
        <v>12</v>
      </c>
      <c r="F48" s="36" t="s">
        <v>13</v>
      </c>
      <c r="G48" s="39">
        <v>60</v>
      </c>
      <c r="H48" s="39">
        <v>45</v>
      </c>
      <c r="I48" s="39">
        <v>114</v>
      </c>
    </row>
    <row r="49" ht="21" spans="1:9">
      <c r="A49" s="39">
        <v>262</v>
      </c>
      <c r="B49" s="36" t="s">
        <v>22</v>
      </c>
      <c r="C49" s="36" t="s">
        <v>23</v>
      </c>
      <c r="D49" s="36" t="s">
        <v>34</v>
      </c>
      <c r="E49" s="36" t="s">
        <v>12</v>
      </c>
      <c r="F49" s="36" t="s">
        <v>13</v>
      </c>
      <c r="G49" s="39">
        <v>50</v>
      </c>
      <c r="H49" s="39">
        <v>34</v>
      </c>
      <c r="I49" s="39">
        <v>110</v>
      </c>
    </row>
    <row r="50" ht="21" spans="1:9">
      <c r="A50" s="39">
        <v>475</v>
      </c>
      <c r="B50" s="36" t="s">
        <v>22</v>
      </c>
      <c r="C50" s="36" t="s">
        <v>23</v>
      </c>
      <c r="D50" s="36" t="s">
        <v>42</v>
      </c>
      <c r="E50" s="36" t="s">
        <v>17</v>
      </c>
      <c r="F50" s="36" t="s">
        <v>13</v>
      </c>
      <c r="G50" s="39">
        <v>40</v>
      </c>
      <c r="H50" s="39">
        <v>30</v>
      </c>
      <c r="I50" s="39">
        <v>130</v>
      </c>
    </row>
    <row r="51" ht="21" spans="1:9">
      <c r="A51" s="39">
        <v>337</v>
      </c>
      <c r="B51" s="36" t="s">
        <v>22</v>
      </c>
      <c r="C51" s="36" t="s">
        <v>23</v>
      </c>
      <c r="D51" s="36" t="s">
        <v>35</v>
      </c>
      <c r="E51" s="36" t="s">
        <v>19</v>
      </c>
      <c r="F51" s="36" t="s">
        <v>13</v>
      </c>
      <c r="G51" s="39">
        <v>50</v>
      </c>
      <c r="H51" s="39">
        <v>48</v>
      </c>
      <c r="I51" s="39">
        <v>150</v>
      </c>
    </row>
    <row r="52" ht="21" spans="1:9">
      <c r="A52" s="39">
        <v>505</v>
      </c>
      <c r="B52" s="36" t="s">
        <v>22</v>
      </c>
      <c r="C52" s="36" t="s">
        <v>23</v>
      </c>
      <c r="D52" s="36" t="s">
        <v>36</v>
      </c>
      <c r="E52" s="36" t="s">
        <v>19</v>
      </c>
      <c r="F52" s="36" t="s">
        <v>13</v>
      </c>
      <c r="G52" s="39">
        <v>10</v>
      </c>
      <c r="H52" s="39">
        <v>9</v>
      </c>
      <c r="I52" s="39">
        <v>82</v>
      </c>
    </row>
    <row r="53" ht="21" spans="1:9">
      <c r="A53" s="39">
        <v>405</v>
      </c>
      <c r="B53" s="36" t="s">
        <v>22</v>
      </c>
      <c r="C53" s="36" t="s">
        <v>23</v>
      </c>
      <c r="D53" s="36" t="s">
        <v>37</v>
      </c>
      <c r="E53" s="36" t="s">
        <v>19</v>
      </c>
      <c r="F53" s="36" t="s">
        <v>13</v>
      </c>
      <c r="G53" s="39">
        <v>70</v>
      </c>
      <c r="H53" s="39">
        <v>67</v>
      </c>
      <c r="I53" s="39">
        <v>210</v>
      </c>
    </row>
    <row r="54" ht="21" spans="1:9">
      <c r="A54" s="39">
        <v>775</v>
      </c>
      <c r="B54" s="36" t="s">
        <v>22</v>
      </c>
      <c r="C54" s="36" t="s">
        <v>23</v>
      </c>
      <c r="D54" s="36" t="s">
        <v>38</v>
      </c>
      <c r="E54" s="36" t="s">
        <v>21</v>
      </c>
      <c r="F54" s="36" t="s">
        <v>13</v>
      </c>
      <c r="G54" s="39">
        <v>20</v>
      </c>
      <c r="H54" s="39">
        <v>11</v>
      </c>
      <c r="I54" s="39">
        <v>43</v>
      </c>
    </row>
    <row r="55" ht="21" spans="1:9">
      <c r="A55" s="39">
        <v>971</v>
      </c>
      <c r="B55" s="36" t="s">
        <v>22</v>
      </c>
      <c r="C55" s="36" t="s">
        <v>23</v>
      </c>
      <c r="D55" s="36" t="s">
        <v>39</v>
      </c>
      <c r="E55" s="36" t="s">
        <v>21</v>
      </c>
      <c r="F55" s="36" t="s">
        <v>13</v>
      </c>
      <c r="G55" s="39">
        <v>100</v>
      </c>
      <c r="H55" s="39">
        <v>99</v>
      </c>
      <c r="I55" s="39">
        <v>341</v>
      </c>
    </row>
    <row r="56" ht="21" spans="1:9">
      <c r="A56" s="39">
        <v>435</v>
      </c>
      <c r="B56" s="36" t="s">
        <v>22</v>
      </c>
      <c r="C56" s="36" t="s">
        <v>23</v>
      </c>
      <c r="D56" s="36" t="s">
        <v>40</v>
      </c>
      <c r="E56" s="36" t="s">
        <v>21</v>
      </c>
      <c r="F56" s="36" t="s">
        <v>13</v>
      </c>
      <c r="G56" s="39">
        <v>50</v>
      </c>
      <c r="H56" s="39">
        <v>47</v>
      </c>
      <c r="I56" s="39">
        <v>123</v>
      </c>
    </row>
    <row r="57" ht="21" spans="1:9">
      <c r="A57" s="39">
        <v>206</v>
      </c>
      <c r="B57" s="36" t="s">
        <v>22</v>
      </c>
      <c r="C57" s="36" t="s">
        <v>23</v>
      </c>
      <c r="D57" s="36" t="s">
        <v>41</v>
      </c>
      <c r="E57" s="36" t="s">
        <v>21</v>
      </c>
      <c r="F57" s="36" t="s">
        <v>13</v>
      </c>
      <c r="G57" s="39">
        <v>60</v>
      </c>
      <c r="H57" s="39">
        <v>39</v>
      </c>
      <c r="I57" s="39">
        <v>150</v>
      </c>
    </row>
    <row r="58" ht="21" spans="1:9">
      <c r="A58" s="39">
        <v>319</v>
      </c>
      <c r="B58" s="36" t="s">
        <v>24</v>
      </c>
      <c r="C58" s="36" t="s">
        <v>10</v>
      </c>
      <c r="D58" s="36" t="s">
        <v>32</v>
      </c>
      <c r="E58" s="36" t="s">
        <v>12</v>
      </c>
      <c r="F58" s="36" t="s">
        <v>25</v>
      </c>
      <c r="G58" s="39">
        <v>20</v>
      </c>
      <c r="H58" s="39">
        <v>11</v>
      </c>
      <c r="I58" s="39">
        <v>45</v>
      </c>
    </row>
    <row r="59" ht="21" spans="1:9">
      <c r="A59" s="39">
        <v>262</v>
      </c>
      <c r="B59" s="36" t="s">
        <v>24</v>
      </c>
      <c r="C59" s="36" t="s">
        <v>10</v>
      </c>
      <c r="D59" s="36" t="s">
        <v>34</v>
      </c>
      <c r="E59" s="36" t="s">
        <v>12</v>
      </c>
      <c r="F59" s="36" t="s">
        <v>25</v>
      </c>
      <c r="G59" s="39">
        <v>30</v>
      </c>
      <c r="H59" s="39">
        <v>13</v>
      </c>
      <c r="I59" s="39">
        <v>120</v>
      </c>
    </row>
    <row r="60" ht="21" spans="1:9">
      <c r="A60" s="39">
        <v>641</v>
      </c>
      <c r="B60" s="36" t="s">
        <v>26</v>
      </c>
      <c r="C60" s="36" t="s">
        <v>10</v>
      </c>
      <c r="D60" s="36" t="s">
        <v>32</v>
      </c>
      <c r="E60" s="36" t="s">
        <v>12</v>
      </c>
      <c r="F60" s="36" t="s">
        <v>25</v>
      </c>
      <c r="G60" s="39">
        <v>20</v>
      </c>
      <c r="H60" s="39">
        <v>5</v>
      </c>
      <c r="I60" s="39">
        <v>62</v>
      </c>
    </row>
    <row r="61" ht="21" spans="1:9">
      <c r="A61" s="39">
        <v>636</v>
      </c>
      <c r="B61" s="36" t="s">
        <v>26</v>
      </c>
      <c r="C61" s="36" t="s">
        <v>10</v>
      </c>
      <c r="D61" s="36" t="s">
        <v>33</v>
      </c>
      <c r="E61" s="36" t="s">
        <v>12</v>
      </c>
      <c r="F61" s="36" t="s">
        <v>25</v>
      </c>
      <c r="G61" s="39">
        <v>40</v>
      </c>
      <c r="H61" s="39">
        <v>39</v>
      </c>
      <c r="I61" s="39">
        <v>190</v>
      </c>
    </row>
    <row r="62" ht="21" spans="1:9">
      <c r="A62" s="39">
        <v>262</v>
      </c>
      <c r="B62" s="36" t="s">
        <v>26</v>
      </c>
      <c r="C62" s="36" t="s">
        <v>10</v>
      </c>
      <c r="D62" s="36" t="s">
        <v>34</v>
      </c>
      <c r="E62" s="36" t="s">
        <v>12</v>
      </c>
      <c r="F62" s="36" t="s">
        <v>25</v>
      </c>
      <c r="G62" s="39">
        <v>20</v>
      </c>
      <c r="H62" s="39">
        <v>9</v>
      </c>
      <c r="I62" s="39">
        <v>190</v>
      </c>
    </row>
    <row r="63" ht="21" spans="1:9">
      <c r="A63" s="39">
        <v>603</v>
      </c>
      <c r="B63" s="36" t="s">
        <v>24</v>
      </c>
      <c r="C63" s="36" t="s">
        <v>10</v>
      </c>
      <c r="D63" s="36" t="s">
        <v>43</v>
      </c>
      <c r="E63" s="36" t="s">
        <v>17</v>
      </c>
      <c r="F63" s="36" t="s">
        <v>25</v>
      </c>
      <c r="G63" s="39">
        <v>30</v>
      </c>
      <c r="H63" s="39">
        <v>20</v>
      </c>
      <c r="I63" s="39">
        <v>93</v>
      </c>
    </row>
    <row r="64" ht="21" spans="1:9">
      <c r="A64" s="39">
        <v>475</v>
      </c>
      <c r="B64" s="36" t="s">
        <v>26</v>
      </c>
      <c r="C64" s="36" t="s">
        <v>10</v>
      </c>
      <c r="D64" s="36" t="s">
        <v>42</v>
      </c>
      <c r="E64" s="36" t="s">
        <v>17</v>
      </c>
      <c r="F64" s="36" t="s">
        <v>25</v>
      </c>
      <c r="G64" s="39">
        <v>130</v>
      </c>
      <c r="H64" s="39">
        <v>115</v>
      </c>
      <c r="I64" s="39">
        <v>310</v>
      </c>
    </row>
    <row r="65" ht="21" spans="1:9">
      <c r="A65" s="39">
        <v>603</v>
      </c>
      <c r="B65" s="36" t="s">
        <v>26</v>
      </c>
      <c r="C65" s="36" t="s">
        <v>10</v>
      </c>
      <c r="D65" s="36" t="s">
        <v>43</v>
      </c>
      <c r="E65" s="36" t="s">
        <v>17</v>
      </c>
      <c r="F65" s="36" t="s">
        <v>25</v>
      </c>
      <c r="G65" s="39">
        <v>40</v>
      </c>
      <c r="H65" s="39">
        <v>25</v>
      </c>
      <c r="I65" s="39">
        <v>120</v>
      </c>
    </row>
    <row r="66" ht="21" spans="1:9">
      <c r="A66" s="39">
        <v>225</v>
      </c>
      <c r="B66" s="36" t="s">
        <v>26</v>
      </c>
      <c r="C66" s="36" t="s">
        <v>10</v>
      </c>
      <c r="D66" s="36" t="s">
        <v>35</v>
      </c>
      <c r="E66" s="36" t="s">
        <v>19</v>
      </c>
      <c r="F66" s="36" t="s">
        <v>25</v>
      </c>
      <c r="G66" s="39">
        <v>50</v>
      </c>
      <c r="H66" s="39">
        <v>30</v>
      </c>
      <c r="I66" s="39">
        <v>85</v>
      </c>
    </row>
    <row r="67" ht="21" spans="1:9">
      <c r="A67" s="39">
        <v>505</v>
      </c>
      <c r="B67" s="36" t="s">
        <v>26</v>
      </c>
      <c r="C67" s="36" t="s">
        <v>10</v>
      </c>
      <c r="D67" s="36" t="s">
        <v>36</v>
      </c>
      <c r="E67" s="36" t="s">
        <v>19</v>
      </c>
      <c r="F67" s="36" t="s">
        <v>25</v>
      </c>
      <c r="G67" s="39">
        <v>50</v>
      </c>
      <c r="H67" s="39">
        <v>26</v>
      </c>
      <c r="I67" s="39">
        <v>120</v>
      </c>
    </row>
    <row r="68" ht="21" spans="1:9">
      <c r="A68" s="39">
        <v>580</v>
      </c>
      <c r="B68" s="36" t="s">
        <v>26</v>
      </c>
      <c r="C68" s="36" t="s">
        <v>10</v>
      </c>
      <c r="D68" s="36" t="s">
        <v>37</v>
      </c>
      <c r="E68" s="36" t="s">
        <v>19</v>
      </c>
      <c r="F68" s="36" t="s">
        <v>25</v>
      </c>
      <c r="G68" s="39">
        <v>50</v>
      </c>
      <c r="H68" s="39">
        <v>29</v>
      </c>
      <c r="I68" s="39">
        <v>100</v>
      </c>
    </row>
    <row r="69" ht="21" spans="1:9">
      <c r="A69" s="39">
        <v>541</v>
      </c>
      <c r="B69" s="36" t="s">
        <v>24</v>
      </c>
      <c r="C69" s="36" t="s">
        <v>10</v>
      </c>
      <c r="D69" s="36" t="s">
        <v>39</v>
      </c>
      <c r="E69" s="36" t="s">
        <v>21</v>
      </c>
      <c r="F69" s="36" t="s">
        <v>25</v>
      </c>
      <c r="G69" s="39">
        <v>40</v>
      </c>
      <c r="H69" s="39">
        <v>1</v>
      </c>
      <c r="I69" s="39">
        <v>150</v>
      </c>
    </row>
    <row r="70" ht="21" spans="1:9">
      <c r="A70" s="39">
        <v>801</v>
      </c>
      <c r="B70" s="36" t="s">
        <v>24</v>
      </c>
      <c r="C70" s="36" t="s">
        <v>10</v>
      </c>
      <c r="D70" s="36" t="s">
        <v>40</v>
      </c>
      <c r="E70" s="36" t="s">
        <v>21</v>
      </c>
      <c r="F70" s="36" t="s">
        <v>25</v>
      </c>
      <c r="G70" s="39">
        <v>80</v>
      </c>
      <c r="H70" s="39">
        <v>47</v>
      </c>
      <c r="I70" s="39">
        <v>170</v>
      </c>
    </row>
    <row r="71" ht="21" spans="1:9">
      <c r="A71" s="39">
        <v>702</v>
      </c>
      <c r="B71" s="36" t="s">
        <v>26</v>
      </c>
      <c r="C71" s="36" t="s">
        <v>10</v>
      </c>
      <c r="D71" s="36" t="s">
        <v>38</v>
      </c>
      <c r="E71" s="36" t="s">
        <v>21</v>
      </c>
      <c r="F71" s="36" t="s">
        <v>25</v>
      </c>
      <c r="G71" s="39">
        <v>10</v>
      </c>
      <c r="H71" s="39">
        <v>3</v>
      </c>
      <c r="I71" s="39">
        <v>76</v>
      </c>
    </row>
    <row r="72" ht="21" spans="1:9">
      <c r="A72" s="39">
        <v>503</v>
      </c>
      <c r="B72" s="36" t="s">
        <v>26</v>
      </c>
      <c r="C72" s="36" t="s">
        <v>10</v>
      </c>
      <c r="D72" s="36" t="s">
        <v>39</v>
      </c>
      <c r="E72" s="36" t="s">
        <v>21</v>
      </c>
      <c r="F72" s="36" t="s">
        <v>25</v>
      </c>
      <c r="G72" s="39">
        <v>60</v>
      </c>
      <c r="H72" s="39">
        <v>28</v>
      </c>
      <c r="I72" s="39">
        <v>160</v>
      </c>
    </row>
    <row r="73" ht="21" spans="1:9">
      <c r="A73" s="39">
        <v>435</v>
      </c>
      <c r="B73" s="36" t="s">
        <v>26</v>
      </c>
      <c r="C73" s="36" t="s">
        <v>10</v>
      </c>
      <c r="D73" s="36" t="s">
        <v>40</v>
      </c>
      <c r="E73" s="36" t="s">
        <v>21</v>
      </c>
      <c r="F73" s="36" t="s">
        <v>25</v>
      </c>
      <c r="G73" s="39">
        <v>70</v>
      </c>
      <c r="H73" s="39">
        <v>30</v>
      </c>
      <c r="I73" s="39">
        <v>130</v>
      </c>
    </row>
    <row r="74" ht="21" spans="1:9">
      <c r="A74" s="39">
        <v>206</v>
      </c>
      <c r="B74" s="36" t="s">
        <v>26</v>
      </c>
      <c r="C74" s="36" t="s">
        <v>10</v>
      </c>
      <c r="D74" s="36" t="s">
        <v>41</v>
      </c>
      <c r="E74" s="36" t="s">
        <v>21</v>
      </c>
      <c r="F74" s="36" t="s">
        <v>25</v>
      </c>
      <c r="G74" s="39">
        <v>70</v>
      </c>
      <c r="H74" s="39">
        <v>38</v>
      </c>
      <c r="I74" s="39">
        <v>130</v>
      </c>
    </row>
    <row r="75" ht="21" spans="1:9">
      <c r="A75" s="39">
        <v>563</v>
      </c>
      <c r="B75" s="36" t="s">
        <v>29</v>
      </c>
      <c r="C75" s="36" t="s">
        <v>23</v>
      </c>
      <c r="D75" s="36" t="s">
        <v>32</v>
      </c>
      <c r="E75" s="36" t="s">
        <v>12</v>
      </c>
      <c r="F75" s="36" t="s">
        <v>25</v>
      </c>
      <c r="G75" s="39">
        <v>30</v>
      </c>
      <c r="H75" s="39">
        <v>11</v>
      </c>
      <c r="I75" s="39">
        <v>43</v>
      </c>
    </row>
    <row r="76" ht="21" spans="1:9">
      <c r="A76" s="39">
        <v>573</v>
      </c>
      <c r="B76" s="36" t="s">
        <v>29</v>
      </c>
      <c r="C76" s="36" t="s">
        <v>23</v>
      </c>
      <c r="D76" s="36" t="s">
        <v>33</v>
      </c>
      <c r="E76" s="36" t="s">
        <v>12</v>
      </c>
      <c r="F76" s="36" t="s">
        <v>25</v>
      </c>
      <c r="G76" s="39">
        <v>70</v>
      </c>
      <c r="H76" s="39">
        <v>48</v>
      </c>
      <c r="I76" s="39">
        <v>123</v>
      </c>
    </row>
    <row r="77" ht="21" spans="1:9">
      <c r="A77" s="39">
        <v>414</v>
      </c>
      <c r="B77" s="36" t="s">
        <v>29</v>
      </c>
      <c r="C77" s="36" t="s">
        <v>23</v>
      </c>
      <c r="D77" s="36" t="s">
        <v>34</v>
      </c>
      <c r="E77" s="36" t="s">
        <v>12</v>
      </c>
      <c r="F77" s="36" t="s">
        <v>25</v>
      </c>
      <c r="G77" s="39">
        <v>50</v>
      </c>
      <c r="H77" s="39">
        <v>38</v>
      </c>
      <c r="I77" s="39">
        <v>150</v>
      </c>
    </row>
    <row r="78" ht="21" spans="1:9">
      <c r="A78" s="39">
        <v>860</v>
      </c>
      <c r="B78" s="36" t="s">
        <v>29</v>
      </c>
      <c r="C78" s="36" t="s">
        <v>23</v>
      </c>
      <c r="D78" s="36" t="s">
        <v>42</v>
      </c>
      <c r="E78" s="36" t="s">
        <v>17</v>
      </c>
      <c r="F78" s="36" t="s">
        <v>25</v>
      </c>
      <c r="G78" s="39">
        <v>20</v>
      </c>
      <c r="H78" s="39">
        <v>7</v>
      </c>
      <c r="I78" s="39">
        <v>180</v>
      </c>
    </row>
    <row r="79" ht="21" spans="1:9">
      <c r="A79" s="39">
        <v>603</v>
      </c>
      <c r="B79" s="36" t="s">
        <v>29</v>
      </c>
      <c r="C79" s="36" t="s">
        <v>23</v>
      </c>
      <c r="D79" s="36" t="s">
        <v>43</v>
      </c>
      <c r="E79" s="36" t="s">
        <v>17</v>
      </c>
      <c r="F79" s="36" t="s">
        <v>25</v>
      </c>
      <c r="G79" s="39">
        <v>0</v>
      </c>
      <c r="H79" s="39">
        <v>10</v>
      </c>
      <c r="I79" s="39">
        <v>90</v>
      </c>
    </row>
    <row r="80" ht="21" spans="1:9">
      <c r="A80" s="39">
        <v>603</v>
      </c>
      <c r="B80" s="36" t="s">
        <v>30</v>
      </c>
      <c r="C80" s="36" t="s">
        <v>23</v>
      </c>
      <c r="D80" s="36" t="s">
        <v>43</v>
      </c>
      <c r="E80" s="36" t="s">
        <v>17</v>
      </c>
      <c r="F80" s="36" t="s">
        <v>25</v>
      </c>
      <c r="G80" s="39">
        <v>0</v>
      </c>
      <c r="H80" s="39">
        <v>8</v>
      </c>
      <c r="I80" s="39">
        <v>65</v>
      </c>
    </row>
    <row r="81" ht="21" spans="1:9">
      <c r="A81" s="39">
        <v>504</v>
      </c>
      <c r="B81" s="36" t="s">
        <v>31</v>
      </c>
      <c r="C81" s="36" t="s">
        <v>23</v>
      </c>
      <c r="D81" s="36" t="s">
        <v>35</v>
      </c>
      <c r="E81" s="36" t="s">
        <v>19</v>
      </c>
      <c r="F81" s="36" t="s">
        <v>25</v>
      </c>
      <c r="G81" s="39">
        <v>10</v>
      </c>
      <c r="H81" s="39">
        <v>8</v>
      </c>
      <c r="I81" s="39">
        <v>180</v>
      </c>
    </row>
    <row r="82" ht="21" spans="1:9">
      <c r="A82" s="39">
        <v>505</v>
      </c>
      <c r="B82" s="36" t="s">
        <v>31</v>
      </c>
      <c r="C82" s="36" t="s">
        <v>23</v>
      </c>
      <c r="D82" s="36" t="s">
        <v>36</v>
      </c>
      <c r="E82" s="36" t="s">
        <v>19</v>
      </c>
      <c r="F82" s="36" t="s">
        <v>25</v>
      </c>
      <c r="G82" s="39">
        <v>0</v>
      </c>
      <c r="H82" s="39">
        <v>8</v>
      </c>
      <c r="I82" s="39">
        <v>65</v>
      </c>
    </row>
    <row r="83" ht="21" spans="1:9">
      <c r="A83" s="39">
        <v>405</v>
      </c>
      <c r="B83" s="36" t="s">
        <v>31</v>
      </c>
      <c r="C83" s="36" t="s">
        <v>23</v>
      </c>
      <c r="D83" s="36" t="s">
        <v>37</v>
      </c>
      <c r="E83" s="36" t="s">
        <v>19</v>
      </c>
      <c r="F83" s="36" t="s">
        <v>25</v>
      </c>
      <c r="G83" s="39">
        <v>70</v>
      </c>
      <c r="H83" s="39">
        <v>66</v>
      </c>
      <c r="I83" s="39">
        <v>200</v>
      </c>
    </row>
    <row r="84" ht="21" spans="1:9">
      <c r="A84" s="39">
        <v>337</v>
      </c>
      <c r="B84" s="36" t="s">
        <v>29</v>
      </c>
      <c r="C84" s="36" t="s">
        <v>23</v>
      </c>
      <c r="D84" s="36" t="s">
        <v>35</v>
      </c>
      <c r="E84" s="36" t="s">
        <v>19</v>
      </c>
      <c r="F84" s="36" t="s">
        <v>25</v>
      </c>
      <c r="G84" s="39">
        <v>80</v>
      </c>
      <c r="H84" s="39">
        <v>70</v>
      </c>
      <c r="I84" s="39">
        <v>180</v>
      </c>
    </row>
    <row r="85" ht="21" spans="1:9">
      <c r="A85" s="39">
        <v>505</v>
      </c>
      <c r="B85" s="36" t="s">
        <v>29</v>
      </c>
      <c r="C85" s="36" t="s">
        <v>23</v>
      </c>
      <c r="D85" s="36" t="s">
        <v>36</v>
      </c>
      <c r="E85" s="36" t="s">
        <v>19</v>
      </c>
      <c r="F85" s="36" t="s">
        <v>25</v>
      </c>
      <c r="G85" s="39">
        <v>10</v>
      </c>
      <c r="H85" s="39">
        <v>10</v>
      </c>
      <c r="I85" s="39">
        <v>90</v>
      </c>
    </row>
    <row r="86" ht="21" spans="1:9">
      <c r="A86" s="39">
        <v>405</v>
      </c>
      <c r="B86" s="36" t="s">
        <v>29</v>
      </c>
      <c r="C86" s="36" t="s">
        <v>23</v>
      </c>
      <c r="D86" s="36" t="s">
        <v>37</v>
      </c>
      <c r="E86" s="36" t="s">
        <v>19</v>
      </c>
      <c r="F86" s="36" t="s">
        <v>25</v>
      </c>
      <c r="G86" s="39">
        <v>40</v>
      </c>
      <c r="H86" s="39">
        <v>28</v>
      </c>
      <c r="I86" s="39">
        <v>80</v>
      </c>
    </row>
    <row r="87" ht="21" spans="1:9">
      <c r="A87" s="39">
        <v>775</v>
      </c>
      <c r="B87" s="36" t="s">
        <v>31</v>
      </c>
      <c r="C87" s="36" t="s">
        <v>23</v>
      </c>
      <c r="D87" s="36" t="s">
        <v>38</v>
      </c>
      <c r="E87" s="36" t="s">
        <v>21</v>
      </c>
      <c r="F87" s="36" t="s">
        <v>25</v>
      </c>
      <c r="G87" s="39">
        <v>20</v>
      </c>
      <c r="H87" s="39">
        <v>11</v>
      </c>
      <c r="I87" s="39">
        <v>43</v>
      </c>
    </row>
    <row r="88" ht="21" spans="1:9">
      <c r="A88" s="39">
        <v>503</v>
      </c>
      <c r="B88" s="36" t="s">
        <v>31</v>
      </c>
      <c r="C88" s="36" t="s">
        <v>23</v>
      </c>
      <c r="D88" s="36" t="s">
        <v>39</v>
      </c>
      <c r="E88" s="36" t="s">
        <v>21</v>
      </c>
      <c r="F88" s="36" t="s">
        <v>25</v>
      </c>
      <c r="G88" s="39">
        <v>20</v>
      </c>
      <c r="H88" s="39">
        <v>16</v>
      </c>
      <c r="I88" s="39">
        <v>130</v>
      </c>
    </row>
    <row r="89" ht="21" spans="1:9">
      <c r="A89" s="39">
        <v>435</v>
      </c>
      <c r="B89" s="36" t="s">
        <v>31</v>
      </c>
      <c r="C89" s="36" t="s">
        <v>23</v>
      </c>
      <c r="D89" s="36" t="s">
        <v>40</v>
      </c>
      <c r="E89" s="36" t="s">
        <v>21</v>
      </c>
      <c r="F89" s="36" t="s">
        <v>25</v>
      </c>
      <c r="G89" s="39">
        <v>40</v>
      </c>
      <c r="H89" s="39">
        <v>44</v>
      </c>
      <c r="I89" s="39">
        <v>114</v>
      </c>
    </row>
    <row r="90" ht="21" spans="1:9">
      <c r="A90" s="39">
        <v>425</v>
      </c>
      <c r="B90" s="36" t="s">
        <v>31</v>
      </c>
      <c r="C90" s="36" t="s">
        <v>23</v>
      </c>
      <c r="D90" s="36" t="s">
        <v>41</v>
      </c>
      <c r="E90" s="36" t="s">
        <v>21</v>
      </c>
      <c r="F90" s="36" t="s">
        <v>25</v>
      </c>
      <c r="G90" s="39">
        <v>40</v>
      </c>
      <c r="H90" s="39">
        <v>35</v>
      </c>
      <c r="I90" s="39">
        <v>110</v>
      </c>
    </row>
    <row r="91" ht="21" spans="1:9">
      <c r="A91" s="39">
        <v>702</v>
      </c>
      <c r="B91" s="36" t="s">
        <v>29</v>
      </c>
      <c r="C91" s="36" t="s">
        <v>23</v>
      </c>
      <c r="D91" s="36" t="s">
        <v>38</v>
      </c>
      <c r="E91" s="36" t="s">
        <v>21</v>
      </c>
      <c r="F91" s="36" t="s">
        <v>25</v>
      </c>
      <c r="G91" s="39">
        <v>20</v>
      </c>
      <c r="H91" s="39">
        <v>10</v>
      </c>
      <c r="I91" s="39">
        <v>45</v>
      </c>
    </row>
    <row r="92" ht="21" spans="1:9">
      <c r="A92" s="39">
        <v>503</v>
      </c>
      <c r="B92" s="36" t="s">
        <v>29</v>
      </c>
      <c r="C92" s="36" t="s">
        <v>23</v>
      </c>
      <c r="D92" s="36" t="s">
        <v>39</v>
      </c>
      <c r="E92" s="36" t="s">
        <v>21</v>
      </c>
      <c r="F92" s="36" t="s">
        <v>25</v>
      </c>
      <c r="G92" s="39">
        <v>50</v>
      </c>
      <c r="H92" s="39">
        <v>33</v>
      </c>
      <c r="I92" s="39">
        <v>140</v>
      </c>
    </row>
    <row r="93" ht="21" spans="1:9">
      <c r="A93" s="39">
        <v>435</v>
      </c>
      <c r="B93" s="36" t="s">
        <v>29</v>
      </c>
      <c r="C93" s="36" t="s">
        <v>23</v>
      </c>
      <c r="D93" s="36" t="s">
        <v>40</v>
      </c>
      <c r="E93" s="36" t="s">
        <v>21</v>
      </c>
      <c r="F93" s="36" t="s">
        <v>25</v>
      </c>
      <c r="G93" s="39">
        <v>40</v>
      </c>
      <c r="H93" s="39">
        <v>34</v>
      </c>
      <c r="I93" s="39">
        <v>112</v>
      </c>
    </row>
    <row r="94" ht="21" spans="1:9">
      <c r="A94" s="39">
        <v>253</v>
      </c>
      <c r="B94" s="36" t="s">
        <v>29</v>
      </c>
      <c r="C94" s="36" t="s">
        <v>23</v>
      </c>
      <c r="D94" s="36" t="s">
        <v>41</v>
      </c>
      <c r="E94" s="36" t="s">
        <v>21</v>
      </c>
      <c r="F94" s="36" t="s">
        <v>25</v>
      </c>
      <c r="G94" s="39">
        <v>20</v>
      </c>
      <c r="H94" s="39">
        <v>13</v>
      </c>
      <c r="I94" s="39">
        <v>120</v>
      </c>
    </row>
    <row r="95" ht="21" spans="1:9">
      <c r="A95" s="39">
        <v>970</v>
      </c>
      <c r="B95" s="36" t="s">
        <v>44</v>
      </c>
      <c r="C95" s="36" t="s">
        <v>45</v>
      </c>
      <c r="D95" s="36" t="s">
        <v>11</v>
      </c>
      <c r="E95" s="36" t="s">
        <v>12</v>
      </c>
      <c r="F95" s="36" t="s">
        <v>13</v>
      </c>
      <c r="G95" s="39">
        <v>110</v>
      </c>
      <c r="H95" s="39">
        <v>99</v>
      </c>
      <c r="I95" s="39">
        <v>341</v>
      </c>
    </row>
    <row r="96" ht="21" spans="1:9">
      <c r="A96" s="39">
        <v>312</v>
      </c>
      <c r="B96" s="36" t="s">
        <v>44</v>
      </c>
      <c r="C96" s="36" t="s">
        <v>45</v>
      </c>
      <c r="D96" s="36" t="s">
        <v>14</v>
      </c>
      <c r="E96" s="36" t="s">
        <v>12</v>
      </c>
      <c r="F96" s="36" t="s">
        <v>13</v>
      </c>
      <c r="G96" s="39">
        <v>100</v>
      </c>
      <c r="H96" s="39">
        <v>95</v>
      </c>
      <c r="I96" s="39">
        <v>219</v>
      </c>
    </row>
    <row r="97" ht="21" spans="1:9">
      <c r="A97" s="39">
        <v>937</v>
      </c>
      <c r="B97" s="36" t="s">
        <v>44</v>
      </c>
      <c r="C97" s="36" t="s">
        <v>45</v>
      </c>
      <c r="D97" s="36" t="s">
        <v>15</v>
      </c>
      <c r="E97" s="36" t="s">
        <v>12</v>
      </c>
      <c r="F97" s="36" t="s">
        <v>13</v>
      </c>
      <c r="G97" s="39">
        <v>50</v>
      </c>
      <c r="H97" s="39">
        <v>29</v>
      </c>
      <c r="I97" s="39">
        <v>80</v>
      </c>
    </row>
    <row r="98" ht="21" spans="1:9">
      <c r="A98" s="39">
        <v>719</v>
      </c>
      <c r="B98" s="36" t="s">
        <v>46</v>
      </c>
      <c r="C98" s="36" t="s">
        <v>45</v>
      </c>
      <c r="D98" s="36" t="s">
        <v>11</v>
      </c>
      <c r="E98" s="36" t="s">
        <v>12</v>
      </c>
      <c r="F98" s="36" t="s">
        <v>13</v>
      </c>
      <c r="G98" s="39">
        <v>20</v>
      </c>
      <c r="H98" s="39">
        <v>0</v>
      </c>
      <c r="I98" s="39">
        <v>150</v>
      </c>
    </row>
    <row r="99" ht="21" spans="1:9">
      <c r="A99" s="39">
        <v>630</v>
      </c>
      <c r="B99" s="36" t="s">
        <v>46</v>
      </c>
      <c r="C99" s="36" t="s">
        <v>45</v>
      </c>
      <c r="D99" s="36" t="s">
        <v>14</v>
      </c>
      <c r="E99" s="36" t="s">
        <v>12</v>
      </c>
      <c r="F99" s="36" t="s">
        <v>13</v>
      </c>
      <c r="G99" s="39">
        <v>60</v>
      </c>
      <c r="H99" s="39">
        <v>68</v>
      </c>
      <c r="I99" s="39">
        <v>190</v>
      </c>
    </row>
    <row r="100" ht="21" spans="1:9">
      <c r="A100" s="39">
        <v>740</v>
      </c>
      <c r="B100" s="36" t="s">
        <v>46</v>
      </c>
      <c r="C100" s="36" t="s">
        <v>45</v>
      </c>
      <c r="D100" s="36" t="s">
        <v>15</v>
      </c>
      <c r="E100" s="36" t="s">
        <v>12</v>
      </c>
      <c r="F100" s="36" t="s">
        <v>13</v>
      </c>
      <c r="G100" s="39">
        <v>50</v>
      </c>
      <c r="H100" s="39">
        <v>29</v>
      </c>
      <c r="I100" s="39">
        <v>80</v>
      </c>
    </row>
    <row r="101" ht="21" spans="1:9">
      <c r="A101" s="39">
        <v>970</v>
      </c>
      <c r="B101" s="36" t="s">
        <v>47</v>
      </c>
      <c r="C101" s="36" t="s">
        <v>45</v>
      </c>
      <c r="D101" s="36" t="s">
        <v>11</v>
      </c>
      <c r="E101" s="36" t="s">
        <v>12</v>
      </c>
      <c r="F101" s="36" t="s">
        <v>13</v>
      </c>
      <c r="G101" s="39">
        <v>40</v>
      </c>
      <c r="H101" s="39">
        <v>33</v>
      </c>
      <c r="I101" s="39">
        <v>140</v>
      </c>
    </row>
  </sheetData>
  <conditionalFormatting sqref="G$1:G$1048576">
    <cfRule type="dataBar" priority="4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{b91404c7-cecb-44ed-bca8-f00a96c17f6f}</x14:id>
        </ext>
      </extLst>
    </cfRule>
  </conditionalFormatting>
  <conditionalFormatting sqref="H$1:H$1048576">
    <cfRule type="iconSet" priority="1">
      <iconSet iconSet="3Signs">
        <cfvo type="percent" val="0"/>
        <cfvo type="percent" val="33"/>
        <cfvo type="percent" val="67"/>
      </iconSet>
    </cfRule>
  </conditionalFormatting>
  <conditionalFormatting sqref="I$1:I$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1404c7-cecb-44ed-bca8-f00a96c17f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G$1:G$1048576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opLeftCell="A9" workbookViewId="0">
      <selection activeCell="F8" sqref="F8"/>
    </sheetView>
  </sheetViews>
  <sheetFormatPr defaultColWidth="19.7142857142857" defaultRowHeight="15"/>
  <cols>
    <col min="1" max="1" width="18.7142857142857" customWidth="1"/>
    <col min="2" max="2" width="12.8571428571429" customWidth="1"/>
    <col min="3" max="3" width="14.2857142857143" customWidth="1"/>
    <col min="4" max="8" width="10.7142857142857" customWidth="1"/>
    <col min="9" max="9" width="11.7142857142857" customWidth="1"/>
    <col min="10" max="10" width="17.1428571428571" customWidth="1"/>
    <col min="11" max="11" width="12.8571428571429" customWidth="1"/>
    <col min="12" max="12" width="16.2857142857143" customWidth="1"/>
    <col min="13" max="13" width="16.1428571428571" customWidth="1"/>
  </cols>
  <sheetData>
    <row r="1" ht="21" spans="1:13">
      <c r="A1" s="35" t="s">
        <v>1</v>
      </c>
      <c r="B1" s="35" t="s">
        <v>48</v>
      </c>
      <c r="C1" s="35" t="s">
        <v>49</v>
      </c>
      <c r="D1" s="35" t="s">
        <v>50</v>
      </c>
      <c r="E1" s="35" t="s">
        <v>51</v>
      </c>
      <c r="F1" s="35" t="s">
        <v>52</v>
      </c>
      <c r="G1" s="35" t="s">
        <v>53</v>
      </c>
      <c r="H1" s="35" t="s">
        <v>54</v>
      </c>
      <c r="I1" s="35" t="s">
        <v>55</v>
      </c>
      <c r="J1" s="35" t="s">
        <v>56</v>
      </c>
      <c r="K1" s="35" t="s">
        <v>57</v>
      </c>
      <c r="L1" s="35" t="s">
        <v>58</v>
      </c>
      <c r="M1" s="38" t="s">
        <v>59</v>
      </c>
    </row>
    <row r="2" ht="21" spans="1:13">
      <c r="A2" s="36" t="s">
        <v>24</v>
      </c>
      <c r="B2" s="37">
        <v>2292</v>
      </c>
      <c r="C2" s="37">
        <v>2217</v>
      </c>
      <c r="D2" s="37">
        <v>2132</v>
      </c>
      <c r="E2" s="37">
        <v>2166</v>
      </c>
      <c r="F2" s="37">
        <v>2122</v>
      </c>
      <c r="G2" s="37">
        <v>2127</v>
      </c>
      <c r="H2" s="37">
        <v>2041</v>
      </c>
      <c r="I2" s="37">
        <v>2088</v>
      </c>
      <c r="J2" s="37">
        <v>2303</v>
      </c>
      <c r="K2" s="37">
        <v>2263</v>
      </c>
      <c r="L2" s="37">
        <v>2256</v>
      </c>
      <c r="M2" s="37">
        <v>2262</v>
      </c>
    </row>
    <row r="3" ht="21" spans="1:13">
      <c r="A3" s="36" t="s">
        <v>31</v>
      </c>
      <c r="B3" s="37">
        <v>3131</v>
      </c>
      <c r="C3" s="37">
        <v>3022</v>
      </c>
      <c r="D3" s="37">
        <v>3096</v>
      </c>
      <c r="E3" s="37">
        <v>3117</v>
      </c>
      <c r="F3" s="37">
        <v>3091</v>
      </c>
      <c r="G3" s="37">
        <v>2988</v>
      </c>
      <c r="H3" s="37">
        <v>3126</v>
      </c>
      <c r="I3" s="37">
        <v>2809</v>
      </c>
      <c r="J3" s="37">
        <v>2854</v>
      </c>
      <c r="K3" s="37">
        <v>2831</v>
      </c>
      <c r="L3" s="37">
        <v>2850</v>
      </c>
      <c r="M3" s="37">
        <v>2984</v>
      </c>
    </row>
    <row r="4" ht="21" spans="1:13">
      <c r="A4" s="36" t="s">
        <v>29</v>
      </c>
      <c r="B4" s="37">
        <v>6824</v>
      </c>
      <c r="C4" s="37">
        <v>6914</v>
      </c>
      <c r="D4" s="37">
        <v>6870</v>
      </c>
      <c r="E4" s="37">
        <v>6863</v>
      </c>
      <c r="F4" s="37">
        <v>6673</v>
      </c>
      <c r="G4" s="37">
        <v>7007</v>
      </c>
      <c r="H4" s="37">
        <v>7178</v>
      </c>
      <c r="I4" s="37">
        <v>7692</v>
      </c>
      <c r="J4" s="37">
        <v>7167</v>
      </c>
      <c r="K4" s="37">
        <v>7360</v>
      </c>
      <c r="L4" s="37">
        <v>7155</v>
      </c>
      <c r="M4" s="37">
        <v>7201</v>
      </c>
    </row>
    <row r="5" ht="21" spans="1:13">
      <c r="A5" s="36" t="s">
        <v>44</v>
      </c>
      <c r="B5" s="37">
        <v>6273</v>
      </c>
      <c r="C5" s="37">
        <v>6229</v>
      </c>
      <c r="D5" s="37">
        <v>6181</v>
      </c>
      <c r="E5" s="37">
        <v>6189</v>
      </c>
      <c r="F5" s="37">
        <v>5959</v>
      </c>
      <c r="G5" s="37">
        <v>6206</v>
      </c>
      <c r="H5" s="37">
        <v>6348</v>
      </c>
      <c r="I5" s="37">
        <v>6621</v>
      </c>
      <c r="J5" s="37">
        <v>6277</v>
      </c>
      <c r="K5" s="37">
        <v>6583</v>
      </c>
      <c r="L5" s="37">
        <v>6363</v>
      </c>
      <c r="M5" s="37">
        <v>6349</v>
      </c>
    </row>
    <row r="6" ht="21" spans="1:13">
      <c r="A6" s="36" t="s">
        <v>26</v>
      </c>
      <c r="B6" s="37">
        <v>10299</v>
      </c>
      <c r="C6" s="37">
        <v>9956</v>
      </c>
      <c r="D6" s="37">
        <v>10129</v>
      </c>
      <c r="E6" s="37">
        <v>10429</v>
      </c>
      <c r="F6" s="37">
        <v>10455</v>
      </c>
      <c r="G6" s="37">
        <v>11444</v>
      </c>
      <c r="H6" s="37">
        <v>11863</v>
      </c>
      <c r="I6" s="37">
        <v>11975</v>
      </c>
      <c r="J6" s="37">
        <v>11000</v>
      </c>
      <c r="K6" s="37">
        <v>10124</v>
      </c>
      <c r="L6" s="37">
        <v>9949</v>
      </c>
      <c r="M6" s="37">
        <v>10688</v>
      </c>
    </row>
    <row r="7" ht="21" spans="1:13">
      <c r="A7" s="36" t="s">
        <v>60</v>
      </c>
      <c r="B7" s="37">
        <v>6017</v>
      </c>
      <c r="C7" s="37">
        <v>5946</v>
      </c>
      <c r="D7" s="37">
        <v>5980</v>
      </c>
      <c r="E7" s="37">
        <v>5973</v>
      </c>
      <c r="F7" s="37">
        <v>5996</v>
      </c>
      <c r="G7" s="37">
        <v>6289</v>
      </c>
      <c r="H7" s="37">
        <v>6382</v>
      </c>
      <c r="I7" s="37">
        <v>6592</v>
      </c>
      <c r="J7" s="37">
        <v>6218</v>
      </c>
      <c r="K7" s="37">
        <v>6177</v>
      </c>
      <c r="L7" s="37">
        <v>5671</v>
      </c>
      <c r="M7" s="37">
        <v>5910</v>
      </c>
    </row>
    <row r="8" ht="41.25" spans="1:13">
      <c r="A8" s="36" t="s">
        <v>22</v>
      </c>
      <c r="B8" s="37">
        <v>6615</v>
      </c>
      <c r="C8" s="37">
        <v>6529</v>
      </c>
      <c r="D8" s="37">
        <v>6615</v>
      </c>
      <c r="E8" s="37">
        <v>6578</v>
      </c>
      <c r="F8" s="37">
        <v>6473</v>
      </c>
      <c r="G8" s="37">
        <v>6550</v>
      </c>
      <c r="H8" s="37">
        <v>6693</v>
      </c>
      <c r="I8" s="37">
        <v>6696</v>
      </c>
      <c r="J8" s="37">
        <v>6525</v>
      </c>
      <c r="K8" s="37">
        <v>6430</v>
      </c>
      <c r="L8" s="37">
        <v>6166</v>
      </c>
      <c r="M8" s="37">
        <v>6292</v>
      </c>
    </row>
    <row r="9" ht="41.25" spans="1:13">
      <c r="A9" s="36" t="s">
        <v>9</v>
      </c>
      <c r="B9" s="37">
        <v>5028</v>
      </c>
      <c r="C9" s="37">
        <v>5026</v>
      </c>
      <c r="D9" s="37">
        <v>5104</v>
      </c>
      <c r="E9" s="37">
        <v>5347</v>
      </c>
      <c r="F9" s="37">
        <v>5233</v>
      </c>
      <c r="G9" s="37">
        <v>5456</v>
      </c>
      <c r="H9" s="37">
        <v>5830</v>
      </c>
      <c r="I9" s="37">
        <v>5426</v>
      </c>
      <c r="J9" s="37">
        <v>4967</v>
      </c>
      <c r="K9" s="37">
        <v>4885</v>
      </c>
      <c r="L9" s="37">
        <v>4774</v>
      </c>
      <c r="M9" s="37">
        <v>5172</v>
      </c>
    </row>
    <row r="10" ht="21" spans="1:13">
      <c r="A10" s="36" t="s">
        <v>61</v>
      </c>
      <c r="B10" s="37">
        <v>5429</v>
      </c>
      <c r="C10" s="37">
        <v>5361</v>
      </c>
      <c r="D10" s="37">
        <v>5398</v>
      </c>
      <c r="E10" s="37">
        <v>5559</v>
      </c>
      <c r="F10" s="37">
        <v>5572</v>
      </c>
      <c r="G10" s="37">
        <v>5661</v>
      </c>
      <c r="H10" s="37">
        <v>5728</v>
      </c>
      <c r="I10" s="37">
        <v>5693</v>
      </c>
      <c r="J10" s="37">
        <v>5825</v>
      </c>
      <c r="K10" s="37">
        <v>5497</v>
      </c>
      <c r="L10" s="37">
        <v>5292</v>
      </c>
      <c r="M10" s="37">
        <v>5757</v>
      </c>
    </row>
    <row r="11" ht="21" spans="1:13">
      <c r="A11" s="36" t="s">
        <v>62</v>
      </c>
      <c r="B11" s="37">
        <v>2649</v>
      </c>
      <c r="C11" s="37">
        <v>2653</v>
      </c>
      <c r="D11" s="37">
        <v>2687</v>
      </c>
      <c r="E11" s="37">
        <v>2768</v>
      </c>
      <c r="F11" s="37">
        <v>2689</v>
      </c>
      <c r="G11" s="37">
        <v>2695</v>
      </c>
      <c r="H11" s="37">
        <v>2757</v>
      </c>
      <c r="I11" s="37">
        <v>2730</v>
      </c>
      <c r="J11" s="37">
        <v>2702</v>
      </c>
      <c r="K11" s="37">
        <v>2816</v>
      </c>
      <c r="L11" s="37">
        <v>2844</v>
      </c>
      <c r="M11" s="37">
        <v>2860</v>
      </c>
    </row>
    <row r="12" ht="21" spans="1:13">
      <c r="A12" s="36" t="s">
        <v>46</v>
      </c>
      <c r="B12" s="37">
        <v>7454</v>
      </c>
      <c r="C12" s="37">
        <v>7464</v>
      </c>
      <c r="D12" s="37">
        <v>7539</v>
      </c>
      <c r="E12" s="37">
        <v>8012</v>
      </c>
      <c r="F12" s="37">
        <v>7946</v>
      </c>
      <c r="G12" s="37">
        <v>8208</v>
      </c>
      <c r="H12" s="37">
        <v>8848</v>
      </c>
      <c r="I12" s="37">
        <v>8586</v>
      </c>
      <c r="J12" s="37">
        <v>7821</v>
      </c>
      <c r="K12" s="37">
        <v>7690</v>
      </c>
      <c r="L12" s="37">
        <v>7795</v>
      </c>
      <c r="M12" s="37">
        <v>8563</v>
      </c>
    </row>
    <row r="13" ht="21" spans="1:13">
      <c r="A13" s="36" t="s">
        <v>47</v>
      </c>
      <c r="B13" s="37">
        <v>2961</v>
      </c>
      <c r="C13" s="37">
        <v>2927</v>
      </c>
      <c r="D13" s="37">
        <v>2963</v>
      </c>
      <c r="E13" s="37">
        <v>3084</v>
      </c>
      <c r="F13" s="37">
        <v>3052</v>
      </c>
      <c r="G13" s="37">
        <v>3209</v>
      </c>
      <c r="H13" s="37">
        <v>3354</v>
      </c>
      <c r="I13" s="37">
        <v>3039</v>
      </c>
      <c r="J13" s="37">
        <v>2779</v>
      </c>
      <c r="K13" s="37">
        <v>2819</v>
      </c>
      <c r="L13" s="37">
        <v>2690</v>
      </c>
      <c r="M13" s="37">
        <v>2833</v>
      </c>
    </row>
    <row r="14" ht="41.25" spans="1:13">
      <c r="A14" s="36" t="s">
        <v>30</v>
      </c>
      <c r="B14" s="37">
        <v>1899</v>
      </c>
      <c r="C14" s="37">
        <v>2040</v>
      </c>
      <c r="D14" s="37">
        <v>1906</v>
      </c>
      <c r="E14" s="37">
        <v>1970</v>
      </c>
      <c r="F14" s="37">
        <v>1825</v>
      </c>
      <c r="G14" s="37">
        <v>2092</v>
      </c>
      <c r="H14" s="37">
        <v>1843</v>
      </c>
      <c r="I14" s="37">
        <v>1789</v>
      </c>
      <c r="J14" s="37">
        <v>1923</v>
      </c>
      <c r="K14" s="37">
        <v>2361</v>
      </c>
      <c r="L14" s="37">
        <v>2301</v>
      </c>
      <c r="M14" s="37">
        <v>2082</v>
      </c>
    </row>
  </sheetData>
  <conditionalFormatting sqref="$A1:$XFD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5" workbookViewId="0">
      <selection activeCell="F14" sqref="F14"/>
    </sheetView>
  </sheetViews>
  <sheetFormatPr defaultColWidth="9" defaultRowHeight="15"/>
  <cols>
    <col min="1" max="7" width="23.7142857142857" customWidth="1"/>
  </cols>
  <sheetData>
    <row r="1" s="15" customFormat="1" ht="20" customHeight="1" spans="1:7">
      <c r="A1" s="16" t="s">
        <v>63</v>
      </c>
      <c r="B1" s="16"/>
      <c r="C1" s="16"/>
      <c r="D1" s="16"/>
      <c r="E1" s="16"/>
      <c r="F1" s="16"/>
      <c r="G1" s="16"/>
    </row>
    <row r="2" ht="20" customHeight="1" spans="1:26">
      <c r="A2" s="17" t="s">
        <v>64</v>
      </c>
      <c r="B2" s="18">
        <v>44751</v>
      </c>
      <c r="C2" s="19"/>
      <c r="D2" s="19"/>
      <c r="E2" s="19"/>
      <c r="F2" s="19"/>
      <c r="G2" s="19"/>
      <c r="H2" s="20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20" customHeight="1" spans="1:26">
      <c r="A3" s="21" t="s">
        <v>65</v>
      </c>
      <c r="B3" s="21" t="s">
        <v>66</v>
      </c>
      <c r="C3" s="21" t="s">
        <v>67</v>
      </c>
      <c r="D3" s="21" t="s">
        <v>68</v>
      </c>
      <c r="E3" s="22" t="s">
        <v>69</v>
      </c>
      <c r="F3" s="22" t="s">
        <v>70</v>
      </c>
      <c r="G3" s="22" t="s">
        <v>71</v>
      </c>
      <c r="H3" s="23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20" customHeight="1" spans="1:26">
      <c r="A4" s="24" t="s">
        <v>72</v>
      </c>
      <c r="B4" s="24" t="s">
        <v>73</v>
      </c>
      <c r="C4" s="25">
        <v>7.9</v>
      </c>
      <c r="D4" s="25">
        <v>65</v>
      </c>
      <c r="E4" s="26">
        <f>PRODUCT(D4,C4)</f>
        <v>513.5</v>
      </c>
      <c r="F4" s="26">
        <f>PRODUCT(E4,$G$12)</f>
        <v>25.675</v>
      </c>
      <c r="G4" s="26">
        <f>E4-F4</f>
        <v>487.825</v>
      </c>
      <c r="H4" s="23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20" customHeight="1" spans="1:26">
      <c r="A5" s="24" t="s">
        <v>74</v>
      </c>
      <c r="B5" s="24" t="s">
        <v>75</v>
      </c>
      <c r="C5" s="25">
        <v>4.6</v>
      </c>
      <c r="D5" s="25">
        <v>34</v>
      </c>
      <c r="E5" s="26">
        <f>PRODUCT(D5,C5)</f>
        <v>156.4</v>
      </c>
      <c r="F5" s="26">
        <f>PRODUCT(E5,$G$12)</f>
        <v>7.82</v>
      </c>
      <c r="G5" s="26">
        <f>E5-F5</f>
        <v>148.58</v>
      </c>
      <c r="H5" s="23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20" customHeight="1" spans="1:26">
      <c r="A6" s="27" t="s">
        <v>76</v>
      </c>
      <c r="B6" s="24" t="s">
        <v>77</v>
      </c>
      <c r="C6" s="25">
        <v>7</v>
      </c>
      <c r="D6" s="25">
        <v>23</v>
      </c>
      <c r="E6" s="26">
        <f>PRODUCT(D6,C6)</f>
        <v>161</v>
      </c>
      <c r="F6" s="26">
        <f>PRODUCT(E6,$G$12)</f>
        <v>8.05</v>
      </c>
      <c r="G6" s="26">
        <f>E6-F6</f>
        <v>152.95</v>
      </c>
      <c r="H6" s="23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20" customHeight="1" spans="1:26">
      <c r="A7" s="24" t="s">
        <v>78</v>
      </c>
      <c r="B7" s="24" t="s">
        <v>79</v>
      </c>
      <c r="C7" s="25">
        <v>5.4</v>
      </c>
      <c r="D7" s="25">
        <v>5</v>
      </c>
      <c r="E7" s="26">
        <f>PRODUCT(D7,C7)</f>
        <v>27</v>
      </c>
      <c r="F7" s="26">
        <f>PRODUCT(E7,$G$12)</f>
        <v>1.35</v>
      </c>
      <c r="G7" s="26">
        <f>E7-F7</f>
        <v>25.65</v>
      </c>
      <c r="H7" s="23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20" customHeight="1" spans="1:26">
      <c r="A8" s="24" t="s">
        <v>80</v>
      </c>
      <c r="B8" s="24" t="s">
        <v>81</v>
      </c>
      <c r="C8" s="25">
        <v>3.9</v>
      </c>
      <c r="D8" s="25">
        <v>67</v>
      </c>
      <c r="E8" s="26">
        <f>PRODUCT(D8,C8)</f>
        <v>261.3</v>
      </c>
      <c r="F8" s="26">
        <f>PRODUCT(E8,$G$12)</f>
        <v>13.065</v>
      </c>
      <c r="G8" s="26">
        <f>E8-F8</f>
        <v>248.235</v>
      </c>
      <c r="H8" s="23"/>
      <c r="I8" s="28"/>
      <c r="J8" s="28"/>
      <c r="R8" s="28"/>
      <c r="S8" s="28"/>
      <c r="T8" s="28"/>
      <c r="U8" s="28"/>
      <c r="V8" s="28"/>
      <c r="W8" s="28"/>
      <c r="X8" s="28"/>
      <c r="Y8" s="28"/>
      <c r="Z8" s="28"/>
    </row>
    <row r="9" ht="20" customHeight="1" spans="1:26">
      <c r="A9" s="27" t="s">
        <v>82</v>
      </c>
      <c r="B9" s="27" t="s">
        <v>83</v>
      </c>
      <c r="C9" s="27">
        <v>7.6</v>
      </c>
      <c r="D9" s="27">
        <v>89</v>
      </c>
      <c r="E9" s="26">
        <f>PRODUCT(D9,C9)</f>
        <v>676.4</v>
      </c>
      <c r="F9" s="26">
        <f>PRODUCT(E9,$G$12)</f>
        <v>33.82</v>
      </c>
      <c r="G9" s="26">
        <f>E9-F9</f>
        <v>642.58</v>
      </c>
      <c r="H9" s="23"/>
      <c r="I9" s="28"/>
      <c r="J9" s="28"/>
      <c r="R9" s="28"/>
      <c r="S9" s="28"/>
      <c r="T9" s="28"/>
      <c r="U9" s="28"/>
      <c r="V9" s="28"/>
      <c r="W9" s="28"/>
      <c r="X9" s="28"/>
      <c r="Y9" s="28"/>
      <c r="Z9" s="28"/>
    </row>
    <row r="10" ht="20" customHeight="1" spans="8:26">
      <c r="H10" s="28"/>
      <c r="I10" s="28"/>
      <c r="J10" s="28"/>
      <c r="R10" s="28"/>
      <c r="S10" s="28"/>
      <c r="T10" s="28"/>
      <c r="U10" s="28"/>
      <c r="V10" s="28"/>
      <c r="W10" s="28"/>
      <c r="X10" s="28"/>
      <c r="Y10" s="28"/>
      <c r="Z10" s="28"/>
    </row>
    <row r="11" ht="16.5" spans="1:26">
      <c r="A11" s="29" t="s">
        <v>84</v>
      </c>
      <c r="B11" s="30"/>
      <c r="C11" s="30"/>
      <c r="D11" s="30"/>
      <c r="E11" s="31"/>
      <c r="F11" s="32"/>
      <c r="G11" s="19" t="s">
        <v>85</v>
      </c>
      <c r="H11" s="23"/>
      <c r="I11" s="28"/>
      <c r="J11" s="28"/>
      <c r="R11" s="28"/>
      <c r="S11" s="28"/>
      <c r="T11" s="28"/>
      <c r="U11" s="28"/>
      <c r="V11" s="28"/>
      <c r="W11" s="28"/>
      <c r="X11" s="28"/>
      <c r="Y11" s="28"/>
      <c r="Z11" s="28"/>
    </row>
    <row r="12" ht="16.5" spans="1:26">
      <c r="A12" s="29" t="s">
        <v>86</v>
      </c>
      <c r="B12" s="30"/>
      <c r="C12" s="30"/>
      <c r="D12" s="30"/>
      <c r="E12" s="30"/>
      <c r="F12" s="30"/>
      <c r="G12" s="33">
        <v>0.05</v>
      </c>
      <c r="H12" s="23"/>
      <c r="I12" s="28"/>
      <c r="J12" s="28"/>
      <c r="R12" s="28"/>
      <c r="S12" s="28"/>
      <c r="T12" s="28"/>
      <c r="U12" s="28"/>
      <c r="V12" s="28"/>
      <c r="W12" s="28"/>
      <c r="X12" s="28"/>
      <c r="Y12" s="28"/>
      <c r="Z12" s="28"/>
    </row>
    <row r="13" ht="16.5" spans="1:26">
      <c r="A13" s="29" t="s">
        <v>87</v>
      </c>
      <c r="B13" s="30"/>
      <c r="C13" s="30"/>
      <c r="D13" s="31"/>
      <c r="E13" s="28"/>
      <c r="F13" s="28"/>
      <c r="G13" s="34"/>
      <c r="H13" s="28"/>
      <c r="I13" s="28"/>
      <c r="J13" s="28"/>
      <c r="R13" s="28"/>
      <c r="S13" s="28"/>
      <c r="T13" s="28"/>
      <c r="U13" s="28"/>
      <c r="V13" s="28"/>
      <c r="W13" s="28"/>
      <c r="X13" s="28"/>
      <c r="Y13" s="28"/>
      <c r="Z13" s="28"/>
    </row>
    <row r="14" ht="16.5" spans="1:26">
      <c r="A14" s="29" t="s">
        <v>88</v>
      </c>
      <c r="B14" s="30"/>
      <c r="C14" s="30"/>
      <c r="D14" s="30"/>
      <c r="E14" s="31"/>
      <c r="F14" s="28"/>
      <c r="G14" s="28"/>
      <c r="H14" s="28"/>
      <c r="I14" s="28"/>
      <c r="J14" s="28"/>
      <c r="R14" s="28"/>
      <c r="S14" s="28"/>
      <c r="T14" s="28"/>
      <c r="U14" s="28"/>
      <c r="V14" s="28"/>
      <c r="W14" s="28"/>
      <c r="X14" s="28"/>
      <c r="Y14" s="28"/>
      <c r="Z14" s="28"/>
    </row>
    <row r="15" ht="16.5" spans="1:26">
      <c r="A15" s="29" t="s">
        <v>89</v>
      </c>
      <c r="B15" s="30"/>
      <c r="C15" s="30"/>
      <c r="D15" s="30"/>
      <c r="E15" s="30"/>
      <c r="F15" s="30"/>
      <c r="G15" s="31"/>
      <c r="H15" s="28"/>
      <c r="I15" s="28"/>
      <c r="J15" s="28"/>
      <c r="R15" s="28"/>
      <c r="S15" s="28"/>
      <c r="T15" s="28"/>
      <c r="U15" s="28"/>
      <c r="V15" s="28"/>
      <c r="W15" s="28"/>
      <c r="X15" s="28"/>
      <c r="Y15" s="28"/>
      <c r="Z15" s="28"/>
    </row>
    <row r="16" ht="16.5" spans="1:26">
      <c r="A16" s="29" t="s">
        <v>90</v>
      </c>
      <c r="B16" s="30"/>
      <c r="C16" s="30"/>
      <c r="D16" s="31"/>
      <c r="E16" s="28"/>
      <c r="F16" s="28"/>
      <c r="G16" s="28"/>
      <c r="H16" s="28"/>
      <c r="I16" s="28"/>
      <c r="J16" s="28"/>
      <c r="R16" s="28"/>
      <c r="S16" s="28"/>
      <c r="T16" s="28"/>
      <c r="U16" s="28"/>
      <c r="V16" s="28"/>
      <c r="W16" s="28"/>
      <c r="X16" s="28"/>
      <c r="Y16" s="28"/>
      <c r="Z16" s="28"/>
    </row>
    <row r="17" ht="48" spans="1:26">
      <c r="A17" s="29" t="s">
        <v>91</v>
      </c>
      <c r="B17" s="30"/>
      <c r="C17" s="30"/>
      <c r="D17" s="31"/>
      <c r="E17" s="30" t="s">
        <v>92</v>
      </c>
      <c r="F17" s="30"/>
      <c r="G17" s="31"/>
      <c r="H17" s="28"/>
      <c r="I17" s="28"/>
      <c r="J17" s="28"/>
      <c r="R17" s="28"/>
      <c r="S17" s="28"/>
      <c r="T17" s="28"/>
      <c r="U17" s="28"/>
      <c r="V17" s="28"/>
      <c r="W17" s="28"/>
      <c r="X17" s="28"/>
      <c r="Y17" s="28"/>
      <c r="Z17" s="28"/>
    </row>
    <row r="18" ht="16.5" spans="1:26">
      <c r="A18" s="29" t="s">
        <v>93</v>
      </c>
      <c r="B18" s="30"/>
      <c r="C18" s="30"/>
      <c r="D18" s="30"/>
      <c r="E18" s="30"/>
      <c r="F18" s="31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6.5" spans="1:26">
      <c r="A19" s="29" t="s">
        <v>94</v>
      </c>
      <c r="B19" s="30"/>
      <c r="C19" s="31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spans="1:26">
      <c r="A20" t="s">
        <v>95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spans="1:26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spans="1:26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spans="1:26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spans="1:26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spans="1:26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spans="1: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spans="1:26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spans="1:26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spans="1:26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spans="1:26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spans="1:26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spans="1:26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spans="1:26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spans="1:26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spans="1:26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spans="1:2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spans="1:26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spans="1:26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spans="1:26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spans="1:26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spans="1:26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spans="1:26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spans="1:26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spans="1:26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spans="1:26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spans="1:2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spans="1:26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spans="1:26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spans="1:26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spans="1:26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spans="1:26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spans="1:26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spans="1:26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spans="1:26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spans="1:26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spans="1:2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spans="1:26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spans="1:26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spans="1:26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spans="1:26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spans="1:26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spans="1:26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spans="1:26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spans="1:26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spans="1:26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spans="1:2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spans="1:26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spans="1:26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spans="1:26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spans="1:26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spans="1:26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spans="1:26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spans="1:26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spans="1:26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spans="1:26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spans="1:2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spans="1:26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spans="1:26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spans="1:26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spans="1:26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spans="1:26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spans="1:26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spans="1:26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spans="1:26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spans="1:26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spans="1:2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spans="1:26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spans="1:26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spans="1:26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spans="1:26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spans="1:26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spans="1:26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spans="1:26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spans="1:26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spans="1:26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spans="1:2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spans="1:26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spans="1:26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spans="1:26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spans="1:26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spans="1:26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spans="1:26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spans="1:26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spans="1:26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spans="1:26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spans="1:2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spans="1:26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spans="1:26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spans="1:26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spans="1:26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spans="1:26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spans="1:26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spans="1:26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spans="1:26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spans="1:26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spans="1:2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spans="1:26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spans="1:26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spans="1:26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spans="1:26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spans="1:26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spans="1:26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spans="1:26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spans="1:26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spans="1:26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spans="1: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spans="1:26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spans="1:26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spans="1:26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spans="1:26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spans="1:26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spans="1:26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spans="1:26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spans="1:26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spans="1:26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spans="1:2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spans="1:26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spans="1:26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spans="1:26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spans="1:26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spans="1:26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spans="1:26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spans="1:26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spans="1:26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spans="1:26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spans="1:2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spans="1:26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spans="1:26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spans="1:26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spans="1:26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spans="1:26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spans="1:26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spans="1:26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spans="1:26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spans="1:26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spans="1:2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spans="1:26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spans="1:26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spans="1:26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spans="1:26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spans="1:26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spans="1:26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spans="1:26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spans="1:26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spans="1:26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spans="1:2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spans="1:26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spans="1:26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spans="1:26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spans="1:26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spans="1:26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spans="1:26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spans="1:26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spans="1:26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spans="1:26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spans="1:2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spans="1:26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spans="1:26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spans="1:26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spans="1:26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spans="1:26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spans="1:26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spans="1:26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spans="1:26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spans="1:26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spans="1:2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spans="1:26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spans="1:26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spans="1:26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spans="1:26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spans="1:26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spans="1:26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spans="1:26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spans="1:26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spans="1:26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spans="1:2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spans="1:26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spans="1:26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spans="1:26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spans="1:26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spans="1:26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spans="1:26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spans="1:26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spans="1:26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spans="1:26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spans="1:2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spans="1:26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spans="1:26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spans="1:26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spans="1:26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spans="1:26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spans="1:26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spans="1:26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spans="1:26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spans="1:26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spans="1:2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spans="1:26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spans="1:26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spans="1:26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spans="1:26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spans="1:26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spans="1:26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spans="1:26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spans="1:26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spans="1:26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spans="1: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spans="1:26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spans="1:26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spans="1:26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spans="1:26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spans="1:26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spans="1:26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spans="1:26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spans="1:26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spans="1:26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spans="1:2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spans="1:26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spans="1:26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spans="1:26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spans="1:26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spans="1:26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spans="1:26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spans="1:26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spans="1:26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spans="1:26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spans="1:2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spans="1:26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spans="1:26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spans="1:26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spans="1:26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spans="1:26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spans="1:26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spans="1:26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spans="1:26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spans="1:26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spans="1:2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spans="1:26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spans="1:26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spans="1:26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spans="1:26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spans="1:26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spans="1:26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spans="1:26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spans="1:26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spans="1:26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spans="1:2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spans="1:26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spans="1:26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spans="1:26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spans="1:26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spans="1:26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spans="1:26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spans="1:26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spans="1:26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spans="1:26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spans="1:2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spans="1:26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spans="1:26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spans="1:26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spans="1:26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spans="1:26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spans="1:26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spans="1:26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spans="1:26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spans="1:26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spans="1:2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spans="1:26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spans="1:26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spans="1:26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spans="1:26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spans="1:26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spans="1:26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spans="1:26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spans="1:26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spans="1:26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spans="1:2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spans="1:26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spans="1:26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spans="1:26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spans="1:26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spans="1:26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spans="1:26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spans="1:26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spans="1:26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spans="1:26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spans="1:2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spans="1:26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spans="1:26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spans="1:26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spans="1:26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spans="1:26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spans="1:26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spans="1:26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spans="1:26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spans="1:26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spans="1:2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spans="1:26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spans="1:26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spans="1:26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spans="1:26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spans="1:26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spans="1:26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spans="1:26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spans="1:26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spans="1:26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spans="1: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spans="1:26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spans="1:26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spans="1:26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spans="1:26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spans="1:26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spans="1:26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spans="1:26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spans="1:26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spans="1:26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spans="1:2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spans="1:26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spans="1:26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spans="1:26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spans="1:26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spans="1:26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spans="1:26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spans="1:26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spans="1:26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spans="1:26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spans="1:2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spans="1:26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spans="1:26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spans="1:26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spans="1:26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spans="1:26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spans="1:26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spans="1:26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spans="1:26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spans="1:26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spans="1:2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spans="1:26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spans="1:26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spans="1:26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spans="1:26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spans="1:26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spans="1:26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spans="1:26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spans="1:26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spans="1:26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spans="1:2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spans="1:26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spans="1:26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spans="1:26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spans="1:26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spans="1:26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spans="1:26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spans="1:26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spans="1:26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spans="1:26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spans="1:2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spans="1:26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spans="1:26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spans="1:26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spans="1:26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spans="1:26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spans="1:26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spans="1:26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spans="1:26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spans="1:26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spans="1:2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spans="1:26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spans="1:26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spans="1:26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spans="1:26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spans="1:26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spans="1:26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spans="1:26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spans="1:26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spans="1:26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spans="1:2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spans="1:26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spans="1:26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spans="1:26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spans="1:26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spans="1:26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spans="1:26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spans="1:26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spans="1:26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spans="1:26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spans="1:2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spans="1:26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spans="1:26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spans="1:26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spans="1:26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spans="1:26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spans="1:26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spans="1:26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spans="1:26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spans="1:26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spans="1:2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spans="1:26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spans="1:26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spans="1:26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spans="1:26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spans="1:26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spans="1:26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spans="1:26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spans="1:26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spans="1:26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spans="1: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spans="1:26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spans="1:26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spans="1:26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spans="1:26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spans="1:26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spans="1:26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spans="1:26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spans="1:26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spans="1:26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spans="1:2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spans="1:26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spans="1:26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spans="1:26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spans="1:26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spans="1:26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spans="1:26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spans="1:26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spans="1:26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spans="1:26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spans="1:2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spans="1:26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spans="1:26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spans="1:26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spans="1:26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spans="1:26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spans="1:26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spans="1:26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spans="1:26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spans="1:26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spans="1:2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spans="1:26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spans="1:26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spans="1:26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spans="1:26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spans="1:26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spans="1:26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spans="1:26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spans="1:26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spans="1:26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spans="1:2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spans="1:26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spans="1:26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spans="1:26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spans="1:26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spans="1:26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spans="1:26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spans="1:26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spans="1:26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spans="1:26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spans="1:2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spans="1:26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spans="1:26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spans="1:26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spans="1:26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spans="1:26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spans="1:26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spans="1:26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spans="1:26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spans="1:26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spans="1:2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spans="1:26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spans="1:26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spans="1:26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spans="1:26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spans="1:26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spans="1:26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spans="1:26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spans="1:26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spans="1:26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spans="1:2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spans="1:26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spans="1:26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spans="1:26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spans="1:26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spans="1:26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spans="1:26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spans="1:26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spans="1:26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spans="1:26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spans="1:2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spans="1:26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spans="1:26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spans="1:26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spans="1:26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spans="1:26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spans="1:26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spans="1:26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spans="1:26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spans="1:26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spans="1:2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spans="1:26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spans="1:26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spans="1:26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spans="1:26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spans="1:26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spans="1:26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spans="1:26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spans="1:26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spans="1:26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spans="1: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spans="1:26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spans="1:26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spans="1:26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spans="1:26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spans="1:26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spans="1:26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spans="1:26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spans="1:26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spans="1:26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spans="1:2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spans="1:26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spans="1:26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spans="1:26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spans="1:26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spans="1:26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spans="1:26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spans="1:26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spans="1:26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spans="1:26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spans="1:2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spans="1:26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spans="1:26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spans="1:26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spans="1:26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spans="1:26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spans="1:26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spans="1:26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spans="1:26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spans="1:26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spans="1:2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spans="1:26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spans="1:26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spans="1:26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spans="1:26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spans="1:26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spans="1:26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spans="1:26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spans="1:26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spans="1:26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spans="1:2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spans="1:26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spans="1:26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spans="1:26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spans="1:26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spans="1:26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spans="1:26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spans="1:26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spans="1:26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spans="1:26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spans="1:2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spans="1:26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spans="1:26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spans="1:26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spans="1:26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spans="1:26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spans="1:26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spans="1:26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spans="1:26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spans="1:26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spans="1:2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spans="1:26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spans="1:26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spans="1:26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spans="1:26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spans="1:26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spans="1:26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spans="1:26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spans="1:26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spans="1:26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spans="1:2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spans="1:26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spans="1:26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spans="1:26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spans="1:26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spans="1:26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spans="1:26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spans="1:26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spans="1:26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spans="1:26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spans="1:2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spans="1:26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spans="1:26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spans="1:26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spans="1:26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spans="1:26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spans="1:26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spans="1:26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spans="1:26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spans="1:26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spans="1:2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spans="1:26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spans="1:26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spans="1:26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spans="1:26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spans="1:26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spans="1:26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spans="1:26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spans="1:26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spans="1:26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spans="1: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spans="1:26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spans="1:26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spans="1:26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spans="1:26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spans="1:26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spans="1:26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spans="1:26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spans="1:26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spans="1:26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spans="1:2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spans="1:26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spans="1:26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spans="1:26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spans="1:26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spans="1:26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spans="1:26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spans="1:26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spans="1:26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spans="1:26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spans="1:2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spans="1:26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spans="1:26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spans="1:26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spans="1:26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spans="1:26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spans="1:26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spans="1:26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spans="1:26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spans="1:26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spans="1:2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spans="1:26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spans="1:26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spans="1:26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spans="1:26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spans="1:26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spans="1:26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spans="1:26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spans="1:26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spans="1:26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spans="1:2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spans="1:26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spans="1:26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spans="1:26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spans="1:26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spans="1:26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spans="1:26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spans="1:26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spans="1:26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spans="1:26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spans="1:2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spans="1:26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spans="1:26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spans="1:26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spans="1:26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spans="1:26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spans="1:26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spans="1:26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spans="1:26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spans="1:26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spans="1:2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spans="1:26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spans="1:26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spans="1:26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spans="1:26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spans="1:26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spans="1:26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spans="1:26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spans="1:26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spans="1:26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spans="1:2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spans="1:26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spans="1:26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spans="1:26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spans="1:26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spans="1:26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spans="1:26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spans="1:26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spans="1:26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spans="1:26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spans="1:2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spans="1:26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spans="1:26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spans="1:26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spans="1:26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spans="1:26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spans="1:26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spans="1:26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spans="1:26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spans="1:26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spans="1:2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spans="1:26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spans="1:26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spans="1:26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spans="1:26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spans="1:26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spans="1:26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spans="1:26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spans="1:26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spans="1:26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spans="1: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spans="1:26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spans="1:26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spans="1:26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spans="1:26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spans="1:26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spans="1:26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spans="1:26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spans="1:26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spans="1:26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spans="1:2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spans="1:26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spans="1:26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spans="1:26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spans="1:26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spans="1:26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spans="1:26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spans="1:26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spans="1:26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spans="1:26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spans="1:2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spans="1:26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spans="1:26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spans="1:26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spans="1:26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spans="1:26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spans="1:26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spans="1:26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spans="1:26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spans="1:26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spans="1:2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spans="1:26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spans="1:26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spans="1:26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spans="1:26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spans="1:26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spans="1:26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spans="1:26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spans="1:26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spans="1:26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spans="1:2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spans="1:26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spans="1:26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spans="1:26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spans="1:26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spans="1:26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spans="1:26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spans="1:26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spans="1:26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spans="1:26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spans="1:2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spans="1:26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spans="1:26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spans="1:26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spans="1:26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spans="1:26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spans="1:26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spans="1:26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spans="1:26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spans="1:26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spans="1:2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spans="1:26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spans="1:26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spans="1:26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spans="1:26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spans="1:26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spans="1:26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spans="1:26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spans="1:26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spans="1:26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spans="1:2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spans="1:26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spans="1:26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spans="1:26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spans="1:26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spans="1:26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spans="1:26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spans="1:26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spans="1:26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spans="1:26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spans="1:2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spans="1:26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spans="1:26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spans="1:26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spans="1:26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spans="1:26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spans="1:26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spans="1:26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spans="1:26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spans="1:26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spans="1:2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spans="1:26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spans="1:26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spans="1:26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spans="1:26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spans="1:26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spans="1:26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spans="1:26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spans="1:26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spans="1:26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spans="1: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spans="1:26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spans="1:26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spans="1:26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spans="1:26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spans="1:26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spans="1:26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spans="1:26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spans="1:26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spans="1:26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spans="1:2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spans="1:26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spans="1:26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spans="1:26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spans="1:26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spans="1:26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spans="1:26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spans="1:26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spans="1:26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spans="1:26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spans="1:2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spans="1:26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spans="1:26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spans="1:26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spans="1:26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spans="1:26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spans="1:26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spans="1:26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spans="1:26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spans="1:26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spans="1:2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spans="1:26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spans="1:26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spans="1:26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spans="1:26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spans="1:26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spans="1:26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spans="1:26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spans="1:26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spans="1:26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spans="1:2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spans="1:26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spans="1:26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spans="1:26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spans="1:26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spans="1:26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spans="1:26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spans="1:26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spans="1:26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spans="1:26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spans="1:2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spans="1:26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spans="1:26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spans="1:26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spans="1:26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spans="1:26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spans="1:26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spans="1:26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spans="1:26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spans="1:26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spans="1:2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spans="1:26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spans="1:26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spans="1:26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spans="1:26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spans="1:26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spans="1:26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spans="1:26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spans="1:26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spans="1:26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spans="1:2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spans="1:26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spans="1:26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spans="1:26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spans="1:26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spans="1:26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spans="1:26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spans="1:26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spans="1:26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spans="1:26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spans="1:2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spans="1:26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spans="1:26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spans="1:26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spans="1:26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spans="1:26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spans="1:26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spans="1:26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spans="1:26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spans="1:26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spans="1:2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spans="1:26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spans="1:26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spans="1:26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spans="1:26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spans="1:26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spans="1:26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spans="1:26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spans="1:26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spans="1:26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spans="1: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spans="1:26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spans="1:26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spans="1:26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spans="1:26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spans="1:26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spans="1:26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spans="1:26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spans="1:26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spans="1:26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spans="1:2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spans="1:26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spans="1:26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spans="1:26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spans="1:26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spans="1:26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spans="1:26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spans="1:26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spans="1:26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spans="1:26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spans="1:2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spans="1:26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spans="1:26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spans="1:26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spans="1:26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spans="1:26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spans="1:26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spans="1:26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spans="1:26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spans="1:26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spans="1:2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spans="1:26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spans="1:26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spans="1:26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spans="1:26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spans="1:26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spans="1:26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spans="1:26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spans="1:26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spans="1:26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spans="1:2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spans="1:26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spans="1:26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spans="1:26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spans="1:26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spans="1:26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spans="1:26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spans="1:26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spans="1:26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spans="1:26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spans="1:2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spans="1:26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spans="1:26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spans="1:26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spans="1:26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spans="1:26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spans="1:26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spans="1:26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spans="1:26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spans="1:26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spans="1:2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spans="1:26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spans="1:26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spans="1:26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spans="1:26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spans="1:26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spans="1:26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spans="1:26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spans="1:26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spans="1:26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spans="1:2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spans="1:26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spans="1:26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spans="1:26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spans="1:26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0">
    <mergeCell ref="A1:G1"/>
    <mergeCell ref="A11:E11"/>
    <mergeCell ref="A12:F12"/>
    <mergeCell ref="A13:D13"/>
    <mergeCell ref="A14:E14"/>
    <mergeCell ref="A15:G15"/>
    <mergeCell ref="A16:D16"/>
    <mergeCell ref="A17:D17"/>
    <mergeCell ref="A18:F18"/>
    <mergeCell ref="A19:C1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topLeftCell="A87" workbookViewId="0">
      <selection activeCell="I97" sqref="I97"/>
    </sheetView>
  </sheetViews>
  <sheetFormatPr defaultColWidth="18.7142857142857" defaultRowHeight="20" customHeight="1" outlineLevelCol="7"/>
  <cols>
    <col min="1" max="16384" width="18.7142857142857" customWidth="1"/>
  </cols>
  <sheetData>
    <row r="1" customHeight="1" spans="1:8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10" t="s">
        <v>8</v>
      </c>
    </row>
    <row r="2" customHeight="1" spans="1:8">
      <c r="A2" s="11">
        <v>970</v>
      </c>
      <c r="B2" s="12" t="s">
        <v>9</v>
      </c>
      <c r="C2" s="13" t="str">
        <f>VLOOKUP(B2,'Product Type Information'!$A$2:$B$14,2,FALSE)</f>
        <v>Coffee</v>
      </c>
      <c r="D2" s="12" t="s">
        <v>11</v>
      </c>
      <c r="E2" s="12" t="s">
        <v>12</v>
      </c>
      <c r="F2" s="11">
        <v>110</v>
      </c>
      <c r="G2" s="11">
        <v>101</v>
      </c>
      <c r="H2" s="11">
        <v>234</v>
      </c>
    </row>
    <row r="3" customHeight="1" spans="1:8">
      <c r="A3" s="11">
        <v>309</v>
      </c>
      <c r="B3" s="12" t="s">
        <v>9</v>
      </c>
      <c r="C3" s="13" t="str">
        <f>VLOOKUP(B3,'Product Type Information'!$A$2:$B$14,2,FALSE)</f>
        <v>Coffee</v>
      </c>
      <c r="D3" s="12" t="s">
        <v>14</v>
      </c>
      <c r="E3" s="12" t="s">
        <v>12</v>
      </c>
      <c r="F3" s="11">
        <v>100</v>
      </c>
      <c r="G3" s="11">
        <v>87</v>
      </c>
      <c r="H3" s="11">
        <v>234</v>
      </c>
    </row>
    <row r="4" customHeight="1" spans="1:8">
      <c r="A4" s="11">
        <v>614</v>
      </c>
      <c r="B4" s="12" t="s">
        <v>9</v>
      </c>
      <c r="C4" s="13" t="str">
        <f>VLOOKUP(B4,'Product Type Information'!$A$2:$B$14,2,FALSE)</f>
        <v>Coffee</v>
      </c>
      <c r="D4" s="12" t="s">
        <v>15</v>
      </c>
      <c r="E4" s="12" t="s">
        <v>12</v>
      </c>
      <c r="F4" s="11">
        <v>20</v>
      </c>
      <c r="G4" s="11">
        <v>0</v>
      </c>
      <c r="H4" s="11">
        <v>150</v>
      </c>
    </row>
    <row r="5" customHeight="1" spans="1:8">
      <c r="A5" s="11">
        <v>754</v>
      </c>
      <c r="B5" s="12" t="s">
        <v>9</v>
      </c>
      <c r="C5" s="13" t="str">
        <f>VLOOKUP(B5,'Product Type Information'!$A$2:$B$14,2,FALSE)</f>
        <v>Coffee</v>
      </c>
      <c r="D5" s="12" t="s">
        <v>16</v>
      </c>
      <c r="E5" s="12" t="s">
        <v>17</v>
      </c>
      <c r="F5" s="11">
        <v>70</v>
      </c>
      <c r="G5" s="11">
        <v>67</v>
      </c>
      <c r="H5" s="11">
        <v>200</v>
      </c>
    </row>
    <row r="6" customHeight="1" spans="1:8">
      <c r="A6" s="11">
        <v>325</v>
      </c>
      <c r="B6" s="12" t="s">
        <v>9</v>
      </c>
      <c r="C6" s="13" t="str">
        <f>VLOOKUP(B6,'Product Type Information'!$A$2:$B$14,2,FALSE)</f>
        <v>Coffee</v>
      </c>
      <c r="D6" s="12" t="s">
        <v>18</v>
      </c>
      <c r="E6" s="12" t="s">
        <v>19</v>
      </c>
      <c r="F6" s="11">
        <v>100</v>
      </c>
      <c r="G6" s="11">
        <v>68</v>
      </c>
      <c r="H6" s="11">
        <v>190</v>
      </c>
    </row>
    <row r="7" customHeight="1" spans="1:8">
      <c r="A7" s="11">
        <v>650</v>
      </c>
      <c r="B7" s="12" t="s">
        <v>9</v>
      </c>
      <c r="C7" s="13" t="str">
        <f>VLOOKUP(B7,'Product Type Information'!$A$2:$B$14,2,FALSE)</f>
        <v>Coffee</v>
      </c>
      <c r="D7" s="12" t="s">
        <v>20</v>
      </c>
      <c r="E7" s="12" t="s">
        <v>21</v>
      </c>
      <c r="F7" s="11">
        <v>120</v>
      </c>
      <c r="G7" s="11">
        <v>117</v>
      </c>
      <c r="H7" s="11">
        <v>118</v>
      </c>
    </row>
    <row r="8" customHeight="1" spans="1:8">
      <c r="A8" s="11">
        <v>720</v>
      </c>
      <c r="B8" s="14" t="s">
        <v>22</v>
      </c>
      <c r="C8" s="13" t="str">
        <f>VLOOKUP(B8,'Product Type Information'!$A$2:$B$14,2,FALSE)</f>
        <v>Espresso</v>
      </c>
      <c r="D8" s="12" t="s">
        <v>11</v>
      </c>
      <c r="E8" s="12" t="s">
        <v>12</v>
      </c>
      <c r="F8" s="11">
        <v>80</v>
      </c>
      <c r="G8" s="11">
        <v>53</v>
      </c>
      <c r="H8" s="11">
        <v>180</v>
      </c>
    </row>
    <row r="9" customHeight="1" spans="1:8">
      <c r="A9" s="11">
        <v>630</v>
      </c>
      <c r="B9" s="14" t="s">
        <v>22</v>
      </c>
      <c r="C9" s="13" t="str">
        <f>VLOOKUP(B9,'Product Type Information'!$A$2:$B$14,2,FALSE)</f>
        <v>Espresso</v>
      </c>
      <c r="D9" s="12" t="s">
        <v>14</v>
      </c>
      <c r="E9" s="12" t="s">
        <v>12</v>
      </c>
      <c r="F9" s="11">
        <v>180</v>
      </c>
      <c r="G9" s="11">
        <v>140</v>
      </c>
      <c r="H9" s="11">
        <v>456</v>
      </c>
    </row>
    <row r="10" customHeight="1" spans="1:8">
      <c r="A10" s="11">
        <v>614</v>
      </c>
      <c r="B10" s="14" t="s">
        <v>22</v>
      </c>
      <c r="C10" s="13" t="str">
        <f>VLOOKUP(B10,'Product Type Information'!$A$2:$B$14,2,FALSE)</f>
        <v>Espresso</v>
      </c>
      <c r="D10" s="12" t="s">
        <v>15</v>
      </c>
      <c r="E10" s="12" t="s">
        <v>12</v>
      </c>
      <c r="F10" s="11">
        <v>40</v>
      </c>
      <c r="G10" s="11">
        <v>16</v>
      </c>
      <c r="H10" s="11">
        <v>130</v>
      </c>
    </row>
    <row r="11" customHeight="1" spans="1:8">
      <c r="A11" s="11">
        <v>754</v>
      </c>
      <c r="B11" s="14" t="s">
        <v>22</v>
      </c>
      <c r="C11" s="13" t="str">
        <f>VLOOKUP(B11,'Product Type Information'!$A$2:$B$14,2,FALSE)</f>
        <v>Espresso</v>
      </c>
      <c r="D11" s="12" t="s">
        <v>16</v>
      </c>
      <c r="E11" s="12" t="s">
        <v>17</v>
      </c>
      <c r="F11" s="11">
        <v>60</v>
      </c>
      <c r="G11" s="11">
        <v>50</v>
      </c>
      <c r="H11" s="11">
        <v>180</v>
      </c>
    </row>
    <row r="12" customHeight="1" spans="1:8">
      <c r="A12" s="11">
        <v>956</v>
      </c>
      <c r="B12" s="14" t="s">
        <v>22</v>
      </c>
      <c r="C12" s="13" t="str">
        <f>VLOOKUP(B12,'Product Type Information'!$A$2:$B$14,2,FALSE)</f>
        <v>Espresso</v>
      </c>
      <c r="D12" s="12" t="s">
        <v>18</v>
      </c>
      <c r="E12" s="12" t="s">
        <v>19</v>
      </c>
      <c r="F12" s="11">
        <v>60</v>
      </c>
      <c r="G12" s="11">
        <v>54</v>
      </c>
      <c r="H12" s="11">
        <v>134</v>
      </c>
    </row>
    <row r="13" customHeight="1" spans="1:8">
      <c r="A13" s="11">
        <v>213</v>
      </c>
      <c r="B13" s="14" t="s">
        <v>22</v>
      </c>
      <c r="C13" s="13" t="str">
        <f>VLOOKUP(B13,'Product Type Information'!$A$2:$B$14,2,FALSE)</f>
        <v>Espresso</v>
      </c>
      <c r="D13" s="12" t="s">
        <v>20</v>
      </c>
      <c r="E13" s="12" t="s">
        <v>21</v>
      </c>
      <c r="F13" s="11">
        <v>200</v>
      </c>
      <c r="G13" s="11">
        <v>203</v>
      </c>
      <c r="H13" s="11">
        <v>546</v>
      </c>
    </row>
    <row r="14" customHeight="1" spans="1:8">
      <c r="A14" s="11">
        <v>719</v>
      </c>
      <c r="B14" s="12" t="s">
        <v>24</v>
      </c>
      <c r="C14" s="13" t="str">
        <f>VLOOKUP(B14,'Product Type Information'!$A$2:$B$14,2,FALSE)</f>
        <v>Coffee</v>
      </c>
      <c r="D14" s="12" t="s">
        <v>11</v>
      </c>
      <c r="E14" s="12" t="s">
        <v>12</v>
      </c>
      <c r="F14" s="11">
        <v>100</v>
      </c>
      <c r="G14" s="11">
        <v>94</v>
      </c>
      <c r="H14" s="11">
        <v>219</v>
      </c>
    </row>
    <row r="15" customHeight="1" spans="1:8">
      <c r="A15" s="11">
        <v>740</v>
      </c>
      <c r="B15" s="12" t="s">
        <v>24</v>
      </c>
      <c r="C15" s="13" t="str">
        <f>VLOOKUP(B15,'Product Type Information'!$A$2:$B$14,2,FALSE)</f>
        <v>Coffee</v>
      </c>
      <c r="D15" s="12" t="s">
        <v>15</v>
      </c>
      <c r="E15" s="12" t="s">
        <v>12</v>
      </c>
      <c r="F15" s="11">
        <v>50</v>
      </c>
      <c r="G15" s="11">
        <v>34</v>
      </c>
      <c r="H15" s="11">
        <v>140</v>
      </c>
    </row>
    <row r="16" customHeight="1" spans="1:8">
      <c r="A16" s="11">
        <v>970</v>
      </c>
      <c r="B16" s="12" t="s">
        <v>26</v>
      </c>
      <c r="C16" s="13" t="str">
        <f>VLOOKUP(B16,'Product Type Information'!$A$2:$B$14,2,FALSE)</f>
        <v>Coffee</v>
      </c>
      <c r="D16" s="12" t="s">
        <v>11</v>
      </c>
      <c r="E16" s="12" t="s">
        <v>12</v>
      </c>
      <c r="F16" s="11">
        <v>80</v>
      </c>
      <c r="G16" s="11">
        <v>68</v>
      </c>
      <c r="H16" s="11">
        <v>190</v>
      </c>
    </row>
    <row r="17" customHeight="1" spans="1:8">
      <c r="A17" s="11">
        <v>217</v>
      </c>
      <c r="B17" s="12" t="s">
        <v>26</v>
      </c>
      <c r="C17" s="13" t="str">
        <f>VLOOKUP(B17,'Product Type Information'!$A$2:$B$14,2,FALSE)</f>
        <v>Coffee</v>
      </c>
      <c r="D17" s="12" t="s">
        <v>14</v>
      </c>
      <c r="E17" s="12" t="s">
        <v>12</v>
      </c>
      <c r="F17" s="11">
        <v>130</v>
      </c>
      <c r="G17" s="11">
        <v>111</v>
      </c>
      <c r="H17" s="11">
        <v>345</v>
      </c>
    </row>
    <row r="18" customHeight="1" spans="1:8">
      <c r="A18" s="11">
        <v>614</v>
      </c>
      <c r="B18" s="12" t="s">
        <v>26</v>
      </c>
      <c r="C18" s="13" t="str">
        <f>VLOOKUP(B18,'Product Type Information'!$A$2:$B$14,2,FALSE)</f>
        <v>Coffee</v>
      </c>
      <c r="D18" s="12" t="s">
        <v>15</v>
      </c>
      <c r="E18" s="12" t="s">
        <v>12</v>
      </c>
      <c r="F18" s="11">
        <v>50</v>
      </c>
      <c r="G18" s="11">
        <v>42</v>
      </c>
      <c r="H18" s="11">
        <v>140</v>
      </c>
    </row>
    <row r="19" customHeight="1" spans="1:8">
      <c r="A19" s="11">
        <v>954</v>
      </c>
      <c r="B19" s="12" t="s">
        <v>26</v>
      </c>
      <c r="C19" s="13" t="str">
        <f>VLOOKUP(B19,'Product Type Information'!$A$2:$B$14,2,FALSE)</f>
        <v>Coffee</v>
      </c>
      <c r="D19" s="12" t="s">
        <v>16</v>
      </c>
      <c r="E19" s="12" t="s">
        <v>17</v>
      </c>
      <c r="F19" s="11">
        <v>70</v>
      </c>
      <c r="G19" s="11">
        <v>68</v>
      </c>
      <c r="H19" s="11">
        <v>210</v>
      </c>
    </row>
    <row r="20" customHeight="1" spans="1:8">
      <c r="A20" s="11">
        <v>413</v>
      </c>
      <c r="B20" s="12" t="s">
        <v>26</v>
      </c>
      <c r="C20" s="13" t="str">
        <f>VLOOKUP(B20,'Product Type Information'!$A$2:$B$14,2,FALSE)</f>
        <v>Coffee</v>
      </c>
      <c r="D20" s="12" t="s">
        <v>27</v>
      </c>
      <c r="E20" s="12" t="s">
        <v>17</v>
      </c>
      <c r="F20" s="11">
        <v>360</v>
      </c>
      <c r="G20" s="11">
        <v>367</v>
      </c>
      <c r="H20" s="11">
        <v>494</v>
      </c>
    </row>
    <row r="21" customHeight="1" spans="1:8">
      <c r="A21" s="11">
        <v>716</v>
      </c>
      <c r="B21" s="12" t="s">
        <v>26</v>
      </c>
      <c r="C21" s="13" t="str">
        <f>VLOOKUP(B21,'Product Type Information'!$A$2:$B$14,2,FALSE)</f>
        <v>Coffee</v>
      </c>
      <c r="D21" s="12" t="s">
        <v>28</v>
      </c>
      <c r="E21" s="12" t="s">
        <v>17</v>
      </c>
      <c r="F21" s="11">
        <v>260</v>
      </c>
      <c r="G21" s="11">
        <v>262</v>
      </c>
      <c r="H21" s="11">
        <v>678</v>
      </c>
    </row>
    <row r="22" customHeight="1" spans="1:8">
      <c r="A22" s="11">
        <v>409</v>
      </c>
      <c r="B22" s="12" t="s">
        <v>26</v>
      </c>
      <c r="C22" s="13" t="str">
        <f>VLOOKUP(B22,'Product Type Information'!$A$2:$B$14,2,FALSE)</f>
        <v>Coffee</v>
      </c>
      <c r="D22" s="12" t="s">
        <v>18</v>
      </c>
      <c r="E22" s="12" t="s">
        <v>19</v>
      </c>
      <c r="F22" s="11">
        <v>220</v>
      </c>
      <c r="G22" s="11">
        <v>159</v>
      </c>
      <c r="H22" s="11">
        <v>452</v>
      </c>
    </row>
    <row r="23" customHeight="1" spans="1:8">
      <c r="A23" s="11">
        <v>916</v>
      </c>
      <c r="B23" s="12" t="s">
        <v>24</v>
      </c>
      <c r="C23" s="13" t="str">
        <f>VLOOKUP(B23,'Product Type Information'!$A$2:$B$14,2,FALSE)</f>
        <v>Coffee</v>
      </c>
      <c r="D23" s="12" t="s">
        <v>20</v>
      </c>
      <c r="E23" s="12" t="s">
        <v>21</v>
      </c>
      <c r="F23" s="11">
        <v>30</v>
      </c>
      <c r="G23" s="11">
        <v>2</v>
      </c>
      <c r="H23" s="11">
        <v>145</v>
      </c>
    </row>
    <row r="24" customHeight="1" spans="1:8">
      <c r="A24" s="11">
        <v>559</v>
      </c>
      <c r="B24" s="12" t="s">
        <v>26</v>
      </c>
      <c r="C24" s="13" t="str">
        <f>VLOOKUP(B24,'Product Type Information'!$A$2:$B$14,2,FALSE)</f>
        <v>Coffee</v>
      </c>
      <c r="D24" s="12" t="s">
        <v>20</v>
      </c>
      <c r="E24" s="12" t="s">
        <v>21</v>
      </c>
      <c r="F24" s="11">
        <v>370</v>
      </c>
      <c r="G24" s="11">
        <v>262</v>
      </c>
      <c r="H24" s="11">
        <v>678</v>
      </c>
    </row>
    <row r="25" customHeight="1" spans="1:8">
      <c r="A25" s="11">
        <v>303</v>
      </c>
      <c r="B25" s="14" t="s">
        <v>29</v>
      </c>
      <c r="C25" s="13" t="str">
        <f>VLOOKUP(B25,'Product Type Information'!$A$2:$B$14,2,FALSE)</f>
        <v>Espresso</v>
      </c>
      <c r="D25" s="12" t="s">
        <v>11</v>
      </c>
      <c r="E25" s="12" t="s">
        <v>12</v>
      </c>
      <c r="F25" s="11">
        <v>70</v>
      </c>
      <c r="G25" s="11">
        <v>54</v>
      </c>
      <c r="H25" s="11">
        <v>134</v>
      </c>
    </row>
    <row r="26" customHeight="1" spans="1:8">
      <c r="A26" s="11">
        <v>309</v>
      </c>
      <c r="B26" s="14" t="s">
        <v>29</v>
      </c>
      <c r="C26" s="13" t="str">
        <f>VLOOKUP(B26,'Product Type Information'!$A$2:$B$14,2,FALSE)</f>
        <v>Espresso</v>
      </c>
      <c r="D26" s="12" t="s">
        <v>14</v>
      </c>
      <c r="E26" s="12" t="s">
        <v>12</v>
      </c>
      <c r="F26" s="11">
        <v>260</v>
      </c>
      <c r="G26" s="11">
        <v>203</v>
      </c>
      <c r="H26" s="11">
        <v>546</v>
      </c>
    </row>
    <row r="27" customHeight="1" spans="1:8">
      <c r="A27" s="11">
        <v>614</v>
      </c>
      <c r="B27" s="14" t="s">
        <v>29</v>
      </c>
      <c r="C27" s="13" t="str">
        <f>VLOOKUP(B27,'Product Type Information'!$A$2:$B$14,2,FALSE)</f>
        <v>Espresso</v>
      </c>
      <c r="D27" s="12" t="s">
        <v>15</v>
      </c>
      <c r="E27" s="12" t="s">
        <v>12</v>
      </c>
      <c r="F27" s="11">
        <v>140</v>
      </c>
      <c r="G27" s="11">
        <v>99</v>
      </c>
      <c r="H27" s="11">
        <v>341</v>
      </c>
    </row>
    <row r="28" customHeight="1" spans="1:8">
      <c r="A28" s="11">
        <v>239</v>
      </c>
      <c r="B28" s="14" t="s">
        <v>29</v>
      </c>
      <c r="C28" s="13" t="str">
        <f>VLOOKUP(B28,'Product Type Information'!$A$2:$B$14,2,FALSE)</f>
        <v>Espresso</v>
      </c>
      <c r="D28" s="12" t="s">
        <v>16</v>
      </c>
      <c r="E28" s="12" t="s">
        <v>17</v>
      </c>
      <c r="F28" s="11">
        <v>30</v>
      </c>
      <c r="G28" s="11">
        <v>9</v>
      </c>
      <c r="H28" s="11">
        <v>190</v>
      </c>
    </row>
    <row r="29" customHeight="1" spans="1:8">
      <c r="A29" s="11">
        <v>781</v>
      </c>
      <c r="B29" s="14" t="s">
        <v>29</v>
      </c>
      <c r="C29" s="13" t="str">
        <f>VLOOKUP(B29,'Product Type Information'!$A$2:$B$14,2,FALSE)</f>
        <v>Espresso</v>
      </c>
      <c r="D29" s="12" t="s">
        <v>27</v>
      </c>
      <c r="E29" s="12" t="s">
        <v>17</v>
      </c>
      <c r="F29" s="11">
        <v>10</v>
      </c>
      <c r="G29" s="11">
        <v>23</v>
      </c>
      <c r="H29" s="11">
        <v>126</v>
      </c>
    </row>
    <row r="30" customHeight="1" spans="1:8">
      <c r="A30" s="11">
        <v>315</v>
      </c>
      <c r="B30" s="14" t="s">
        <v>29</v>
      </c>
      <c r="C30" s="13" t="str">
        <f>VLOOKUP(B30,'Product Type Information'!$A$2:$B$14,2,FALSE)</f>
        <v>Espresso</v>
      </c>
      <c r="D30" s="12" t="s">
        <v>28</v>
      </c>
      <c r="E30" s="12" t="s">
        <v>17</v>
      </c>
      <c r="F30" s="11">
        <v>170</v>
      </c>
      <c r="G30" s="11">
        <v>172</v>
      </c>
      <c r="H30" s="11">
        <v>61</v>
      </c>
    </row>
    <row r="31" customHeight="1" spans="1:8">
      <c r="A31" s="11">
        <v>978</v>
      </c>
      <c r="B31" s="12" t="s">
        <v>30</v>
      </c>
      <c r="C31" s="13" t="str">
        <f>VLOOKUP(B31,'Product Type Information'!$A$2:$B$14,2,FALSE)</f>
        <v>Espresso</v>
      </c>
      <c r="D31" s="12" t="s">
        <v>27</v>
      </c>
      <c r="E31" s="12" t="s">
        <v>17</v>
      </c>
      <c r="F31" s="11">
        <v>110</v>
      </c>
      <c r="G31" s="11">
        <v>100</v>
      </c>
      <c r="H31" s="11">
        <v>341</v>
      </c>
    </row>
    <row r="32" customHeight="1" spans="1:8">
      <c r="A32" s="11">
        <v>631</v>
      </c>
      <c r="B32" s="12" t="s">
        <v>30</v>
      </c>
      <c r="C32" s="13" t="str">
        <f>VLOOKUP(B32,'Product Type Information'!$A$2:$B$14,2,FALSE)</f>
        <v>Espresso</v>
      </c>
      <c r="D32" s="12" t="s">
        <v>28</v>
      </c>
      <c r="E32" s="12" t="s">
        <v>17</v>
      </c>
      <c r="F32" s="11">
        <v>200</v>
      </c>
      <c r="G32" s="11">
        <v>175</v>
      </c>
      <c r="H32" s="11">
        <v>490</v>
      </c>
    </row>
    <row r="33" customHeight="1" spans="1:8">
      <c r="A33" s="11">
        <v>830</v>
      </c>
      <c r="B33" s="12" t="s">
        <v>31</v>
      </c>
      <c r="C33" s="13" t="str">
        <f>VLOOKUP(B33,'Product Type Information'!$A$2:$B$14,2,FALSE)</f>
        <v>Espresso</v>
      </c>
      <c r="D33" s="12" t="s">
        <v>18</v>
      </c>
      <c r="E33" s="12" t="s">
        <v>19</v>
      </c>
      <c r="F33" s="11">
        <v>50</v>
      </c>
      <c r="G33" s="11">
        <v>53</v>
      </c>
      <c r="H33" s="11">
        <v>180</v>
      </c>
    </row>
    <row r="34" customHeight="1" spans="1:8">
      <c r="A34" s="11">
        <v>325</v>
      </c>
      <c r="B34" s="14" t="s">
        <v>29</v>
      </c>
      <c r="C34" s="13" t="str">
        <f>VLOOKUP(B34,'Product Type Information'!$A$2:$B$14,2,FALSE)</f>
        <v>Espresso</v>
      </c>
      <c r="D34" s="12" t="s">
        <v>18</v>
      </c>
      <c r="E34" s="12" t="s">
        <v>19</v>
      </c>
      <c r="F34" s="11">
        <v>90</v>
      </c>
      <c r="G34" s="11">
        <v>95</v>
      </c>
      <c r="H34" s="11">
        <v>219</v>
      </c>
    </row>
    <row r="35" customHeight="1" spans="1:8">
      <c r="A35" s="11">
        <v>661</v>
      </c>
      <c r="B35" s="12" t="s">
        <v>31</v>
      </c>
      <c r="C35" s="13" t="str">
        <f>VLOOKUP(B35,'Product Type Information'!$A$2:$B$14,2,FALSE)</f>
        <v>Espresso</v>
      </c>
      <c r="D35" s="12" t="s">
        <v>20</v>
      </c>
      <c r="E35" s="12" t="s">
        <v>21</v>
      </c>
      <c r="F35" s="11">
        <v>150</v>
      </c>
      <c r="G35" s="11">
        <v>140</v>
      </c>
      <c r="H35" s="11">
        <v>456</v>
      </c>
    </row>
    <row r="36" customHeight="1" spans="1:8">
      <c r="A36" s="11">
        <v>818</v>
      </c>
      <c r="B36" s="14" t="s">
        <v>29</v>
      </c>
      <c r="C36" s="13" t="str">
        <f>VLOOKUP(B36,'Product Type Information'!$A$2:$B$14,2,FALSE)</f>
        <v>Espresso</v>
      </c>
      <c r="D36" s="12" t="s">
        <v>20</v>
      </c>
      <c r="E36" s="12" t="s">
        <v>21</v>
      </c>
      <c r="F36" s="11">
        <v>20</v>
      </c>
      <c r="G36" s="11">
        <v>17</v>
      </c>
      <c r="H36" s="11">
        <v>250</v>
      </c>
    </row>
    <row r="37" customHeight="1" spans="1:8">
      <c r="A37" s="11">
        <v>712</v>
      </c>
      <c r="B37" s="12" t="s">
        <v>9</v>
      </c>
      <c r="C37" s="13" t="str">
        <f>VLOOKUP(B37,'Product Type Information'!$A$2:$B$14,2,FALSE)</f>
        <v>Coffee</v>
      </c>
      <c r="D37" s="12" t="s">
        <v>32</v>
      </c>
      <c r="E37" s="12" t="s">
        <v>12</v>
      </c>
      <c r="F37" s="11">
        <v>20</v>
      </c>
      <c r="G37" s="11">
        <v>12</v>
      </c>
      <c r="H37" s="11">
        <v>54</v>
      </c>
    </row>
    <row r="38" customHeight="1" spans="1:8">
      <c r="A38" s="11">
        <v>573</v>
      </c>
      <c r="B38" s="12" t="s">
        <v>9</v>
      </c>
      <c r="C38" s="13" t="str">
        <f>VLOOKUP(B38,'Product Type Information'!$A$2:$B$14,2,FALSE)</f>
        <v>Coffee</v>
      </c>
      <c r="D38" s="12" t="s">
        <v>33</v>
      </c>
      <c r="E38" s="12" t="s">
        <v>12</v>
      </c>
      <c r="F38" s="11">
        <v>50</v>
      </c>
      <c r="G38" s="11">
        <v>47</v>
      </c>
      <c r="H38" s="11">
        <v>170</v>
      </c>
    </row>
    <row r="39" customHeight="1" spans="1:8">
      <c r="A39" s="11">
        <v>414</v>
      </c>
      <c r="B39" s="12" t="s">
        <v>9</v>
      </c>
      <c r="C39" s="13" t="str">
        <f>VLOOKUP(B39,'Product Type Information'!$A$2:$B$14,2,FALSE)</f>
        <v>Coffee</v>
      </c>
      <c r="D39" s="12" t="s">
        <v>34</v>
      </c>
      <c r="E39" s="12" t="s">
        <v>12</v>
      </c>
      <c r="F39" s="11">
        <v>60</v>
      </c>
      <c r="G39" s="11">
        <v>51</v>
      </c>
      <c r="H39" s="11">
        <v>180</v>
      </c>
    </row>
    <row r="40" customHeight="1" spans="1:8">
      <c r="A40" s="11">
        <v>985</v>
      </c>
      <c r="B40" s="12" t="s">
        <v>9</v>
      </c>
      <c r="C40" s="13" t="str">
        <f>VLOOKUP(B40,'Product Type Information'!$A$2:$B$14,2,FALSE)</f>
        <v>Coffee</v>
      </c>
      <c r="D40" s="12" t="s">
        <v>35</v>
      </c>
      <c r="E40" s="12" t="s">
        <v>19</v>
      </c>
      <c r="F40" s="11">
        <v>50</v>
      </c>
      <c r="G40" s="11">
        <v>28</v>
      </c>
      <c r="H40" s="11">
        <v>81</v>
      </c>
    </row>
    <row r="41" customHeight="1" spans="1:8">
      <c r="A41" s="11">
        <v>505</v>
      </c>
      <c r="B41" s="12" t="s">
        <v>9</v>
      </c>
      <c r="C41" s="13" t="str">
        <f>VLOOKUP(B41,'Product Type Information'!$A$2:$B$14,2,FALSE)</f>
        <v>Coffee</v>
      </c>
      <c r="D41" s="12" t="s">
        <v>36</v>
      </c>
      <c r="E41" s="12" t="s">
        <v>19</v>
      </c>
      <c r="F41" s="11">
        <v>30</v>
      </c>
      <c r="G41" s="11">
        <v>39</v>
      </c>
      <c r="H41" s="11">
        <v>99</v>
      </c>
    </row>
    <row r="42" customHeight="1" spans="1:8">
      <c r="A42" s="11">
        <v>580</v>
      </c>
      <c r="B42" s="12" t="s">
        <v>9</v>
      </c>
      <c r="C42" s="13" t="str">
        <f>VLOOKUP(B42,'Product Type Information'!$A$2:$B$14,2,FALSE)</f>
        <v>Coffee</v>
      </c>
      <c r="D42" s="12" t="s">
        <v>37</v>
      </c>
      <c r="E42" s="12" t="s">
        <v>19</v>
      </c>
      <c r="F42" s="11">
        <v>50</v>
      </c>
      <c r="G42" s="11">
        <v>28</v>
      </c>
      <c r="H42" s="11">
        <v>80</v>
      </c>
    </row>
    <row r="43" customHeight="1" spans="1:8">
      <c r="A43" s="11">
        <v>775</v>
      </c>
      <c r="B43" s="12" t="s">
        <v>9</v>
      </c>
      <c r="C43" s="13" t="str">
        <f>VLOOKUP(B43,'Product Type Information'!$A$2:$B$14,2,FALSE)</f>
        <v>Coffee</v>
      </c>
      <c r="D43" s="12" t="s">
        <v>38</v>
      </c>
      <c r="E43" s="12" t="s">
        <v>21</v>
      </c>
      <c r="F43" s="11">
        <v>20</v>
      </c>
      <c r="G43" s="11">
        <v>4</v>
      </c>
      <c r="H43" s="11">
        <v>62</v>
      </c>
    </row>
    <row r="44" customHeight="1" spans="1:8">
      <c r="A44" s="11">
        <v>971</v>
      </c>
      <c r="B44" s="12" t="s">
        <v>9</v>
      </c>
      <c r="C44" s="13" t="str">
        <f>VLOOKUP(B44,'Product Type Information'!$A$2:$B$14,2,FALSE)</f>
        <v>Coffee</v>
      </c>
      <c r="D44" s="12" t="s">
        <v>39</v>
      </c>
      <c r="E44" s="12" t="s">
        <v>21</v>
      </c>
      <c r="F44" s="11">
        <v>70</v>
      </c>
      <c r="G44" s="11">
        <v>42</v>
      </c>
      <c r="H44" s="11">
        <v>140</v>
      </c>
    </row>
    <row r="45" customHeight="1" spans="1:8">
      <c r="A45" s="11">
        <v>801</v>
      </c>
      <c r="B45" s="12" t="s">
        <v>9</v>
      </c>
      <c r="C45" s="13" t="str">
        <f>VLOOKUP(B45,'Product Type Information'!$A$2:$B$14,2,FALSE)</f>
        <v>Coffee</v>
      </c>
      <c r="D45" s="12" t="s">
        <v>40</v>
      </c>
      <c r="E45" s="12" t="s">
        <v>21</v>
      </c>
      <c r="F45" s="11">
        <v>70</v>
      </c>
      <c r="G45" s="11">
        <v>39</v>
      </c>
      <c r="H45" s="11">
        <v>190</v>
      </c>
    </row>
    <row r="46" customHeight="1" spans="1:8">
      <c r="A46" s="11">
        <v>509</v>
      </c>
      <c r="B46" s="12" t="s">
        <v>9</v>
      </c>
      <c r="C46" s="13" t="str">
        <f>VLOOKUP(B46,'Product Type Information'!$A$2:$B$14,2,FALSE)</f>
        <v>Coffee</v>
      </c>
      <c r="D46" s="12" t="s">
        <v>41</v>
      </c>
      <c r="E46" s="12" t="s">
        <v>21</v>
      </c>
      <c r="F46" s="11">
        <v>60</v>
      </c>
      <c r="G46" s="11">
        <v>9</v>
      </c>
      <c r="H46" s="11">
        <v>190</v>
      </c>
    </row>
    <row r="47" customHeight="1" spans="1:8">
      <c r="A47" s="11">
        <v>563</v>
      </c>
      <c r="B47" s="14" t="s">
        <v>22</v>
      </c>
      <c r="C47" s="13" t="str">
        <f>VLOOKUP(B47,'Product Type Information'!$A$2:$B$14,2,FALSE)</f>
        <v>Espresso</v>
      </c>
      <c r="D47" s="12" t="s">
        <v>32</v>
      </c>
      <c r="E47" s="12" t="s">
        <v>12</v>
      </c>
      <c r="F47" s="11">
        <v>30</v>
      </c>
      <c r="G47" s="11">
        <v>10</v>
      </c>
      <c r="H47" s="11">
        <v>43</v>
      </c>
    </row>
    <row r="48" customHeight="1" spans="1:8">
      <c r="A48" s="11">
        <v>660</v>
      </c>
      <c r="B48" s="14" t="s">
        <v>22</v>
      </c>
      <c r="C48" s="13" t="str">
        <f>VLOOKUP(B48,'Product Type Information'!$A$2:$B$14,2,FALSE)</f>
        <v>Espresso</v>
      </c>
      <c r="D48" s="12" t="s">
        <v>33</v>
      </c>
      <c r="E48" s="12" t="s">
        <v>12</v>
      </c>
      <c r="F48" s="11">
        <v>60</v>
      </c>
      <c r="G48" s="11">
        <v>45</v>
      </c>
      <c r="H48" s="11">
        <v>114</v>
      </c>
    </row>
    <row r="49" customHeight="1" spans="1:8">
      <c r="A49" s="11">
        <v>262</v>
      </c>
      <c r="B49" s="14" t="s">
        <v>22</v>
      </c>
      <c r="C49" s="13" t="str">
        <f>VLOOKUP(B49,'Product Type Information'!$A$2:$B$14,2,FALSE)</f>
        <v>Espresso</v>
      </c>
      <c r="D49" s="12" t="s">
        <v>34</v>
      </c>
      <c r="E49" s="12" t="s">
        <v>12</v>
      </c>
      <c r="F49" s="11">
        <v>50</v>
      </c>
      <c r="G49" s="11">
        <v>34</v>
      </c>
      <c r="H49" s="11">
        <v>110</v>
      </c>
    </row>
    <row r="50" customHeight="1" spans="1:8">
      <c r="A50" s="11">
        <v>475</v>
      </c>
      <c r="B50" s="14" t="s">
        <v>22</v>
      </c>
      <c r="C50" s="13" t="str">
        <f>VLOOKUP(B50,'Product Type Information'!$A$2:$B$14,2,FALSE)</f>
        <v>Espresso</v>
      </c>
      <c r="D50" s="12" t="s">
        <v>42</v>
      </c>
      <c r="E50" s="12" t="s">
        <v>17</v>
      </c>
      <c r="F50" s="11">
        <v>40</v>
      </c>
      <c r="G50" s="11">
        <v>30</v>
      </c>
      <c r="H50" s="11">
        <v>130</v>
      </c>
    </row>
    <row r="51" customHeight="1" spans="1:8">
      <c r="A51" s="11">
        <v>337</v>
      </c>
      <c r="B51" s="14" t="s">
        <v>22</v>
      </c>
      <c r="C51" s="13" t="str">
        <f>VLOOKUP(B51,'Product Type Information'!$A$2:$B$14,2,FALSE)</f>
        <v>Espresso</v>
      </c>
      <c r="D51" s="12" t="s">
        <v>35</v>
      </c>
      <c r="E51" s="12" t="s">
        <v>19</v>
      </c>
      <c r="F51" s="11">
        <v>50</v>
      </c>
      <c r="G51" s="11">
        <v>48</v>
      </c>
      <c r="H51" s="11">
        <v>150</v>
      </c>
    </row>
    <row r="52" customHeight="1" spans="1:8">
      <c r="A52" s="11">
        <v>505</v>
      </c>
      <c r="B52" s="14" t="s">
        <v>22</v>
      </c>
      <c r="C52" s="13" t="str">
        <f>VLOOKUP(B52,'Product Type Information'!$A$2:$B$14,2,FALSE)</f>
        <v>Espresso</v>
      </c>
      <c r="D52" s="12" t="s">
        <v>36</v>
      </c>
      <c r="E52" s="12" t="s">
        <v>19</v>
      </c>
      <c r="F52" s="11">
        <v>10</v>
      </c>
      <c r="G52" s="11">
        <v>9</v>
      </c>
      <c r="H52" s="11">
        <v>82</v>
      </c>
    </row>
    <row r="53" customHeight="1" spans="1:8">
      <c r="A53" s="11">
        <v>405</v>
      </c>
      <c r="B53" s="14" t="s">
        <v>22</v>
      </c>
      <c r="C53" s="13" t="str">
        <f>VLOOKUP(B53,'Product Type Information'!$A$2:$B$14,2,FALSE)</f>
        <v>Espresso</v>
      </c>
      <c r="D53" s="12" t="s">
        <v>37</v>
      </c>
      <c r="E53" s="12" t="s">
        <v>19</v>
      </c>
      <c r="F53" s="11">
        <v>70</v>
      </c>
      <c r="G53" s="11">
        <v>67</v>
      </c>
      <c r="H53" s="11">
        <v>210</v>
      </c>
    </row>
    <row r="54" customHeight="1" spans="1:8">
      <c r="A54" s="11">
        <v>775</v>
      </c>
      <c r="B54" s="14" t="s">
        <v>22</v>
      </c>
      <c r="C54" s="13" t="str">
        <f>VLOOKUP(B54,'Product Type Information'!$A$2:$B$14,2,FALSE)</f>
        <v>Espresso</v>
      </c>
      <c r="D54" s="12" t="s">
        <v>38</v>
      </c>
      <c r="E54" s="12" t="s">
        <v>21</v>
      </c>
      <c r="F54" s="11">
        <v>20</v>
      </c>
      <c r="G54" s="11">
        <v>11</v>
      </c>
      <c r="H54" s="11">
        <v>43</v>
      </c>
    </row>
    <row r="55" customHeight="1" spans="1:8">
      <c r="A55" s="11">
        <v>971</v>
      </c>
      <c r="B55" s="14" t="s">
        <v>22</v>
      </c>
      <c r="C55" s="13" t="str">
        <f>VLOOKUP(B55,'Product Type Information'!$A$2:$B$14,2,FALSE)</f>
        <v>Espresso</v>
      </c>
      <c r="D55" s="12" t="s">
        <v>39</v>
      </c>
      <c r="E55" s="12" t="s">
        <v>21</v>
      </c>
      <c r="F55" s="11">
        <v>100</v>
      </c>
      <c r="G55" s="11">
        <v>99</v>
      </c>
      <c r="H55" s="11">
        <v>341</v>
      </c>
    </row>
    <row r="56" customHeight="1" spans="1:8">
      <c r="A56" s="11">
        <v>435</v>
      </c>
      <c r="B56" s="14" t="s">
        <v>22</v>
      </c>
      <c r="C56" s="13" t="str">
        <f>VLOOKUP(B56,'Product Type Information'!$A$2:$B$14,2,FALSE)</f>
        <v>Espresso</v>
      </c>
      <c r="D56" s="12" t="s">
        <v>40</v>
      </c>
      <c r="E56" s="12" t="s">
        <v>21</v>
      </c>
      <c r="F56" s="11">
        <v>50</v>
      </c>
      <c r="G56" s="11">
        <v>47</v>
      </c>
      <c r="H56" s="11">
        <v>123</v>
      </c>
    </row>
    <row r="57" customHeight="1" spans="1:8">
      <c r="A57" s="11">
        <v>206</v>
      </c>
      <c r="B57" s="14" t="s">
        <v>22</v>
      </c>
      <c r="C57" s="13" t="str">
        <f>VLOOKUP(B57,'Product Type Information'!$A$2:$B$14,2,FALSE)</f>
        <v>Espresso</v>
      </c>
      <c r="D57" s="12" t="s">
        <v>41</v>
      </c>
      <c r="E57" s="12" t="s">
        <v>21</v>
      </c>
      <c r="F57" s="11">
        <v>60</v>
      </c>
      <c r="G57" s="11">
        <v>39</v>
      </c>
      <c r="H57" s="11">
        <v>150</v>
      </c>
    </row>
    <row r="58" customHeight="1" spans="1:8">
      <c r="A58" s="11">
        <v>319</v>
      </c>
      <c r="B58" s="12" t="s">
        <v>24</v>
      </c>
      <c r="C58" s="13" t="str">
        <f>VLOOKUP(B58,'Product Type Information'!$A$2:$B$14,2,FALSE)</f>
        <v>Coffee</v>
      </c>
      <c r="D58" s="12" t="s">
        <v>32</v>
      </c>
      <c r="E58" s="12" t="s">
        <v>12</v>
      </c>
      <c r="F58" s="11">
        <v>20</v>
      </c>
      <c r="G58" s="11">
        <v>11</v>
      </c>
      <c r="H58" s="11">
        <v>45</v>
      </c>
    </row>
    <row r="59" customHeight="1" spans="1:8">
      <c r="A59" s="11">
        <v>262</v>
      </c>
      <c r="B59" s="12" t="s">
        <v>24</v>
      </c>
      <c r="C59" s="13" t="str">
        <f>VLOOKUP(B59,'Product Type Information'!$A$2:$B$14,2,FALSE)</f>
        <v>Coffee</v>
      </c>
      <c r="D59" s="12" t="s">
        <v>34</v>
      </c>
      <c r="E59" s="12" t="s">
        <v>12</v>
      </c>
      <c r="F59" s="11">
        <v>30</v>
      </c>
      <c r="G59" s="11">
        <v>13</v>
      </c>
      <c r="H59" s="11">
        <v>120</v>
      </c>
    </row>
    <row r="60" customHeight="1" spans="1:8">
      <c r="A60" s="11">
        <v>641</v>
      </c>
      <c r="B60" s="12" t="s">
        <v>26</v>
      </c>
      <c r="C60" s="13" t="str">
        <f>VLOOKUP(B60,'Product Type Information'!$A$2:$B$14,2,FALSE)</f>
        <v>Coffee</v>
      </c>
      <c r="D60" s="12" t="s">
        <v>32</v>
      </c>
      <c r="E60" s="12" t="s">
        <v>12</v>
      </c>
      <c r="F60" s="11">
        <v>20</v>
      </c>
      <c r="G60" s="11">
        <v>5</v>
      </c>
      <c r="H60" s="11">
        <v>62</v>
      </c>
    </row>
    <row r="61" customHeight="1" spans="1:8">
      <c r="A61" s="11">
        <v>636</v>
      </c>
      <c r="B61" s="12" t="s">
        <v>26</v>
      </c>
      <c r="C61" s="13" t="str">
        <f>VLOOKUP(B61,'Product Type Information'!$A$2:$B$14,2,FALSE)</f>
        <v>Coffee</v>
      </c>
      <c r="D61" s="12" t="s">
        <v>33</v>
      </c>
      <c r="E61" s="12" t="s">
        <v>12</v>
      </c>
      <c r="F61" s="11">
        <v>40</v>
      </c>
      <c r="G61" s="11">
        <v>39</v>
      </c>
      <c r="H61" s="11">
        <v>190</v>
      </c>
    </row>
    <row r="62" customHeight="1" spans="1:8">
      <c r="A62" s="11">
        <v>262</v>
      </c>
      <c r="B62" s="12" t="s">
        <v>26</v>
      </c>
      <c r="C62" s="13" t="str">
        <f>VLOOKUP(B62,'Product Type Information'!$A$2:$B$14,2,FALSE)</f>
        <v>Coffee</v>
      </c>
      <c r="D62" s="12" t="s">
        <v>34</v>
      </c>
      <c r="E62" s="12" t="s">
        <v>12</v>
      </c>
      <c r="F62" s="11">
        <v>20</v>
      </c>
      <c r="G62" s="11">
        <v>9</v>
      </c>
      <c r="H62" s="11">
        <v>190</v>
      </c>
    </row>
    <row r="63" customHeight="1" spans="1:8">
      <c r="A63" s="11">
        <v>603</v>
      </c>
      <c r="B63" s="12" t="s">
        <v>24</v>
      </c>
      <c r="C63" s="13" t="str">
        <f>VLOOKUP(B63,'Product Type Information'!$A$2:$B$14,2,FALSE)</f>
        <v>Coffee</v>
      </c>
      <c r="D63" s="12" t="s">
        <v>43</v>
      </c>
      <c r="E63" s="12" t="s">
        <v>17</v>
      </c>
      <c r="F63" s="11">
        <v>30</v>
      </c>
      <c r="G63" s="11">
        <v>20</v>
      </c>
      <c r="H63" s="11">
        <v>93</v>
      </c>
    </row>
    <row r="64" customHeight="1" spans="1:8">
      <c r="A64" s="11">
        <v>475</v>
      </c>
      <c r="B64" s="12" t="s">
        <v>26</v>
      </c>
      <c r="C64" s="13" t="str">
        <f>VLOOKUP(B64,'Product Type Information'!$A$2:$B$14,2,FALSE)</f>
        <v>Coffee</v>
      </c>
      <c r="D64" s="12" t="s">
        <v>42</v>
      </c>
      <c r="E64" s="12" t="s">
        <v>17</v>
      </c>
      <c r="F64" s="11">
        <v>130</v>
      </c>
      <c r="G64" s="11">
        <v>115</v>
      </c>
      <c r="H64" s="11">
        <v>310</v>
      </c>
    </row>
    <row r="65" customHeight="1" spans="1:8">
      <c r="A65" s="11">
        <v>603</v>
      </c>
      <c r="B65" s="12" t="s">
        <v>26</v>
      </c>
      <c r="C65" s="13" t="str">
        <f>VLOOKUP(B65,'Product Type Information'!$A$2:$B$14,2,FALSE)</f>
        <v>Coffee</v>
      </c>
      <c r="D65" s="12" t="s">
        <v>43</v>
      </c>
      <c r="E65" s="12" t="s">
        <v>17</v>
      </c>
      <c r="F65" s="11">
        <v>40</v>
      </c>
      <c r="G65" s="11">
        <v>25</v>
      </c>
      <c r="H65" s="11">
        <v>120</v>
      </c>
    </row>
    <row r="66" customHeight="1" spans="1:8">
      <c r="A66" s="11">
        <v>225</v>
      </c>
      <c r="B66" s="12" t="s">
        <v>26</v>
      </c>
      <c r="C66" s="13" t="str">
        <f>VLOOKUP(B66,'Product Type Information'!$A$2:$B$14,2,FALSE)</f>
        <v>Coffee</v>
      </c>
      <c r="D66" s="12" t="s">
        <v>35</v>
      </c>
      <c r="E66" s="12" t="s">
        <v>19</v>
      </c>
      <c r="F66" s="11">
        <v>50</v>
      </c>
      <c r="G66" s="11">
        <v>30</v>
      </c>
      <c r="H66" s="11">
        <v>85</v>
      </c>
    </row>
    <row r="67" customHeight="1" spans="1:8">
      <c r="A67" s="11">
        <v>505</v>
      </c>
      <c r="B67" s="12" t="s">
        <v>26</v>
      </c>
      <c r="C67" s="13" t="str">
        <f>VLOOKUP(B67,'Product Type Information'!$A$2:$B$14,2,FALSE)</f>
        <v>Coffee</v>
      </c>
      <c r="D67" s="12" t="s">
        <v>36</v>
      </c>
      <c r="E67" s="12" t="s">
        <v>19</v>
      </c>
      <c r="F67" s="11">
        <v>50</v>
      </c>
      <c r="G67" s="11">
        <v>26</v>
      </c>
      <c r="H67" s="11">
        <v>120</v>
      </c>
    </row>
    <row r="68" customHeight="1" spans="1:8">
      <c r="A68" s="11">
        <v>580</v>
      </c>
      <c r="B68" s="12" t="s">
        <v>26</v>
      </c>
      <c r="C68" s="13" t="str">
        <f>VLOOKUP(B68,'Product Type Information'!$A$2:$B$14,2,FALSE)</f>
        <v>Coffee</v>
      </c>
      <c r="D68" s="12" t="s">
        <v>37</v>
      </c>
      <c r="E68" s="12" t="s">
        <v>19</v>
      </c>
      <c r="F68" s="11">
        <v>50</v>
      </c>
      <c r="G68" s="11">
        <v>29</v>
      </c>
      <c r="H68" s="11">
        <v>100</v>
      </c>
    </row>
    <row r="69" customHeight="1" spans="1:8">
      <c r="A69" s="11">
        <v>541</v>
      </c>
      <c r="B69" s="12" t="s">
        <v>24</v>
      </c>
      <c r="C69" s="13" t="str">
        <f>VLOOKUP(B69,'Product Type Information'!$A$2:$B$14,2,FALSE)</f>
        <v>Coffee</v>
      </c>
      <c r="D69" s="12" t="s">
        <v>39</v>
      </c>
      <c r="E69" s="12" t="s">
        <v>21</v>
      </c>
      <c r="F69" s="11">
        <v>40</v>
      </c>
      <c r="G69" s="11">
        <v>1</v>
      </c>
      <c r="H69" s="11">
        <v>150</v>
      </c>
    </row>
    <row r="70" customHeight="1" spans="1:8">
      <c r="A70" s="11">
        <v>801</v>
      </c>
      <c r="B70" s="12" t="s">
        <v>24</v>
      </c>
      <c r="C70" s="13" t="str">
        <f>VLOOKUP(B70,'Product Type Information'!$A$2:$B$14,2,FALSE)</f>
        <v>Coffee</v>
      </c>
      <c r="D70" s="12" t="s">
        <v>40</v>
      </c>
      <c r="E70" s="12" t="s">
        <v>21</v>
      </c>
      <c r="F70" s="11">
        <v>80</v>
      </c>
      <c r="G70" s="11">
        <v>47</v>
      </c>
      <c r="H70" s="11">
        <v>170</v>
      </c>
    </row>
    <row r="71" customHeight="1" spans="1:8">
      <c r="A71" s="11">
        <v>702</v>
      </c>
      <c r="B71" s="12" t="s">
        <v>26</v>
      </c>
      <c r="C71" s="13" t="str">
        <f>VLOOKUP(B71,'Product Type Information'!$A$2:$B$14,2,FALSE)</f>
        <v>Coffee</v>
      </c>
      <c r="D71" s="12" t="s">
        <v>38</v>
      </c>
      <c r="E71" s="12" t="s">
        <v>21</v>
      </c>
      <c r="F71" s="11">
        <v>10</v>
      </c>
      <c r="G71" s="11">
        <v>3</v>
      </c>
      <c r="H71" s="11">
        <v>76</v>
      </c>
    </row>
    <row r="72" customHeight="1" spans="1:8">
      <c r="A72" s="11">
        <v>503</v>
      </c>
      <c r="B72" s="12" t="s">
        <v>26</v>
      </c>
      <c r="C72" s="13" t="str">
        <f>VLOOKUP(B72,'Product Type Information'!$A$2:$B$14,2,FALSE)</f>
        <v>Coffee</v>
      </c>
      <c r="D72" s="12" t="s">
        <v>39</v>
      </c>
      <c r="E72" s="12" t="s">
        <v>21</v>
      </c>
      <c r="F72" s="11">
        <v>60</v>
      </c>
      <c r="G72" s="11">
        <v>28</v>
      </c>
      <c r="H72" s="11">
        <v>160</v>
      </c>
    </row>
    <row r="73" customHeight="1" spans="1:8">
      <c r="A73" s="11">
        <v>435</v>
      </c>
      <c r="B73" s="12" t="s">
        <v>26</v>
      </c>
      <c r="C73" s="13" t="str">
        <f>VLOOKUP(B73,'Product Type Information'!$A$2:$B$14,2,FALSE)</f>
        <v>Coffee</v>
      </c>
      <c r="D73" s="12" t="s">
        <v>40</v>
      </c>
      <c r="E73" s="12" t="s">
        <v>21</v>
      </c>
      <c r="F73" s="11">
        <v>70</v>
      </c>
      <c r="G73" s="11">
        <v>30</v>
      </c>
      <c r="H73" s="11">
        <v>130</v>
      </c>
    </row>
    <row r="74" customHeight="1" spans="1:8">
      <c r="A74" s="11">
        <v>206</v>
      </c>
      <c r="B74" s="12" t="s">
        <v>26</v>
      </c>
      <c r="C74" s="13" t="str">
        <f>VLOOKUP(B74,'Product Type Information'!$A$2:$B$14,2,FALSE)</f>
        <v>Coffee</v>
      </c>
      <c r="D74" s="12" t="s">
        <v>41</v>
      </c>
      <c r="E74" s="12" t="s">
        <v>21</v>
      </c>
      <c r="F74" s="11">
        <v>70</v>
      </c>
      <c r="G74" s="11">
        <v>38</v>
      </c>
      <c r="H74" s="11">
        <v>130</v>
      </c>
    </row>
    <row r="75" customHeight="1" spans="1:8">
      <c r="A75" s="11">
        <v>563</v>
      </c>
      <c r="B75" s="14" t="s">
        <v>29</v>
      </c>
      <c r="C75" s="13" t="str">
        <f>VLOOKUP(B75,'Product Type Information'!$A$2:$B$14,2,FALSE)</f>
        <v>Espresso</v>
      </c>
      <c r="D75" s="12" t="s">
        <v>32</v>
      </c>
      <c r="E75" s="12" t="s">
        <v>12</v>
      </c>
      <c r="F75" s="11">
        <v>30</v>
      </c>
      <c r="G75" s="11">
        <v>11</v>
      </c>
      <c r="H75" s="11">
        <v>43</v>
      </c>
    </row>
    <row r="76" customHeight="1" spans="1:8">
      <c r="A76" s="11">
        <v>573</v>
      </c>
      <c r="B76" s="14" t="s">
        <v>29</v>
      </c>
      <c r="C76" s="13" t="str">
        <f>VLOOKUP(B76,'Product Type Information'!$A$2:$B$14,2,FALSE)</f>
        <v>Espresso</v>
      </c>
      <c r="D76" s="12" t="s">
        <v>33</v>
      </c>
      <c r="E76" s="12" t="s">
        <v>12</v>
      </c>
      <c r="F76" s="11">
        <v>70</v>
      </c>
      <c r="G76" s="11">
        <v>48</v>
      </c>
      <c r="H76" s="11">
        <v>123</v>
      </c>
    </row>
    <row r="77" customHeight="1" spans="1:8">
      <c r="A77" s="11">
        <v>414</v>
      </c>
      <c r="B77" s="14" t="s">
        <v>29</v>
      </c>
      <c r="C77" s="13" t="str">
        <f>VLOOKUP(B77,'Product Type Information'!$A$2:$B$14,2,FALSE)</f>
        <v>Espresso</v>
      </c>
      <c r="D77" s="12" t="s">
        <v>34</v>
      </c>
      <c r="E77" s="12" t="s">
        <v>12</v>
      </c>
      <c r="F77" s="11">
        <v>50</v>
      </c>
      <c r="G77" s="11">
        <v>38</v>
      </c>
      <c r="H77" s="11">
        <v>150</v>
      </c>
    </row>
    <row r="78" customHeight="1" spans="1:8">
      <c r="A78" s="11">
        <v>860</v>
      </c>
      <c r="B78" s="14" t="s">
        <v>29</v>
      </c>
      <c r="C78" s="13" t="str">
        <f>VLOOKUP(B78,'Product Type Information'!$A$2:$B$14,2,FALSE)</f>
        <v>Espresso</v>
      </c>
      <c r="D78" s="12" t="s">
        <v>42</v>
      </c>
      <c r="E78" s="12" t="s">
        <v>17</v>
      </c>
      <c r="F78" s="11">
        <v>20</v>
      </c>
      <c r="G78" s="11">
        <v>7</v>
      </c>
      <c r="H78" s="11">
        <v>180</v>
      </c>
    </row>
    <row r="79" customHeight="1" spans="1:8">
      <c r="A79" s="11">
        <v>603</v>
      </c>
      <c r="B79" s="14" t="s">
        <v>29</v>
      </c>
      <c r="C79" s="13" t="str">
        <f>VLOOKUP(B79,'Product Type Information'!$A$2:$B$14,2,FALSE)</f>
        <v>Espresso</v>
      </c>
      <c r="D79" s="12" t="s">
        <v>43</v>
      </c>
      <c r="E79" s="12" t="s">
        <v>17</v>
      </c>
      <c r="F79" s="11">
        <v>0</v>
      </c>
      <c r="G79" s="11">
        <v>10</v>
      </c>
      <c r="H79" s="11">
        <v>90</v>
      </c>
    </row>
    <row r="80" customHeight="1" spans="1:8">
      <c r="A80" s="11">
        <v>603</v>
      </c>
      <c r="B80" s="12" t="s">
        <v>30</v>
      </c>
      <c r="C80" s="13" t="str">
        <f>VLOOKUP(B80,'Product Type Information'!$A$2:$B$14,2,FALSE)</f>
        <v>Espresso</v>
      </c>
      <c r="D80" s="12" t="s">
        <v>43</v>
      </c>
      <c r="E80" s="12" t="s">
        <v>17</v>
      </c>
      <c r="F80" s="11">
        <v>0</v>
      </c>
      <c r="G80" s="11">
        <v>8</v>
      </c>
      <c r="H80" s="11">
        <v>65</v>
      </c>
    </row>
    <row r="81" customHeight="1" spans="1:8">
      <c r="A81" s="11">
        <v>504</v>
      </c>
      <c r="B81" s="12" t="s">
        <v>31</v>
      </c>
      <c r="C81" s="13" t="str">
        <f>VLOOKUP(B81,'Product Type Information'!$A$2:$B$14,2,FALSE)</f>
        <v>Espresso</v>
      </c>
      <c r="D81" s="12" t="s">
        <v>35</v>
      </c>
      <c r="E81" s="12" t="s">
        <v>19</v>
      </c>
      <c r="F81" s="11">
        <v>10</v>
      </c>
      <c r="G81" s="11">
        <v>8</v>
      </c>
      <c r="H81" s="11">
        <v>180</v>
      </c>
    </row>
    <row r="82" customHeight="1" spans="1:8">
      <c r="A82" s="11">
        <v>505</v>
      </c>
      <c r="B82" s="12" t="s">
        <v>31</v>
      </c>
      <c r="C82" s="13" t="str">
        <f>VLOOKUP(B82,'Product Type Information'!$A$2:$B$14,2,FALSE)</f>
        <v>Espresso</v>
      </c>
      <c r="D82" s="12" t="s">
        <v>36</v>
      </c>
      <c r="E82" s="12" t="s">
        <v>19</v>
      </c>
      <c r="F82" s="11">
        <v>0</v>
      </c>
      <c r="G82" s="11">
        <v>8</v>
      </c>
      <c r="H82" s="11">
        <v>65</v>
      </c>
    </row>
    <row r="83" customHeight="1" spans="1:8">
      <c r="A83" s="11">
        <v>405</v>
      </c>
      <c r="B83" s="12" t="s">
        <v>31</v>
      </c>
      <c r="C83" s="13" t="str">
        <f>VLOOKUP(B83,'Product Type Information'!$A$2:$B$14,2,FALSE)</f>
        <v>Espresso</v>
      </c>
      <c r="D83" s="12" t="s">
        <v>37</v>
      </c>
      <c r="E83" s="12" t="s">
        <v>19</v>
      </c>
      <c r="F83" s="11">
        <v>70</v>
      </c>
      <c r="G83" s="11">
        <v>66</v>
      </c>
      <c r="H83" s="11">
        <v>200</v>
      </c>
    </row>
    <row r="84" customHeight="1" spans="1:8">
      <c r="A84" s="11">
        <v>337</v>
      </c>
      <c r="B84" s="14" t="s">
        <v>29</v>
      </c>
      <c r="C84" s="13" t="str">
        <f>VLOOKUP(B84,'Product Type Information'!$A$2:$B$14,2,FALSE)</f>
        <v>Espresso</v>
      </c>
      <c r="D84" s="12" t="s">
        <v>35</v>
      </c>
      <c r="E84" s="12" t="s">
        <v>19</v>
      </c>
      <c r="F84" s="11">
        <v>80</v>
      </c>
      <c r="G84" s="11">
        <v>70</v>
      </c>
      <c r="H84" s="11">
        <v>180</v>
      </c>
    </row>
    <row r="85" customHeight="1" spans="1:8">
      <c r="A85" s="11">
        <v>505</v>
      </c>
      <c r="B85" s="14" t="s">
        <v>29</v>
      </c>
      <c r="C85" s="13" t="str">
        <f>VLOOKUP(B85,'Product Type Information'!$A$2:$B$14,2,FALSE)</f>
        <v>Espresso</v>
      </c>
      <c r="D85" s="12" t="s">
        <v>36</v>
      </c>
      <c r="E85" s="12" t="s">
        <v>19</v>
      </c>
      <c r="F85" s="11">
        <v>10</v>
      </c>
      <c r="G85" s="11">
        <v>10</v>
      </c>
      <c r="H85" s="11">
        <v>90</v>
      </c>
    </row>
    <row r="86" customHeight="1" spans="1:8">
      <c r="A86" s="11">
        <v>405</v>
      </c>
      <c r="B86" s="14" t="s">
        <v>29</v>
      </c>
      <c r="C86" s="13" t="str">
        <f>VLOOKUP(B86,'Product Type Information'!$A$2:$B$14,2,FALSE)</f>
        <v>Espresso</v>
      </c>
      <c r="D86" s="12" t="s">
        <v>37</v>
      </c>
      <c r="E86" s="12" t="s">
        <v>19</v>
      </c>
      <c r="F86" s="11">
        <v>40</v>
      </c>
      <c r="G86" s="11">
        <v>28</v>
      </c>
      <c r="H86" s="11">
        <v>80</v>
      </c>
    </row>
    <row r="87" customHeight="1" spans="1:8">
      <c r="A87" s="11">
        <v>775</v>
      </c>
      <c r="B87" s="12" t="s">
        <v>31</v>
      </c>
      <c r="C87" s="13" t="str">
        <f>VLOOKUP(B87,'Product Type Information'!$A$2:$B$14,2,FALSE)</f>
        <v>Espresso</v>
      </c>
      <c r="D87" s="12" t="s">
        <v>38</v>
      </c>
      <c r="E87" s="12" t="s">
        <v>21</v>
      </c>
      <c r="F87" s="11">
        <v>20</v>
      </c>
      <c r="G87" s="11">
        <v>11</v>
      </c>
      <c r="H87" s="11">
        <v>43</v>
      </c>
    </row>
    <row r="88" customHeight="1" spans="1:8">
      <c r="A88" s="11">
        <v>503</v>
      </c>
      <c r="B88" s="12" t="s">
        <v>31</v>
      </c>
      <c r="C88" s="13" t="str">
        <f>VLOOKUP(B88,'Product Type Information'!$A$2:$B$14,2,FALSE)</f>
        <v>Espresso</v>
      </c>
      <c r="D88" s="12" t="s">
        <v>39</v>
      </c>
      <c r="E88" s="12" t="s">
        <v>21</v>
      </c>
      <c r="F88" s="11">
        <v>20</v>
      </c>
      <c r="G88" s="11">
        <v>16</v>
      </c>
      <c r="H88" s="11">
        <v>130</v>
      </c>
    </row>
    <row r="89" customHeight="1" spans="1:8">
      <c r="A89" s="11">
        <v>435</v>
      </c>
      <c r="B89" s="12" t="s">
        <v>31</v>
      </c>
      <c r="C89" s="13" t="str">
        <f>VLOOKUP(B89,'Product Type Information'!$A$2:$B$14,2,FALSE)</f>
        <v>Espresso</v>
      </c>
      <c r="D89" s="12" t="s">
        <v>40</v>
      </c>
      <c r="E89" s="12" t="s">
        <v>21</v>
      </c>
      <c r="F89" s="11">
        <v>40</v>
      </c>
      <c r="G89" s="11">
        <v>44</v>
      </c>
      <c r="H89" s="11">
        <v>114</v>
      </c>
    </row>
    <row r="90" customHeight="1" spans="1:8">
      <c r="A90" s="11">
        <v>425</v>
      </c>
      <c r="B90" s="12" t="s">
        <v>31</v>
      </c>
      <c r="C90" s="13" t="str">
        <f>VLOOKUP(B90,'Product Type Information'!$A$2:$B$14,2,FALSE)</f>
        <v>Espresso</v>
      </c>
      <c r="D90" s="12" t="s">
        <v>41</v>
      </c>
      <c r="E90" s="12" t="s">
        <v>21</v>
      </c>
      <c r="F90" s="11">
        <v>40</v>
      </c>
      <c r="G90" s="11">
        <v>35</v>
      </c>
      <c r="H90" s="11">
        <v>110</v>
      </c>
    </row>
    <row r="91" customHeight="1" spans="1:8">
      <c r="A91" s="11">
        <v>702</v>
      </c>
      <c r="B91" s="14" t="s">
        <v>29</v>
      </c>
      <c r="C91" s="13" t="str">
        <f>VLOOKUP(B91,'Product Type Information'!$A$2:$B$14,2,FALSE)</f>
        <v>Espresso</v>
      </c>
      <c r="D91" s="12" t="s">
        <v>38</v>
      </c>
      <c r="E91" s="12" t="s">
        <v>21</v>
      </c>
      <c r="F91" s="11">
        <v>20</v>
      </c>
      <c r="G91" s="11">
        <v>10</v>
      </c>
      <c r="H91" s="11">
        <v>45</v>
      </c>
    </row>
    <row r="92" customHeight="1" spans="1:8">
      <c r="A92" s="11">
        <v>503</v>
      </c>
      <c r="B92" s="14" t="s">
        <v>29</v>
      </c>
      <c r="C92" s="13" t="str">
        <f>VLOOKUP(B92,'Product Type Information'!$A$2:$B$14,2,FALSE)</f>
        <v>Espresso</v>
      </c>
      <c r="D92" s="12" t="s">
        <v>39</v>
      </c>
      <c r="E92" s="12" t="s">
        <v>21</v>
      </c>
      <c r="F92" s="11">
        <v>50</v>
      </c>
      <c r="G92" s="11">
        <v>33</v>
      </c>
      <c r="H92" s="11">
        <v>140</v>
      </c>
    </row>
    <row r="93" customHeight="1" spans="1:8">
      <c r="A93" s="11">
        <v>435</v>
      </c>
      <c r="B93" s="14" t="s">
        <v>29</v>
      </c>
      <c r="C93" s="13" t="str">
        <f>VLOOKUP(B93,'Product Type Information'!$A$2:$B$14,2,FALSE)</f>
        <v>Espresso</v>
      </c>
      <c r="D93" s="12" t="s">
        <v>40</v>
      </c>
      <c r="E93" s="12" t="s">
        <v>21</v>
      </c>
      <c r="F93" s="11">
        <v>40</v>
      </c>
      <c r="G93" s="11">
        <v>34</v>
      </c>
      <c r="H93" s="11">
        <v>112</v>
      </c>
    </row>
    <row r="94" customHeight="1" spans="1:8">
      <c r="A94" s="11">
        <v>253</v>
      </c>
      <c r="B94" s="14" t="s">
        <v>29</v>
      </c>
      <c r="C94" s="13" t="str">
        <f>VLOOKUP(B94,'Product Type Information'!$A$2:$B$14,2,FALSE)</f>
        <v>Espresso</v>
      </c>
      <c r="D94" s="12" t="s">
        <v>41</v>
      </c>
      <c r="E94" s="12" t="s">
        <v>21</v>
      </c>
      <c r="F94" s="11">
        <v>20</v>
      </c>
      <c r="G94" s="11">
        <v>13</v>
      </c>
      <c r="H94" s="11">
        <v>120</v>
      </c>
    </row>
    <row r="95" customHeight="1" spans="1:8">
      <c r="A95" s="11">
        <v>970</v>
      </c>
      <c r="B95" s="14" t="s">
        <v>44</v>
      </c>
      <c r="C95" s="13" t="str">
        <f>VLOOKUP(B95,'Product Type Information'!$A$2:$B$14,2,FALSE)</f>
        <v>Herbal Tea</v>
      </c>
      <c r="D95" s="12" t="s">
        <v>11</v>
      </c>
      <c r="E95" s="12" t="s">
        <v>12</v>
      </c>
      <c r="F95" s="11">
        <v>110</v>
      </c>
      <c r="G95" s="11">
        <v>99</v>
      </c>
      <c r="H95" s="11">
        <v>341</v>
      </c>
    </row>
    <row r="96" customHeight="1" spans="1:8">
      <c r="A96" s="11">
        <v>312</v>
      </c>
      <c r="B96" s="14" t="s">
        <v>44</v>
      </c>
      <c r="C96" s="13" t="str">
        <f>VLOOKUP(B96,'Product Type Information'!$A$2:$B$14,2,FALSE)</f>
        <v>Herbal Tea</v>
      </c>
      <c r="D96" s="12" t="s">
        <v>14</v>
      </c>
      <c r="E96" s="12" t="s">
        <v>12</v>
      </c>
      <c r="F96" s="11">
        <v>100</v>
      </c>
      <c r="G96" s="11">
        <v>95</v>
      </c>
      <c r="H96" s="11">
        <v>219</v>
      </c>
    </row>
    <row r="97" customHeight="1" spans="1:8">
      <c r="A97" s="11">
        <v>937</v>
      </c>
      <c r="B97" s="14" t="s">
        <v>44</v>
      </c>
      <c r="C97" s="13" t="str">
        <f>VLOOKUP(B97,'Product Type Information'!$A$2:$B$14,2,FALSE)</f>
        <v>Herbal Tea</v>
      </c>
      <c r="D97" s="12" t="s">
        <v>15</v>
      </c>
      <c r="E97" s="12" t="s">
        <v>12</v>
      </c>
      <c r="F97" s="11">
        <v>50</v>
      </c>
      <c r="G97" s="11">
        <v>29</v>
      </c>
      <c r="H97" s="11">
        <v>80</v>
      </c>
    </row>
    <row r="98" customHeight="1" spans="1:8">
      <c r="A98" s="11">
        <v>719</v>
      </c>
      <c r="B98" s="12" t="s">
        <v>46</v>
      </c>
      <c r="C98" s="13" t="str">
        <f>VLOOKUP(B98,'Product Type Information'!$A$2:$B$14,2,FALSE)</f>
        <v>Herbal Tea</v>
      </c>
      <c r="D98" s="12" t="s">
        <v>11</v>
      </c>
      <c r="E98" s="12" t="s">
        <v>12</v>
      </c>
      <c r="F98" s="11">
        <v>20</v>
      </c>
      <c r="G98" s="11">
        <v>0</v>
      </c>
      <c r="H98" s="11">
        <v>150</v>
      </c>
    </row>
    <row r="99" customHeight="1" spans="1:8">
      <c r="A99" s="11">
        <v>630</v>
      </c>
      <c r="B99" s="12" t="s">
        <v>46</v>
      </c>
      <c r="C99" s="13" t="str">
        <f>VLOOKUP(B99,'Product Type Information'!$A$2:$B$14,2,FALSE)</f>
        <v>Herbal Tea</v>
      </c>
      <c r="D99" s="12" t="s">
        <v>14</v>
      </c>
      <c r="E99" s="12" t="s">
        <v>12</v>
      </c>
      <c r="F99" s="11">
        <v>60</v>
      </c>
      <c r="G99" s="11">
        <v>68</v>
      </c>
      <c r="H99" s="11">
        <v>190</v>
      </c>
    </row>
    <row r="100" customHeight="1" spans="1:8">
      <c r="A100" s="11">
        <v>740</v>
      </c>
      <c r="B100" s="12" t="s">
        <v>46</v>
      </c>
      <c r="C100" s="13" t="str">
        <f>VLOOKUP(B100,'Product Type Information'!$A$2:$B$14,2,FALSE)</f>
        <v>Herbal Tea</v>
      </c>
      <c r="D100" s="12" t="s">
        <v>15</v>
      </c>
      <c r="E100" s="12" t="s">
        <v>12</v>
      </c>
      <c r="F100" s="11">
        <v>50</v>
      </c>
      <c r="G100" s="11">
        <v>29</v>
      </c>
      <c r="H100" s="11">
        <v>80</v>
      </c>
    </row>
    <row r="101" customHeight="1" spans="1:8">
      <c r="A101" s="11">
        <v>970</v>
      </c>
      <c r="B101" s="12" t="s">
        <v>47</v>
      </c>
      <c r="C101" s="13" t="str">
        <f>VLOOKUP(B101,'Product Type Information'!$A$2:$B$14,2,FALSE)</f>
        <v>Herbal Tea</v>
      </c>
      <c r="D101" s="12" t="s">
        <v>11</v>
      </c>
      <c r="E101" s="12" t="s">
        <v>12</v>
      </c>
      <c r="F101" s="11">
        <v>40</v>
      </c>
      <c r="G101" s="11">
        <v>33</v>
      </c>
      <c r="H101" s="11">
        <v>140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opLeftCell="A8" workbookViewId="0">
      <selection activeCell="B9" sqref="B9"/>
    </sheetView>
  </sheetViews>
  <sheetFormatPr defaultColWidth="24" defaultRowHeight="15" outlineLevelCol="1"/>
  <cols>
    <col min="1" max="1" width="21.4285714285714" customWidth="1"/>
    <col min="2" max="2" width="22.4285714285714" customWidth="1"/>
  </cols>
  <sheetData>
    <row r="1" ht="27" spans="1:2">
      <c r="A1" s="1" t="s">
        <v>1</v>
      </c>
      <c r="B1" s="2" t="s">
        <v>2</v>
      </c>
    </row>
    <row r="2" ht="27" spans="1:2">
      <c r="A2" s="3" t="s">
        <v>24</v>
      </c>
      <c r="B2" s="4" t="s">
        <v>10</v>
      </c>
    </row>
    <row r="3" ht="27" spans="1:2">
      <c r="A3" s="3" t="s">
        <v>31</v>
      </c>
      <c r="B3" s="4" t="s">
        <v>23</v>
      </c>
    </row>
    <row r="4" ht="27" spans="1:2">
      <c r="A4" s="3" t="s">
        <v>29</v>
      </c>
      <c r="B4" s="4" t="s">
        <v>23</v>
      </c>
    </row>
    <row r="5" ht="27" spans="1:2">
      <c r="A5" s="3" t="s">
        <v>44</v>
      </c>
      <c r="B5" s="5" t="s">
        <v>45</v>
      </c>
    </row>
    <row r="6" ht="27" spans="1:2">
      <c r="A6" s="3" t="s">
        <v>26</v>
      </c>
      <c r="B6" s="4" t="s">
        <v>10</v>
      </c>
    </row>
    <row r="7" ht="27" spans="1:2">
      <c r="A7" s="3" t="s">
        <v>60</v>
      </c>
      <c r="B7" s="4" t="s">
        <v>96</v>
      </c>
    </row>
    <row r="8" ht="53.25" spans="1:2">
      <c r="A8" s="3" t="s">
        <v>22</v>
      </c>
      <c r="B8" s="4" t="s">
        <v>23</v>
      </c>
    </row>
    <row r="9" ht="53.25" spans="1:2">
      <c r="A9" s="3" t="s">
        <v>9</v>
      </c>
      <c r="B9" s="4" t="s">
        <v>10</v>
      </c>
    </row>
    <row r="10" ht="27" spans="1:2">
      <c r="A10" s="3" t="s">
        <v>61</v>
      </c>
      <c r="B10" s="4" t="s">
        <v>96</v>
      </c>
    </row>
    <row r="11" ht="27" spans="1:2">
      <c r="A11" s="3" t="s">
        <v>62</v>
      </c>
      <c r="B11" s="4" t="s">
        <v>96</v>
      </c>
    </row>
    <row r="12" ht="27" spans="1:2">
      <c r="A12" s="3" t="s">
        <v>46</v>
      </c>
      <c r="B12" s="5" t="s">
        <v>45</v>
      </c>
    </row>
    <row r="13" ht="27" spans="1:2">
      <c r="A13" s="3" t="s">
        <v>47</v>
      </c>
      <c r="B13" s="5" t="s">
        <v>45</v>
      </c>
    </row>
    <row r="14" ht="53.25" spans="1:2">
      <c r="A14" s="6" t="s">
        <v>30</v>
      </c>
      <c r="B14" s="7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Conditional Formatting</vt:lpstr>
      <vt:lpstr>Color Scales</vt:lpstr>
      <vt:lpstr>Sheet 13</vt:lpstr>
      <vt:lpstr>Lookup data</vt:lpstr>
      <vt:lpstr>Product Type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Al</cp:lastModifiedBy>
  <dcterms:created xsi:type="dcterms:W3CDTF">2025-03-13T16:49:00Z</dcterms:created>
  <dcterms:modified xsi:type="dcterms:W3CDTF">2025-08-05T18:51:03Z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C0934E5A29624F6C9520868F678523F2_12</vt:lpwstr>
  </property>
  <property fmtid="{D5CDD505-2E9C-101B-9397-08002B2CF9AE}" pid="3" name="KSOProductBuildVer">
    <vt:lpwstr>1033-12.2.0.22222</vt:lpwstr>
  </property>
</Properties>
</file>