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ab52eb1f90baf8/Documents/Ashesi EduFiles/00_CAPSTONE_2/Data/notebook/"/>
    </mc:Choice>
  </mc:AlternateContent>
  <xr:revisionPtr revIDLastSave="0" documentId="8_{A9FA8231-FA76-4A82-B74A-5ABE66FBABE7}" xr6:coauthVersionLast="47" xr6:coauthVersionMax="47" xr10:uidLastSave="{00000000-0000-0000-0000-000000000000}"/>
  <bookViews>
    <workbookView xWindow="4800" yWindow="2925" windowWidth="14400" windowHeight="8182" firstSheet="2" activeTab="6" xr2:uid="{77C2F0B6-DC5E-458E-9B81-F041C79F086A}"/>
  </bookViews>
  <sheets>
    <sheet name="Custom1" sheetId="1" r:id="rId1"/>
    <sheet name="Custom2" sheetId="3" r:id="rId2"/>
    <sheet name="custom2steady" sheetId="7" r:id="rId3"/>
    <sheet name="La Presby High" sheetId="4" r:id="rId4"/>
    <sheet name="DeaultMap" sheetId="5" r:id="rId5"/>
    <sheet name="custom1steady" sheetId="6" r:id="rId6"/>
    <sheet name="Analysis" sheetId="2" r:id="rId7"/>
  </sheets>
  <definedNames>
    <definedName name="_xlchart.v1.0" hidden="1">'La Presby High'!$M$2:$M$51</definedName>
    <definedName name="_xlchart.v1.1" hidden="1">DeaultMap!$M$2:$M$51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C25" i="2"/>
  <c r="C24" i="2"/>
  <c r="B25" i="2"/>
  <c r="B24" i="2"/>
  <c r="C20" i="2"/>
  <c r="D20" i="2"/>
  <c r="D19" i="2"/>
  <c r="C19" i="2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B20" i="2"/>
  <c r="B19" i="2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6" i="5"/>
  <c r="M25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D15" i="2"/>
  <c r="C15" i="2"/>
  <c r="C14" i="2"/>
  <c r="D14" i="2"/>
  <c r="B15" i="2"/>
  <c r="B14" i="2"/>
  <c r="E56" i="4"/>
  <c r="D56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D9" i="2"/>
  <c r="D8" i="2"/>
  <c r="C9" i="2"/>
  <c r="C8" i="2"/>
  <c r="B9" i="2"/>
  <c r="B8" i="2"/>
  <c r="M3" i="3"/>
  <c r="M4" i="3"/>
  <c r="M5" i="3"/>
  <c r="M6" i="3"/>
  <c r="D25" i="3" s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M3" i="1"/>
  <c r="M4" i="1"/>
  <c r="M5" i="1"/>
  <c r="M6" i="1"/>
  <c r="M7" i="1"/>
  <c r="M8" i="1"/>
  <c r="C25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D4" i="2"/>
  <c r="D3" i="2"/>
  <c r="C4" i="2"/>
  <c r="C3" i="2"/>
  <c r="B4" i="2"/>
  <c r="B3" i="2"/>
  <c r="C25" i="3" l="1"/>
  <c r="D25" i="1"/>
</calcChain>
</file>

<file path=xl/sharedStrings.xml><?xml version="1.0" encoding="utf-8"?>
<sst xmlns="http://schemas.openxmlformats.org/spreadsheetml/2006/main" count="1009" uniqueCount="314">
  <si>
    <t>ID</t>
  </si>
  <si>
    <t>Start Position X</t>
  </si>
  <si>
    <t>Start Position Y</t>
  </si>
  <si>
    <t>Start Position Z</t>
  </si>
  <si>
    <t>End Position X</t>
  </si>
  <si>
    <t>End Position Y</t>
  </si>
  <si>
    <t>End Position Z</t>
  </si>
  <si>
    <t>Type</t>
  </si>
  <si>
    <t>Simulation</t>
  </si>
  <si>
    <t>Time Spent_Norm</t>
  </si>
  <si>
    <t>Time Spent_CAV</t>
  </si>
  <si>
    <t>Time Spent_Mixed</t>
  </si>
  <si>
    <t>(-2.1</t>
  </si>
  <si>
    <t xml:space="preserve"> -25.4)</t>
  </si>
  <si>
    <t>(-2.8</t>
  </si>
  <si>
    <t xml:space="preserve"> 43.1)</t>
  </si>
  <si>
    <t>NonCAV</t>
  </si>
  <si>
    <t>CAV</t>
  </si>
  <si>
    <t>Vehicle Type</t>
  </si>
  <si>
    <t>Density</t>
  </si>
  <si>
    <t>Avg JourneyTime</t>
  </si>
  <si>
    <t>Std Dev</t>
  </si>
  <si>
    <t>Non-Communicating</t>
  </si>
  <si>
    <t>Communicating</t>
  </si>
  <si>
    <t>Custom Location1</t>
  </si>
  <si>
    <t>CAV norm Diff</t>
  </si>
  <si>
    <t>Normal</t>
  </si>
  <si>
    <t>Cav</t>
  </si>
  <si>
    <t>(-1.2</t>
  </si>
  <si>
    <t xml:space="preserve"> -23.5)</t>
  </si>
  <si>
    <t>(-3.2</t>
  </si>
  <si>
    <t xml:space="preserve"> 42.3)</t>
  </si>
  <si>
    <t>dif</t>
  </si>
  <si>
    <t>Vehicles That Saved Time</t>
  </si>
  <si>
    <t>Custom Location2</t>
  </si>
  <si>
    <t>(-112.8</t>
  </si>
  <si>
    <t xml:space="preserve"> -143.0)</t>
  </si>
  <si>
    <t>(-11.5</t>
  </si>
  <si>
    <t xml:space="preserve"> -130.0)</t>
  </si>
  <si>
    <t>(-91.2</t>
  </si>
  <si>
    <t xml:space="preserve"> -132.6)</t>
  </si>
  <si>
    <t>(-93.4</t>
  </si>
  <si>
    <t xml:space="preserve"> 4.2)</t>
  </si>
  <si>
    <t>(-87.2</t>
  </si>
  <si>
    <t xml:space="preserve"> -137.6)</t>
  </si>
  <si>
    <t>(-95.5</t>
  </si>
  <si>
    <t xml:space="preserve"> -75.7)</t>
  </si>
  <si>
    <t>(-117.3</t>
  </si>
  <si>
    <t xml:space="preserve"> 10.1)</t>
  </si>
  <si>
    <t>(-66.6</t>
  </si>
  <si>
    <t xml:space="preserve"> -140.1)</t>
  </si>
  <si>
    <t>(-71.8</t>
  </si>
  <si>
    <t xml:space="preserve"> -144.3)</t>
  </si>
  <si>
    <t>(-52.7</t>
  </si>
  <si>
    <t xml:space="preserve"> 4.5)</t>
  </si>
  <si>
    <t>(-7.5</t>
  </si>
  <si>
    <t xml:space="preserve"> -132.3)</t>
  </si>
  <si>
    <t>(-51.7</t>
  </si>
  <si>
    <t xml:space="preserve"> -106.4)</t>
  </si>
  <si>
    <t>(-96.8</t>
  </si>
  <si>
    <t xml:space="preserve"> -119.8)</t>
  </si>
  <si>
    <t>(-87.6</t>
  </si>
  <si>
    <t xml:space="preserve"> 5.2)</t>
  </si>
  <si>
    <t>(-73.2</t>
  </si>
  <si>
    <t xml:space="preserve"> -147.8)</t>
  </si>
  <si>
    <t>(-122.7</t>
  </si>
  <si>
    <t xml:space="preserve"> -94.6)</t>
  </si>
  <si>
    <t>(-29.0</t>
  </si>
  <si>
    <t xml:space="preserve"> 8.0)</t>
  </si>
  <si>
    <t>(-137.7</t>
  </si>
  <si>
    <t xml:space="preserve"> 6.3)</t>
  </si>
  <si>
    <t>(-94.7</t>
  </si>
  <si>
    <t xml:space="preserve"> -44.1)</t>
  </si>
  <si>
    <t>(-52.5</t>
  </si>
  <si>
    <t xml:space="preserve"> 7.8)</t>
  </si>
  <si>
    <t>(-143.9</t>
  </si>
  <si>
    <t>(-119.8</t>
  </si>
  <si>
    <t xml:space="preserve"> -140.9)</t>
  </si>
  <si>
    <t>(-86.4</t>
  </si>
  <si>
    <t xml:space="preserve"> -134.3)</t>
  </si>
  <si>
    <t>(-118.0</t>
  </si>
  <si>
    <t xml:space="preserve"> -82.6)</t>
  </si>
  <si>
    <t>(-139.0</t>
  </si>
  <si>
    <t xml:space="preserve"> -129.7)</t>
  </si>
  <si>
    <t xml:space="preserve"> -123.1)</t>
  </si>
  <si>
    <t>(-141.0</t>
  </si>
  <si>
    <t xml:space="preserve"> -97.0)</t>
  </si>
  <si>
    <t xml:space="preserve"> -76.2)</t>
  </si>
  <si>
    <t>(-140.7</t>
  </si>
  <si>
    <t xml:space="preserve"> -95.6)</t>
  </si>
  <si>
    <t>(-106.9</t>
  </si>
  <si>
    <t xml:space="preserve"> -130.7)</t>
  </si>
  <si>
    <t>(-47.7</t>
  </si>
  <si>
    <t xml:space="preserve"> -39.6)</t>
  </si>
  <si>
    <t>(-87.9</t>
  </si>
  <si>
    <t xml:space="preserve"> 8.8)</t>
  </si>
  <si>
    <t>(-108.9</t>
  </si>
  <si>
    <t xml:space="preserve"> -80.7)</t>
  </si>
  <si>
    <t>(-100.1</t>
  </si>
  <si>
    <t xml:space="preserve"> -147.6)</t>
  </si>
  <si>
    <t>(-133.4</t>
  </si>
  <si>
    <t xml:space="preserve"> -149.0)</t>
  </si>
  <si>
    <t>(-69.2</t>
  </si>
  <si>
    <t xml:space="preserve"> -138.9)</t>
  </si>
  <si>
    <t>(-6.3</t>
  </si>
  <si>
    <t xml:space="preserve"> -59.8)</t>
  </si>
  <si>
    <t>(-138.1</t>
  </si>
  <si>
    <t xml:space="preserve"> -51.1)</t>
  </si>
  <si>
    <t>(-76.6</t>
  </si>
  <si>
    <t xml:space="preserve"> -77.2)</t>
  </si>
  <si>
    <t>(-90.5</t>
  </si>
  <si>
    <t xml:space="preserve"> -78.4)</t>
  </si>
  <si>
    <t>(-88.7</t>
  </si>
  <si>
    <t xml:space="preserve"> -137.0)</t>
  </si>
  <si>
    <t>(-46.4</t>
  </si>
  <si>
    <t xml:space="preserve"> 4.1)</t>
  </si>
  <si>
    <t>(-90.2</t>
  </si>
  <si>
    <t xml:space="preserve"> -81.1)</t>
  </si>
  <si>
    <t>(-118.1</t>
  </si>
  <si>
    <t xml:space="preserve"> -141.0)</t>
  </si>
  <si>
    <t>(-22.4</t>
  </si>
  <si>
    <t xml:space="preserve"> 3.4)</t>
  </si>
  <si>
    <t>(-50.4</t>
  </si>
  <si>
    <t xml:space="preserve"> -124.7)</t>
  </si>
  <si>
    <t xml:space="preserve"> -45.1)</t>
  </si>
  <si>
    <t>(-21.8</t>
  </si>
  <si>
    <t xml:space="preserve"> 3.3)</t>
  </si>
  <si>
    <t>(-24.5</t>
  </si>
  <si>
    <t>(-71.7</t>
  </si>
  <si>
    <t xml:space="preserve"> -144.2)</t>
  </si>
  <si>
    <t>(-144.5</t>
  </si>
  <si>
    <t xml:space="preserve"> -101.5)</t>
  </si>
  <si>
    <t>(-89.5</t>
  </si>
  <si>
    <t xml:space="preserve"> -83.2)</t>
  </si>
  <si>
    <t>(-112.1</t>
  </si>
  <si>
    <t>(-9.8</t>
  </si>
  <si>
    <t xml:space="preserve"> 7.4)</t>
  </si>
  <si>
    <t>(-119.3</t>
  </si>
  <si>
    <t xml:space="preserve"> -136.1)</t>
  </si>
  <si>
    <t>(-111.4</t>
  </si>
  <si>
    <t>(-95.0</t>
  </si>
  <si>
    <t xml:space="preserve"> -94.7)</t>
  </si>
  <si>
    <t>(-115.5</t>
  </si>
  <si>
    <t xml:space="preserve"> -137.4)</t>
  </si>
  <si>
    <t xml:space="preserve"> -59.3)</t>
  </si>
  <si>
    <t>(-92.5</t>
  </si>
  <si>
    <t xml:space="preserve"> -114.9)</t>
  </si>
  <si>
    <t>(-97.3</t>
  </si>
  <si>
    <t xml:space="preserve"> -120.3)</t>
  </si>
  <si>
    <t>(-25.8</t>
  </si>
  <si>
    <t xml:space="preserve"> -129.9)</t>
  </si>
  <si>
    <t>(-141.6</t>
  </si>
  <si>
    <t xml:space="preserve"> -79.6)</t>
  </si>
  <si>
    <t>(-124.2</t>
  </si>
  <si>
    <t xml:space="preserve"> -94.2)</t>
  </si>
  <si>
    <t>(-105.1</t>
  </si>
  <si>
    <t xml:space="preserve"> -130.8)</t>
  </si>
  <si>
    <t>(-6.4</t>
  </si>
  <si>
    <t xml:space="preserve"> 3.9)</t>
  </si>
  <si>
    <t xml:space="preserve"> -88.6)</t>
  </si>
  <si>
    <t>(-95.7</t>
  </si>
  <si>
    <t xml:space="preserve"> 10.2)</t>
  </si>
  <si>
    <t xml:space="preserve"> -41.3)</t>
  </si>
  <si>
    <t>(-134.3</t>
  </si>
  <si>
    <t xml:space="preserve"> -148.5)</t>
  </si>
  <si>
    <t>(-85.5</t>
  </si>
  <si>
    <t xml:space="preserve"> -134.6)</t>
  </si>
  <si>
    <t xml:space="preserve"> -72.4)</t>
  </si>
  <si>
    <t>(-9.0</t>
  </si>
  <si>
    <t xml:space="preserve"> -133.4)</t>
  </si>
  <si>
    <t>(-65.4</t>
  </si>
  <si>
    <t xml:space="preserve"> -149.6)</t>
  </si>
  <si>
    <t>(-139.7</t>
  </si>
  <si>
    <t xml:space="preserve"> -90.9)</t>
  </si>
  <si>
    <t>(-47.3</t>
  </si>
  <si>
    <t xml:space="preserve"> 2.4)</t>
  </si>
  <si>
    <t>(-59.1</t>
  </si>
  <si>
    <t xml:space="preserve"> -132.9)</t>
  </si>
  <si>
    <t>(-89.3</t>
  </si>
  <si>
    <t>(-36.7</t>
  </si>
  <si>
    <t xml:space="preserve"> 7.9)</t>
  </si>
  <si>
    <t>(-117.8</t>
  </si>
  <si>
    <t xml:space="preserve"> -86.0)</t>
  </si>
  <si>
    <t xml:space="preserve"> -57.0)</t>
  </si>
  <si>
    <t>(-141.5</t>
  </si>
  <si>
    <t xml:space="preserve"> -83.6)</t>
  </si>
  <si>
    <t xml:space="preserve"> -92.6)</t>
  </si>
  <si>
    <t>(-52.8</t>
  </si>
  <si>
    <t xml:space="preserve"> -75.2)</t>
  </si>
  <si>
    <t>(-8.2</t>
  </si>
  <si>
    <t xml:space="preserve"> -132.8)</t>
  </si>
  <si>
    <t>(-118.8</t>
  </si>
  <si>
    <t xml:space="preserve"> -80.1)</t>
  </si>
  <si>
    <t>La Presby2</t>
  </si>
  <si>
    <t>\</t>
  </si>
  <si>
    <t>(-15.0</t>
  </si>
  <si>
    <t xml:space="preserve"> 13.7)</t>
  </si>
  <si>
    <t>(-13.0</t>
  </si>
  <si>
    <t>(-40.9</t>
  </si>
  <si>
    <t>(-15.2</t>
  </si>
  <si>
    <t xml:space="preserve"> 37.0)</t>
  </si>
  <si>
    <t xml:space="preserve"> -13.6)</t>
  </si>
  <si>
    <t xml:space="preserve"> -41.8)</t>
  </si>
  <si>
    <t>(-12.8</t>
  </si>
  <si>
    <t xml:space="preserve"> 40.3)</t>
  </si>
  <si>
    <t xml:space="preserve"> 38.6)</t>
  </si>
  <si>
    <t xml:space="preserve"> -13.7)</t>
  </si>
  <si>
    <t>(-13.1</t>
  </si>
  <si>
    <t xml:space="preserve"> -11.6)</t>
  </si>
  <si>
    <t>(-12.0</t>
  </si>
  <si>
    <t xml:space="preserve"> 16.7)</t>
  </si>
  <si>
    <t>(41.7</t>
  </si>
  <si>
    <t xml:space="preserve"> -39.5)</t>
  </si>
  <si>
    <t>(23.2</t>
  </si>
  <si>
    <t xml:space="preserve"> -10.2)</t>
  </si>
  <si>
    <t>(-11.3</t>
  </si>
  <si>
    <t xml:space="preserve"> 14.7)</t>
  </si>
  <si>
    <t>(21.1</t>
  </si>
  <si>
    <t>(20.4</t>
  </si>
  <si>
    <t xml:space="preserve"> -39.8)</t>
  </si>
  <si>
    <t>(23.4</t>
  </si>
  <si>
    <t xml:space="preserve"> -14.9)</t>
  </si>
  <si>
    <t>(23.1</t>
  </si>
  <si>
    <t>(44.0</t>
  </si>
  <si>
    <t xml:space="preserve"> -15.2)</t>
  </si>
  <si>
    <t xml:space="preserve"> 17.9)</t>
  </si>
  <si>
    <t>(-43.1</t>
  </si>
  <si>
    <t>(-11.4</t>
  </si>
  <si>
    <t>(22.8</t>
  </si>
  <si>
    <t>(-11.7</t>
  </si>
  <si>
    <t xml:space="preserve"> -41.7)</t>
  </si>
  <si>
    <t>(20.5</t>
  </si>
  <si>
    <t xml:space="preserve"> 38.7)</t>
  </si>
  <si>
    <t>(19.7</t>
  </si>
  <si>
    <t>(23.8</t>
  </si>
  <si>
    <t>(-41.1</t>
  </si>
  <si>
    <t>(19.8</t>
  </si>
  <si>
    <t xml:space="preserve"> 40.5)</t>
  </si>
  <si>
    <t>(-41.2</t>
  </si>
  <si>
    <t xml:space="preserve"> 21.9)</t>
  </si>
  <si>
    <t xml:space="preserve"> 17.8)</t>
  </si>
  <si>
    <t xml:space="preserve"> -37.8)</t>
  </si>
  <si>
    <t>(-43.0</t>
  </si>
  <si>
    <t xml:space="preserve"> 26.2)</t>
  </si>
  <si>
    <t>(19.9</t>
  </si>
  <si>
    <t>(-11.8</t>
  </si>
  <si>
    <t xml:space="preserve"> -39.7)</t>
  </si>
  <si>
    <t>(0.9</t>
  </si>
  <si>
    <t>(-11.6</t>
  </si>
  <si>
    <t xml:space="preserve"> 38.9)</t>
  </si>
  <si>
    <t>(-1.7</t>
  </si>
  <si>
    <t>(22.9</t>
  </si>
  <si>
    <t>(10.2</t>
  </si>
  <si>
    <t xml:space="preserve"> -31.7)</t>
  </si>
  <si>
    <t xml:space="preserve"> 6.4)</t>
  </si>
  <si>
    <t>(23.7</t>
  </si>
  <si>
    <t xml:space="preserve"> 6.7)</t>
  </si>
  <si>
    <t xml:space="preserve"> 23.8)</t>
  </si>
  <si>
    <t>(23.3</t>
  </si>
  <si>
    <t xml:space="preserve"> -21.5)</t>
  </si>
  <si>
    <t>(-41.3</t>
  </si>
  <si>
    <t xml:space="preserve"> 26.3)</t>
  </si>
  <si>
    <t xml:space="preserve"> -1.3)</t>
  </si>
  <si>
    <t>(24.0</t>
  </si>
  <si>
    <t xml:space="preserve"> -41.9)</t>
  </si>
  <si>
    <t xml:space="preserve"> 24.4)</t>
  </si>
  <si>
    <t>(36.8</t>
  </si>
  <si>
    <t>(-35.7</t>
  </si>
  <si>
    <t xml:space="preserve"> -26.3)</t>
  </si>
  <si>
    <t xml:space="preserve"> -30.7)</t>
  </si>
  <si>
    <t xml:space="preserve"> -27.6)</t>
  </si>
  <si>
    <t>(12.1</t>
  </si>
  <si>
    <t xml:space="preserve"> 13.5)</t>
  </si>
  <si>
    <t>(32.6</t>
  </si>
  <si>
    <t xml:space="preserve"> -10.4)</t>
  </si>
  <si>
    <t>(32.3</t>
  </si>
  <si>
    <t xml:space="preserve"> -29.4)</t>
  </si>
  <si>
    <t>(-32.2</t>
  </si>
  <si>
    <t xml:space="preserve"> 27.7)</t>
  </si>
  <si>
    <t>(-12.7</t>
  </si>
  <si>
    <t xml:space="preserve"> 26.8)</t>
  </si>
  <si>
    <t>(-0.9</t>
  </si>
  <si>
    <t>(29.5</t>
  </si>
  <si>
    <t>(6.5</t>
  </si>
  <si>
    <t xml:space="preserve"> -27.5)</t>
  </si>
  <si>
    <t>(33.9</t>
  </si>
  <si>
    <t xml:space="preserve"> -23.8)</t>
  </si>
  <si>
    <t xml:space="preserve"> 27.1)</t>
  </si>
  <si>
    <t>(39.4</t>
  </si>
  <si>
    <t>(7.9</t>
  </si>
  <si>
    <t>(-31.3</t>
  </si>
  <si>
    <t>(6.8</t>
  </si>
  <si>
    <t>(-23.2</t>
  </si>
  <si>
    <t xml:space="preserve"> -11.7)</t>
  </si>
  <si>
    <t>(30.2</t>
  </si>
  <si>
    <t xml:space="preserve"> -23.9)</t>
  </si>
  <si>
    <t>(0.4</t>
  </si>
  <si>
    <t>(30.3</t>
  </si>
  <si>
    <t xml:space="preserve"> 27.8)</t>
  </si>
  <si>
    <t>(-36.1</t>
  </si>
  <si>
    <t xml:space="preserve"> -41.4)</t>
  </si>
  <si>
    <t>(-27.6</t>
  </si>
  <si>
    <t xml:space="preserve"> -41.5)</t>
  </si>
  <si>
    <t>(-26.7</t>
  </si>
  <si>
    <t>(30.9</t>
  </si>
  <si>
    <t>(-33.2</t>
  </si>
  <si>
    <t>(36.1</t>
  </si>
  <si>
    <t>(-15.1</t>
  </si>
  <si>
    <t xml:space="preserve"> 25.4)</t>
  </si>
  <si>
    <t>(6.9</t>
  </si>
  <si>
    <t xml:space="preserve"> 37.2)</t>
  </si>
  <si>
    <t>(-30.9</t>
  </si>
  <si>
    <t>Custom Location 1 without traffic</t>
  </si>
  <si>
    <t>Custom Location 2 without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</si>
</sst>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</a:t>
            </a:r>
            <a:r>
              <a:rPr lang="en-US" baseline="0"/>
              <a:t> That Saved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C-484C-9ADB-D2A6DE0AD45B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C-484C-9ADB-D2A6DE0AD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Custom1!$C$23:$D$24</c:f>
              <c:strCache>
                <c:ptCount val="2"/>
                <c:pt idx="0">
                  <c:v>Normal</c:v>
                </c:pt>
                <c:pt idx="1">
                  <c:v>Cav</c:v>
                </c:pt>
              </c:strCache>
            </c:strRef>
          </c:cat>
          <c:val>
            <c:numRef>
              <c:f>Custom1!$C$25:$D$25</c:f>
              <c:numCache>
                <c:formatCode>General</c:formatCode>
                <c:ptCount val="2"/>
                <c:pt idx="0">
                  <c:v>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B39-BE91-5BB570575D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 That Saved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C-4326-A9EB-9D879CE236C1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3C-4326-A9EB-9D879CE23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Custom2!$C$23:$D$24</c:f>
              <c:multiLvlStrCache>
                <c:ptCount val="2"/>
                <c:lvl>
                  <c:pt idx="0">
                    <c:v>Normal</c:v>
                  </c:pt>
                  <c:pt idx="1">
                    <c:v>Cav</c:v>
                  </c:pt>
                </c:lvl>
                <c:lvl>
                  <c:pt idx="0">
                    <c:v>Vehicles That Saved Time</c:v>
                  </c:pt>
                </c:lvl>
              </c:multiLvlStrCache>
            </c:multiLvlStrRef>
          </c:cat>
          <c:val>
            <c:numRef>
              <c:f>Custom2!$C$25:$D$25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6-40D9-83C7-F111099194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Vehicles That Saved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4-4E90-BE8D-C5F090E53E5F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4-4E90-BE8D-C5F090E53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'La Presby High'!$D$54:$E$55</c:f>
              <c:multiLvlStrCache>
                <c:ptCount val="2"/>
                <c:lvl>
                  <c:pt idx="0">
                    <c:v>Normal</c:v>
                  </c:pt>
                  <c:pt idx="1">
                    <c:v>Cav</c:v>
                  </c:pt>
                </c:lvl>
                <c:lvl>
                  <c:pt idx="0">
                    <c:v>Vehicles That Saved Time</c:v>
                  </c:pt>
                </c:lvl>
              </c:multiLvlStrCache>
            </c:multiLvlStrRef>
          </c:cat>
          <c:val>
            <c:numRef>
              <c:f>'La Presby High'!$D$56:$E$56</c:f>
              <c:numCache>
                <c:formatCode>General</c:formatCode>
                <c:ptCount val="2"/>
                <c:pt idx="0">
                  <c:v>27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541-A2E0-460F6A8D41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DISTIBUTION OF TIME SAVED BY COMMUNICATING VEHICLES</a:t>
            </a:r>
            <a:endParaRPr lang="en-GH" sz="1400">
              <a:effectLst/>
            </a:endParaRPr>
          </a:p>
        </cx:rich>
      </cx:tx>
    </cx:title>
    <cx:plotArea>
      <cx:plotAreaRegion>
        <cx:series layoutId="boxWhisker" uniqueId="{B8FCFFF2-B7D8-4E89-AB83-13726F48574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DISTIBUTION OF TIME SAVED BY COMMUNICATING VEHICLES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DISTIBUTION OF TIME SAVED BY COMMUNICATING VEHICLES</a:t>
          </a:r>
        </a:p>
      </cx:txPr>
    </cx:title>
    <cx:plotArea>
      <cx:plotAreaRegion>
        <cx:series layoutId="boxWhisker" uniqueId="{DD3A8A4E-6F26-4735-99DD-E5EFE84E96B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621505</xdr:colOff>
      <xdr:row>26</xdr:row>
      <xdr:rowOff>138118</xdr:rowOff>
    </xdr:from>
    <xdr:to>
      <xdr:col>8</xdr:col>
      <xdr:colOff>11905</xdr:colOff>
      <xdr:row>41</xdr:row>
      <xdr:rowOff>166693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06DE2-748C-72D9-836F-759E3C931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</xdr:colOff>
      <xdr:row>28</xdr:row>
      <xdr:rowOff>33338</xdr:rowOff>
    </xdr:from>
    <xdr:to>
      <xdr:col>10</xdr:col>
      <xdr:colOff>140493</xdr:colOff>
      <xdr:row>43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BFA8-7FB7-1857-173A-82A47F36D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97631</xdr:colOff>
      <xdr:row>59</xdr:row>
      <xdr:rowOff>9525</xdr:rowOff>
    </xdr:from>
    <xdr:to>
      <xdr:col>12</xdr:col>
      <xdr:colOff>135731</xdr:colOff>
      <xdr:row>74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B92BD-CFC9-978C-310D-6975725B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473868</xdr:colOff>
      <xdr:row>31</xdr:row>
      <xdr:rowOff>157163</xdr:rowOff>
    </xdr:from>
    <xdr:to>
      <xdr:col>20</xdr:col>
      <xdr:colOff>511968</xdr:colOff>
      <xdr:row>47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124811-37E5-5B57-D593-AB9C5989A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3968" y="57673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345280</xdr:colOff>
      <xdr:row>31</xdr:row>
      <xdr:rowOff>52387</xdr:rowOff>
    </xdr:from>
    <xdr:to>
      <xdr:col>21</xdr:col>
      <xdr:colOff>383380</xdr:colOff>
      <xdr:row>46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1465B4-508F-A6F1-DFF6-6A68EE487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3080" y="5662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78AB-C65D-4C19-988E-42E1FC11AC31}">
  <dimension ref="A1:M25"/>
  <sheetViews>
    <sheetView workbookViewId="0">
      <selection activeCell="A14" sqref="A14:XFD14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45">
      <c r="A2">
        <v>0</v>
      </c>
      <c r="B2" t="s">
        <v>12</v>
      </c>
      <c r="C2">
        <v>1.2</v>
      </c>
      <c r="D2" t="s">
        <v>13</v>
      </c>
      <c r="E2" t="s">
        <v>14</v>
      </c>
      <c r="F2">
        <v>0</v>
      </c>
      <c r="G2" t="s">
        <v>15</v>
      </c>
      <c r="H2" t="s">
        <v>16</v>
      </c>
      <c r="I2">
        <v>0</v>
      </c>
      <c r="J2">
        <v>22.740300000000001</v>
      </c>
      <c r="K2">
        <v>26.029949999999999</v>
      </c>
      <c r="L2">
        <v>0</v>
      </c>
      <c r="M2">
        <f>J2-K2</f>
        <v>-3.2896499999999982</v>
      </c>
    </row>
    <row r="3" spans="1:13" x14ac:dyDescent="0.45">
      <c r="A3">
        <v>1</v>
      </c>
      <c r="B3" t="s">
        <v>12</v>
      </c>
      <c r="C3">
        <v>1.2</v>
      </c>
      <c r="D3" t="s">
        <v>13</v>
      </c>
      <c r="E3" t="s">
        <v>14</v>
      </c>
      <c r="F3">
        <v>0</v>
      </c>
      <c r="G3" t="s">
        <v>15</v>
      </c>
      <c r="H3" t="s">
        <v>16</v>
      </c>
      <c r="I3">
        <v>0</v>
      </c>
      <c r="J3">
        <v>33.428260000000002</v>
      </c>
      <c r="K3">
        <v>26.091059999999999</v>
      </c>
      <c r="L3">
        <v>0</v>
      </c>
      <c r="M3">
        <f t="shared" ref="M3:M21" si="0">J3-K3</f>
        <v>7.3372000000000028</v>
      </c>
    </row>
    <row r="4" spans="1:13" x14ac:dyDescent="0.45">
      <c r="A4">
        <v>2</v>
      </c>
      <c r="B4" t="s">
        <v>12</v>
      </c>
      <c r="C4">
        <v>1.2</v>
      </c>
      <c r="D4" t="s">
        <v>13</v>
      </c>
      <c r="E4" t="s">
        <v>14</v>
      </c>
      <c r="F4">
        <v>0</v>
      </c>
      <c r="G4" t="s">
        <v>15</v>
      </c>
      <c r="H4" t="s">
        <v>17</v>
      </c>
      <c r="I4">
        <v>0</v>
      </c>
      <c r="J4">
        <v>33.559620000000002</v>
      </c>
      <c r="K4">
        <v>26.50855</v>
      </c>
      <c r="L4">
        <v>0</v>
      </c>
      <c r="M4">
        <f t="shared" si="0"/>
        <v>7.0510700000000028</v>
      </c>
    </row>
    <row r="5" spans="1:13" x14ac:dyDescent="0.45">
      <c r="A5">
        <v>3</v>
      </c>
      <c r="B5" t="s">
        <v>12</v>
      </c>
      <c r="C5">
        <v>1.2</v>
      </c>
      <c r="D5" t="s">
        <v>13</v>
      </c>
      <c r="E5" t="s">
        <v>14</v>
      </c>
      <c r="F5">
        <v>0</v>
      </c>
      <c r="G5" t="s">
        <v>15</v>
      </c>
      <c r="H5" t="s">
        <v>17</v>
      </c>
      <c r="I5">
        <v>0</v>
      </c>
      <c r="J5">
        <v>33.620199999999997</v>
      </c>
      <c r="K5">
        <v>26.55875</v>
      </c>
      <c r="L5">
        <v>0</v>
      </c>
      <c r="M5">
        <f t="shared" si="0"/>
        <v>7.0614499999999971</v>
      </c>
    </row>
    <row r="6" spans="1:13" x14ac:dyDescent="0.45">
      <c r="A6">
        <v>4</v>
      </c>
      <c r="B6" t="s">
        <v>12</v>
      </c>
      <c r="C6">
        <v>1.2</v>
      </c>
      <c r="D6" t="s">
        <v>13</v>
      </c>
      <c r="E6" t="s">
        <v>14</v>
      </c>
      <c r="F6">
        <v>0</v>
      </c>
      <c r="G6" t="s">
        <v>15</v>
      </c>
      <c r="H6" t="s">
        <v>16</v>
      </c>
      <c r="I6">
        <v>0</v>
      </c>
      <c r="J6">
        <v>33.686369999999997</v>
      </c>
      <c r="K6">
        <v>26.636279999999999</v>
      </c>
      <c r="L6">
        <v>0</v>
      </c>
      <c r="M6">
        <f t="shared" si="0"/>
        <v>7.0500899999999973</v>
      </c>
    </row>
    <row r="7" spans="1:13" x14ac:dyDescent="0.45">
      <c r="A7">
        <v>5</v>
      </c>
      <c r="B7" t="s">
        <v>12</v>
      </c>
      <c r="C7">
        <v>1.2</v>
      </c>
      <c r="D7" t="s">
        <v>13</v>
      </c>
      <c r="E7" t="s">
        <v>14</v>
      </c>
      <c r="F7">
        <v>0</v>
      </c>
      <c r="G7" t="s">
        <v>15</v>
      </c>
      <c r="H7" t="s">
        <v>16</v>
      </c>
      <c r="I7">
        <v>0</v>
      </c>
      <c r="J7">
        <v>40.907150000000001</v>
      </c>
      <c r="K7">
        <v>26.740739999999999</v>
      </c>
      <c r="L7">
        <v>0</v>
      </c>
      <c r="M7">
        <f t="shared" si="0"/>
        <v>14.166410000000003</v>
      </c>
    </row>
    <row r="8" spans="1:13" x14ac:dyDescent="0.45">
      <c r="A8">
        <v>6</v>
      </c>
      <c r="B8" t="s">
        <v>12</v>
      </c>
      <c r="C8">
        <v>1.2</v>
      </c>
      <c r="D8" t="s">
        <v>13</v>
      </c>
      <c r="E8" t="s">
        <v>14</v>
      </c>
      <c r="F8">
        <v>0</v>
      </c>
      <c r="G8" t="s">
        <v>15</v>
      </c>
      <c r="H8" t="s">
        <v>16</v>
      </c>
      <c r="I8">
        <v>0</v>
      </c>
      <c r="J8">
        <v>40.943660000000001</v>
      </c>
      <c r="K8">
        <v>26.783239999999999</v>
      </c>
      <c r="L8">
        <v>0</v>
      </c>
      <c r="M8">
        <f t="shared" si="0"/>
        <v>14.160420000000002</v>
      </c>
    </row>
    <row r="9" spans="1:13" x14ac:dyDescent="0.45">
      <c r="A9">
        <v>7</v>
      </c>
      <c r="B9" t="s">
        <v>12</v>
      </c>
      <c r="C9">
        <v>1.2</v>
      </c>
      <c r="D9" t="s">
        <v>13</v>
      </c>
      <c r="E9" t="s">
        <v>14</v>
      </c>
      <c r="F9">
        <v>0</v>
      </c>
      <c r="G9" t="s">
        <v>15</v>
      </c>
      <c r="H9" t="s">
        <v>17</v>
      </c>
      <c r="I9">
        <v>0</v>
      </c>
      <c r="J9">
        <v>40.999569999999999</v>
      </c>
      <c r="K9">
        <v>27.357140000000001</v>
      </c>
      <c r="L9">
        <v>0</v>
      </c>
      <c r="M9">
        <f t="shared" si="0"/>
        <v>13.642429999999997</v>
      </c>
    </row>
    <row r="10" spans="1:13" x14ac:dyDescent="0.45">
      <c r="A10">
        <v>8</v>
      </c>
      <c r="B10" t="s">
        <v>12</v>
      </c>
      <c r="C10">
        <v>1.2</v>
      </c>
      <c r="D10" t="s">
        <v>13</v>
      </c>
      <c r="E10" t="s">
        <v>14</v>
      </c>
      <c r="F10">
        <v>0</v>
      </c>
      <c r="G10" t="s">
        <v>15</v>
      </c>
      <c r="H10" t="s">
        <v>17</v>
      </c>
      <c r="I10">
        <v>0</v>
      </c>
      <c r="J10">
        <v>41.060009999999998</v>
      </c>
      <c r="K10">
        <v>27.065570000000001</v>
      </c>
      <c r="L10">
        <v>0</v>
      </c>
      <c r="M10">
        <f t="shared" si="0"/>
        <v>13.994439999999997</v>
      </c>
    </row>
    <row r="11" spans="1:13" x14ac:dyDescent="0.45">
      <c r="A11">
        <v>9</v>
      </c>
      <c r="B11" t="s">
        <v>12</v>
      </c>
      <c r="C11">
        <v>1.2</v>
      </c>
      <c r="D11" t="s">
        <v>13</v>
      </c>
      <c r="E11" t="s">
        <v>14</v>
      </c>
      <c r="F11">
        <v>0</v>
      </c>
      <c r="G11" t="s">
        <v>15</v>
      </c>
      <c r="H11" t="s">
        <v>16</v>
      </c>
      <c r="I11">
        <v>0</v>
      </c>
      <c r="J11">
        <v>48.301220000000001</v>
      </c>
      <c r="K11">
        <v>26.477329999999998</v>
      </c>
      <c r="L11">
        <v>0</v>
      </c>
      <c r="M11">
        <f t="shared" si="0"/>
        <v>21.823890000000002</v>
      </c>
    </row>
    <row r="12" spans="1:13" x14ac:dyDescent="0.45">
      <c r="A12">
        <v>10</v>
      </c>
      <c r="B12" t="s">
        <v>12</v>
      </c>
      <c r="C12">
        <v>1.2</v>
      </c>
      <c r="D12" t="s">
        <v>13</v>
      </c>
      <c r="E12" t="s">
        <v>14</v>
      </c>
      <c r="F12">
        <v>0</v>
      </c>
      <c r="G12" t="s">
        <v>15</v>
      </c>
      <c r="H12" t="s">
        <v>16</v>
      </c>
      <c r="I12">
        <v>0</v>
      </c>
      <c r="J12">
        <v>48.365259999999999</v>
      </c>
      <c r="K12">
        <v>25.87012</v>
      </c>
      <c r="L12">
        <v>0</v>
      </c>
      <c r="M12">
        <f t="shared" si="0"/>
        <v>22.495139999999999</v>
      </c>
    </row>
    <row r="13" spans="1:13" x14ac:dyDescent="0.45">
      <c r="A13">
        <v>11</v>
      </c>
      <c r="B13" t="s">
        <v>12</v>
      </c>
      <c r="C13">
        <v>1.2</v>
      </c>
      <c r="D13" t="s">
        <v>13</v>
      </c>
      <c r="E13" t="s">
        <v>14</v>
      </c>
      <c r="F13">
        <v>0</v>
      </c>
      <c r="G13" t="s">
        <v>15</v>
      </c>
      <c r="H13" t="s">
        <v>17</v>
      </c>
      <c r="I13">
        <v>0</v>
      </c>
      <c r="J13">
        <v>44.25938</v>
      </c>
      <c r="K13">
        <v>38.287080000000003</v>
      </c>
      <c r="L13">
        <v>0</v>
      </c>
      <c r="M13">
        <f t="shared" si="0"/>
        <v>5.9722999999999971</v>
      </c>
    </row>
    <row r="14" spans="1:13" x14ac:dyDescent="0.45">
      <c r="A14">
        <v>12</v>
      </c>
      <c r="B14" t="s">
        <v>12</v>
      </c>
      <c r="C14">
        <v>1.2</v>
      </c>
      <c r="D14" t="s">
        <v>13</v>
      </c>
      <c r="E14" t="s">
        <v>14</v>
      </c>
      <c r="F14">
        <v>0</v>
      </c>
      <c r="G14" t="s">
        <v>15</v>
      </c>
      <c r="H14" t="s">
        <v>17</v>
      </c>
      <c r="I14">
        <v>0</v>
      </c>
      <c r="J14">
        <v>43.900799999999997</v>
      </c>
      <c r="K14">
        <v>28.871469999999999</v>
      </c>
      <c r="L14">
        <v>0</v>
      </c>
      <c r="M14">
        <f t="shared" si="0"/>
        <v>15.029329999999998</v>
      </c>
    </row>
    <row r="15" spans="1:13" x14ac:dyDescent="0.45">
      <c r="A15">
        <v>13</v>
      </c>
      <c r="B15" t="s">
        <v>12</v>
      </c>
      <c r="C15">
        <v>1.2</v>
      </c>
      <c r="D15" t="s">
        <v>13</v>
      </c>
      <c r="E15" t="s">
        <v>14</v>
      </c>
      <c r="F15">
        <v>0</v>
      </c>
      <c r="G15" t="s">
        <v>15</v>
      </c>
      <c r="H15" t="s">
        <v>16</v>
      </c>
      <c r="I15">
        <v>0</v>
      </c>
      <c r="J15">
        <v>51.182789999999997</v>
      </c>
      <c r="K15">
        <v>28.959669999999999</v>
      </c>
      <c r="L15">
        <v>0</v>
      </c>
      <c r="M15">
        <f t="shared" si="0"/>
        <v>22.223119999999998</v>
      </c>
    </row>
    <row r="16" spans="1:13" x14ac:dyDescent="0.45">
      <c r="A16">
        <v>14</v>
      </c>
      <c r="B16" t="s">
        <v>12</v>
      </c>
      <c r="C16">
        <v>1.2</v>
      </c>
      <c r="D16" t="s">
        <v>13</v>
      </c>
      <c r="E16" t="s">
        <v>14</v>
      </c>
      <c r="F16">
        <v>0</v>
      </c>
      <c r="G16" t="s">
        <v>15</v>
      </c>
      <c r="H16" t="s">
        <v>17</v>
      </c>
      <c r="I16">
        <v>0</v>
      </c>
      <c r="J16">
        <v>51.31024</v>
      </c>
      <c r="K16">
        <v>29.051259999999999</v>
      </c>
      <c r="L16">
        <v>0</v>
      </c>
      <c r="M16">
        <f t="shared" si="0"/>
        <v>22.258980000000001</v>
      </c>
    </row>
    <row r="17" spans="1:13" x14ac:dyDescent="0.45">
      <c r="A17">
        <v>15</v>
      </c>
      <c r="B17" t="s">
        <v>12</v>
      </c>
      <c r="C17">
        <v>1.2</v>
      </c>
      <c r="D17" t="s">
        <v>13</v>
      </c>
      <c r="E17" t="s">
        <v>14</v>
      </c>
      <c r="F17">
        <v>0</v>
      </c>
      <c r="G17" t="s">
        <v>15</v>
      </c>
      <c r="H17" t="s">
        <v>16</v>
      </c>
      <c r="I17">
        <v>0</v>
      </c>
      <c r="J17">
        <v>45.710009999999997</v>
      </c>
      <c r="K17">
        <v>31.75732</v>
      </c>
      <c r="L17">
        <v>0</v>
      </c>
      <c r="M17">
        <f t="shared" si="0"/>
        <v>13.952689999999997</v>
      </c>
    </row>
    <row r="18" spans="1:13" x14ac:dyDescent="0.45">
      <c r="A18">
        <v>16</v>
      </c>
      <c r="B18" t="s">
        <v>12</v>
      </c>
      <c r="C18">
        <v>1.2</v>
      </c>
      <c r="D18" t="s">
        <v>13</v>
      </c>
      <c r="E18" t="s">
        <v>14</v>
      </c>
      <c r="F18">
        <v>0</v>
      </c>
      <c r="G18" t="s">
        <v>15</v>
      </c>
      <c r="H18" t="s">
        <v>17</v>
      </c>
      <c r="I18">
        <v>0</v>
      </c>
      <c r="J18">
        <v>39.959299999999999</v>
      </c>
      <c r="K18">
        <v>31.085280000000001</v>
      </c>
      <c r="L18">
        <v>0</v>
      </c>
      <c r="M18">
        <f t="shared" si="0"/>
        <v>8.874019999999998</v>
      </c>
    </row>
    <row r="19" spans="1:13" x14ac:dyDescent="0.45">
      <c r="A19">
        <v>17</v>
      </c>
      <c r="B19" t="s">
        <v>12</v>
      </c>
      <c r="C19">
        <v>1.2</v>
      </c>
      <c r="D19" t="s">
        <v>13</v>
      </c>
      <c r="E19" t="s">
        <v>14</v>
      </c>
      <c r="F19">
        <v>0</v>
      </c>
      <c r="G19" t="s">
        <v>15</v>
      </c>
      <c r="H19" t="s">
        <v>17</v>
      </c>
      <c r="I19">
        <v>0</v>
      </c>
      <c r="J19">
        <v>47.2639</v>
      </c>
      <c r="K19">
        <v>30.595269999999999</v>
      </c>
      <c r="L19">
        <v>0</v>
      </c>
      <c r="M19">
        <f t="shared" si="0"/>
        <v>16.66863</v>
      </c>
    </row>
    <row r="20" spans="1:13" x14ac:dyDescent="0.45">
      <c r="A20">
        <v>18</v>
      </c>
      <c r="B20" t="s">
        <v>12</v>
      </c>
      <c r="C20">
        <v>1.2</v>
      </c>
      <c r="D20" t="s">
        <v>13</v>
      </c>
      <c r="E20" t="s">
        <v>14</v>
      </c>
      <c r="F20">
        <v>0</v>
      </c>
      <c r="G20" t="s">
        <v>15</v>
      </c>
      <c r="H20" t="s">
        <v>16</v>
      </c>
      <c r="I20">
        <v>0</v>
      </c>
      <c r="J20">
        <v>47.336590000000001</v>
      </c>
      <c r="K20">
        <v>30.614280000000001</v>
      </c>
      <c r="L20">
        <v>0</v>
      </c>
      <c r="M20">
        <f t="shared" si="0"/>
        <v>16.72231</v>
      </c>
    </row>
    <row r="21" spans="1:13" x14ac:dyDescent="0.45">
      <c r="A21">
        <v>19</v>
      </c>
      <c r="B21" t="s">
        <v>12</v>
      </c>
      <c r="C21">
        <v>1.2</v>
      </c>
      <c r="D21" t="s">
        <v>13</v>
      </c>
      <c r="E21" t="s">
        <v>14</v>
      </c>
      <c r="F21">
        <v>0</v>
      </c>
      <c r="G21" t="s">
        <v>15</v>
      </c>
      <c r="H21" t="s">
        <v>17</v>
      </c>
      <c r="I21">
        <v>0</v>
      </c>
      <c r="J21">
        <v>47.418750000000003</v>
      </c>
      <c r="K21">
        <v>30.651399999999999</v>
      </c>
      <c r="L21">
        <v>0</v>
      </c>
      <c r="M21">
        <f t="shared" si="0"/>
        <v>16.767350000000004</v>
      </c>
    </row>
    <row r="24" spans="1:13" x14ac:dyDescent="0.45">
      <c r="C24" t="s">
        <v>26</v>
      </c>
      <c r="D24" t="s">
        <v>27</v>
      </c>
    </row>
    <row r="25" spans="1:13" x14ac:dyDescent="0.45">
      <c r="C25">
        <f>COUNTIF(M2:M21,"&lt;0")</f>
        <v>1</v>
      </c>
      <c r="D25">
        <f>COUNTIF(M2:M21,"&gt;0")</f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37FC-21F6-4CCB-B80E-FBF016E96355}">
  <dimension ref="A1:M25"/>
  <sheetViews>
    <sheetView workbookViewId="0">
      <selection activeCell="L19" sqref="L1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</row>
    <row r="2" spans="1:13" x14ac:dyDescent="0.45">
      <c r="A2">
        <v>0</v>
      </c>
      <c r="B2" t="s">
        <v>28</v>
      </c>
      <c r="C2">
        <v>0</v>
      </c>
      <c r="D2" t="s">
        <v>29</v>
      </c>
      <c r="E2" t="s">
        <v>30</v>
      </c>
      <c r="F2">
        <v>0</v>
      </c>
      <c r="G2" t="s">
        <v>31</v>
      </c>
      <c r="H2" t="s">
        <v>17</v>
      </c>
      <c r="I2">
        <v>0</v>
      </c>
      <c r="J2">
        <v>25.054480000000002</v>
      </c>
      <c r="K2">
        <v>22.448840000000001</v>
      </c>
      <c r="L2">
        <v>0</v>
      </c>
      <c r="M2">
        <f>J2-K2</f>
        <v>2.6056400000000011</v>
      </c>
    </row>
    <row r="3" spans="1:13" x14ac:dyDescent="0.45">
      <c r="A3">
        <v>1</v>
      </c>
      <c r="B3" t="s">
        <v>28</v>
      </c>
      <c r="C3">
        <v>0</v>
      </c>
      <c r="D3" t="s">
        <v>29</v>
      </c>
      <c r="E3" t="s">
        <v>30</v>
      </c>
      <c r="F3">
        <v>0</v>
      </c>
      <c r="G3" t="s">
        <v>31</v>
      </c>
      <c r="H3" t="s">
        <v>16</v>
      </c>
      <c r="I3">
        <v>0</v>
      </c>
      <c r="J3">
        <v>25.78436</v>
      </c>
      <c r="K3">
        <v>31.037089999999999</v>
      </c>
      <c r="L3">
        <v>0</v>
      </c>
      <c r="M3">
        <f t="shared" ref="M3:M21" si="0">J3-K3</f>
        <v>-5.2527299999999997</v>
      </c>
    </row>
    <row r="4" spans="1:13" x14ac:dyDescent="0.45">
      <c r="A4">
        <v>2</v>
      </c>
      <c r="B4" t="s">
        <v>28</v>
      </c>
      <c r="C4">
        <v>0</v>
      </c>
      <c r="D4" t="s">
        <v>29</v>
      </c>
      <c r="E4" t="s">
        <v>30</v>
      </c>
      <c r="F4">
        <v>0</v>
      </c>
      <c r="G4" t="s">
        <v>31</v>
      </c>
      <c r="H4" t="s">
        <v>17</v>
      </c>
      <c r="I4">
        <v>0</v>
      </c>
      <c r="J4">
        <v>25.926909999999999</v>
      </c>
      <c r="K4">
        <v>25.95514</v>
      </c>
      <c r="L4">
        <v>0</v>
      </c>
      <c r="M4">
        <f t="shared" si="0"/>
        <v>-2.8230000000000643E-2</v>
      </c>
    </row>
    <row r="5" spans="1:13" x14ac:dyDescent="0.45">
      <c r="A5">
        <v>3</v>
      </c>
      <c r="B5" t="s">
        <v>28</v>
      </c>
      <c r="C5">
        <v>0</v>
      </c>
      <c r="D5" t="s">
        <v>29</v>
      </c>
      <c r="E5" t="s">
        <v>30</v>
      </c>
      <c r="F5">
        <v>0</v>
      </c>
      <c r="G5" t="s">
        <v>31</v>
      </c>
      <c r="H5" t="s">
        <v>17</v>
      </c>
      <c r="I5">
        <v>0</v>
      </c>
      <c r="J5">
        <v>30.763590000000001</v>
      </c>
      <c r="K5">
        <v>28.43543</v>
      </c>
      <c r="L5">
        <v>0</v>
      </c>
      <c r="M5">
        <f t="shared" si="0"/>
        <v>2.3281600000000005</v>
      </c>
    </row>
    <row r="6" spans="1:13" x14ac:dyDescent="0.45">
      <c r="A6">
        <v>4</v>
      </c>
      <c r="B6" t="s">
        <v>28</v>
      </c>
      <c r="C6">
        <v>0</v>
      </c>
      <c r="D6" t="s">
        <v>29</v>
      </c>
      <c r="E6" t="s">
        <v>30</v>
      </c>
      <c r="F6">
        <v>0</v>
      </c>
      <c r="G6" t="s">
        <v>31</v>
      </c>
      <c r="H6" t="s">
        <v>17</v>
      </c>
      <c r="I6">
        <v>0</v>
      </c>
      <c r="J6">
        <v>30.957339999999999</v>
      </c>
      <c r="K6">
        <v>28.095469999999999</v>
      </c>
      <c r="L6">
        <v>0</v>
      </c>
      <c r="M6">
        <f t="shared" si="0"/>
        <v>2.8618699999999997</v>
      </c>
    </row>
    <row r="7" spans="1:13" x14ac:dyDescent="0.45">
      <c r="A7">
        <v>5</v>
      </c>
      <c r="B7" t="s">
        <v>28</v>
      </c>
      <c r="C7">
        <v>0</v>
      </c>
      <c r="D7" t="s">
        <v>29</v>
      </c>
      <c r="E7" t="s">
        <v>30</v>
      </c>
      <c r="F7">
        <v>0</v>
      </c>
      <c r="G7" t="s">
        <v>31</v>
      </c>
      <c r="H7" t="s">
        <v>16</v>
      </c>
      <c r="I7">
        <v>0</v>
      </c>
      <c r="J7">
        <v>31.08079</v>
      </c>
      <c r="K7">
        <v>28.024999999999999</v>
      </c>
      <c r="L7">
        <v>0</v>
      </c>
      <c r="M7">
        <f t="shared" si="0"/>
        <v>3.0557900000000018</v>
      </c>
    </row>
    <row r="8" spans="1:13" x14ac:dyDescent="0.45">
      <c r="A8">
        <v>6</v>
      </c>
      <c r="B8" t="s">
        <v>28</v>
      </c>
      <c r="C8">
        <v>0</v>
      </c>
      <c r="D8" t="s">
        <v>29</v>
      </c>
      <c r="E8" t="s">
        <v>30</v>
      </c>
      <c r="F8">
        <v>0</v>
      </c>
      <c r="G8" t="s">
        <v>31</v>
      </c>
      <c r="H8" t="s">
        <v>16</v>
      </c>
      <c r="I8">
        <v>0</v>
      </c>
      <c r="J8">
        <v>36.814340000000001</v>
      </c>
      <c r="K8">
        <v>27.949149999999999</v>
      </c>
      <c r="L8">
        <v>0</v>
      </c>
      <c r="M8">
        <f t="shared" si="0"/>
        <v>8.8651900000000019</v>
      </c>
    </row>
    <row r="9" spans="1:13" x14ac:dyDescent="0.45">
      <c r="A9">
        <v>7</v>
      </c>
      <c r="B9" t="s">
        <v>28</v>
      </c>
      <c r="C9">
        <v>0</v>
      </c>
      <c r="D9" t="s">
        <v>29</v>
      </c>
      <c r="E9" t="s">
        <v>30</v>
      </c>
      <c r="F9">
        <v>0</v>
      </c>
      <c r="G9" t="s">
        <v>31</v>
      </c>
      <c r="H9" t="s">
        <v>17</v>
      </c>
      <c r="I9">
        <v>0</v>
      </c>
      <c r="J9">
        <v>36.865580000000001</v>
      </c>
      <c r="K9">
        <v>27.84459</v>
      </c>
      <c r="L9">
        <v>0</v>
      </c>
      <c r="M9">
        <f t="shared" si="0"/>
        <v>9.0209900000000012</v>
      </c>
    </row>
    <row r="10" spans="1:13" x14ac:dyDescent="0.45">
      <c r="A10">
        <v>8</v>
      </c>
      <c r="B10" t="s">
        <v>28</v>
      </c>
      <c r="C10">
        <v>0</v>
      </c>
      <c r="D10" t="s">
        <v>29</v>
      </c>
      <c r="E10" t="s">
        <v>30</v>
      </c>
      <c r="F10">
        <v>0</v>
      </c>
      <c r="G10" t="s">
        <v>31</v>
      </c>
      <c r="H10" t="s">
        <v>16</v>
      </c>
      <c r="I10">
        <v>0</v>
      </c>
      <c r="J10">
        <v>36.897919999999999</v>
      </c>
      <c r="K10">
        <v>27.736979999999999</v>
      </c>
      <c r="L10">
        <v>0</v>
      </c>
      <c r="M10">
        <f t="shared" si="0"/>
        <v>9.1609400000000001</v>
      </c>
    </row>
    <row r="11" spans="1:13" x14ac:dyDescent="0.45">
      <c r="A11">
        <v>9</v>
      </c>
      <c r="B11" t="s">
        <v>28</v>
      </c>
      <c r="C11">
        <v>0</v>
      </c>
      <c r="D11" t="s">
        <v>29</v>
      </c>
      <c r="E11" t="s">
        <v>30</v>
      </c>
      <c r="F11">
        <v>0</v>
      </c>
      <c r="G11" t="s">
        <v>31</v>
      </c>
      <c r="H11" t="s">
        <v>17</v>
      </c>
      <c r="I11">
        <v>0</v>
      </c>
      <c r="J11">
        <v>37.03407</v>
      </c>
      <c r="K11">
        <v>27.526230000000002</v>
      </c>
      <c r="L11">
        <v>0</v>
      </c>
      <c r="M11">
        <f t="shared" si="0"/>
        <v>9.5078399999999981</v>
      </c>
    </row>
    <row r="12" spans="1:13" x14ac:dyDescent="0.45">
      <c r="A12">
        <v>10</v>
      </c>
      <c r="B12" t="s">
        <v>28</v>
      </c>
      <c r="C12">
        <v>0</v>
      </c>
      <c r="D12" t="s">
        <v>29</v>
      </c>
      <c r="E12" t="s">
        <v>30</v>
      </c>
      <c r="F12">
        <v>0</v>
      </c>
      <c r="G12" t="s">
        <v>31</v>
      </c>
      <c r="H12" t="s">
        <v>17</v>
      </c>
      <c r="I12">
        <v>0</v>
      </c>
      <c r="J12">
        <v>41.459069999999997</v>
      </c>
      <c r="K12">
        <v>26.967580000000002</v>
      </c>
      <c r="L12">
        <v>0</v>
      </c>
      <c r="M12">
        <f t="shared" si="0"/>
        <v>14.491489999999995</v>
      </c>
    </row>
    <row r="13" spans="1:13" x14ac:dyDescent="0.45">
      <c r="A13">
        <v>11</v>
      </c>
      <c r="B13" t="s">
        <v>28</v>
      </c>
      <c r="C13">
        <v>0</v>
      </c>
      <c r="D13" t="s">
        <v>29</v>
      </c>
      <c r="E13" t="s">
        <v>30</v>
      </c>
      <c r="F13">
        <v>0</v>
      </c>
      <c r="G13" t="s">
        <v>31</v>
      </c>
      <c r="H13" t="s">
        <v>16</v>
      </c>
      <c r="I13">
        <v>0</v>
      </c>
      <c r="J13">
        <v>41.649070000000002</v>
      </c>
      <c r="K13">
        <v>29.212859999999999</v>
      </c>
      <c r="L13">
        <v>0</v>
      </c>
      <c r="M13">
        <f t="shared" si="0"/>
        <v>12.436210000000003</v>
      </c>
    </row>
    <row r="14" spans="1:13" x14ac:dyDescent="0.45">
      <c r="A14">
        <v>12</v>
      </c>
      <c r="B14" t="s">
        <v>28</v>
      </c>
      <c r="C14">
        <v>0</v>
      </c>
      <c r="D14" t="s">
        <v>29</v>
      </c>
      <c r="E14" t="s">
        <v>30</v>
      </c>
      <c r="F14">
        <v>0</v>
      </c>
      <c r="G14" t="s">
        <v>31</v>
      </c>
      <c r="H14" t="s">
        <v>16</v>
      </c>
      <c r="I14">
        <v>0</v>
      </c>
      <c r="J14">
        <v>41.79954</v>
      </c>
      <c r="K14">
        <v>25.101289999999999</v>
      </c>
      <c r="L14">
        <v>0</v>
      </c>
      <c r="M14">
        <f t="shared" si="0"/>
        <v>16.698250000000002</v>
      </c>
    </row>
    <row r="15" spans="1:13" x14ac:dyDescent="0.45">
      <c r="A15">
        <v>13</v>
      </c>
      <c r="B15" t="s">
        <v>28</v>
      </c>
      <c r="C15">
        <v>0</v>
      </c>
      <c r="D15" t="s">
        <v>29</v>
      </c>
      <c r="E15" t="s">
        <v>30</v>
      </c>
      <c r="F15">
        <v>0</v>
      </c>
      <c r="G15" t="s">
        <v>31</v>
      </c>
      <c r="H15" t="s">
        <v>16</v>
      </c>
      <c r="I15">
        <v>0</v>
      </c>
      <c r="J15">
        <v>46.426909999999999</v>
      </c>
      <c r="K15">
        <v>30.808720000000001</v>
      </c>
      <c r="L15">
        <v>0</v>
      </c>
      <c r="M15">
        <f t="shared" si="0"/>
        <v>15.618189999999998</v>
      </c>
    </row>
    <row r="16" spans="1:13" x14ac:dyDescent="0.45">
      <c r="A16">
        <v>14</v>
      </c>
      <c r="B16" t="s">
        <v>28</v>
      </c>
      <c r="C16">
        <v>0</v>
      </c>
      <c r="D16" t="s">
        <v>29</v>
      </c>
      <c r="E16" t="s">
        <v>30</v>
      </c>
      <c r="F16">
        <v>0</v>
      </c>
      <c r="G16" t="s">
        <v>31</v>
      </c>
      <c r="H16" t="s">
        <v>16</v>
      </c>
      <c r="I16">
        <v>0</v>
      </c>
      <c r="J16">
        <v>46.426549999999999</v>
      </c>
      <c r="K16">
        <v>25.952459999999999</v>
      </c>
      <c r="L16">
        <v>0</v>
      </c>
      <c r="M16">
        <f t="shared" si="0"/>
        <v>20.47409</v>
      </c>
    </row>
    <row r="17" spans="1:13" x14ac:dyDescent="0.45">
      <c r="A17">
        <v>15</v>
      </c>
      <c r="B17" t="s">
        <v>28</v>
      </c>
      <c r="C17">
        <v>0</v>
      </c>
      <c r="D17" t="s">
        <v>29</v>
      </c>
      <c r="E17" t="s">
        <v>30</v>
      </c>
      <c r="F17">
        <v>0</v>
      </c>
      <c r="G17" t="s">
        <v>31</v>
      </c>
      <c r="H17" t="s">
        <v>16</v>
      </c>
      <c r="I17">
        <v>0</v>
      </c>
      <c r="J17">
        <v>46.497149999999998</v>
      </c>
      <c r="K17">
        <v>28.271719999999998</v>
      </c>
      <c r="L17">
        <v>0</v>
      </c>
      <c r="M17">
        <f t="shared" si="0"/>
        <v>18.225429999999999</v>
      </c>
    </row>
    <row r="18" spans="1:13" x14ac:dyDescent="0.45">
      <c r="A18">
        <v>16</v>
      </c>
      <c r="B18" t="s">
        <v>28</v>
      </c>
      <c r="C18">
        <v>0</v>
      </c>
      <c r="D18" t="s">
        <v>29</v>
      </c>
      <c r="E18" t="s">
        <v>30</v>
      </c>
      <c r="F18">
        <v>0</v>
      </c>
      <c r="G18" t="s">
        <v>31</v>
      </c>
      <c r="H18" t="s">
        <v>17</v>
      </c>
      <c r="I18">
        <v>0</v>
      </c>
      <c r="J18">
        <v>46.596290000000003</v>
      </c>
      <c r="K18">
        <v>27.934999999999999</v>
      </c>
      <c r="L18">
        <v>0</v>
      </c>
      <c r="M18">
        <f t="shared" si="0"/>
        <v>18.661290000000005</v>
      </c>
    </row>
    <row r="19" spans="1:13" x14ac:dyDescent="0.45">
      <c r="A19">
        <v>17</v>
      </c>
      <c r="B19" t="s">
        <v>28</v>
      </c>
      <c r="C19">
        <v>0</v>
      </c>
      <c r="D19" t="s">
        <v>29</v>
      </c>
      <c r="E19" t="s">
        <v>30</v>
      </c>
      <c r="F19">
        <v>0</v>
      </c>
      <c r="G19" t="s">
        <v>31</v>
      </c>
      <c r="H19" t="s">
        <v>16</v>
      </c>
      <c r="I19">
        <v>0</v>
      </c>
      <c r="J19">
        <v>46.460540000000002</v>
      </c>
      <c r="K19">
        <v>27.895990000000001</v>
      </c>
      <c r="L19">
        <v>0</v>
      </c>
      <c r="M19">
        <f t="shared" si="0"/>
        <v>18.564550000000001</v>
      </c>
    </row>
    <row r="20" spans="1:13" x14ac:dyDescent="0.45">
      <c r="A20">
        <v>18</v>
      </c>
      <c r="B20" t="s">
        <v>28</v>
      </c>
      <c r="C20">
        <v>0</v>
      </c>
      <c r="D20" t="s">
        <v>29</v>
      </c>
      <c r="E20" t="s">
        <v>30</v>
      </c>
      <c r="F20">
        <v>0</v>
      </c>
      <c r="G20" t="s">
        <v>31</v>
      </c>
      <c r="H20" t="s">
        <v>17</v>
      </c>
      <c r="I20">
        <v>0</v>
      </c>
      <c r="J20">
        <v>46.578960000000002</v>
      </c>
      <c r="K20">
        <v>27.817340000000002</v>
      </c>
      <c r="L20">
        <v>0</v>
      </c>
      <c r="M20">
        <f t="shared" si="0"/>
        <v>18.761620000000001</v>
      </c>
    </row>
    <row r="21" spans="1:13" x14ac:dyDescent="0.45">
      <c r="A21">
        <v>19</v>
      </c>
      <c r="B21" t="s">
        <v>28</v>
      </c>
      <c r="C21">
        <v>0</v>
      </c>
      <c r="D21" t="s">
        <v>29</v>
      </c>
      <c r="E21" t="s">
        <v>30</v>
      </c>
      <c r="F21">
        <v>0</v>
      </c>
      <c r="G21" t="s">
        <v>31</v>
      </c>
      <c r="H21" t="s">
        <v>16</v>
      </c>
      <c r="I21">
        <v>0</v>
      </c>
      <c r="J21">
        <v>46.656880000000001</v>
      </c>
      <c r="K21">
        <v>27.708939999999998</v>
      </c>
      <c r="L21">
        <v>0</v>
      </c>
      <c r="M21">
        <f t="shared" si="0"/>
        <v>18.947940000000003</v>
      </c>
    </row>
    <row r="23" spans="1:13" x14ac:dyDescent="0.45">
      <c r="C23" s="1" t="s">
        <v>33</v>
      </c>
      <c r="D23" s="1"/>
    </row>
    <row r="24" spans="1:13" x14ac:dyDescent="0.45">
      <c r="C24" t="s">
        <v>26</v>
      </c>
      <c r="D24" t="s">
        <v>27</v>
      </c>
    </row>
    <row r="25" spans="1:13" x14ac:dyDescent="0.45">
      <c r="C25">
        <f>COUNTIF(M2:M21,"&lt;0")</f>
        <v>2</v>
      </c>
      <c r="D25">
        <f>COUNTIF(M2:M21,"&gt;0")</f>
        <v>18</v>
      </c>
    </row>
  </sheetData>
  <mergeCells count="1">
    <mergeCell ref="C23:D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8545-6470-43A0-A252-EA3AAA4F21C0}">
  <dimension ref="A1:M21"/>
  <sheetViews>
    <sheetView workbookViewId="0">
      <selection activeCell="O10" sqref="O10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45">
      <c r="A2">
        <v>0</v>
      </c>
      <c r="B2" t="s">
        <v>28</v>
      </c>
      <c r="C2">
        <v>0</v>
      </c>
      <c r="D2" t="s">
        <v>29</v>
      </c>
      <c r="E2" t="s">
        <v>30</v>
      </c>
      <c r="F2">
        <v>0</v>
      </c>
      <c r="G2" t="s">
        <v>31</v>
      </c>
      <c r="H2" t="s">
        <v>17</v>
      </c>
      <c r="I2">
        <v>0</v>
      </c>
      <c r="J2">
        <v>23.857240000000001</v>
      </c>
      <c r="K2">
        <v>22.418759999999999</v>
      </c>
      <c r="L2">
        <v>23.848890000000001</v>
      </c>
      <c r="M2">
        <f>J2-K2</f>
        <v>1.438480000000002</v>
      </c>
    </row>
    <row r="3" spans="1:13" x14ac:dyDescent="0.45">
      <c r="A3">
        <v>1</v>
      </c>
      <c r="B3" t="s">
        <v>28</v>
      </c>
      <c r="C3">
        <v>0</v>
      </c>
      <c r="D3" t="s">
        <v>29</v>
      </c>
      <c r="E3" t="s">
        <v>30</v>
      </c>
      <c r="F3">
        <v>0</v>
      </c>
      <c r="G3" t="s">
        <v>31</v>
      </c>
      <c r="H3" t="s">
        <v>17</v>
      </c>
      <c r="I3">
        <v>0</v>
      </c>
      <c r="J3">
        <v>24.557009999999998</v>
      </c>
      <c r="K3">
        <v>23.108910000000002</v>
      </c>
      <c r="L3">
        <v>24.600059999999999</v>
      </c>
      <c r="M3">
        <f t="shared" ref="M3:M21" si="0">J3-K3</f>
        <v>1.4480999999999966</v>
      </c>
    </row>
    <row r="4" spans="1:13" x14ac:dyDescent="0.45">
      <c r="A4">
        <v>2</v>
      </c>
      <c r="B4" t="s">
        <v>28</v>
      </c>
      <c r="C4">
        <v>0</v>
      </c>
      <c r="D4" t="s">
        <v>29</v>
      </c>
      <c r="E4" t="s">
        <v>30</v>
      </c>
      <c r="F4">
        <v>0</v>
      </c>
      <c r="G4" t="s">
        <v>31</v>
      </c>
      <c r="H4" t="s">
        <v>17</v>
      </c>
      <c r="I4">
        <v>0</v>
      </c>
      <c r="J4">
        <v>24.670059999999999</v>
      </c>
      <c r="K4">
        <v>25.84975</v>
      </c>
      <c r="L4">
        <v>0</v>
      </c>
      <c r="M4">
        <f t="shared" si="0"/>
        <v>-1.1796900000000008</v>
      </c>
    </row>
    <row r="5" spans="1:13" x14ac:dyDescent="0.45">
      <c r="A5">
        <v>3</v>
      </c>
      <c r="B5" t="s">
        <v>28</v>
      </c>
      <c r="C5">
        <v>0</v>
      </c>
      <c r="D5" t="s">
        <v>29</v>
      </c>
      <c r="E5" t="s">
        <v>30</v>
      </c>
      <c r="F5">
        <v>0</v>
      </c>
      <c r="G5" t="s">
        <v>31</v>
      </c>
      <c r="H5" t="s">
        <v>17</v>
      </c>
      <c r="I5">
        <v>0</v>
      </c>
      <c r="J5">
        <v>24.737200000000001</v>
      </c>
      <c r="K5">
        <v>26.65203</v>
      </c>
      <c r="L5">
        <v>0</v>
      </c>
      <c r="M5">
        <f t="shared" si="0"/>
        <v>-1.9148299999999985</v>
      </c>
    </row>
    <row r="6" spans="1:13" x14ac:dyDescent="0.45">
      <c r="A6">
        <v>4</v>
      </c>
      <c r="B6" t="s">
        <v>28</v>
      </c>
      <c r="C6">
        <v>0</v>
      </c>
      <c r="D6" t="s">
        <v>29</v>
      </c>
      <c r="E6" t="s">
        <v>30</v>
      </c>
      <c r="F6">
        <v>0</v>
      </c>
      <c r="G6" t="s">
        <v>31</v>
      </c>
      <c r="H6" t="s">
        <v>16</v>
      </c>
      <c r="I6">
        <v>0</v>
      </c>
      <c r="J6">
        <v>24.865500000000001</v>
      </c>
      <c r="K6">
        <v>27.53482</v>
      </c>
      <c r="L6">
        <v>0</v>
      </c>
      <c r="M6">
        <f t="shared" si="0"/>
        <v>-2.669319999999999</v>
      </c>
    </row>
    <row r="7" spans="1:13" x14ac:dyDescent="0.45">
      <c r="A7">
        <v>5</v>
      </c>
      <c r="B7" t="s">
        <v>28</v>
      </c>
      <c r="C7">
        <v>0</v>
      </c>
      <c r="D7" t="s">
        <v>29</v>
      </c>
      <c r="E7" t="s">
        <v>30</v>
      </c>
      <c r="F7">
        <v>0</v>
      </c>
      <c r="G7" t="s">
        <v>31</v>
      </c>
      <c r="H7" t="s">
        <v>16</v>
      </c>
      <c r="I7">
        <v>0</v>
      </c>
      <c r="J7">
        <v>24.962150000000001</v>
      </c>
      <c r="K7">
        <v>25.495170000000002</v>
      </c>
      <c r="L7">
        <v>0</v>
      </c>
      <c r="M7">
        <f t="shared" si="0"/>
        <v>-0.53302000000000049</v>
      </c>
    </row>
    <row r="8" spans="1:13" x14ac:dyDescent="0.45">
      <c r="A8">
        <v>6</v>
      </c>
      <c r="B8" t="s">
        <v>28</v>
      </c>
      <c r="C8">
        <v>0</v>
      </c>
      <c r="D8" t="s">
        <v>29</v>
      </c>
      <c r="E8" t="s">
        <v>30</v>
      </c>
      <c r="F8">
        <v>0</v>
      </c>
      <c r="G8" t="s">
        <v>31</v>
      </c>
      <c r="H8" t="s">
        <v>16</v>
      </c>
      <c r="I8">
        <v>0</v>
      </c>
      <c r="J8">
        <v>25.020530000000001</v>
      </c>
      <c r="K8">
        <v>25.508189999999999</v>
      </c>
      <c r="L8">
        <v>0</v>
      </c>
      <c r="M8">
        <f t="shared" si="0"/>
        <v>-0.48765999999999821</v>
      </c>
    </row>
    <row r="9" spans="1:13" x14ac:dyDescent="0.45">
      <c r="A9">
        <v>7</v>
      </c>
      <c r="B9" t="s">
        <v>28</v>
      </c>
      <c r="C9">
        <v>0</v>
      </c>
      <c r="D9" t="s">
        <v>29</v>
      </c>
      <c r="E9" t="s">
        <v>30</v>
      </c>
      <c r="F9">
        <v>0</v>
      </c>
      <c r="G9" t="s">
        <v>31</v>
      </c>
      <c r="H9" t="s">
        <v>17</v>
      </c>
      <c r="I9">
        <v>0</v>
      </c>
      <c r="J9">
        <v>25.10427</v>
      </c>
      <c r="K9">
        <v>25.49418</v>
      </c>
      <c r="L9">
        <v>0</v>
      </c>
      <c r="M9">
        <f t="shared" si="0"/>
        <v>-0.38991000000000042</v>
      </c>
    </row>
    <row r="10" spans="1:13" x14ac:dyDescent="0.45">
      <c r="A10">
        <v>8</v>
      </c>
      <c r="B10" t="s">
        <v>28</v>
      </c>
      <c r="C10">
        <v>0</v>
      </c>
      <c r="D10" t="s">
        <v>29</v>
      </c>
      <c r="E10" t="s">
        <v>30</v>
      </c>
      <c r="F10">
        <v>0</v>
      </c>
      <c r="G10" t="s">
        <v>31</v>
      </c>
      <c r="H10" t="s">
        <v>17</v>
      </c>
      <c r="I10">
        <v>0</v>
      </c>
      <c r="J10">
        <v>25.15645</v>
      </c>
      <c r="K10">
        <v>25.453140000000001</v>
      </c>
      <c r="L10">
        <v>0</v>
      </c>
      <c r="M10">
        <f t="shared" si="0"/>
        <v>-0.29669000000000167</v>
      </c>
    </row>
    <row r="11" spans="1:13" x14ac:dyDescent="0.45">
      <c r="A11">
        <v>9</v>
      </c>
      <c r="B11" t="s">
        <v>28</v>
      </c>
      <c r="C11">
        <v>0</v>
      </c>
      <c r="D11" t="s">
        <v>29</v>
      </c>
      <c r="E11" t="s">
        <v>30</v>
      </c>
      <c r="F11">
        <v>0</v>
      </c>
      <c r="G11" t="s">
        <v>31</v>
      </c>
      <c r="H11" t="s">
        <v>16</v>
      </c>
      <c r="I11">
        <v>0</v>
      </c>
      <c r="J11">
        <v>25.223040000000001</v>
      </c>
      <c r="K11">
        <v>25.435410000000001</v>
      </c>
      <c r="L11">
        <v>0</v>
      </c>
      <c r="M11">
        <f t="shared" si="0"/>
        <v>-0.21236999999999995</v>
      </c>
    </row>
    <row r="12" spans="1:13" x14ac:dyDescent="0.45">
      <c r="A12">
        <v>10</v>
      </c>
      <c r="B12" t="s">
        <v>28</v>
      </c>
      <c r="C12">
        <v>0</v>
      </c>
      <c r="D12" t="s">
        <v>29</v>
      </c>
      <c r="E12" t="s">
        <v>30</v>
      </c>
      <c r="F12">
        <v>0</v>
      </c>
      <c r="G12" t="s">
        <v>31</v>
      </c>
      <c r="H12" t="s">
        <v>17</v>
      </c>
      <c r="I12">
        <v>0</v>
      </c>
      <c r="J12">
        <v>25.285990000000002</v>
      </c>
      <c r="K12">
        <v>28.110980000000001</v>
      </c>
      <c r="L12">
        <v>0</v>
      </c>
      <c r="M12">
        <f t="shared" si="0"/>
        <v>-2.8249899999999997</v>
      </c>
    </row>
    <row r="13" spans="1:13" x14ac:dyDescent="0.45">
      <c r="A13">
        <v>11</v>
      </c>
      <c r="B13" t="s">
        <v>28</v>
      </c>
      <c r="C13">
        <v>0</v>
      </c>
      <c r="D13" t="s">
        <v>29</v>
      </c>
      <c r="E13" t="s">
        <v>30</v>
      </c>
      <c r="F13">
        <v>0</v>
      </c>
      <c r="G13" t="s">
        <v>31</v>
      </c>
      <c r="H13" t="s">
        <v>17</v>
      </c>
      <c r="I13">
        <v>0</v>
      </c>
      <c r="J13">
        <v>25.414239999999999</v>
      </c>
      <c r="K13">
        <v>28.955449999999999</v>
      </c>
      <c r="L13">
        <v>0</v>
      </c>
      <c r="M13">
        <f t="shared" si="0"/>
        <v>-3.5412099999999995</v>
      </c>
    </row>
    <row r="14" spans="1:13" x14ac:dyDescent="0.45">
      <c r="A14">
        <v>12</v>
      </c>
      <c r="B14" t="s">
        <v>28</v>
      </c>
      <c r="C14">
        <v>0</v>
      </c>
      <c r="D14" t="s">
        <v>29</v>
      </c>
      <c r="E14" t="s">
        <v>30</v>
      </c>
      <c r="F14">
        <v>0</v>
      </c>
      <c r="G14" t="s">
        <v>31</v>
      </c>
      <c r="H14" t="s">
        <v>17</v>
      </c>
      <c r="I14">
        <v>0</v>
      </c>
      <c r="J14">
        <v>25.46377</v>
      </c>
      <c r="K14">
        <v>29.853480000000001</v>
      </c>
      <c r="L14">
        <v>0</v>
      </c>
      <c r="M14">
        <f t="shared" si="0"/>
        <v>-4.3897100000000009</v>
      </c>
    </row>
    <row r="15" spans="1:13" x14ac:dyDescent="0.45">
      <c r="A15">
        <v>13</v>
      </c>
      <c r="B15" t="s">
        <v>28</v>
      </c>
      <c r="C15">
        <v>0</v>
      </c>
      <c r="D15" t="s">
        <v>29</v>
      </c>
      <c r="E15" t="s">
        <v>30</v>
      </c>
      <c r="F15">
        <v>0</v>
      </c>
      <c r="G15" t="s">
        <v>31</v>
      </c>
      <c r="H15" t="s">
        <v>16</v>
      </c>
      <c r="I15">
        <v>0</v>
      </c>
      <c r="J15">
        <v>25.520340000000001</v>
      </c>
      <c r="K15">
        <v>29.97429</v>
      </c>
      <c r="L15">
        <v>0</v>
      </c>
      <c r="M15">
        <f t="shared" si="0"/>
        <v>-4.453949999999999</v>
      </c>
    </row>
    <row r="16" spans="1:13" x14ac:dyDescent="0.45">
      <c r="A16">
        <v>14</v>
      </c>
      <c r="B16" t="s">
        <v>28</v>
      </c>
      <c r="C16">
        <v>0</v>
      </c>
      <c r="D16" t="s">
        <v>29</v>
      </c>
      <c r="E16" t="s">
        <v>30</v>
      </c>
      <c r="F16">
        <v>0</v>
      </c>
      <c r="G16" t="s">
        <v>31</v>
      </c>
      <c r="H16" t="s">
        <v>16</v>
      </c>
      <c r="I16">
        <v>0</v>
      </c>
      <c r="J16">
        <v>25.66094</v>
      </c>
      <c r="K16">
        <v>30.215389999999999</v>
      </c>
      <c r="L16">
        <v>0</v>
      </c>
      <c r="M16">
        <f t="shared" si="0"/>
        <v>-4.5544499999999992</v>
      </c>
    </row>
    <row r="17" spans="1:13" x14ac:dyDescent="0.45">
      <c r="A17">
        <v>15</v>
      </c>
      <c r="B17" t="s">
        <v>28</v>
      </c>
      <c r="C17">
        <v>0</v>
      </c>
      <c r="D17" t="s">
        <v>29</v>
      </c>
      <c r="E17" t="s">
        <v>30</v>
      </c>
      <c r="F17">
        <v>0</v>
      </c>
      <c r="G17" t="s">
        <v>31</v>
      </c>
      <c r="H17" t="s">
        <v>17</v>
      </c>
      <c r="I17">
        <v>0</v>
      </c>
      <c r="J17">
        <v>25.774609999999999</v>
      </c>
      <c r="K17">
        <v>30.275320000000001</v>
      </c>
      <c r="L17">
        <v>0</v>
      </c>
      <c r="M17">
        <f t="shared" si="0"/>
        <v>-4.5007100000000015</v>
      </c>
    </row>
    <row r="18" spans="1:13" x14ac:dyDescent="0.45">
      <c r="A18">
        <v>16</v>
      </c>
      <c r="B18" t="s">
        <v>28</v>
      </c>
      <c r="C18">
        <v>0</v>
      </c>
      <c r="D18" t="s">
        <v>29</v>
      </c>
      <c r="E18" t="s">
        <v>30</v>
      </c>
      <c r="F18">
        <v>0</v>
      </c>
      <c r="G18" t="s">
        <v>31</v>
      </c>
      <c r="H18" t="s">
        <v>17</v>
      </c>
      <c r="I18">
        <v>0</v>
      </c>
      <c r="J18">
        <v>25.92343</v>
      </c>
      <c r="K18">
        <v>30.233640000000001</v>
      </c>
      <c r="L18">
        <v>0</v>
      </c>
      <c r="M18">
        <f t="shared" si="0"/>
        <v>-4.3102100000000014</v>
      </c>
    </row>
    <row r="19" spans="1:13" x14ac:dyDescent="0.45">
      <c r="A19">
        <v>17</v>
      </c>
      <c r="B19" t="s">
        <v>28</v>
      </c>
      <c r="C19">
        <v>0</v>
      </c>
      <c r="D19" t="s">
        <v>29</v>
      </c>
      <c r="E19" t="s">
        <v>30</v>
      </c>
      <c r="F19">
        <v>0</v>
      </c>
      <c r="G19" t="s">
        <v>31</v>
      </c>
      <c r="H19" t="s">
        <v>17</v>
      </c>
      <c r="I19">
        <v>0</v>
      </c>
      <c r="J19">
        <v>25.96124</v>
      </c>
      <c r="K19">
        <v>30.1143</v>
      </c>
      <c r="L19">
        <v>0</v>
      </c>
      <c r="M19">
        <f t="shared" si="0"/>
        <v>-4.15306</v>
      </c>
    </row>
    <row r="20" spans="1:13" x14ac:dyDescent="0.45">
      <c r="A20">
        <v>18</v>
      </c>
      <c r="B20" t="s">
        <v>28</v>
      </c>
      <c r="C20">
        <v>0</v>
      </c>
      <c r="D20" t="s">
        <v>29</v>
      </c>
      <c r="E20" t="s">
        <v>30</v>
      </c>
      <c r="F20">
        <v>0</v>
      </c>
      <c r="G20" t="s">
        <v>31</v>
      </c>
      <c r="H20" t="s">
        <v>17</v>
      </c>
      <c r="I20">
        <v>0</v>
      </c>
      <c r="J20">
        <v>26.079650000000001</v>
      </c>
      <c r="K20">
        <v>30.498200000000001</v>
      </c>
      <c r="L20">
        <v>0</v>
      </c>
      <c r="M20">
        <f t="shared" si="0"/>
        <v>-4.4185499999999998</v>
      </c>
    </row>
    <row r="21" spans="1:13" x14ac:dyDescent="0.45">
      <c r="A21">
        <v>19</v>
      </c>
      <c r="B21" t="s">
        <v>28</v>
      </c>
      <c r="C21">
        <v>0</v>
      </c>
      <c r="D21" t="s">
        <v>29</v>
      </c>
      <c r="E21" t="s">
        <v>30</v>
      </c>
      <c r="F21">
        <v>0</v>
      </c>
      <c r="G21" t="s">
        <v>31</v>
      </c>
      <c r="H21" t="s">
        <v>16</v>
      </c>
      <c r="I21">
        <v>0</v>
      </c>
      <c r="J21">
        <v>26.201180000000001</v>
      </c>
      <c r="K21">
        <v>31.17549</v>
      </c>
      <c r="L21">
        <v>0</v>
      </c>
      <c r="M21">
        <f t="shared" si="0"/>
        <v>-4.9743099999999991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20A0-3020-448B-8443-8297BD7CD89F}">
  <dimension ref="A1:N69"/>
  <sheetViews>
    <sheetView topLeftCell="F39" workbookViewId="0">
      <selection activeCell="P15" sqref="P15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</row>
    <row r="2" spans="1:13" x14ac:dyDescent="0.45">
      <c r="A2">
        <v>0</v>
      </c>
      <c r="B2" t="s">
        <v>35</v>
      </c>
      <c r="C2">
        <v>7.3</v>
      </c>
      <c r="D2" t="s">
        <v>36</v>
      </c>
      <c r="E2" t="s">
        <v>37</v>
      </c>
      <c r="F2">
        <v>7.3</v>
      </c>
      <c r="G2" t="s">
        <v>38</v>
      </c>
      <c r="H2" t="s">
        <v>17</v>
      </c>
      <c r="I2">
        <v>0</v>
      </c>
      <c r="J2">
        <v>225.59180000000001</v>
      </c>
      <c r="K2">
        <v>177.8519</v>
      </c>
      <c r="L2">
        <v>0</v>
      </c>
      <c r="M2">
        <f>J2-K2</f>
        <v>47.739900000000006</v>
      </c>
    </row>
    <row r="3" spans="1:13" x14ac:dyDescent="0.45">
      <c r="A3">
        <v>1</v>
      </c>
      <c r="B3" t="s">
        <v>39</v>
      </c>
      <c r="C3">
        <v>7.3</v>
      </c>
      <c r="D3" t="s">
        <v>40</v>
      </c>
      <c r="E3" t="s">
        <v>41</v>
      </c>
      <c r="F3">
        <v>7.3</v>
      </c>
      <c r="G3" t="s">
        <v>42</v>
      </c>
      <c r="H3" t="s">
        <v>17</v>
      </c>
      <c r="I3">
        <v>0</v>
      </c>
      <c r="J3">
        <v>67.85651</v>
      </c>
      <c r="K3">
        <v>106.3993</v>
      </c>
      <c r="L3">
        <v>0</v>
      </c>
      <c r="M3">
        <f t="shared" ref="M3:M51" si="0">J3-K3</f>
        <v>-38.542789999999997</v>
      </c>
    </row>
    <row r="4" spans="1:13" x14ac:dyDescent="0.45">
      <c r="A4">
        <v>2</v>
      </c>
      <c r="B4" t="s">
        <v>43</v>
      </c>
      <c r="C4">
        <v>7.3</v>
      </c>
      <c r="D4" t="s">
        <v>44</v>
      </c>
      <c r="E4" t="s">
        <v>45</v>
      </c>
      <c r="F4">
        <v>7.3</v>
      </c>
      <c r="G4" t="s">
        <v>46</v>
      </c>
      <c r="H4" t="s">
        <v>16</v>
      </c>
      <c r="I4">
        <v>0</v>
      </c>
      <c r="J4">
        <v>147.0359</v>
      </c>
      <c r="K4">
        <v>120.1309</v>
      </c>
      <c r="L4">
        <v>0</v>
      </c>
      <c r="M4">
        <f t="shared" si="0"/>
        <v>26.905000000000001</v>
      </c>
    </row>
    <row r="5" spans="1:13" x14ac:dyDescent="0.45">
      <c r="A5">
        <v>3</v>
      </c>
      <c r="B5" t="s">
        <v>47</v>
      </c>
      <c r="C5">
        <v>7.3</v>
      </c>
      <c r="D5" t="s">
        <v>48</v>
      </c>
      <c r="E5" t="s">
        <v>49</v>
      </c>
      <c r="F5">
        <v>7.3</v>
      </c>
      <c r="G5" t="s">
        <v>50</v>
      </c>
      <c r="H5" t="s">
        <v>16</v>
      </c>
      <c r="I5">
        <v>0</v>
      </c>
      <c r="J5">
        <v>111.74630000000001</v>
      </c>
      <c r="K5">
        <v>125.142</v>
      </c>
      <c r="L5">
        <v>0</v>
      </c>
      <c r="M5">
        <f t="shared" si="0"/>
        <v>-13.395699999999991</v>
      </c>
    </row>
    <row r="6" spans="1:13" x14ac:dyDescent="0.45">
      <c r="A6">
        <v>4</v>
      </c>
      <c r="B6" t="s">
        <v>51</v>
      </c>
      <c r="C6">
        <v>7.3</v>
      </c>
      <c r="D6" t="s">
        <v>52</v>
      </c>
      <c r="E6" t="s">
        <v>53</v>
      </c>
      <c r="F6">
        <v>7.3</v>
      </c>
      <c r="G6" t="s">
        <v>54</v>
      </c>
      <c r="H6" t="s">
        <v>16</v>
      </c>
      <c r="I6">
        <v>0</v>
      </c>
      <c r="J6">
        <v>81.042559999999995</v>
      </c>
      <c r="K6">
        <v>83.228890000000007</v>
      </c>
      <c r="L6">
        <v>0</v>
      </c>
      <c r="M6">
        <f t="shared" si="0"/>
        <v>-2.1863300000000123</v>
      </c>
    </row>
    <row r="7" spans="1:13" x14ac:dyDescent="0.45">
      <c r="A7">
        <v>5</v>
      </c>
      <c r="B7" t="s">
        <v>55</v>
      </c>
      <c r="C7">
        <v>7.3</v>
      </c>
      <c r="D7" t="s">
        <v>56</v>
      </c>
      <c r="E7" t="s">
        <v>45</v>
      </c>
      <c r="F7">
        <v>7.3</v>
      </c>
      <c r="G7" t="s">
        <v>46</v>
      </c>
      <c r="H7" t="s">
        <v>17</v>
      </c>
      <c r="I7">
        <v>0</v>
      </c>
      <c r="J7">
        <v>102.17230000000001</v>
      </c>
      <c r="K7">
        <v>102.15940000000001</v>
      </c>
      <c r="L7">
        <v>0</v>
      </c>
      <c r="M7">
        <f t="shared" si="0"/>
        <v>1.290000000000191E-2</v>
      </c>
    </row>
    <row r="8" spans="1:13" x14ac:dyDescent="0.45">
      <c r="A8">
        <v>6</v>
      </c>
      <c r="B8" t="s">
        <v>57</v>
      </c>
      <c r="C8">
        <v>7.3</v>
      </c>
      <c r="D8" t="s">
        <v>58</v>
      </c>
      <c r="E8" t="s">
        <v>49</v>
      </c>
      <c r="F8">
        <v>7.3</v>
      </c>
      <c r="G8" t="s">
        <v>50</v>
      </c>
      <c r="H8" t="s">
        <v>16</v>
      </c>
      <c r="I8">
        <v>0</v>
      </c>
      <c r="J8">
        <v>17.98508</v>
      </c>
      <c r="K8">
        <v>17.994579999999999</v>
      </c>
      <c r="L8">
        <v>0</v>
      </c>
      <c r="M8">
        <f t="shared" si="0"/>
        <v>-9.4999999999991758E-3</v>
      </c>
    </row>
    <row r="9" spans="1:13" x14ac:dyDescent="0.45">
      <c r="A9">
        <v>7</v>
      </c>
      <c r="B9" t="s">
        <v>59</v>
      </c>
      <c r="C9">
        <v>7.3</v>
      </c>
      <c r="D9" t="s">
        <v>60</v>
      </c>
      <c r="E9" t="s">
        <v>61</v>
      </c>
      <c r="F9">
        <v>7.3</v>
      </c>
      <c r="G9" t="s">
        <v>62</v>
      </c>
      <c r="H9" t="s">
        <v>17</v>
      </c>
      <c r="I9">
        <v>0</v>
      </c>
      <c r="J9">
        <v>55.952800000000003</v>
      </c>
      <c r="K9">
        <v>55.982590000000002</v>
      </c>
      <c r="L9">
        <v>0</v>
      </c>
      <c r="M9">
        <f t="shared" si="0"/>
        <v>-2.9789999999998429E-2</v>
      </c>
    </row>
    <row r="10" spans="1:13" x14ac:dyDescent="0.45">
      <c r="A10">
        <v>8</v>
      </c>
      <c r="B10" t="s">
        <v>63</v>
      </c>
      <c r="C10">
        <v>7.3</v>
      </c>
      <c r="D10" t="s">
        <v>64</v>
      </c>
      <c r="E10" t="s">
        <v>65</v>
      </c>
      <c r="F10">
        <v>7.3</v>
      </c>
      <c r="G10" t="s">
        <v>66</v>
      </c>
      <c r="H10" t="s">
        <v>16</v>
      </c>
      <c r="I10">
        <v>0</v>
      </c>
      <c r="J10">
        <v>134.1183</v>
      </c>
      <c r="K10">
        <v>101.1434</v>
      </c>
      <c r="L10">
        <v>0</v>
      </c>
      <c r="M10">
        <f t="shared" si="0"/>
        <v>32.974900000000005</v>
      </c>
    </row>
    <row r="11" spans="1:13" x14ac:dyDescent="0.45">
      <c r="A11">
        <v>9</v>
      </c>
      <c r="B11" t="s">
        <v>67</v>
      </c>
      <c r="C11">
        <v>7.3</v>
      </c>
      <c r="D11" t="s">
        <v>68</v>
      </c>
      <c r="E11" t="s">
        <v>69</v>
      </c>
      <c r="F11">
        <v>7.3</v>
      </c>
      <c r="G11" t="s">
        <v>70</v>
      </c>
      <c r="H11" t="s">
        <v>16</v>
      </c>
      <c r="I11">
        <v>0</v>
      </c>
      <c r="J11">
        <v>119.9385</v>
      </c>
      <c r="K11">
        <v>115.71639999999999</v>
      </c>
      <c r="L11">
        <v>0</v>
      </c>
      <c r="M11">
        <f t="shared" si="0"/>
        <v>4.2221000000000117</v>
      </c>
    </row>
    <row r="12" spans="1:13" x14ac:dyDescent="0.45">
      <c r="A12">
        <v>10</v>
      </c>
      <c r="B12" t="s">
        <v>71</v>
      </c>
      <c r="C12">
        <v>7.3</v>
      </c>
      <c r="D12" t="s">
        <v>72</v>
      </c>
      <c r="E12" t="s">
        <v>73</v>
      </c>
      <c r="F12">
        <v>7.3</v>
      </c>
      <c r="G12" t="s">
        <v>74</v>
      </c>
      <c r="H12" t="s">
        <v>17</v>
      </c>
      <c r="I12">
        <v>0</v>
      </c>
      <c r="J12">
        <v>80.257639999999995</v>
      </c>
      <c r="K12">
        <v>112.0471</v>
      </c>
      <c r="L12">
        <v>0</v>
      </c>
      <c r="M12">
        <f t="shared" si="0"/>
        <v>-31.789460000000005</v>
      </c>
    </row>
    <row r="13" spans="1:13" x14ac:dyDescent="0.45">
      <c r="A13">
        <v>11</v>
      </c>
      <c r="B13" t="s">
        <v>75</v>
      </c>
      <c r="C13">
        <v>7.3</v>
      </c>
      <c r="D13" t="s">
        <v>66</v>
      </c>
      <c r="E13" t="s">
        <v>76</v>
      </c>
      <c r="F13">
        <v>7.3</v>
      </c>
      <c r="G13" t="s">
        <v>77</v>
      </c>
      <c r="H13" t="s">
        <v>16</v>
      </c>
      <c r="I13">
        <v>0</v>
      </c>
      <c r="J13">
        <v>74.184449999999998</v>
      </c>
      <c r="K13">
        <v>84.156540000000007</v>
      </c>
      <c r="L13">
        <v>0</v>
      </c>
      <c r="M13">
        <f t="shared" si="0"/>
        <v>-9.9720900000000086</v>
      </c>
    </row>
    <row r="14" spans="1:13" x14ac:dyDescent="0.45">
      <c r="A14">
        <v>12</v>
      </c>
      <c r="B14" t="s">
        <v>78</v>
      </c>
      <c r="C14">
        <v>7.3</v>
      </c>
      <c r="D14" t="s">
        <v>79</v>
      </c>
      <c r="E14" t="s">
        <v>80</v>
      </c>
      <c r="F14">
        <v>7.3</v>
      </c>
      <c r="G14" t="s">
        <v>81</v>
      </c>
      <c r="H14" t="s">
        <v>16</v>
      </c>
      <c r="I14">
        <v>0</v>
      </c>
      <c r="J14">
        <v>49.683070000000001</v>
      </c>
      <c r="K14">
        <v>50.992420000000003</v>
      </c>
      <c r="L14">
        <v>0</v>
      </c>
      <c r="M14">
        <f t="shared" si="0"/>
        <v>-1.309350000000002</v>
      </c>
    </row>
    <row r="15" spans="1:13" x14ac:dyDescent="0.45">
      <c r="A15">
        <v>13</v>
      </c>
      <c r="B15" t="s">
        <v>82</v>
      </c>
      <c r="C15">
        <v>7.3</v>
      </c>
      <c r="D15" t="s">
        <v>83</v>
      </c>
      <c r="E15" t="s">
        <v>73</v>
      </c>
      <c r="F15">
        <v>7.3</v>
      </c>
      <c r="G15" t="s">
        <v>84</v>
      </c>
      <c r="H15" t="s">
        <v>16</v>
      </c>
      <c r="I15">
        <v>0</v>
      </c>
      <c r="J15">
        <v>44.572629999999997</v>
      </c>
      <c r="K15">
        <v>49.263260000000002</v>
      </c>
      <c r="L15">
        <v>0</v>
      </c>
      <c r="M15">
        <f t="shared" si="0"/>
        <v>-4.6906300000000059</v>
      </c>
    </row>
    <row r="16" spans="1:13" x14ac:dyDescent="0.45">
      <c r="A16">
        <v>14</v>
      </c>
      <c r="B16" t="s">
        <v>85</v>
      </c>
      <c r="C16">
        <v>7.3</v>
      </c>
      <c r="D16" t="s">
        <v>86</v>
      </c>
      <c r="E16" t="s">
        <v>57</v>
      </c>
      <c r="F16">
        <v>7.3</v>
      </c>
      <c r="G16" t="s">
        <v>87</v>
      </c>
      <c r="H16" t="s">
        <v>16</v>
      </c>
      <c r="I16">
        <v>0</v>
      </c>
      <c r="J16">
        <v>50.522959999999998</v>
      </c>
      <c r="K16">
        <v>61.945920000000001</v>
      </c>
      <c r="L16">
        <v>0</v>
      </c>
      <c r="M16">
        <f t="shared" si="0"/>
        <v>-11.422960000000003</v>
      </c>
    </row>
    <row r="17" spans="1:13" x14ac:dyDescent="0.45">
      <c r="A17">
        <v>15</v>
      </c>
      <c r="B17" t="s">
        <v>88</v>
      </c>
      <c r="C17">
        <v>7.3</v>
      </c>
      <c r="D17" t="s">
        <v>89</v>
      </c>
      <c r="E17" t="s">
        <v>90</v>
      </c>
      <c r="F17">
        <v>7.3</v>
      </c>
      <c r="G17" t="s">
        <v>91</v>
      </c>
      <c r="H17" t="s">
        <v>16</v>
      </c>
      <c r="I17">
        <v>0</v>
      </c>
      <c r="J17">
        <v>59.391109999999998</v>
      </c>
      <c r="K17">
        <v>71.228269999999995</v>
      </c>
      <c r="L17">
        <v>0</v>
      </c>
      <c r="M17">
        <f t="shared" si="0"/>
        <v>-11.837159999999997</v>
      </c>
    </row>
    <row r="18" spans="1:13" x14ac:dyDescent="0.45">
      <c r="A18">
        <v>16</v>
      </c>
      <c r="B18" t="s">
        <v>92</v>
      </c>
      <c r="C18">
        <v>7.3</v>
      </c>
      <c r="D18" t="s">
        <v>93</v>
      </c>
      <c r="E18" t="s">
        <v>94</v>
      </c>
      <c r="F18">
        <v>7.3</v>
      </c>
      <c r="G18" t="s">
        <v>95</v>
      </c>
      <c r="H18" t="s">
        <v>17</v>
      </c>
      <c r="I18">
        <v>0</v>
      </c>
      <c r="J18">
        <v>32.777900000000002</v>
      </c>
      <c r="K18">
        <v>38.336089999999999</v>
      </c>
      <c r="L18">
        <v>0</v>
      </c>
      <c r="M18">
        <f t="shared" si="0"/>
        <v>-5.5581899999999962</v>
      </c>
    </row>
    <row r="19" spans="1:13" x14ac:dyDescent="0.45">
      <c r="A19">
        <v>17</v>
      </c>
      <c r="B19" t="s">
        <v>96</v>
      </c>
      <c r="C19">
        <v>7.3</v>
      </c>
      <c r="D19" t="s">
        <v>97</v>
      </c>
      <c r="E19" t="s">
        <v>98</v>
      </c>
      <c r="F19">
        <v>7.3</v>
      </c>
      <c r="G19" t="s">
        <v>99</v>
      </c>
      <c r="H19" t="s">
        <v>17</v>
      </c>
      <c r="I19">
        <v>0</v>
      </c>
      <c r="J19">
        <v>46.055030000000002</v>
      </c>
      <c r="K19">
        <v>43.945329999999998</v>
      </c>
      <c r="L19">
        <v>0</v>
      </c>
      <c r="M19">
        <f t="shared" si="0"/>
        <v>2.1097000000000037</v>
      </c>
    </row>
    <row r="20" spans="1:13" x14ac:dyDescent="0.45">
      <c r="A20">
        <v>18</v>
      </c>
      <c r="B20" t="s">
        <v>100</v>
      </c>
      <c r="C20">
        <v>7.3</v>
      </c>
      <c r="D20" t="s">
        <v>101</v>
      </c>
      <c r="E20" t="s">
        <v>102</v>
      </c>
      <c r="F20">
        <v>7.3</v>
      </c>
      <c r="G20" t="s">
        <v>103</v>
      </c>
      <c r="H20" t="s">
        <v>17</v>
      </c>
      <c r="I20">
        <v>0</v>
      </c>
      <c r="J20">
        <v>53.46998</v>
      </c>
      <c r="K20">
        <v>50.50864</v>
      </c>
      <c r="L20">
        <v>0</v>
      </c>
      <c r="M20">
        <f t="shared" si="0"/>
        <v>2.9613399999999999</v>
      </c>
    </row>
    <row r="21" spans="1:13" x14ac:dyDescent="0.45">
      <c r="A21">
        <v>19</v>
      </c>
      <c r="B21" t="s">
        <v>104</v>
      </c>
      <c r="C21">
        <v>7.3</v>
      </c>
      <c r="D21" t="s">
        <v>105</v>
      </c>
      <c r="E21" t="s">
        <v>37</v>
      </c>
      <c r="F21">
        <v>7.3</v>
      </c>
      <c r="G21" t="s">
        <v>38</v>
      </c>
      <c r="H21" t="s">
        <v>17</v>
      </c>
      <c r="I21">
        <v>0</v>
      </c>
      <c r="J21">
        <v>114.1011</v>
      </c>
      <c r="K21">
        <v>114.0744</v>
      </c>
      <c r="L21">
        <v>0</v>
      </c>
      <c r="M21">
        <f t="shared" si="0"/>
        <v>2.6700000000005275E-2</v>
      </c>
    </row>
    <row r="22" spans="1:13" x14ac:dyDescent="0.45">
      <c r="A22">
        <v>20</v>
      </c>
      <c r="B22" t="s">
        <v>106</v>
      </c>
      <c r="C22">
        <v>7.3</v>
      </c>
      <c r="D22" t="s">
        <v>107</v>
      </c>
      <c r="E22" t="s">
        <v>94</v>
      </c>
      <c r="F22">
        <v>7.3</v>
      </c>
      <c r="G22" t="s">
        <v>95</v>
      </c>
      <c r="H22" t="s">
        <v>16</v>
      </c>
      <c r="I22">
        <v>0</v>
      </c>
      <c r="J22">
        <v>73.517840000000007</v>
      </c>
      <c r="K22">
        <v>73.492450000000005</v>
      </c>
      <c r="L22">
        <v>0</v>
      </c>
      <c r="M22">
        <f t="shared" si="0"/>
        <v>2.5390000000001578E-2</v>
      </c>
    </row>
    <row r="23" spans="1:13" x14ac:dyDescent="0.45">
      <c r="A23">
        <v>21</v>
      </c>
      <c r="B23" t="s">
        <v>108</v>
      </c>
      <c r="C23">
        <v>7.3</v>
      </c>
      <c r="D23" t="s">
        <v>109</v>
      </c>
      <c r="E23" t="s">
        <v>110</v>
      </c>
      <c r="F23">
        <v>7.3</v>
      </c>
      <c r="G23" t="s">
        <v>111</v>
      </c>
      <c r="H23" t="s">
        <v>16</v>
      </c>
      <c r="I23">
        <v>0</v>
      </c>
      <c r="J23">
        <v>0</v>
      </c>
      <c r="K23">
        <v>0</v>
      </c>
      <c r="L23">
        <v>0</v>
      </c>
      <c r="M23">
        <f>J23-K23</f>
        <v>0</v>
      </c>
    </row>
    <row r="24" spans="1:13" x14ac:dyDescent="0.45">
      <c r="A24">
        <v>22</v>
      </c>
      <c r="B24" t="s">
        <v>112</v>
      </c>
      <c r="C24">
        <v>7.3</v>
      </c>
      <c r="D24" t="s">
        <v>113</v>
      </c>
      <c r="E24" t="s">
        <v>114</v>
      </c>
      <c r="F24">
        <v>7.3</v>
      </c>
      <c r="G24" t="s">
        <v>115</v>
      </c>
      <c r="H24" t="s">
        <v>16</v>
      </c>
      <c r="I24">
        <v>0</v>
      </c>
      <c r="J24">
        <v>68.269829999999999</v>
      </c>
      <c r="K24">
        <v>68.275630000000007</v>
      </c>
      <c r="L24">
        <v>0</v>
      </c>
      <c r="M24">
        <f t="shared" si="0"/>
        <v>-5.8000000000077989E-3</v>
      </c>
    </row>
    <row r="25" spans="1:13" x14ac:dyDescent="0.45">
      <c r="A25">
        <v>23</v>
      </c>
      <c r="B25" t="s">
        <v>116</v>
      </c>
      <c r="C25">
        <v>7.3</v>
      </c>
      <c r="D25" t="s">
        <v>117</v>
      </c>
      <c r="E25" t="s">
        <v>118</v>
      </c>
      <c r="F25">
        <v>7.3</v>
      </c>
      <c r="G25" t="s">
        <v>119</v>
      </c>
      <c r="H25" t="s">
        <v>17</v>
      </c>
      <c r="I25">
        <v>0</v>
      </c>
      <c r="J25">
        <v>46.708190000000002</v>
      </c>
      <c r="K25">
        <v>47.979990000000001</v>
      </c>
      <c r="L25">
        <v>0</v>
      </c>
      <c r="M25">
        <f t="shared" si="0"/>
        <v>-1.2717999999999989</v>
      </c>
    </row>
    <row r="26" spans="1:13" x14ac:dyDescent="0.45">
      <c r="A26">
        <v>24</v>
      </c>
      <c r="B26" t="s">
        <v>120</v>
      </c>
      <c r="C26">
        <v>7.3</v>
      </c>
      <c r="D26" t="s">
        <v>121</v>
      </c>
      <c r="E26" t="s">
        <v>122</v>
      </c>
      <c r="F26">
        <v>7.3</v>
      </c>
      <c r="G26" t="s">
        <v>123</v>
      </c>
      <c r="H26" t="s">
        <v>17</v>
      </c>
      <c r="I26">
        <v>0</v>
      </c>
      <c r="J26">
        <v>101.6041</v>
      </c>
      <c r="K26">
        <v>105.69110000000001</v>
      </c>
      <c r="L26">
        <v>0</v>
      </c>
      <c r="M26">
        <f t="shared" si="0"/>
        <v>-4.0870000000000033</v>
      </c>
    </row>
    <row r="27" spans="1:13" x14ac:dyDescent="0.45">
      <c r="A27">
        <v>25</v>
      </c>
      <c r="B27" t="s">
        <v>71</v>
      </c>
      <c r="C27">
        <v>7.3</v>
      </c>
      <c r="D27" t="s">
        <v>124</v>
      </c>
      <c r="E27" t="s">
        <v>80</v>
      </c>
      <c r="F27">
        <v>7.3</v>
      </c>
      <c r="G27" t="s">
        <v>81</v>
      </c>
      <c r="H27" t="s">
        <v>17</v>
      </c>
      <c r="I27">
        <v>0</v>
      </c>
      <c r="J27">
        <v>31.25414</v>
      </c>
      <c r="K27">
        <v>34.423340000000003</v>
      </c>
      <c r="L27">
        <v>0</v>
      </c>
      <c r="M27">
        <f t="shared" si="0"/>
        <v>-3.1692000000000036</v>
      </c>
    </row>
    <row r="28" spans="1:13" x14ac:dyDescent="0.45">
      <c r="A28">
        <v>26</v>
      </c>
      <c r="B28" t="s">
        <v>125</v>
      </c>
      <c r="C28">
        <v>7.3</v>
      </c>
      <c r="D28" t="s">
        <v>126</v>
      </c>
      <c r="E28" t="s">
        <v>45</v>
      </c>
      <c r="F28">
        <v>7.3</v>
      </c>
      <c r="G28" t="s">
        <v>46</v>
      </c>
      <c r="H28" t="s">
        <v>17</v>
      </c>
      <c r="I28">
        <v>0</v>
      </c>
      <c r="J28">
        <v>169.05959999999999</v>
      </c>
      <c r="K28">
        <v>211.7073</v>
      </c>
      <c r="L28">
        <v>0</v>
      </c>
      <c r="M28">
        <f t="shared" si="0"/>
        <v>-42.647700000000015</v>
      </c>
    </row>
    <row r="29" spans="1:13" x14ac:dyDescent="0.45">
      <c r="A29">
        <v>27</v>
      </c>
      <c r="B29" t="s">
        <v>127</v>
      </c>
      <c r="C29">
        <v>7.3</v>
      </c>
      <c r="D29" t="s">
        <v>68</v>
      </c>
      <c r="E29" t="s">
        <v>73</v>
      </c>
      <c r="F29">
        <v>7.3</v>
      </c>
      <c r="G29" t="s">
        <v>84</v>
      </c>
      <c r="H29" t="s">
        <v>16</v>
      </c>
      <c r="I29">
        <v>0</v>
      </c>
      <c r="J29">
        <v>53.153390000000002</v>
      </c>
      <c r="K29">
        <v>83.809780000000003</v>
      </c>
      <c r="L29">
        <v>0</v>
      </c>
      <c r="M29">
        <f t="shared" si="0"/>
        <v>-30.656390000000002</v>
      </c>
    </row>
    <row r="30" spans="1:13" x14ac:dyDescent="0.45">
      <c r="A30">
        <v>28</v>
      </c>
      <c r="B30" t="s">
        <v>128</v>
      </c>
      <c r="C30">
        <v>7.3</v>
      </c>
      <c r="D30" t="s">
        <v>129</v>
      </c>
      <c r="E30" t="s">
        <v>65</v>
      </c>
      <c r="F30">
        <v>7.3</v>
      </c>
      <c r="G30" t="s">
        <v>66</v>
      </c>
      <c r="H30" t="s">
        <v>17</v>
      </c>
      <c r="I30">
        <v>0</v>
      </c>
      <c r="J30">
        <v>117.12439999999999</v>
      </c>
      <c r="K30">
        <v>76.180729999999997</v>
      </c>
      <c r="L30">
        <v>0</v>
      </c>
      <c r="M30">
        <f t="shared" si="0"/>
        <v>40.943669999999997</v>
      </c>
    </row>
    <row r="31" spans="1:13" x14ac:dyDescent="0.45">
      <c r="A31">
        <v>29</v>
      </c>
      <c r="B31" t="s">
        <v>130</v>
      </c>
      <c r="C31">
        <v>7.3</v>
      </c>
      <c r="D31" t="s">
        <v>131</v>
      </c>
      <c r="E31" t="s">
        <v>132</v>
      </c>
      <c r="F31">
        <v>7.3</v>
      </c>
      <c r="G31" t="s">
        <v>133</v>
      </c>
      <c r="H31" t="s">
        <v>16</v>
      </c>
      <c r="I31">
        <v>0</v>
      </c>
      <c r="J31">
        <v>124.73950000000001</v>
      </c>
      <c r="K31">
        <v>87.962050000000005</v>
      </c>
      <c r="L31">
        <v>0</v>
      </c>
      <c r="M31">
        <f t="shared" si="0"/>
        <v>36.777450000000002</v>
      </c>
    </row>
    <row r="32" spans="1:13" x14ac:dyDescent="0.45">
      <c r="A32">
        <v>30</v>
      </c>
      <c r="B32" t="s">
        <v>134</v>
      </c>
      <c r="C32">
        <v>7.3</v>
      </c>
      <c r="D32" t="s">
        <v>91</v>
      </c>
      <c r="E32" t="s">
        <v>114</v>
      </c>
      <c r="F32">
        <v>7.3</v>
      </c>
      <c r="G32" t="s">
        <v>115</v>
      </c>
      <c r="H32" t="s">
        <v>16</v>
      </c>
      <c r="I32">
        <v>0</v>
      </c>
      <c r="J32">
        <v>148.96360000000001</v>
      </c>
      <c r="K32">
        <v>86.515529999999998</v>
      </c>
      <c r="L32">
        <v>0</v>
      </c>
      <c r="M32">
        <f t="shared" si="0"/>
        <v>62.448070000000016</v>
      </c>
    </row>
    <row r="33" spans="1:13" x14ac:dyDescent="0.45">
      <c r="A33">
        <v>31</v>
      </c>
      <c r="B33" t="s">
        <v>135</v>
      </c>
      <c r="C33">
        <v>7.3</v>
      </c>
      <c r="D33" t="s">
        <v>136</v>
      </c>
      <c r="E33" t="s">
        <v>137</v>
      </c>
      <c r="F33">
        <v>7.3</v>
      </c>
      <c r="G33" t="s">
        <v>138</v>
      </c>
      <c r="H33" t="s">
        <v>17</v>
      </c>
      <c r="I33">
        <v>0</v>
      </c>
      <c r="J33">
        <v>109.30540000000001</v>
      </c>
      <c r="K33">
        <v>94.462519999999998</v>
      </c>
      <c r="L33">
        <v>0</v>
      </c>
      <c r="M33">
        <f>J33-K33</f>
        <v>14.842880000000008</v>
      </c>
    </row>
    <row r="34" spans="1:13" x14ac:dyDescent="0.45">
      <c r="A34">
        <v>32</v>
      </c>
      <c r="B34" t="s">
        <v>139</v>
      </c>
      <c r="C34">
        <v>7.3</v>
      </c>
      <c r="D34" t="s">
        <v>70</v>
      </c>
      <c r="E34" t="s">
        <v>94</v>
      </c>
      <c r="F34">
        <v>7.3</v>
      </c>
      <c r="G34" t="s">
        <v>95</v>
      </c>
      <c r="H34" t="s">
        <v>17</v>
      </c>
      <c r="I34">
        <v>0</v>
      </c>
      <c r="J34">
        <v>40.028790000000001</v>
      </c>
      <c r="K34">
        <v>39.972850000000001</v>
      </c>
      <c r="L34">
        <v>0</v>
      </c>
      <c r="M34">
        <f t="shared" si="0"/>
        <v>5.5939999999999657E-2</v>
      </c>
    </row>
    <row r="35" spans="1:13" x14ac:dyDescent="0.45">
      <c r="A35">
        <v>33</v>
      </c>
      <c r="B35" t="s">
        <v>140</v>
      </c>
      <c r="C35">
        <v>7.3</v>
      </c>
      <c r="D35" t="s">
        <v>141</v>
      </c>
      <c r="E35" t="s">
        <v>142</v>
      </c>
      <c r="F35">
        <v>7.3</v>
      </c>
      <c r="G35" t="s">
        <v>143</v>
      </c>
      <c r="H35" t="s">
        <v>17</v>
      </c>
      <c r="I35">
        <v>0</v>
      </c>
      <c r="J35">
        <v>24.16236</v>
      </c>
      <c r="K35">
        <v>24.17587</v>
      </c>
      <c r="L35">
        <v>0</v>
      </c>
      <c r="M35">
        <f t="shared" si="0"/>
        <v>-1.3510000000000133E-2</v>
      </c>
    </row>
    <row r="36" spans="1:13" x14ac:dyDescent="0.45">
      <c r="A36">
        <v>34</v>
      </c>
      <c r="B36" t="s">
        <v>104</v>
      </c>
      <c r="C36">
        <v>7.3</v>
      </c>
      <c r="D36" t="s">
        <v>144</v>
      </c>
      <c r="E36" t="s">
        <v>145</v>
      </c>
      <c r="F36">
        <v>7.3</v>
      </c>
      <c r="G36" t="s">
        <v>146</v>
      </c>
      <c r="H36" t="s">
        <v>16</v>
      </c>
      <c r="I36">
        <v>0</v>
      </c>
      <c r="J36">
        <v>135.7749</v>
      </c>
      <c r="K36">
        <v>113.82899999999999</v>
      </c>
      <c r="L36">
        <v>0</v>
      </c>
      <c r="M36">
        <f t="shared" si="0"/>
        <v>21.945900000000009</v>
      </c>
    </row>
    <row r="37" spans="1:13" x14ac:dyDescent="0.45">
      <c r="A37">
        <v>35</v>
      </c>
      <c r="B37" t="s">
        <v>147</v>
      </c>
      <c r="C37">
        <v>7.3</v>
      </c>
      <c r="D37" t="s">
        <v>148</v>
      </c>
      <c r="E37" t="s">
        <v>80</v>
      </c>
      <c r="F37">
        <v>7.3</v>
      </c>
      <c r="G37" t="s">
        <v>81</v>
      </c>
      <c r="H37" t="s">
        <v>16</v>
      </c>
      <c r="I37">
        <v>0</v>
      </c>
      <c r="J37">
        <v>32.196390000000001</v>
      </c>
      <c r="K37">
        <v>32.188859999999998</v>
      </c>
      <c r="L37">
        <v>0</v>
      </c>
      <c r="M37">
        <f t="shared" si="0"/>
        <v>7.5300000000027012E-3</v>
      </c>
    </row>
    <row r="38" spans="1:13" x14ac:dyDescent="0.45">
      <c r="A38">
        <v>36</v>
      </c>
      <c r="B38" t="s">
        <v>149</v>
      </c>
      <c r="C38">
        <v>7.3</v>
      </c>
      <c r="D38" t="s">
        <v>150</v>
      </c>
      <c r="E38" t="s">
        <v>151</v>
      </c>
      <c r="F38">
        <v>7.3</v>
      </c>
      <c r="G38" t="s">
        <v>152</v>
      </c>
      <c r="H38" t="s">
        <v>17</v>
      </c>
      <c r="I38">
        <v>0</v>
      </c>
      <c r="J38">
        <v>125.97490000000001</v>
      </c>
      <c r="K38">
        <v>138.065</v>
      </c>
      <c r="L38">
        <v>0</v>
      </c>
      <c r="M38">
        <f t="shared" si="0"/>
        <v>-12.090099999999993</v>
      </c>
    </row>
    <row r="39" spans="1:13" x14ac:dyDescent="0.45">
      <c r="A39">
        <v>37</v>
      </c>
      <c r="B39" t="s">
        <v>153</v>
      </c>
      <c r="C39">
        <v>7.3</v>
      </c>
      <c r="D39" t="s">
        <v>154</v>
      </c>
      <c r="E39" t="s">
        <v>155</v>
      </c>
      <c r="F39">
        <v>7.3</v>
      </c>
      <c r="G39" t="s">
        <v>156</v>
      </c>
      <c r="H39" t="s">
        <v>17</v>
      </c>
      <c r="I39">
        <v>0</v>
      </c>
      <c r="J39">
        <v>40.203760000000003</v>
      </c>
      <c r="K39">
        <v>55.808900000000001</v>
      </c>
      <c r="L39">
        <v>0</v>
      </c>
      <c r="M39">
        <f t="shared" si="0"/>
        <v>-15.605139999999999</v>
      </c>
    </row>
    <row r="40" spans="1:13" x14ac:dyDescent="0.45">
      <c r="A40">
        <v>38</v>
      </c>
      <c r="B40" t="s">
        <v>157</v>
      </c>
      <c r="C40">
        <v>7.3</v>
      </c>
      <c r="D40" t="s">
        <v>158</v>
      </c>
      <c r="E40" t="s">
        <v>122</v>
      </c>
      <c r="F40">
        <v>7.3</v>
      </c>
      <c r="G40" t="s">
        <v>123</v>
      </c>
      <c r="H40" t="s">
        <v>17</v>
      </c>
      <c r="I40">
        <v>0</v>
      </c>
      <c r="J40">
        <v>78.972269999999995</v>
      </c>
      <c r="K40">
        <v>81.692250000000001</v>
      </c>
      <c r="L40">
        <v>0</v>
      </c>
      <c r="M40">
        <f t="shared" si="0"/>
        <v>-2.7199800000000067</v>
      </c>
    </row>
    <row r="41" spans="1:13" x14ac:dyDescent="0.45">
      <c r="A41">
        <v>39</v>
      </c>
      <c r="B41" t="s">
        <v>137</v>
      </c>
      <c r="C41">
        <v>7.3</v>
      </c>
      <c r="D41" t="s">
        <v>159</v>
      </c>
      <c r="E41" t="s">
        <v>160</v>
      </c>
      <c r="F41">
        <v>7.3</v>
      </c>
      <c r="G41" t="s">
        <v>161</v>
      </c>
      <c r="H41" t="s">
        <v>17</v>
      </c>
      <c r="I41">
        <v>0</v>
      </c>
      <c r="J41">
        <v>74.495829999999998</v>
      </c>
      <c r="K41">
        <v>71.747990000000001</v>
      </c>
      <c r="L41">
        <v>0</v>
      </c>
      <c r="M41">
        <f t="shared" si="0"/>
        <v>2.7478399999999965</v>
      </c>
    </row>
    <row r="42" spans="1:13" x14ac:dyDescent="0.45">
      <c r="A42">
        <v>40</v>
      </c>
      <c r="B42" t="s">
        <v>151</v>
      </c>
      <c r="C42">
        <v>7.3</v>
      </c>
      <c r="D42" t="s">
        <v>162</v>
      </c>
      <c r="E42" t="s">
        <v>163</v>
      </c>
      <c r="F42">
        <v>7.3</v>
      </c>
      <c r="G42" t="s">
        <v>164</v>
      </c>
      <c r="H42" t="s">
        <v>16</v>
      </c>
      <c r="I42">
        <v>0</v>
      </c>
      <c r="J42">
        <v>68.201400000000007</v>
      </c>
      <c r="K42">
        <v>68.195830000000001</v>
      </c>
      <c r="L42">
        <v>0</v>
      </c>
      <c r="M42">
        <f t="shared" si="0"/>
        <v>5.5700000000058481E-3</v>
      </c>
    </row>
    <row r="43" spans="1:13" x14ac:dyDescent="0.45">
      <c r="A43">
        <v>41</v>
      </c>
      <c r="B43" t="s">
        <v>165</v>
      </c>
      <c r="C43">
        <v>7.3</v>
      </c>
      <c r="D43" t="s">
        <v>166</v>
      </c>
      <c r="E43" t="s">
        <v>57</v>
      </c>
      <c r="F43">
        <v>7.3</v>
      </c>
      <c r="G43" t="s">
        <v>167</v>
      </c>
      <c r="H43" t="s">
        <v>17</v>
      </c>
      <c r="I43">
        <v>0</v>
      </c>
      <c r="J43">
        <v>172.27440000000001</v>
      </c>
      <c r="K43">
        <v>114.0973</v>
      </c>
      <c r="L43">
        <v>0</v>
      </c>
      <c r="M43">
        <f t="shared" si="0"/>
        <v>58.17710000000001</v>
      </c>
    </row>
    <row r="44" spans="1:13" x14ac:dyDescent="0.45">
      <c r="A44">
        <v>42</v>
      </c>
      <c r="B44" t="s">
        <v>168</v>
      </c>
      <c r="C44">
        <v>7.3</v>
      </c>
      <c r="D44" t="s">
        <v>169</v>
      </c>
      <c r="E44" t="s">
        <v>170</v>
      </c>
      <c r="F44">
        <v>7.3</v>
      </c>
      <c r="G44" t="s">
        <v>171</v>
      </c>
      <c r="H44" t="s">
        <v>17</v>
      </c>
      <c r="I44">
        <v>0</v>
      </c>
      <c r="J44">
        <v>121.44119999999999</v>
      </c>
      <c r="K44">
        <v>120.9194</v>
      </c>
      <c r="L44">
        <v>0</v>
      </c>
      <c r="M44">
        <f>J44-K44</f>
        <v>0.52179999999999893</v>
      </c>
    </row>
    <row r="45" spans="1:13" x14ac:dyDescent="0.45">
      <c r="A45">
        <v>43</v>
      </c>
      <c r="B45" t="s">
        <v>172</v>
      </c>
      <c r="C45">
        <v>7.3</v>
      </c>
      <c r="D45" t="s">
        <v>173</v>
      </c>
      <c r="E45" t="s">
        <v>174</v>
      </c>
      <c r="F45">
        <v>7.3</v>
      </c>
      <c r="G45" t="s">
        <v>175</v>
      </c>
      <c r="H45" t="s">
        <v>17</v>
      </c>
      <c r="I45">
        <v>0</v>
      </c>
      <c r="J45">
        <v>128.8013</v>
      </c>
      <c r="K45">
        <v>132.34190000000001</v>
      </c>
      <c r="L45">
        <v>0</v>
      </c>
      <c r="M45">
        <f t="shared" si="0"/>
        <v>-3.540600000000012</v>
      </c>
    </row>
    <row r="46" spans="1:13" x14ac:dyDescent="0.45">
      <c r="A46">
        <v>44</v>
      </c>
      <c r="B46" t="s">
        <v>176</v>
      </c>
      <c r="C46">
        <v>7.3</v>
      </c>
      <c r="D46" t="s">
        <v>177</v>
      </c>
      <c r="E46" t="s">
        <v>178</v>
      </c>
      <c r="F46">
        <v>7.3</v>
      </c>
      <c r="G46" t="s">
        <v>158</v>
      </c>
      <c r="H46" t="s">
        <v>16</v>
      </c>
      <c r="I46">
        <v>0</v>
      </c>
      <c r="J46">
        <v>81.173100000000005</v>
      </c>
      <c r="K46">
        <v>69.888310000000004</v>
      </c>
      <c r="L46">
        <v>0</v>
      </c>
      <c r="M46">
        <f t="shared" si="0"/>
        <v>11.284790000000001</v>
      </c>
    </row>
    <row r="47" spans="1:13" x14ac:dyDescent="0.45">
      <c r="A47">
        <v>45</v>
      </c>
      <c r="B47" t="s">
        <v>179</v>
      </c>
      <c r="C47">
        <v>7.3</v>
      </c>
      <c r="D47" t="s">
        <v>180</v>
      </c>
      <c r="E47" t="s">
        <v>41</v>
      </c>
      <c r="F47">
        <v>7.3</v>
      </c>
      <c r="G47" t="s">
        <v>42</v>
      </c>
      <c r="H47" t="s">
        <v>16</v>
      </c>
      <c r="I47">
        <v>0</v>
      </c>
      <c r="J47">
        <v>23.856850000000001</v>
      </c>
      <c r="K47">
        <v>23.858830000000001</v>
      </c>
      <c r="L47">
        <v>0</v>
      </c>
      <c r="M47">
        <f t="shared" si="0"/>
        <v>-1.9799999999996487E-3</v>
      </c>
    </row>
    <row r="48" spans="1:13" x14ac:dyDescent="0.45">
      <c r="A48">
        <v>46</v>
      </c>
      <c r="B48" t="s">
        <v>181</v>
      </c>
      <c r="C48">
        <v>7.3</v>
      </c>
      <c r="D48" t="s">
        <v>182</v>
      </c>
      <c r="E48" t="s">
        <v>65</v>
      </c>
      <c r="F48">
        <v>7.3</v>
      </c>
      <c r="G48" t="s">
        <v>66</v>
      </c>
      <c r="H48" t="s">
        <v>16</v>
      </c>
      <c r="I48">
        <v>0</v>
      </c>
      <c r="J48">
        <v>9.4781879999999994</v>
      </c>
      <c r="K48">
        <v>9.4970590000000001</v>
      </c>
      <c r="L48">
        <v>0</v>
      </c>
      <c r="M48">
        <f t="shared" si="0"/>
        <v>-1.8871000000000748E-2</v>
      </c>
    </row>
    <row r="49" spans="1:13" x14ac:dyDescent="0.45">
      <c r="A49">
        <v>47</v>
      </c>
      <c r="B49" t="s">
        <v>151</v>
      </c>
      <c r="C49">
        <v>7.3</v>
      </c>
      <c r="D49" t="s">
        <v>183</v>
      </c>
      <c r="E49" t="s">
        <v>184</v>
      </c>
      <c r="F49">
        <v>7.3</v>
      </c>
      <c r="G49" t="s">
        <v>185</v>
      </c>
      <c r="H49" t="s">
        <v>16</v>
      </c>
      <c r="I49">
        <v>0</v>
      </c>
      <c r="J49">
        <v>8.5724020000000003</v>
      </c>
      <c r="K49">
        <v>8.5759450000000008</v>
      </c>
      <c r="L49">
        <v>0</v>
      </c>
      <c r="M49">
        <f t="shared" si="0"/>
        <v>-3.543000000000518E-3</v>
      </c>
    </row>
    <row r="50" spans="1:13" x14ac:dyDescent="0.45">
      <c r="A50">
        <v>48</v>
      </c>
      <c r="B50" t="s">
        <v>57</v>
      </c>
      <c r="C50">
        <v>7.3</v>
      </c>
      <c r="D50" t="s">
        <v>186</v>
      </c>
      <c r="E50" t="s">
        <v>187</v>
      </c>
      <c r="F50">
        <v>7.3</v>
      </c>
      <c r="G50" t="s">
        <v>188</v>
      </c>
      <c r="H50" t="s">
        <v>16</v>
      </c>
      <c r="I50">
        <v>0</v>
      </c>
      <c r="J50">
        <v>138.3613</v>
      </c>
      <c r="K50">
        <v>105.6932</v>
      </c>
      <c r="L50">
        <v>0</v>
      </c>
      <c r="M50">
        <f t="shared" si="0"/>
        <v>32.668099999999995</v>
      </c>
    </row>
    <row r="51" spans="1:13" x14ac:dyDescent="0.45">
      <c r="A51">
        <v>49</v>
      </c>
      <c r="B51" t="s">
        <v>189</v>
      </c>
      <c r="C51">
        <v>7.3</v>
      </c>
      <c r="D51" t="s">
        <v>190</v>
      </c>
      <c r="E51" t="s">
        <v>191</v>
      </c>
      <c r="F51">
        <v>7.3</v>
      </c>
      <c r="G51" t="s">
        <v>192</v>
      </c>
      <c r="H51" t="s">
        <v>16</v>
      </c>
      <c r="I51">
        <v>0</v>
      </c>
      <c r="J51">
        <v>117.4058</v>
      </c>
      <c r="K51">
        <v>119.15430000000001</v>
      </c>
      <c r="L51">
        <v>0</v>
      </c>
      <c r="M51">
        <f t="shared" si="0"/>
        <v>-1.748500000000007</v>
      </c>
    </row>
    <row r="54" spans="1:13" x14ac:dyDescent="0.45">
      <c r="D54" s="1" t="s">
        <v>33</v>
      </c>
      <c r="E54" s="1"/>
    </row>
    <row r="55" spans="1:13" x14ac:dyDescent="0.45">
      <c r="D55" t="s">
        <v>26</v>
      </c>
      <c r="E55" t="s">
        <v>27</v>
      </c>
    </row>
    <row r="56" spans="1:13" x14ac:dyDescent="0.45">
      <c r="D56">
        <f>COUNTIF(M2:M51,"&lt;0")</f>
        <v>27</v>
      </c>
      <c r="E56">
        <f>COUNTIF(M2:M51,"&gt;0")</f>
        <v>22</v>
      </c>
    </row>
    <row r="69" spans="14:14" x14ac:dyDescent="0.45">
      <c r="N69" t="s">
        <v>194</v>
      </c>
    </row>
  </sheetData>
  <mergeCells count="1">
    <mergeCell ref="D54:E5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C738-4A52-4FC7-BA54-2F7D2540C73D}">
  <dimension ref="A1:M51"/>
  <sheetViews>
    <sheetView topLeftCell="F23" workbookViewId="0">
      <selection activeCell="N36" sqref="N36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45">
      <c r="A2">
        <v>0</v>
      </c>
      <c r="B2" t="s">
        <v>247</v>
      </c>
      <c r="C2">
        <v>1.5</v>
      </c>
      <c r="D2" t="s">
        <v>202</v>
      </c>
      <c r="E2" t="s">
        <v>248</v>
      </c>
      <c r="F2">
        <v>1.5</v>
      </c>
      <c r="G2" t="s">
        <v>249</v>
      </c>
      <c r="H2" t="s">
        <v>16</v>
      </c>
      <c r="I2">
        <v>0</v>
      </c>
      <c r="J2">
        <v>88.527320000000003</v>
      </c>
      <c r="K2">
        <v>98.980530000000002</v>
      </c>
      <c r="L2">
        <v>0</v>
      </c>
      <c r="M2">
        <f>J2-K2</f>
        <v>-10.453209999999999</v>
      </c>
    </row>
    <row r="3" spans="1:13" x14ac:dyDescent="0.45">
      <c r="A3">
        <v>1</v>
      </c>
      <c r="B3" t="s">
        <v>250</v>
      </c>
      <c r="C3">
        <v>1.5</v>
      </c>
      <c r="D3" t="s">
        <v>208</v>
      </c>
      <c r="E3" t="s">
        <v>251</v>
      </c>
      <c r="F3">
        <v>1.5</v>
      </c>
      <c r="G3" t="s">
        <v>225</v>
      </c>
      <c r="H3" t="s">
        <v>16</v>
      </c>
      <c r="I3">
        <v>0</v>
      </c>
      <c r="J3">
        <v>42.69867</v>
      </c>
      <c r="K3">
        <v>37.708530000000003</v>
      </c>
      <c r="L3">
        <v>0</v>
      </c>
      <c r="M3">
        <f t="shared" ref="M3:M51" si="0">J3-K3</f>
        <v>4.9901399999999967</v>
      </c>
    </row>
    <row r="4" spans="1:13" x14ac:dyDescent="0.45">
      <c r="A4">
        <v>2</v>
      </c>
      <c r="B4" t="s">
        <v>252</v>
      </c>
      <c r="C4">
        <v>1.5</v>
      </c>
      <c r="D4" t="s">
        <v>208</v>
      </c>
      <c r="E4" t="s">
        <v>209</v>
      </c>
      <c r="F4">
        <v>1.5</v>
      </c>
      <c r="G4" t="s">
        <v>210</v>
      </c>
      <c r="H4" t="s">
        <v>17</v>
      </c>
      <c r="I4">
        <v>0</v>
      </c>
      <c r="J4">
        <v>106.61750000000001</v>
      </c>
      <c r="K4">
        <v>124.02419999999999</v>
      </c>
      <c r="L4">
        <v>0</v>
      </c>
      <c r="M4">
        <f t="shared" si="0"/>
        <v>-17.406699999999987</v>
      </c>
    </row>
    <row r="5" spans="1:13" x14ac:dyDescent="0.45">
      <c r="A5">
        <v>3</v>
      </c>
      <c r="B5" t="s">
        <v>213</v>
      </c>
      <c r="C5">
        <v>1.5</v>
      </c>
      <c r="D5" t="s">
        <v>253</v>
      </c>
      <c r="E5" t="s">
        <v>245</v>
      </c>
      <c r="F5">
        <v>1.5</v>
      </c>
      <c r="G5" t="s">
        <v>246</v>
      </c>
      <c r="H5" t="s">
        <v>17</v>
      </c>
      <c r="I5">
        <v>0</v>
      </c>
      <c r="J5">
        <v>65.959469999999996</v>
      </c>
      <c r="K5">
        <v>121.62050000000001</v>
      </c>
      <c r="L5">
        <v>0</v>
      </c>
      <c r="M5">
        <f t="shared" si="0"/>
        <v>-55.661030000000011</v>
      </c>
    </row>
    <row r="6" spans="1:13" x14ac:dyDescent="0.45">
      <c r="A6">
        <v>4</v>
      </c>
      <c r="B6" t="s">
        <v>195</v>
      </c>
      <c r="C6">
        <v>1.5</v>
      </c>
      <c r="D6" t="s">
        <v>254</v>
      </c>
      <c r="E6" t="s">
        <v>255</v>
      </c>
      <c r="F6">
        <v>1.5</v>
      </c>
      <c r="G6" t="s">
        <v>93</v>
      </c>
      <c r="H6" t="s">
        <v>17</v>
      </c>
      <c r="I6">
        <v>0</v>
      </c>
      <c r="J6">
        <v>121.6866</v>
      </c>
      <c r="K6">
        <v>124.27930000000001</v>
      </c>
      <c r="L6">
        <v>0</v>
      </c>
      <c r="M6">
        <f t="shared" si="0"/>
        <v>-2.5927000000000078</v>
      </c>
    </row>
    <row r="7" spans="1:13" x14ac:dyDescent="0.45">
      <c r="A7">
        <v>5</v>
      </c>
      <c r="B7" t="s">
        <v>235</v>
      </c>
      <c r="C7">
        <v>1.5</v>
      </c>
      <c r="D7" t="s">
        <v>256</v>
      </c>
      <c r="E7" t="s">
        <v>213</v>
      </c>
      <c r="F7">
        <v>1.5</v>
      </c>
      <c r="G7" t="s">
        <v>214</v>
      </c>
      <c r="H7" t="s">
        <v>17</v>
      </c>
      <c r="I7">
        <v>0</v>
      </c>
      <c r="J7">
        <v>97.737369999999999</v>
      </c>
      <c r="K7">
        <v>100.10469999999999</v>
      </c>
      <c r="L7">
        <v>0</v>
      </c>
      <c r="M7">
        <f t="shared" si="0"/>
        <v>-2.3673299999999955</v>
      </c>
    </row>
    <row r="8" spans="1:13" x14ac:dyDescent="0.45">
      <c r="A8">
        <v>6</v>
      </c>
      <c r="B8" t="s">
        <v>198</v>
      </c>
      <c r="C8">
        <v>1.5</v>
      </c>
      <c r="D8" t="s">
        <v>253</v>
      </c>
      <c r="E8" t="s">
        <v>242</v>
      </c>
      <c r="F8">
        <v>1.5</v>
      </c>
      <c r="G8" t="s">
        <v>243</v>
      </c>
      <c r="H8" t="s">
        <v>17</v>
      </c>
      <c r="I8">
        <v>0</v>
      </c>
      <c r="J8">
        <v>122.62139999999999</v>
      </c>
      <c r="K8">
        <v>119.03360000000001</v>
      </c>
      <c r="L8">
        <v>0</v>
      </c>
      <c r="M8">
        <f t="shared" si="0"/>
        <v>3.5877999999999872</v>
      </c>
    </row>
    <row r="9" spans="1:13" x14ac:dyDescent="0.45">
      <c r="A9">
        <v>7</v>
      </c>
      <c r="B9" t="s">
        <v>251</v>
      </c>
      <c r="C9">
        <v>1.5</v>
      </c>
      <c r="D9" t="s">
        <v>257</v>
      </c>
      <c r="E9" t="s">
        <v>234</v>
      </c>
      <c r="F9">
        <v>1.5</v>
      </c>
      <c r="G9" t="s">
        <v>210</v>
      </c>
      <c r="H9" t="s">
        <v>16</v>
      </c>
      <c r="I9">
        <v>0</v>
      </c>
      <c r="J9">
        <v>41.047229999999999</v>
      </c>
      <c r="K9">
        <v>85.543880000000001</v>
      </c>
      <c r="L9">
        <v>0</v>
      </c>
      <c r="M9">
        <f t="shared" si="0"/>
        <v>-44.496650000000002</v>
      </c>
    </row>
    <row r="10" spans="1:13" x14ac:dyDescent="0.45">
      <c r="A10">
        <v>8</v>
      </c>
      <c r="B10" t="s">
        <v>258</v>
      </c>
      <c r="C10">
        <v>1.5</v>
      </c>
      <c r="D10" t="s">
        <v>259</v>
      </c>
      <c r="E10" t="s">
        <v>260</v>
      </c>
      <c r="F10">
        <v>1.5</v>
      </c>
      <c r="G10" t="s">
        <v>261</v>
      </c>
      <c r="H10" t="s">
        <v>16</v>
      </c>
      <c r="I10">
        <v>0</v>
      </c>
      <c r="J10">
        <v>46.131309999999999</v>
      </c>
      <c r="K10">
        <v>39.189979999999998</v>
      </c>
      <c r="L10">
        <v>0</v>
      </c>
      <c r="M10">
        <f t="shared" si="0"/>
        <v>6.9413300000000007</v>
      </c>
    </row>
    <row r="11" spans="1:13" x14ac:dyDescent="0.45">
      <c r="A11">
        <v>9</v>
      </c>
      <c r="B11" t="s">
        <v>242</v>
      </c>
      <c r="C11">
        <v>1.5</v>
      </c>
      <c r="D11" t="s">
        <v>262</v>
      </c>
      <c r="E11" t="s">
        <v>263</v>
      </c>
      <c r="F11">
        <v>1.5</v>
      </c>
      <c r="G11" t="s">
        <v>264</v>
      </c>
      <c r="H11" t="s">
        <v>16</v>
      </c>
      <c r="I11">
        <v>0</v>
      </c>
      <c r="J11">
        <v>46.944740000000003</v>
      </c>
      <c r="K11">
        <v>47.367939999999997</v>
      </c>
      <c r="L11">
        <v>0</v>
      </c>
      <c r="M11">
        <f t="shared" si="0"/>
        <v>-0.42319999999999425</v>
      </c>
    </row>
    <row r="12" spans="1:13" x14ac:dyDescent="0.45">
      <c r="A12">
        <v>10</v>
      </c>
      <c r="B12" t="s">
        <v>217</v>
      </c>
      <c r="C12">
        <v>1.5</v>
      </c>
      <c r="D12" t="s">
        <v>265</v>
      </c>
      <c r="E12" t="s">
        <v>195</v>
      </c>
      <c r="F12">
        <v>1.4</v>
      </c>
      <c r="G12" t="s">
        <v>240</v>
      </c>
      <c r="H12" t="s">
        <v>17</v>
      </c>
      <c r="I12">
        <v>0</v>
      </c>
      <c r="J12">
        <v>81.986540000000005</v>
      </c>
      <c r="K12">
        <v>89.947329999999994</v>
      </c>
      <c r="L12">
        <v>0</v>
      </c>
      <c r="M12">
        <f t="shared" si="0"/>
        <v>-7.9607899999999887</v>
      </c>
    </row>
    <row r="13" spans="1:13" x14ac:dyDescent="0.45">
      <c r="A13">
        <v>11</v>
      </c>
      <c r="B13" t="s">
        <v>266</v>
      </c>
      <c r="C13">
        <v>1.5</v>
      </c>
      <c r="D13" t="s">
        <v>212</v>
      </c>
      <c r="E13" t="s">
        <v>203</v>
      </c>
      <c r="F13">
        <v>1.5</v>
      </c>
      <c r="G13" t="s">
        <v>241</v>
      </c>
      <c r="H13" t="s">
        <v>17</v>
      </c>
      <c r="I13">
        <v>0</v>
      </c>
      <c r="J13">
        <v>20.714469999999999</v>
      </c>
      <c r="K13">
        <v>20.728539999999999</v>
      </c>
      <c r="L13">
        <v>0</v>
      </c>
      <c r="M13">
        <f t="shared" si="0"/>
        <v>-1.4070000000000249E-2</v>
      </c>
    </row>
    <row r="14" spans="1:13" x14ac:dyDescent="0.45">
      <c r="A14">
        <v>12</v>
      </c>
      <c r="B14" t="s">
        <v>267</v>
      </c>
      <c r="C14">
        <v>1.5</v>
      </c>
      <c r="D14" t="s">
        <v>237</v>
      </c>
      <c r="E14" t="s">
        <v>220</v>
      </c>
      <c r="F14">
        <v>1.5</v>
      </c>
      <c r="G14" t="s">
        <v>221</v>
      </c>
      <c r="H14" t="s">
        <v>17</v>
      </c>
      <c r="I14">
        <v>0</v>
      </c>
      <c r="J14">
        <v>120.4713</v>
      </c>
      <c r="K14">
        <v>137.25229999999999</v>
      </c>
      <c r="L14">
        <v>0</v>
      </c>
      <c r="M14">
        <f t="shared" si="0"/>
        <v>-16.780999999999992</v>
      </c>
    </row>
    <row r="15" spans="1:13" x14ac:dyDescent="0.45">
      <c r="A15">
        <v>13</v>
      </c>
      <c r="B15" t="s">
        <v>197</v>
      </c>
      <c r="C15">
        <v>1.5</v>
      </c>
      <c r="D15" t="s">
        <v>268</v>
      </c>
      <c r="E15" t="s">
        <v>211</v>
      </c>
      <c r="F15">
        <v>1.5</v>
      </c>
      <c r="G15" t="s">
        <v>212</v>
      </c>
      <c r="H15" t="s">
        <v>16</v>
      </c>
      <c r="I15">
        <v>0</v>
      </c>
      <c r="J15">
        <v>65.673349999999999</v>
      </c>
      <c r="K15">
        <v>96.186459999999997</v>
      </c>
      <c r="L15">
        <v>0</v>
      </c>
      <c r="M15">
        <f t="shared" si="0"/>
        <v>-30.513109999999998</v>
      </c>
    </row>
    <row r="16" spans="1:13" x14ac:dyDescent="0.45">
      <c r="A16">
        <v>14</v>
      </c>
      <c r="B16" t="s">
        <v>226</v>
      </c>
      <c r="C16">
        <v>1.5</v>
      </c>
      <c r="D16" t="s">
        <v>269</v>
      </c>
      <c r="E16" t="s">
        <v>211</v>
      </c>
      <c r="F16">
        <v>1.5</v>
      </c>
      <c r="G16" t="s">
        <v>212</v>
      </c>
      <c r="H16" t="s">
        <v>17</v>
      </c>
      <c r="I16">
        <v>0</v>
      </c>
      <c r="J16">
        <v>92.684309999999996</v>
      </c>
      <c r="K16">
        <v>128.40479999999999</v>
      </c>
      <c r="L16">
        <v>0</v>
      </c>
      <c r="M16">
        <f t="shared" si="0"/>
        <v>-35.720489999999998</v>
      </c>
    </row>
    <row r="17" spans="1:13" x14ac:dyDescent="0.45">
      <c r="A17">
        <v>15</v>
      </c>
      <c r="B17" t="s">
        <v>195</v>
      </c>
      <c r="C17">
        <v>1.5</v>
      </c>
      <c r="D17" t="s">
        <v>270</v>
      </c>
      <c r="E17" t="s">
        <v>223</v>
      </c>
      <c r="F17">
        <v>1.5</v>
      </c>
      <c r="G17" t="s">
        <v>240</v>
      </c>
      <c r="H17" t="s">
        <v>16</v>
      </c>
      <c r="I17">
        <v>0</v>
      </c>
      <c r="J17">
        <v>85.323139999999995</v>
      </c>
      <c r="K17">
        <v>114.6576</v>
      </c>
      <c r="L17">
        <v>0</v>
      </c>
      <c r="M17">
        <f t="shared" si="0"/>
        <v>-29.334460000000007</v>
      </c>
    </row>
    <row r="18" spans="1:13" x14ac:dyDescent="0.45">
      <c r="A18">
        <v>16</v>
      </c>
      <c r="B18" t="s">
        <v>271</v>
      </c>
      <c r="C18">
        <v>1.5</v>
      </c>
      <c r="D18" t="s">
        <v>219</v>
      </c>
      <c r="E18" t="s">
        <v>222</v>
      </c>
      <c r="F18">
        <v>1.5</v>
      </c>
      <c r="G18" t="s">
        <v>272</v>
      </c>
      <c r="H18" t="s">
        <v>16</v>
      </c>
      <c r="I18">
        <v>0</v>
      </c>
      <c r="J18">
        <v>49.697690000000001</v>
      </c>
      <c r="K18">
        <v>51.126440000000002</v>
      </c>
      <c r="L18">
        <v>0</v>
      </c>
      <c r="M18">
        <f t="shared" si="0"/>
        <v>-1.4287500000000009</v>
      </c>
    </row>
    <row r="19" spans="1:13" x14ac:dyDescent="0.45">
      <c r="A19">
        <v>17</v>
      </c>
      <c r="B19" t="s">
        <v>273</v>
      </c>
      <c r="C19">
        <v>1.5</v>
      </c>
      <c r="D19" t="s">
        <v>210</v>
      </c>
      <c r="E19" t="s">
        <v>217</v>
      </c>
      <c r="F19">
        <v>1.5</v>
      </c>
      <c r="G19" t="s">
        <v>274</v>
      </c>
      <c r="H19" t="s">
        <v>16</v>
      </c>
      <c r="I19">
        <v>0</v>
      </c>
      <c r="J19">
        <v>18.008669999999999</v>
      </c>
      <c r="K19">
        <v>14.63693</v>
      </c>
      <c r="L19">
        <v>0</v>
      </c>
      <c r="M19">
        <f t="shared" si="0"/>
        <v>3.3717399999999991</v>
      </c>
    </row>
    <row r="20" spans="1:13" x14ac:dyDescent="0.45">
      <c r="A20">
        <v>18</v>
      </c>
      <c r="B20" t="s">
        <v>275</v>
      </c>
      <c r="C20">
        <v>1.5</v>
      </c>
      <c r="D20" t="s">
        <v>237</v>
      </c>
      <c r="E20" t="s">
        <v>255</v>
      </c>
      <c r="F20">
        <v>1.5</v>
      </c>
      <c r="G20" t="s">
        <v>93</v>
      </c>
      <c r="H20" t="s">
        <v>16</v>
      </c>
      <c r="I20">
        <v>0</v>
      </c>
      <c r="J20">
        <v>145.2439</v>
      </c>
      <c r="K20">
        <v>164.13900000000001</v>
      </c>
      <c r="L20">
        <v>0</v>
      </c>
      <c r="M20">
        <f t="shared" si="0"/>
        <v>-18.895100000000014</v>
      </c>
    </row>
    <row r="21" spans="1:13" x14ac:dyDescent="0.45">
      <c r="A21">
        <v>19</v>
      </c>
      <c r="B21" t="s">
        <v>217</v>
      </c>
      <c r="C21">
        <v>1.5</v>
      </c>
      <c r="D21" t="s">
        <v>276</v>
      </c>
      <c r="E21" t="s">
        <v>238</v>
      </c>
      <c r="F21">
        <v>1.5</v>
      </c>
      <c r="G21" t="s">
        <v>239</v>
      </c>
      <c r="H21" t="s">
        <v>16</v>
      </c>
      <c r="I21">
        <v>0</v>
      </c>
      <c r="J21">
        <v>57.3093</v>
      </c>
      <c r="K21">
        <v>57.862229999999997</v>
      </c>
      <c r="L21">
        <v>0</v>
      </c>
      <c r="M21">
        <f t="shared" si="0"/>
        <v>-0.55292999999999637</v>
      </c>
    </row>
    <row r="22" spans="1:13" x14ac:dyDescent="0.45">
      <c r="A22">
        <v>20</v>
      </c>
      <c r="B22" t="s">
        <v>277</v>
      </c>
      <c r="C22">
        <v>1.5</v>
      </c>
      <c r="D22" t="s">
        <v>212</v>
      </c>
      <c r="E22" t="s">
        <v>233</v>
      </c>
      <c r="F22">
        <v>1.5</v>
      </c>
      <c r="G22" t="s">
        <v>206</v>
      </c>
      <c r="H22" t="s">
        <v>17</v>
      </c>
      <c r="I22">
        <v>0</v>
      </c>
      <c r="J22">
        <v>38.389360000000003</v>
      </c>
      <c r="K22">
        <v>36.385100000000001</v>
      </c>
      <c r="L22">
        <v>0</v>
      </c>
      <c r="M22">
        <f t="shared" si="0"/>
        <v>2.0042600000000022</v>
      </c>
    </row>
    <row r="23" spans="1:13" x14ac:dyDescent="0.45">
      <c r="A23">
        <v>21</v>
      </c>
      <c r="B23" t="s">
        <v>217</v>
      </c>
      <c r="C23">
        <v>1.5</v>
      </c>
      <c r="D23" t="s">
        <v>278</v>
      </c>
      <c r="E23" t="s">
        <v>218</v>
      </c>
      <c r="F23">
        <v>1.5</v>
      </c>
      <c r="G23" t="s">
        <v>219</v>
      </c>
      <c r="H23" t="s">
        <v>16</v>
      </c>
      <c r="I23">
        <v>0</v>
      </c>
      <c r="J23">
        <v>24.696059999999999</v>
      </c>
      <c r="K23">
        <v>24.68451</v>
      </c>
      <c r="L23">
        <v>0</v>
      </c>
      <c r="M23">
        <f t="shared" si="0"/>
        <v>1.1549999999999727E-2</v>
      </c>
    </row>
    <row r="25" spans="1:13" x14ac:dyDescent="0.45">
      <c r="A25">
        <v>23</v>
      </c>
      <c r="B25" t="s">
        <v>279</v>
      </c>
      <c r="C25">
        <v>1.4</v>
      </c>
      <c r="D25" t="s">
        <v>280</v>
      </c>
      <c r="E25" t="s">
        <v>238</v>
      </c>
      <c r="F25">
        <v>1.5</v>
      </c>
      <c r="G25" t="s">
        <v>239</v>
      </c>
      <c r="H25" t="s">
        <v>16</v>
      </c>
      <c r="I25">
        <v>0</v>
      </c>
      <c r="J25">
        <v>92.790989999999994</v>
      </c>
      <c r="K25">
        <v>83.462100000000007</v>
      </c>
      <c r="L25">
        <v>0</v>
      </c>
      <c r="M25">
        <f t="shared" si="0"/>
        <v>9.328889999999987</v>
      </c>
    </row>
    <row r="26" spans="1:13" x14ac:dyDescent="0.45">
      <c r="A26">
        <v>24</v>
      </c>
      <c r="B26" t="s">
        <v>281</v>
      </c>
      <c r="C26">
        <v>1.5</v>
      </c>
      <c r="D26" t="s">
        <v>202</v>
      </c>
      <c r="E26" t="s">
        <v>227</v>
      </c>
      <c r="F26">
        <v>1.5</v>
      </c>
      <c r="G26" t="s">
        <v>208</v>
      </c>
      <c r="H26" t="s">
        <v>16</v>
      </c>
      <c r="I26">
        <v>0</v>
      </c>
      <c r="J26">
        <v>88.637299999999996</v>
      </c>
      <c r="K26">
        <v>99.020049999999998</v>
      </c>
      <c r="L26">
        <v>0</v>
      </c>
      <c r="M26">
        <f t="shared" si="0"/>
        <v>-10.382750000000001</v>
      </c>
    </row>
    <row r="28" spans="1:13" x14ac:dyDescent="0.45">
      <c r="A28">
        <v>26</v>
      </c>
      <c r="B28" t="s">
        <v>282</v>
      </c>
      <c r="C28">
        <v>1.5</v>
      </c>
      <c r="D28" t="s">
        <v>93</v>
      </c>
      <c r="E28" t="s">
        <v>236</v>
      </c>
      <c r="F28">
        <v>1.5</v>
      </c>
      <c r="G28" t="s">
        <v>204</v>
      </c>
      <c r="H28" t="s">
        <v>16</v>
      </c>
      <c r="I28">
        <v>0</v>
      </c>
      <c r="J28">
        <v>49.9818</v>
      </c>
      <c r="K28">
        <v>62.483040000000003</v>
      </c>
      <c r="L28">
        <v>0</v>
      </c>
      <c r="M28">
        <f t="shared" si="0"/>
        <v>-12.501240000000003</v>
      </c>
    </row>
    <row r="29" spans="1:13" x14ac:dyDescent="0.45">
      <c r="A29">
        <v>27</v>
      </c>
      <c r="B29" t="s">
        <v>283</v>
      </c>
      <c r="C29">
        <v>1.5</v>
      </c>
      <c r="D29" t="s">
        <v>246</v>
      </c>
      <c r="E29" t="s">
        <v>213</v>
      </c>
      <c r="F29">
        <v>1.5</v>
      </c>
      <c r="G29" t="s">
        <v>214</v>
      </c>
      <c r="H29" t="s">
        <v>16</v>
      </c>
      <c r="I29">
        <v>0</v>
      </c>
      <c r="J29">
        <v>46.763719999999999</v>
      </c>
      <c r="K29">
        <v>37.490760000000002</v>
      </c>
      <c r="L29">
        <v>0</v>
      </c>
      <c r="M29">
        <f t="shared" si="0"/>
        <v>9.2729599999999976</v>
      </c>
    </row>
    <row r="30" spans="1:13" x14ac:dyDescent="0.45">
      <c r="A30">
        <v>28</v>
      </c>
      <c r="B30" t="s">
        <v>258</v>
      </c>
      <c r="C30">
        <v>1.5</v>
      </c>
      <c r="D30" t="s">
        <v>284</v>
      </c>
      <c r="E30" t="s">
        <v>236</v>
      </c>
      <c r="F30">
        <v>1.5</v>
      </c>
      <c r="G30" t="s">
        <v>204</v>
      </c>
      <c r="H30" t="s">
        <v>16</v>
      </c>
      <c r="I30">
        <v>0</v>
      </c>
      <c r="J30">
        <v>43.745930000000001</v>
      </c>
      <c r="K30">
        <v>53.640689999999999</v>
      </c>
      <c r="L30">
        <v>0</v>
      </c>
      <c r="M30">
        <f t="shared" si="0"/>
        <v>-9.894759999999998</v>
      </c>
    </row>
    <row r="31" spans="1:13" x14ac:dyDescent="0.45">
      <c r="A31">
        <v>29</v>
      </c>
      <c r="B31" t="s">
        <v>285</v>
      </c>
      <c r="C31">
        <v>1.5</v>
      </c>
      <c r="D31" t="s">
        <v>212</v>
      </c>
      <c r="E31" t="s">
        <v>244</v>
      </c>
      <c r="F31">
        <v>1.5</v>
      </c>
      <c r="G31" t="s">
        <v>216</v>
      </c>
      <c r="H31" t="s">
        <v>16</v>
      </c>
      <c r="I31">
        <v>0</v>
      </c>
      <c r="J31">
        <v>72.173860000000005</v>
      </c>
      <c r="K31">
        <v>78.067729999999997</v>
      </c>
      <c r="L31">
        <v>0</v>
      </c>
      <c r="M31">
        <f t="shared" si="0"/>
        <v>-5.8938699999999926</v>
      </c>
    </row>
    <row r="32" spans="1:13" x14ac:dyDescent="0.45">
      <c r="A32">
        <v>30</v>
      </c>
      <c r="B32" t="s">
        <v>258</v>
      </c>
      <c r="C32">
        <v>1.5</v>
      </c>
      <c r="D32" t="s">
        <v>286</v>
      </c>
      <c r="E32" t="s">
        <v>215</v>
      </c>
      <c r="F32">
        <v>1.5</v>
      </c>
      <c r="G32" t="s">
        <v>201</v>
      </c>
      <c r="H32" t="s">
        <v>17</v>
      </c>
      <c r="I32">
        <v>0</v>
      </c>
      <c r="J32">
        <v>71.518529999999998</v>
      </c>
      <c r="K32">
        <v>98.097999999999999</v>
      </c>
      <c r="L32">
        <v>0</v>
      </c>
      <c r="M32">
        <f t="shared" si="0"/>
        <v>-26.579470000000001</v>
      </c>
    </row>
    <row r="33" spans="1:13" x14ac:dyDescent="0.45">
      <c r="A33">
        <v>31</v>
      </c>
      <c r="B33" t="s">
        <v>217</v>
      </c>
      <c r="C33">
        <v>1.5</v>
      </c>
      <c r="D33" t="s">
        <v>287</v>
      </c>
      <c r="E33" t="s">
        <v>288</v>
      </c>
      <c r="F33">
        <v>1.5</v>
      </c>
      <c r="G33" t="s">
        <v>210</v>
      </c>
      <c r="H33" t="s">
        <v>16</v>
      </c>
      <c r="I33">
        <v>0</v>
      </c>
      <c r="J33">
        <v>62.867449999999998</v>
      </c>
      <c r="K33">
        <v>115.0491</v>
      </c>
      <c r="L33">
        <v>0</v>
      </c>
      <c r="M33">
        <f t="shared" si="0"/>
        <v>-52.181649999999998</v>
      </c>
    </row>
    <row r="34" spans="1:13" x14ac:dyDescent="0.45">
      <c r="A34">
        <v>32</v>
      </c>
      <c r="B34" t="s">
        <v>289</v>
      </c>
      <c r="C34">
        <v>1.5</v>
      </c>
      <c r="D34" t="s">
        <v>206</v>
      </c>
      <c r="E34" t="s">
        <v>236</v>
      </c>
      <c r="F34">
        <v>1.5</v>
      </c>
      <c r="G34" t="s">
        <v>204</v>
      </c>
      <c r="H34" t="s">
        <v>16</v>
      </c>
      <c r="I34">
        <v>0</v>
      </c>
      <c r="J34">
        <v>53.95966</v>
      </c>
      <c r="K34">
        <v>74.893000000000001</v>
      </c>
      <c r="L34">
        <v>0</v>
      </c>
      <c r="M34">
        <f t="shared" si="0"/>
        <v>-20.933340000000001</v>
      </c>
    </row>
    <row r="35" spans="1:13" x14ac:dyDescent="0.45">
      <c r="A35">
        <v>33</v>
      </c>
      <c r="B35" t="s">
        <v>290</v>
      </c>
      <c r="C35">
        <v>1.5</v>
      </c>
      <c r="D35" t="s">
        <v>212</v>
      </c>
      <c r="E35" t="s">
        <v>288</v>
      </c>
      <c r="F35">
        <v>1.5</v>
      </c>
      <c r="G35" t="s">
        <v>210</v>
      </c>
      <c r="H35" t="s">
        <v>17</v>
      </c>
      <c r="I35">
        <v>0</v>
      </c>
      <c r="J35">
        <v>71.167240000000007</v>
      </c>
      <c r="K35">
        <v>91.716570000000004</v>
      </c>
      <c r="L35">
        <v>0</v>
      </c>
      <c r="M35">
        <f t="shared" si="0"/>
        <v>-20.549329999999998</v>
      </c>
    </row>
    <row r="36" spans="1:13" x14ac:dyDescent="0.45">
      <c r="A36">
        <v>34</v>
      </c>
      <c r="B36" t="s">
        <v>291</v>
      </c>
      <c r="C36">
        <v>1.5</v>
      </c>
      <c r="D36" t="s">
        <v>208</v>
      </c>
      <c r="E36" t="s">
        <v>211</v>
      </c>
      <c r="F36">
        <v>1.5</v>
      </c>
      <c r="G36" t="s">
        <v>212</v>
      </c>
      <c r="H36" t="s">
        <v>17</v>
      </c>
      <c r="I36">
        <v>0</v>
      </c>
      <c r="J36">
        <v>72.943460000000002</v>
      </c>
      <c r="K36">
        <v>73.044420000000002</v>
      </c>
      <c r="L36">
        <v>0</v>
      </c>
      <c r="M36">
        <f t="shared" si="0"/>
        <v>-0.1009600000000006</v>
      </c>
    </row>
    <row r="37" spans="1:13" x14ac:dyDescent="0.45">
      <c r="A37">
        <v>35</v>
      </c>
      <c r="B37" t="s">
        <v>292</v>
      </c>
      <c r="C37">
        <v>1.5</v>
      </c>
      <c r="D37" t="s">
        <v>293</v>
      </c>
      <c r="E37" t="s">
        <v>231</v>
      </c>
      <c r="F37">
        <v>1.5</v>
      </c>
      <c r="G37" t="s">
        <v>232</v>
      </c>
      <c r="H37" t="s">
        <v>17</v>
      </c>
      <c r="I37">
        <v>0</v>
      </c>
      <c r="J37">
        <v>50.88982</v>
      </c>
      <c r="K37">
        <v>43.564349999999997</v>
      </c>
      <c r="L37">
        <v>0</v>
      </c>
      <c r="M37">
        <f t="shared" si="0"/>
        <v>7.3254700000000028</v>
      </c>
    </row>
    <row r="38" spans="1:13" x14ac:dyDescent="0.45">
      <c r="A38">
        <v>36</v>
      </c>
      <c r="B38" t="s">
        <v>294</v>
      </c>
      <c r="C38">
        <v>1.5</v>
      </c>
      <c r="D38" t="s">
        <v>212</v>
      </c>
      <c r="E38" t="s">
        <v>222</v>
      </c>
      <c r="F38">
        <v>1.5</v>
      </c>
      <c r="G38" t="s">
        <v>241</v>
      </c>
      <c r="H38" t="s">
        <v>17</v>
      </c>
      <c r="I38">
        <v>0</v>
      </c>
      <c r="J38">
        <v>6.799607</v>
      </c>
      <c r="K38">
        <v>7.0981860000000001</v>
      </c>
      <c r="L38">
        <v>0</v>
      </c>
      <c r="M38">
        <f t="shared" si="0"/>
        <v>-0.29857900000000015</v>
      </c>
    </row>
    <row r="39" spans="1:13" x14ac:dyDescent="0.45">
      <c r="A39">
        <v>37</v>
      </c>
      <c r="B39" t="s">
        <v>195</v>
      </c>
      <c r="C39">
        <v>1.5</v>
      </c>
      <c r="D39" t="s">
        <v>295</v>
      </c>
      <c r="E39" t="s">
        <v>288</v>
      </c>
      <c r="F39">
        <v>1.5</v>
      </c>
      <c r="G39" t="s">
        <v>210</v>
      </c>
      <c r="H39" t="s">
        <v>17</v>
      </c>
      <c r="I39">
        <v>0</v>
      </c>
      <c r="J39">
        <v>92.692359999999994</v>
      </c>
      <c r="K39">
        <v>135.17619999999999</v>
      </c>
      <c r="L39">
        <v>0</v>
      </c>
      <c r="M39">
        <f t="shared" si="0"/>
        <v>-42.483840000000001</v>
      </c>
    </row>
    <row r="40" spans="1:13" x14ac:dyDescent="0.45">
      <c r="A40">
        <v>38</v>
      </c>
      <c r="B40" t="s">
        <v>296</v>
      </c>
      <c r="C40">
        <v>1.5</v>
      </c>
      <c r="D40" t="s">
        <v>208</v>
      </c>
      <c r="E40" t="s">
        <v>218</v>
      </c>
      <c r="F40">
        <v>1.5</v>
      </c>
      <c r="G40" t="s">
        <v>219</v>
      </c>
      <c r="H40" t="s">
        <v>17</v>
      </c>
      <c r="I40">
        <v>0</v>
      </c>
      <c r="J40">
        <v>73.496539999999996</v>
      </c>
      <c r="K40">
        <v>68.939409999999995</v>
      </c>
      <c r="L40">
        <v>0</v>
      </c>
      <c r="M40">
        <f t="shared" si="0"/>
        <v>4.5571300000000008</v>
      </c>
    </row>
    <row r="41" spans="1:13" x14ac:dyDescent="0.45">
      <c r="A41">
        <v>39</v>
      </c>
      <c r="B41" t="s">
        <v>297</v>
      </c>
      <c r="C41">
        <v>1.5</v>
      </c>
      <c r="D41" t="s">
        <v>205</v>
      </c>
      <c r="E41" t="s">
        <v>195</v>
      </c>
      <c r="F41">
        <v>1.5</v>
      </c>
      <c r="G41" t="s">
        <v>196</v>
      </c>
      <c r="H41" t="s">
        <v>16</v>
      </c>
      <c r="I41">
        <v>0</v>
      </c>
      <c r="J41">
        <v>47.404530000000001</v>
      </c>
      <c r="K41">
        <v>43.704700000000003</v>
      </c>
      <c r="L41">
        <v>0</v>
      </c>
      <c r="M41">
        <f t="shared" si="0"/>
        <v>3.6998299999999986</v>
      </c>
    </row>
    <row r="42" spans="1:13" x14ac:dyDescent="0.45">
      <c r="A42">
        <v>40</v>
      </c>
      <c r="B42" t="s">
        <v>223</v>
      </c>
      <c r="C42">
        <v>1.5</v>
      </c>
      <c r="D42" t="s">
        <v>298</v>
      </c>
      <c r="E42" t="s">
        <v>217</v>
      </c>
      <c r="F42">
        <v>1.5</v>
      </c>
      <c r="G42" t="s">
        <v>274</v>
      </c>
      <c r="H42" t="s">
        <v>16</v>
      </c>
      <c r="I42">
        <v>0</v>
      </c>
      <c r="J42">
        <v>130.53630000000001</v>
      </c>
      <c r="K42">
        <v>140.95179999999999</v>
      </c>
      <c r="L42">
        <v>0</v>
      </c>
      <c r="M42">
        <f t="shared" si="0"/>
        <v>-10.41549999999998</v>
      </c>
    </row>
    <row r="43" spans="1:13" x14ac:dyDescent="0.45">
      <c r="A43">
        <v>41</v>
      </c>
      <c r="B43" t="s">
        <v>299</v>
      </c>
      <c r="C43">
        <v>1.5</v>
      </c>
      <c r="D43" t="s">
        <v>300</v>
      </c>
      <c r="E43" t="s">
        <v>198</v>
      </c>
      <c r="F43">
        <v>1.5</v>
      </c>
      <c r="G43" t="s">
        <v>212</v>
      </c>
      <c r="H43" t="s">
        <v>16</v>
      </c>
      <c r="I43">
        <v>0</v>
      </c>
      <c r="J43">
        <v>79.69153</v>
      </c>
      <c r="K43">
        <v>69.955510000000004</v>
      </c>
      <c r="L43">
        <v>0</v>
      </c>
      <c r="M43">
        <f t="shared" si="0"/>
        <v>9.7360199999999963</v>
      </c>
    </row>
    <row r="44" spans="1:13" x14ac:dyDescent="0.45">
      <c r="A44">
        <v>42</v>
      </c>
      <c r="B44" t="s">
        <v>301</v>
      </c>
      <c r="C44">
        <v>1.5</v>
      </c>
      <c r="D44" t="s">
        <v>302</v>
      </c>
      <c r="E44" t="s">
        <v>229</v>
      </c>
      <c r="F44">
        <v>1.5</v>
      </c>
      <c r="G44" t="s">
        <v>230</v>
      </c>
      <c r="H44" t="s">
        <v>17</v>
      </c>
      <c r="I44">
        <v>0</v>
      </c>
      <c r="J44">
        <v>5.4083880000000004</v>
      </c>
      <c r="K44">
        <v>5.4142409999999996</v>
      </c>
      <c r="L44">
        <v>0</v>
      </c>
      <c r="M44">
        <f t="shared" si="0"/>
        <v>-5.8529999999992199E-3</v>
      </c>
    </row>
    <row r="45" spans="1:13" x14ac:dyDescent="0.45">
      <c r="A45">
        <v>43</v>
      </c>
      <c r="B45" t="s">
        <v>303</v>
      </c>
      <c r="C45">
        <v>1.5</v>
      </c>
      <c r="D45" t="s">
        <v>212</v>
      </c>
      <c r="E45" t="s">
        <v>229</v>
      </c>
      <c r="F45">
        <v>1.5</v>
      </c>
      <c r="G45" t="s">
        <v>230</v>
      </c>
      <c r="H45" t="s">
        <v>17</v>
      </c>
      <c r="I45">
        <v>0</v>
      </c>
      <c r="J45">
        <v>102.1704</v>
      </c>
      <c r="K45">
        <v>112.6309</v>
      </c>
      <c r="L45">
        <v>0</v>
      </c>
      <c r="M45">
        <f t="shared" si="0"/>
        <v>-10.460499999999996</v>
      </c>
    </row>
    <row r="46" spans="1:13" x14ac:dyDescent="0.45">
      <c r="A46">
        <v>44</v>
      </c>
      <c r="B46" t="s">
        <v>304</v>
      </c>
      <c r="C46">
        <v>1.5</v>
      </c>
      <c r="D46" t="s">
        <v>205</v>
      </c>
      <c r="E46" t="s">
        <v>199</v>
      </c>
      <c r="F46">
        <v>1.4</v>
      </c>
      <c r="G46" t="s">
        <v>200</v>
      </c>
      <c r="H46" t="s">
        <v>16</v>
      </c>
      <c r="I46">
        <v>0</v>
      </c>
      <c r="J46">
        <v>95.481960000000001</v>
      </c>
      <c r="K46">
        <v>93.714929999999995</v>
      </c>
      <c r="L46">
        <v>0</v>
      </c>
      <c r="M46">
        <f t="shared" si="0"/>
        <v>1.7670300000000054</v>
      </c>
    </row>
    <row r="47" spans="1:13" x14ac:dyDescent="0.45">
      <c r="A47">
        <v>45</v>
      </c>
      <c r="B47" t="s">
        <v>305</v>
      </c>
      <c r="C47">
        <v>1.5</v>
      </c>
      <c r="D47" t="s">
        <v>300</v>
      </c>
      <c r="E47" t="s">
        <v>207</v>
      </c>
      <c r="F47">
        <v>1.5</v>
      </c>
      <c r="G47" t="s">
        <v>224</v>
      </c>
      <c r="H47" t="s">
        <v>16</v>
      </c>
      <c r="I47">
        <v>0</v>
      </c>
      <c r="J47">
        <v>17.068760000000001</v>
      </c>
      <c r="K47">
        <v>25.83146</v>
      </c>
      <c r="L47">
        <v>0</v>
      </c>
      <c r="M47">
        <f t="shared" si="0"/>
        <v>-8.7626999999999988</v>
      </c>
    </row>
    <row r="48" spans="1:13" x14ac:dyDescent="0.45">
      <c r="A48">
        <v>46</v>
      </c>
      <c r="B48" t="s">
        <v>306</v>
      </c>
      <c r="C48">
        <v>1.5</v>
      </c>
      <c r="D48" t="s">
        <v>205</v>
      </c>
      <c r="E48" t="s">
        <v>263</v>
      </c>
      <c r="F48">
        <v>1.5</v>
      </c>
      <c r="G48" t="s">
        <v>264</v>
      </c>
      <c r="H48" t="s">
        <v>17</v>
      </c>
      <c r="I48">
        <v>0</v>
      </c>
      <c r="J48">
        <v>102.4952</v>
      </c>
      <c r="K48">
        <v>132.30959999999999</v>
      </c>
      <c r="L48">
        <v>0</v>
      </c>
      <c r="M48">
        <f t="shared" si="0"/>
        <v>-29.814399999999992</v>
      </c>
    </row>
    <row r="49" spans="1:13" x14ac:dyDescent="0.45">
      <c r="A49">
        <v>47</v>
      </c>
      <c r="B49" t="s">
        <v>307</v>
      </c>
      <c r="C49">
        <v>1.4</v>
      </c>
      <c r="D49" t="s">
        <v>308</v>
      </c>
      <c r="E49" t="s">
        <v>248</v>
      </c>
      <c r="F49">
        <v>1.5</v>
      </c>
      <c r="G49" t="s">
        <v>249</v>
      </c>
      <c r="H49" t="s">
        <v>16</v>
      </c>
      <c r="I49">
        <v>0</v>
      </c>
      <c r="J49">
        <v>65.434619999999995</v>
      </c>
      <c r="K49">
        <v>94.014570000000006</v>
      </c>
      <c r="L49">
        <v>0</v>
      </c>
      <c r="M49">
        <f t="shared" si="0"/>
        <v>-28.579950000000011</v>
      </c>
    </row>
    <row r="50" spans="1:13" x14ac:dyDescent="0.45">
      <c r="A50">
        <v>48</v>
      </c>
      <c r="B50" t="s">
        <v>309</v>
      </c>
      <c r="C50">
        <v>1.5</v>
      </c>
      <c r="D50" t="s">
        <v>264</v>
      </c>
      <c r="E50" t="s">
        <v>228</v>
      </c>
      <c r="F50">
        <v>1.5</v>
      </c>
      <c r="G50" t="s">
        <v>310</v>
      </c>
      <c r="H50" t="s">
        <v>17</v>
      </c>
      <c r="I50">
        <v>0</v>
      </c>
      <c r="J50">
        <v>62.649619999999999</v>
      </c>
      <c r="K50">
        <v>91.28989</v>
      </c>
      <c r="L50">
        <v>0</v>
      </c>
      <c r="M50">
        <f t="shared" si="0"/>
        <v>-28.640270000000001</v>
      </c>
    </row>
    <row r="51" spans="1:13" x14ac:dyDescent="0.45">
      <c r="A51">
        <v>49</v>
      </c>
      <c r="B51" t="s">
        <v>311</v>
      </c>
      <c r="C51">
        <v>1.5</v>
      </c>
      <c r="D51" t="s">
        <v>205</v>
      </c>
      <c r="E51" t="s">
        <v>217</v>
      </c>
      <c r="F51">
        <v>1.5</v>
      </c>
      <c r="G51" t="s">
        <v>221</v>
      </c>
      <c r="H51" t="s">
        <v>16</v>
      </c>
      <c r="I51">
        <v>0</v>
      </c>
      <c r="J51">
        <v>46.166849999999997</v>
      </c>
      <c r="K51">
        <v>40.750390000000003</v>
      </c>
      <c r="L51">
        <v>0</v>
      </c>
      <c r="M51">
        <f t="shared" si="0"/>
        <v>5.4164599999999936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050-3A31-4B05-AB32-F2A48AF11F62}">
  <dimension ref="A1:M21"/>
  <sheetViews>
    <sheetView topLeftCell="A5" workbookViewId="0">
      <selection activeCell="O13" sqref="O13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45">
      <c r="A2">
        <v>0</v>
      </c>
      <c r="B2" t="s">
        <v>12</v>
      </c>
      <c r="C2">
        <v>1.2</v>
      </c>
      <c r="D2" t="s">
        <v>13</v>
      </c>
      <c r="E2" t="s">
        <v>14</v>
      </c>
      <c r="F2">
        <v>0</v>
      </c>
      <c r="G2" t="s">
        <v>15</v>
      </c>
      <c r="H2" t="s">
        <v>17</v>
      </c>
      <c r="I2">
        <v>0</v>
      </c>
      <c r="J2">
        <v>22.658809999999999</v>
      </c>
      <c r="K2">
        <v>21.280290000000001</v>
      </c>
      <c r="L2">
        <v>0</v>
      </c>
      <c r="M2">
        <f>J2-K2</f>
        <v>1.3785199999999982</v>
      </c>
    </row>
    <row r="3" spans="1:13" x14ac:dyDescent="0.45">
      <c r="A3">
        <v>1</v>
      </c>
      <c r="B3" t="s">
        <v>12</v>
      </c>
      <c r="C3">
        <v>1.2</v>
      </c>
      <c r="D3" t="s">
        <v>13</v>
      </c>
      <c r="E3" t="s">
        <v>14</v>
      </c>
      <c r="F3">
        <v>0</v>
      </c>
      <c r="G3" t="s">
        <v>15</v>
      </c>
      <c r="H3" t="s">
        <v>17</v>
      </c>
      <c r="I3">
        <v>0</v>
      </c>
      <c r="J3">
        <v>23.145209999999999</v>
      </c>
      <c r="K3">
        <v>21.60999</v>
      </c>
      <c r="L3">
        <v>0</v>
      </c>
      <c r="M3">
        <f t="shared" ref="M3:M21" si="0">J3-K3</f>
        <v>1.5352199999999989</v>
      </c>
    </row>
    <row r="4" spans="1:13" x14ac:dyDescent="0.45">
      <c r="A4">
        <v>2</v>
      </c>
      <c r="B4" t="s">
        <v>12</v>
      </c>
      <c r="C4">
        <v>1.2</v>
      </c>
      <c r="D4" t="s">
        <v>13</v>
      </c>
      <c r="E4" t="s">
        <v>14</v>
      </c>
      <c r="F4">
        <v>0</v>
      </c>
      <c r="G4" t="s">
        <v>15</v>
      </c>
      <c r="H4" t="s">
        <v>17</v>
      </c>
      <c r="I4">
        <v>0</v>
      </c>
      <c r="J4">
        <v>23.283059999999999</v>
      </c>
      <c r="K4">
        <v>26.41403</v>
      </c>
      <c r="L4">
        <v>0</v>
      </c>
      <c r="M4">
        <f t="shared" si="0"/>
        <v>-3.1309700000000014</v>
      </c>
    </row>
    <row r="5" spans="1:13" x14ac:dyDescent="0.45">
      <c r="A5">
        <v>3</v>
      </c>
      <c r="B5" t="s">
        <v>12</v>
      </c>
      <c r="C5">
        <v>1.2</v>
      </c>
      <c r="D5" t="s">
        <v>13</v>
      </c>
      <c r="E5" t="s">
        <v>14</v>
      </c>
      <c r="F5">
        <v>0</v>
      </c>
      <c r="G5" t="s">
        <v>15</v>
      </c>
      <c r="H5" t="s">
        <v>16</v>
      </c>
      <c r="I5">
        <v>0</v>
      </c>
      <c r="J5">
        <v>23.421600000000002</v>
      </c>
      <c r="K5">
        <v>26.535799999999998</v>
      </c>
      <c r="L5">
        <v>0</v>
      </c>
      <c r="M5">
        <f t="shared" si="0"/>
        <v>-3.1141999999999967</v>
      </c>
    </row>
    <row r="6" spans="1:13" x14ac:dyDescent="0.45">
      <c r="A6">
        <v>4</v>
      </c>
      <c r="B6" t="s">
        <v>12</v>
      </c>
      <c r="C6">
        <v>1.2</v>
      </c>
      <c r="D6" t="s">
        <v>13</v>
      </c>
      <c r="E6" t="s">
        <v>14</v>
      </c>
      <c r="F6">
        <v>0</v>
      </c>
      <c r="G6" t="s">
        <v>15</v>
      </c>
      <c r="H6" t="s">
        <v>16</v>
      </c>
      <c r="I6">
        <v>0</v>
      </c>
      <c r="J6">
        <v>23.440819999999999</v>
      </c>
      <c r="K6">
        <v>26.735489999999999</v>
      </c>
      <c r="L6">
        <v>0</v>
      </c>
      <c r="M6">
        <f t="shared" si="0"/>
        <v>-3.29467</v>
      </c>
    </row>
    <row r="7" spans="1:13" x14ac:dyDescent="0.45">
      <c r="A7">
        <v>5</v>
      </c>
      <c r="B7" t="s">
        <v>12</v>
      </c>
      <c r="C7">
        <v>1.2</v>
      </c>
      <c r="D7" t="s">
        <v>13</v>
      </c>
      <c r="E7" t="s">
        <v>14</v>
      </c>
      <c r="F7">
        <v>0</v>
      </c>
      <c r="G7" t="s">
        <v>15</v>
      </c>
      <c r="H7" t="s">
        <v>17</v>
      </c>
      <c r="I7">
        <v>0</v>
      </c>
      <c r="J7">
        <v>23.567419999999998</v>
      </c>
      <c r="K7">
        <v>26.713509999999999</v>
      </c>
      <c r="L7">
        <v>0</v>
      </c>
      <c r="M7">
        <f t="shared" si="0"/>
        <v>-3.1460900000000009</v>
      </c>
    </row>
    <row r="8" spans="1:13" x14ac:dyDescent="0.45">
      <c r="A8">
        <v>6</v>
      </c>
      <c r="B8" t="s">
        <v>12</v>
      </c>
      <c r="C8">
        <v>1.2</v>
      </c>
      <c r="D8" t="s">
        <v>13</v>
      </c>
      <c r="E8" t="s">
        <v>14</v>
      </c>
      <c r="F8">
        <v>0</v>
      </c>
      <c r="G8" t="s">
        <v>15</v>
      </c>
      <c r="H8" t="s">
        <v>16</v>
      </c>
      <c r="I8">
        <v>0</v>
      </c>
      <c r="J8">
        <v>23.617329999999999</v>
      </c>
      <c r="K8">
        <v>21.815259999999999</v>
      </c>
      <c r="L8">
        <v>0</v>
      </c>
      <c r="M8">
        <f t="shared" si="0"/>
        <v>1.8020700000000005</v>
      </c>
    </row>
    <row r="9" spans="1:13" x14ac:dyDescent="0.45">
      <c r="A9">
        <v>7</v>
      </c>
      <c r="B9" t="s">
        <v>12</v>
      </c>
      <c r="C9">
        <v>1.2</v>
      </c>
      <c r="D9" t="s">
        <v>13</v>
      </c>
      <c r="E9" t="s">
        <v>14</v>
      </c>
      <c r="F9">
        <v>0</v>
      </c>
      <c r="G9" t="s">
        <v>15</v>
      </c>
      <c r="H9" t="s">
        <v>16</v>
      </c>
      <c r="I9">
        <v>0</v>
      </c>
      <c r="J9">
        <v>23.721340000000001</v>
      </c>
      <c r="K9">
        <v>21.795660000000002</v>
      </c>
      <c r="L9">
        <v>0</v>
      </c>
      <c r="M9">
        <f t="shared" si="0"/>
        <v>1.9256799999999998</v>
      </c>
    </row>
    <row r="10" spans="1:13" x14ac:dyDescent="0.45">
      <c r="A10">
        <v>8</v>
      </c>
      <c r="B10" t="s">
        <v>12</v>
      </c>
      <c r="C10">
        <v>1.2</v>
      </c>
      <c r="D10" t="s">
        <v>13</v>
      </c>
      <c r="E10" t="s">
        <v>14</v>
      </c>
      <c r="F10">
        <v>0</v>
      </c>
      <c r="G10" t="s">
        <v>15</v>
      </c>
      <c r="H10" t="s">
        <v>16</v>
      </c>
      <c r="I10">
        <v>0</v>
      </c>
      <c r="J10">
        <v>23.842680000000001</v>
      </c>
      <c r="K10">
        <v>21.63597</v>
      </c>
      <c r="L10">
        <v>0</v>
      </c>
      <c r="M10">
        <f t="shared" si="0"/>
        <v>2.2067100000000011</v>
      </c>
    </row>
    <row r="11" spans="1:13" x14ac:dyDescent="0.45">
      <c r="A11">
        <v>9</v>
      </c>
      <c r="B11" t="s">
        <v>12</v>
      </c>
      <c r="C11">
        <v>1.2</v>
      </c>
      <c r="D11" t="s">
        <v>13</v>
      </c>
      <c r="E11" t="s">
        <v>14</v>
      </c>
      <c r="F11">
        <v>0</v>
      </c>
      <c r="G11" t="s">
        <v>15</v>
      </c>
      <c r="H11" t="s">
        <v>17</v>
      </c>
      <c r="I11">
        <v>0</v>
      </c>
      <c r="J11">
        <v>23.940439999999999</v>
      </c>
      <c r="K11">
        <v>21.61337</v>
      </c>
      <c r="L11">
        <v>0</v>
      </c>
      <c r="M11">
        <f t="shared" si="0"/>
        <v>2.3270699999999991</v>
      </c>
    </row>
    <row r="12" spans="1:13" x14ac:dyDescent="0.45">
      <c r="A12">
        <v>10</v>
      </c>
      <c r="B12" t="s">
        <v>12</v>
      </c>
      <c r="C12">
        <v>1.2</v>
      </c>
      <c r="D12" t="s">
        <v>13</v>
      </c>
      <c r="E12" t="s">
        <v>14</v>
      </c>
      <c r="F12">
        <v>0</v>
      </c>
      <c r="G12" t="s">
        <v>15</v>
      </c>
      <c r="H12" t="s">
        <v>17</v>
      </c>
      <c r="I12">
        <v>0</v>
      </c>
      <c r="J12">
        <v>24.119540000000001</v>
      </c>
      <c r="K12">
        <v>21.62998</v>
      </c>
      <c r="L12">
        <v>0</v>
      </c>
      <c r="M12">
        <f t="shared" si="0"/>
        <v>2.4895600000000009</v>
      </c>
    </row>
    <row r="13" spans="1:13" x14ac:dyDescent="0.45">
      <c r="A13">
        <v>11</v>
      </c>
      <c r="B13" t="s">
        <v>12</v>
      </c>
      <c r="C13">
        <v>1.2</v>
      </c>
      <c r="D13" t="s">
        <v>13</v>
      </c>
      <c r="E13" t="s">
        <v>14</v>
      </c>
      <c r="F13">
        <v>0</v>
      </c>
      <c r="G13" t="s">
        <v>15</v>
      </c>
      <c r="H13" t="s">
        <v>17</v>
      </c>
      <c r="I13">
        <v>0</v>
      </c>
      <c r="J13">
        <v>24.202670000000001</v>
      </c>
      <c r="K13">
        <v>21.65476</v>
      </c>
      <c r="L13">
        <v>0</v>
      </c>
      <c r="M13">
        <f t="shared" si="0"/>
        <v>2.5479100000000017</v>
      </c>
    </row>
    <row r="14" spans="1:13" x14ac:dyDescent="0.45">
      <c r="A14">
        <v>12</v>
      </c>
      <c r="B14" t="s">
        <v>12</v>
      </c>
      <c r="C14">
        <v>1.2</v>
      </c>
      <c r="D14" t="s">
        <v>13</v>
      </c>
      <c r="E14" t="s">
        <v>14</v>
      </c>
      <c r="F14">
        <v>0</v>
      </c>
      <c r="G14" t="s">
        <v>15</v>
      </c>
      <c r="H14" t="s">
        <v>16</v>
      </c>
      <c r="I14">
        <v>0</v>
      </c>
      <c r="J14">
        <v>24.231380000000001</v>
      </c>
      <c r="K14">
        <v>26.493010000000002</v>
      </c>
      <c r="L14">
        <v>0</v>
      </c>
      <c r="M14">
        <f t="shared" si="0"/>
        <v>-2.2616300000000003</v>
      </c>
    </row>
    <row r="15" spans="1:13" x14ac:dyDescent="0.45">
      <c r="A15">
        <v>13</v>
      </c>
      <c r="B15" t="s">
        <v>12</v>
      </c>
      <c r="C15">
        <v>1.2</v>
      </c>
      <c r="D15" t="s">
        <v>13</v>
      </c>
      <c r="E15" t="s">
        <v>14</v>
      </c>
      <c r="F15">
        <v>0</v>
      </c>
      <c r="G15" t="s">
        <v>15</v>
      </c>
      <c r="H15" t="s">
        <v>16</v>
      </c>
      <c r="I15">
        <v>0</v>
      </c>
      <c r="J15">
        <v>24.277840000000001</v>
      </c>
      <c r="K15">
        <v>26.554099999999998</v>
      </c>
      <c r="L15">
        <v>0</v>
      </c>
      <c r="M15">
        <f t="shared" si="0"/>
        <v>-2.2762599999999971</v>
      </c>
    </row>
    <row r="16" spans="1:13" x14ac:dyDescent="0.45">
      <c r="A16">
        <v>14</v>
      </c>
      <c r="B16" t="s">
        <v>12</v>
      </c>
      <c r="C16">
        <v>1.2</v>
      </c>
      <c r="D16" t="s">
        <v>13</v>
      </c>
      <c r="E16" t="s">
        <v>14</v>
      </c>
      <c r="F16">
        <v>0</v>
      </c>
      <c r="G16" t="s">
        <v>15</v>
      </c>
      <c r="H16" t="s">
        <v>17</v>
      </c>
      <c r="I16">
        <v>0</v>
      </c>
      <c r="J16">
        <v>24.338039999999999</v>
      </c>
      <c r="K16">
        <v>26.733689999999999</v>
      </c>
      <c r="L16">
        <v>0</v>
      </c>
      <c r="M16">
        <f t="shared" si="0"/>
        <v>-2.3956499999999998</v>
      </c>
    </row>
    <row r="17" spans="1:13" x14ac:dyDescent="0.45">
      <c r="A17">
        <v>15</v>
      </c>
      <c r="B17" t="s">
        <v>12</v>
      </c>
      <c r="C17">
        <v>1.2</v>
      </c>
      <c r="D17" t="s">
        <v>13</v>
      </c>
      <c r="E17" t="s">
        <v>14</v>
      </c>
      <c r="F17">
        <v>0</v>
      </c>
      <c r="G17" t="s">
        <v>15</v>
      </c>
      <c r="H17" t="s">
        <v>17</v>
      </c>
      <c r="I17">
        <v>0</v>
      </c>
      <c r="J17">
        <v>24.477620000000002</v>
      </c>
      <c r="K17">
        <v>28.15541</v>
      </c>
      <c r="L17">
        <v>0</v>
      </c>
      <c r="M17">
        <f t="shared" si="0"/>
        <v>-3.6777899999999981</v>
      </c>
    </row>
    <row r="18" spans="1:13" x14ac:dyDescent="0.45">
      <c r="A18">
        <v>16</v>
      </c>
      <c r="B18" t="s">
        <v>12</v>
      </c>
      <c r="C18">
        <v>1.2</v>
      </c>
      <c r="D18" t="s">
        <v>13</v>
      </c>
      <c r="E18" t="s">
        <v>14</v>
      </c>
      <c r="F18">
        <v>0</v>
      </c>
      <c r="G18" t="s">
        <v>15</v>
      </c>
      <c r="H18" t="s">
        <v>17</v>
      </c>
      <c r="I18">
        <v>0</v>
      </c>
      <c r="J18">
        <v>24.53398</v>
      </c>
      <c r="K18">
        <v>21.791419999999999</v>
      </c>
      <c r="L18">
        <v>0</v>
      </c>
      <c r="M18">
        <f t="shared" si="0"/>
        <v>2.742560000000001</v>
      </c>
    </row>
    <row r="19" spans="1:13" x14ac:dyDescent="0.45">
      <c r="A19">
        <v>17</v>
      </c>
      <c r="B19" t="s">
        <v>12</v>
      </c>
      <c r="C19">
        <v>1.2</v>
      </c>
      <c r="D19" t="s">
        <v>13</v>
      </c>
      <c r="E19" t="s">
        <v>14</v>
      </c>
      <c r="F19">
        <v>0</v>
      </c>
      <c r="G19" t="s">
        <v>15</v>
      </c>
      <c r="H19" t="s">
        <v>17</v>
      </c>
      <c r="I19">
        <v>0</v>
      </c>
      <c r="J19">
        <v>24.62021</v>
      </c>
      <c r="K19">
        <v>21.648350000000001</v>
      </c>
      <c r="L19">
        <v>0</v>
      </c>
      <c r="M19">
        <f t="shared" si="0"/>
        <v>2.9718599999999995</v>
      </c>
    </row>
    <row r="20" spans="1:13" x14ac:dyDescent="0.45">
      <c r="A20">
        <v>18</v>
      </c>
      <c r="B20" t="s">
        <v>12</v>
      </c>
      <c r="C20">
        <v>1.2</v>
      </c>
      <c r="D20" t="s">
        <v>13</v>
      </c>
      <c r="E20" t="s">
        <v>14</v>
      </c>
      <c r="F20">
        <v>0</v>
      </c>
      <c r="G20" t="s">
        <v>15</v>
      </c>
      <c r="H20" t="s">
        <v>17</v>
      </c>
      <c r="I20">
        <v>0</v>
      </c>
      <c r="J20">
        <v>24.680689999999998</v>
      </c>
      <c r="K20">
        <v>24.213349999999998</v>
      </c>
      <c r="L20">
        <v>0</v>
      </c>
      <c r="M20">
        <f t="shared" si="0"/>
        <v>0.46734000000000009</v>
      </c>
    </row>
    <row r="21" spans="1:13" x14ac:dyDescent="0.45">
      <c r="A21">
        <v>19</v>
      </c>
      <c r="B21" t="s">
        <v>12</v>
      </c>
      <c r="C21">
        <v>1.2</v>
      </c>
      <c r="D21" t="s">
        <v>13</v>
      </c>
      <c r="E21" t="s">
        <v>14</v>
      </c>
      <c r="F21">
        <v>0</v>
      </c>
      <c r="G21" t="s">
        <v>15</v>
      </c>
      <c r="H21" t="s">
        <v>17</v>
      </c>
      <c r="I21">
        <v>0</v>
      </c>
      <c r="J21">
        <v>24.738109999999999</v>
      </c>
      <c r="K21">
        <v>23.157050000000002</v>
      </c>
      <c r="L21">
        <v>0</v>
      </c>
      <c r="M21">
        <f t="shared" si="0"/>
        <v>1.5810599999999972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EFE-789D-4DBB-A8B1-76A9885AE9F0}">
  <dimension ref="A1:D25"/>
  <sheetViews>
    <sheetView tabSelected="1" topLeftCell="A2" workbookViewId="0">
      <selection activeCell="D25" sqref="A22:D25"/>
    </sheetView>
  </sheetViews>
  <sheetFormatPr defaultRowHeight="14.25" x14ac:dyDescent="0.45"/>
  <sheetData>
    <row r="1" spans="1:4" x14ac:dyDescent="0.45">
      <c r="A1" s="1" t="s">
        <v>24</v>
      </c>
      <c r="B1" s="1"/>
      <c r="C1" s="1"/>
      <c r="D1" s="1"/>
    </row>
    <row r="2" spans="1:4" x14ac:dyDescent="0.45">
      <c r="A2" t="s">
        <v>18</v>
      </c>
      <c r="B2" t="s">
        <v>19</v>
      </c>
      <c r="C2" t="s">
        <v>20</v>
      </c>
      <c r="D2" t="s">
        <v>21</v>
      </c>
    </row>
    <row r="3" spans="1:4" x14ac:dyDescent="0.45">
      <c r="A3" t="s">
        <v>22</v>
      </c>
      <c r="B3">
        <f>COUNT(Custom1!A$2:A$21)</f>
        <v>20</v>
      </c>
      <c r="C3">
        <f>AVERAGE(Custom1!J2:J21)</f>
        <v>41.797668999999999</v>
      </c>
      <c r="D3">
        <f>_xlfn.STDEV.P(Custom1!J2:J21)</f>
        <v>7.1476828532873924</v>
      </c>
    </row>
    <row r="4" spans="1:4" x14ac:dyDescent="0.45">
      <c r="A4" t="s">
        <v>23</v>
      </c>
      <c r="B4">
        <f>COUNT(Custom1!A$2:A$21)</f>
        <v>20</v>
      </c>
      <c r="C4">
        <f>AVERAGE(Custom1!K2:K21)</f>
        <v>28.599588000000001</v>
      </c>
      <c r="D4">
        <f>_xlfn.STDEV.P(Custom1!K2:K21)</f>
        <v>2.9201864300376377</v>
      </c>
    </row>
    <row r="6" spans="1:4" x14ac:dyDescent="0.45">
      <c r="A6" s="1" t="s">
        <v>34</v>
      </c>
      <c r="B6" s="1"/>
      <c r="C6" s="1"/>
      <c r="D6" s="1"/>
    </row>
    <row r="7" spans="1:4" x14ac:dyDescent="0.45">
      <c r="A7" t="s">
        <v>18</v>
      </c>
      <c r="B7" t="s">
        <v>19</v>
      </c>
      <c r="C7" t="s">
        <v>20</v>
      </c>
      <c r="D7" t="s">
        <v>21</v>
      </c>
    </row>
    <row r="8" spans="1:4" x14ac:dyDescent="0.45">
      <c r="A8" t="s">
        <v>22</v>
      </c>
      <c r="B8">
        <f>COUNT(Custom1!A$2:A$21)</f>
        <v>20</v>
      </c>
      <c r="C8">
        <f>AVERAGE(Custom2!$J$2:$J$21)</f>
        <v>38.386517000000005</v>
      </c>
      <c r="D8">
        <f>_xlfn.STDEV.P(Custom2!$J$2:$J$21)</f>
        <v>7.6230438816774981</v>
      </c>
    </row>
    <row r="9" spans="1:4" x14ac:dyDescent="0.45">
      <c r="A9" t="s">
        <v>23</v>
      </c>
      <c r="B9">
        <f>COUNT(Custom1!A$2:A$21)</f>
        <v>20</v>
      </c>
      <c r="C9">
        <f>AVERAGE(Custom2!$K$2:$K$21)</f>
        <v>27.636290999999993</v>
      </c>
      <c r="D9">
        <f>_xlfn.STDEV.P(Custom2!$K$2:$K$21)</f>
        <v>1.8072423558723381</v>
      </c>
    </row>
    <row r="12" spans="1:4" x14ac:dyDescent="0.45">
      <c r="A12" s="1" t="s">
        <v>193</v>
      </c>
      <c r="B12" s="1"/>
      <c r="C12" s="1"/>
      <c r="D12" s="1"/>
    </row>
    <row r="13" spans="1:4" x14ac:dyDescent="0.45">
      <c r="A13" t="s">
        <v>18</v>
      </c>
      <c r="B13" t="s">
        <v>19</v>
      </c>
      <c r="C13" t="s">
        <v>20</v>
      </c>
      <c r="D13" t="s">
        <v>21</v>
      </c>
    </row>
    <row r="14" spans="1:4" x14ac:dyDescent="0.45">
      <c r="A14" t="s">
        <v>22</v>
      </c>
      <c r="B14">
        <f>COUNT('La Presby High'!A$2:A$51)</f>
        <v>50</v>
      </c>
      <c r="C14">
        <f>AVERAGE('La Presby High'!J$2:J$51)</f>
        <v>82.670621000000011</v>
      </c>
      <c r="D14">
        <f>_xlfn.STDEV.P('La Presby High'!J$2:J$51)</f>
        <v>48.473824694672075</v>
      </c>
    </row>
    <row r="15" spans="1:4" x14ac:dyDescent="0.45">
      <c r="A15" t="s">
        <v>23</v>
      </c>
      <c r="B15">
        <f>COUNT('La Presby High'!A$2:A$51)</f>
        <v>50</v>
      </c>
      <c r="C15">
        <f>AVERAGE('La Presby High'!K$2:K$51)</f>
        <v>79.64901088000002</v>
      </c>
      <c r="D15">
        <f>_xlfn.STDEV.P('La Presby High'!K$2:K$51)</f>
        <v>42.498212198434459</v>
      </c>
    </row>
    <row r="17" spans="1:4" x14ac:dyDescent="0.45">
      <c r="A17" s="1" t="s">
        <v>312</v>
      </c>
      <c r="B17" s="1"/>
      <c r="C17" s="1"/>
      <c r="D17" s="1"/>
    </row>
    <row r="18" spans="1:4" x14ac:dyDescent="0.45">
      <c r="A18" t="s">
        <v>18</v>
      </c>
      <c r="B18" t="s">
        <v>19</v>
      </c>
      <c r="C18" t="s">
        <v>20</v>
      </c>
      <c r="D18" t="s">
        <v>21</v>
      </c>
    </row>
    <row r="19" spans="1:4" x14ac:dyDescent="0.45">
      <c r="A19" t="s">
        <v>22</v>
      </c>
      <c r="B19">
        <f>COUNT(Custom1!A$2:A$21)</f>
        <v>20</v>
      </c>
      <c r="C19">
        <f>AVERAGE(custom1steady!$J$2:$J$22)</f>
        <v>23.942939500000001</v>
      </c>
      <c r="D19">
        <f>_xlfn.STDEV.P(custom1steady!$J$2:$J$21)</f>
        <v>0.5599780999778029</v>
      </c>
    </row>
    <row r="20" spans="1:4" x14ac:dyDescent="0.45">
      <c r="A20" t="s">
        <v>23</v>
      </c>
      <c r="B20">
        <f>COUNT(Custom1!A$2:A$21)</f>
        <v>20</v>
      </c>
      <c r="C20">
        <f>AVERAGE(custom1steady!$K$2:$K$21)</f>
        <v>23.909024500000008</v>
      </c>
      <c r="D20">
        <f>_xlfn.STDEV.P(custom1steady!$K$2:$K$21)</f>
        <v>2.4568727986048189</v>
      </c>
    </row>
    <row r="22" spans="1:4" x14ac:dyDescent="0.45">
      <c r="A22" s="1" t="s">
        <v>313</v>
      </c>
      <c r="B22" s="1"/>
      <c r="C22" s="1"/>
      <c r="D22" s="1"/>
    </row>
    <row r="23" spans="1:4" x14ac:dyDescent="0.45">
      <c r="A23" t="s">
        <v>18</v>
      </c>
      <c r="B23" t="s">
        <v>19</v>
      </c>
      <c r="C23" t="s">
        <v>20</v>
      </c>
      <c r="D23" t="s">
        <v>21</v>
      </c>
    </row>
    <row r="24" spans="1:4" x14ac:dyDescent="0.45">
      <c r="A24" t="s">
        <v>22</v>
      </c>
      <c r="B24">
        <f>COUNT(Custom1!A$2:A$21)</f>
        <v>20</v>
      </c>
      <c r="C24">
        <f>AVERAGE(custom2steady!$J2:$J22)</f>
        <v>25.271941999999999</v>
      </c>
      <c r="D24">
        <f>_xlfn.STDEV.P(custom2steady!$J2:$J21)</f>
        <v>0.56865289692922516</v>
      </c>
    </row>
    <row r="25" spans="1:4" x14ac:dyDescent="0.45">
      <c r="A25" t="s">
        <v>23</v>
      </c>
      <c r="B25">
        <f>COUNT(Custom1!A$2:A$21)</f>
        <v>20</v>
      </c>
      <c r="C25">
        <f>AVERAGE(custom2steady!$K2:$K21)</f>
        <v>27.617844999999999</v>
      </c>
      <c r="D25">
        <f>_xlfn.STDEV.P(custom2steady!$K$2:$K$21)</f>
        <v>2.5957925718140502</v>
      </c>
    </row>
  </sheetData>
  <mergeCells count="5">
    <mergeCell ref="A1:D1"/>
    <mergeCell ref="A6:D6"/>
    <mergeCell ref="A12:D12"/>
    <mergeCell ref="A17:D17"/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Custom1</vt:lpstr>
      <vt:lpstr>Custom2</vt:lpstr>
      <vt:lpstr>custom2steady</vt:lpstr>
      <vt:lpstr>La Presby High</vt:lpstr>
      <vt:lpstr>DeaultMap</vt:lpstr>
      <vt:lpstr>custom1steady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 Nii Tettey Antiaye Amison-Addy</dc:creator>
  <cp:lastModifiedBy>Hutton Nii Tettey Antiaye Amison-Addy</cp:lastModifiedBy>
  <dcterms:created xsi:type="dcterms:W3CDTF">2025-04-27T19:08:51Z</dcterms:created>
  <dcterms:modified xsi:type="dcterms:W3CDTF">2025-05-12T19:37:31Z</dcterms:modified>
</cp:coreProperties>
</file>