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colombia-my.sharepoint.com/personal/arygonza_bancolombia_com_co/Documents/Bancolombia_ARGO/Bancolombia_Argo2024/Personales/USabana/repos/OOS_Forecast_Evaluation/Datos_ent/"/>
    </mc:Choice>
  </mc:AlternateContent>
  <xr:revisionPtr revIDLastSave="188" documentId="13_ncr:1_{CED521A1-BF73-41FC-BC4C-DC32AFAB4A19}" xr6:coauthVersionLast="47" xr6:coauthVersionMax="47" xr10:uidLastSave="{34FF66D4-7160-4B75-A449-23BD630F1F28}"/>
  <bookViews>
    <workbookView xWindow="21480" yWindow="-120" windowWidth="21840" windowHeight="13140" xr2:uid="{907D08FB-30E1-4FC8-8C13-8C04F9DAF021}"/>
  </bookViews>
  <sheets>
    <sheet name="Base" sheetId="1" r:id="rId1"/>
    <sheet name="Exogenas" sheetId="3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3" l="1"/>
  <c r="B18" i="3"/>
  <c r="B17" i="3"/>
  <c r="B15" i="3"/>
  <c r="B14" i="3"/>
  <c r="B13" i="3"/>
  <c r="B12" i="3"/>
  <c r="B11" i="3"/>
  <c r="B10" i="3"/>
  <c r="B9" i="3"/>
  <c r="B8" i="3"/>
  <c r="B7" i="3"/>
  <c r="B6" i="3"/>
  <c r="B5" i="3"/>
  <c r="I13" i="3"/>
  <c r="I14" i="3" s="1"/>
  <c r="I15" i="3" s="1"/>
  <c r="I16" i="3" s="1"/>
  <c r="I17" i="3" s="1"/>
  <c r="I18" i="3" s="1"/>
  <c r="I10" i="3"/>
  <c r="I11" i="3" s="1"/>
  <c r="I12" i="3" s="1"/>
  <c r="I7" i="3"/>
  <c r="I8" i="3" s="1"/>
  <c r="I9" i="3" s="1"/>
  <c r="I4" i="3"/>
  <c r="I5" i="3" s="1"/>
  <c r="I6" i="3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F299" i="1" l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C58" i="1"/>
  <c r="C70" i="1" s="1"/>
  <c r="C82" i="1" s="1"/>
  <c r="C94" i="1" s="1"/>
  <c r="C106" i="1" s="1"/>
  <c r="C118" i="1" s="1"/>
  <c r="C130" i="1" s="1"/>
  <c r="C142" i="1" s="1"/>
  <c r="C154" i="1" s="1"/>
  <c r="C166" i="1" s="1"/>
  <c r="C178" i="1" s="1"/>
  <c r="C190" i="1" s="1"/>
  <c r="C202" i="1" s="1"/>
  <c r="C214" i="1" s="1"/>
  <c r="C226" i="1" s="1"/>
  <c r="C238" i="1" s="1"/>
  <c r="C250" i="1" s="1"/>
  <c r="C262" i="1" s="1"/>
  <c r="C274" i="1" s="1"/>
  <c r="C286" i="1" s="1"/>
  <c r="C298" i="1" s="1"/>
  <c r="C57" i="1"/>
  <c r="C69" i="1" s="1"/>
  <c r="C81" i="1" s="1"/>
  <c r="C93" i="1" s="1"/>
  <c r="C105" i="1" s="1"/>
  <c r="C117" i="1" s="1"/>
  <c r="C129" i="1" s="1"/>
  <c r="C141" i="1" s="1"/>
  <c r="C153" i="1" s="1"/>
  <c r="C165" i="1" s="1"/>
  <c r="C177" i="1" s="1"/>
  <c r="C189" i="1" s="1"/>
  <c r="C201" i="1" s="1"/>
  <c r="C213" i="1" s="1"/>
  <c r="C225" i="1" s="1"/>
  <c r="C237" i="1" s="1"/>
  <c r="C249" i="1" s="1"/>
  <c r="C261" i="1" s="1"/>
  <c r="C273" i="1" s="1"/>
  <c r="C285" i="1" s="1"/>
  <c r="C297" i="1" s="1"/>
  <c r="C56" i="1"/>
  <c r="C68" i="1" s="1"/>
  <c r="C80" i="1" s="1"/>
  <c r="C92" i="1" s="1"/>
  <c r="C104" i="1" s="1"/>
  <c r="C116" i="1" s="1"/>
  <c r="C128" i="1" s="1"/>
  <c r="C140" i="1" s="1"/>
  <c r="C152" i="1" s="1"/>
  <c r="C164" i="1" s="1"/>
  <c r="C176" i="1" s="1"/>
  <c r="C188" i="1" s="1"/>
  <c r="C200" i="1" s="1"/>
  <c r="C212" i="1" s="1"/>
  <c r="C224" i="1" s="1"/>
  <c r="C236" i="1" s="1"/>
  <c r="C248" i="1" s="1"/>
  <c r="C260" i="1" s="1"/>
  <c r="C272" i="1" s="1"/>
  <c r="C284" i="1" s="1"/>
  <c r="C296" i="1" s="1"/>
  <c r="C55" i="1"/>
  <c r="C67" i="1" s="1"/>
  <c r="C79" i="1" s="1"/>
  <c r="C91" i="1" s="1"/>
  <c r="C103" i="1" s="1"/>
  <c r="C115" i="1" s="1"/>
  <c r="C127" i="1" s="1"/>
  <c r="C139" i="1" s="1"/>
  <c r="C151" i="1" s="1"/>
  <c r="C163" i="1" s="1"/>
  <c r="C175" i="1" s="1"/>
  <c r="C187" i="1" s="1"/>
  <c r="C199" i="1" s="1"/>
  <c r="C211" i="1" s="1"/>
  <c r="C223" i="1" s="1"/>
  <c r="C235" i="1" s="1"/>
  <c r="C247" i="1" s="1"/>
  <c r="C259" i="1" s="1"/>
  <c r="C271" i="1" s="1"/>
  <c r="C283" i="1" s="1"/>
  <c r="C295" i="1" s="1"/>
  <c r="C54" i="1"/>
  <c r="C66" i="1" s="1"/>
  <c r="C78" i="1" s="1"/>
  <c r="C90" i="1" s="1"/>
  <c r="C102" i="1" s="1"/>
  <c r="C114" i="1" s="1"/>
  <c r="C126" i="1" s="1"/>
  <c r="C138" i="1" s="1"/>
  <c r="C150" i="1" s="1"/>
  <c r="C162" i="1" s="1"/>
  <c r="C174" i="1" s="1"/>
  <c r="C186" i="1" s="1"/>
  <c r="C198" i="1" s="1"/>
  <c r="C210" i="1" s="1"/>
  <c r="C222" i="1" s="1"/>
  <c r="C234" i="1" s="1"/>
  <c r="C246" i="1" s="1"/>
  <c r="C258" i="1" s="1"/>
  <c r="C270" i="1" s="1"/>
  <c r="C282" i="1" s="1"/>
  <c r="C294" i="1" s="1"/>
  <c r="C53" i="1"/>
  <c r="C65" i="1" s="1"/>
  <c r="C77" i="1" s="1"/>
  <c r="C89" i="1" s="1"/>
  <c r="C101" i="1" s="1"/>
  <c r="C113" i="1" s="1"/>
  <c r="C125" i="1" s="1"/>
  <c r="C137" i="1" s="1"/>
  <c r="C149" i="1" s="1"/>
  <c r="C161" i="1" s="1"/>
  <c r="C173" i="1" s="1"/>
  <c r="C185" i="1" s="1"/>
  <c r="C197" i="1" s="1"/>
  <c r="C209" i="1" s="1"/>
  <c r="C221" i="1" s="1"/>
  <c r="C233" i="1" s="1"/>
  <c r="C245" i="1" s="1"/>
  <c r="C257" i="1" s="1"/>
  <c r="C269" i="1" s="1"/>
  <c r="C281" i="1" s="1"/>
  <c r="C293" i="1" s="1"/>
  <c r="C52" i="1"/>
  <c r="C64" i="1" s="1"/>
  <c r="C76" i="1" s="1"/>
  <c r="C88" i="1" s="1"/>
  <c r="C100" i="1" s="1"/>
  <c r="C112" i="1" s="1"/>
  <c r="C124" i="1" s="1"/>
  <c r="C136" i="1" s="1"/>
  <c r="C148" i="1" s="1"/>
  <c r="C160" i="1" s="1"/>
  <c r="C172" i="1" s="1"/>
  <c r="C184" i="1" s="1"/>
  <c r="C196" i="1" s="1"/>
  <c r="C208" i="1" s="1"/>
  <c r="C220" i="1" s="1"/>
  <c r="C232" i="1" s="1"/>
  <c r="C244" i="1" s="1"/>
  <c r="C256" i="1" s="1"/>
  <c r="C268" i="1" s="1"/>
  <c r="C280" i="1" s="1"/>
  <c r="C292" i="1" s="1"/>
  <c r="C51" i="1"/>
  <c r="C63" i="1" s="1"/>
  <c r="C75" i="1" s="1"/>
  <c r="C87" i="1" s="1"/>
  <c r="C99" i="1" s="1"/>
  <c r="C111" i="1" s="1"/>
  <c r="C123" i="1" s="1"/>
  <c r="C135" i="1" s="1"/>
  <c r="C147" i="1" s="1"/>
  <c r="C159" i="1" s="1"/>
  <c r="C171" i="1" s="1"/>
  <c r="C183" i="1" s="1"/>
  <c r="C195" i="1" s="1"/>
  <c r="C207" i="1" s="1"/>
  <c r="C219" i="1" s="1"/>
  <c r="C231" i="1" s="1"/>
  <c r="C243" i="1" s="1"/>
  <c r="C255" i="1" s="1"/>
  <c r="C267" i="1" s="1"/>
  <c r="C279" i="1" s="1"/>
  <c r="C291" i="1" s="1"/>
  <c r="C50" i="1"/>
  <c r="C62" i="1" s="1"/>
  <c r="C74" i="1" s="1"/>
  <c r="C86" i="1" s="1"/>
  <c r="C98" i="1" s="1"/>
  <c r="C110" i="1" s="1"/>
  <c r="C122" i="1" s="1"/>
  <c r="C134" i="1" s="1"/>
  <c r="C146" i="1" s="1"/>
  <c r="C158" i="1" s="1"/>
  <c r="C170" i="1" s="1"/>
  <c r="C182" i="1" s="1"/>
  <c r="C194" i="1" s="1"/>
  <c r="C206" i="1" s="1"/>
  <c r="C218" i="1" s="1"/>
  <c r="C230" i="1" s="1"/>
  <c r="C242" i="1" s="1"/>
  <c r="C254" i="1" s="1"/>
  <c r="C266" i="1" s="1"/>
  <c r="C278" i="1" s="1"/>
  <c r="C290" i="1" s="1"/>
  <c r="C49" i="1"/>
  <c r="C61" i="1" s="1"/>
  <c r="C73" i="1" s="1"/>
  <c r="C85" i="1" s="1"/>
  <c r="C97" i="1" s="1"/>
  <c r="C109" i="1" s="1"/>
  <c r="C121" i="1" s="1"/>
  <c r="C133" i="1" s="1"/>
  <c r="C145" i="1" s="1"/>
  <c r="C157" i="1" s="1"/>
  <c r="C169" i="1" s="1"/>
  <c r="C181" i="1" s="1"/>
  <c r="C193" i="1" s="1"/>
  <c r="C205" i="1" s="1"/>
  <c r="C217" i="1" s="1"/>
  <c r="C229" i="1" s="1"/>
  <c r="C241" i="1" s="1"/>
  <c r="C253" i="1" s="1"/>
  <c r="C265" i="1" s="1"/>
  <c r="C277" i="1" s="1"/>
  <c r="C289" i="1" s="1"/>
  <c r="C48" i="1"/>
  <c r="C60" i="1" s="1"/>
  <c r="C72" i="1" s="1"/>
  <c r="C84" i="1" s="1"/>
  <c r="C96" i="1" s="1"/>
  <c r="C108" i="1" s="1"/>
  <c r="C120" i="1" s="1"/>
  <c r="C132" i="1" s="1"/>
  <c r="C144" i="1" s="1"/>
  <c r="C156" i="1" s="1"/>
  <c r="C168" i="1" s="1"/>
  <c r="C180" i="1" s="1"/>
  <c r="C192" i="1" s="1"/>
  <c r="C204" i="1" s="1"/>
  <c r="C216" i="1" s="1"/>
  <c r="C228" i="1" s="1"/>
  <c r="C240" i="1" s="1"/>
  <c r="C252" i="1" s="1"/>
  <c r="C264" i="1" s="1"/>
  <c r="C276" i="1" s="1"/>
  <c r="C288" i="1" s="1"/>
  <c r="C300" i="1" s="1"/>
  <c r="C47" i="1"/>
  <c r="C59" i="1" s="1"/>
  <c r="C71" i="1" s="1"/>
  <c r="C83" i="1" s="1"/>
  <c r="C95" i="1" s="1"/>
  <c r="C107" i="1" s="1"/>
  <c r="C119" i="1" s="1"/>
  <c r="C131" i="1" s="1"/>
  <c r="C143" i="1" s="1"/>
  <c r="C155" i="1" s="1"/>
  <c r="C167" i="1" s="1"/>
  <c r="C179" i="1" s="1"/>
  <c r="C191" i="1" s="1"/>
  <c r="C203" i="1" s="1"/>
  <c r="C215" i="1" s="1"/>
  <c r="C227" i="1" s="1"/>
  <c r="C239" i="1" s="1"/>
  <c r="C251" i="1" s="1"/>
  <c r="C263" i="1" s="1"/>
  <c r="C275" i="1" s="1"/>
  <c r="C287" i="1" s="1"/>
  <c r="C299" i="1" s="1"/>
</calcChain>
</file>

<file path=xl/sharedStrings.xml><?xml version="1.0" encoding="utf-8"?>
<sst xmlns="http://schemas.openxmlformats.org/spreadsheetml/2006/main" count="41" uniqueCount="28">
  <si>
    <t>Fecha</t>
  </si>
  <si>
    <t>Brent</t>
  </si>
  <si>
    <t>IP_Index</t>
  </si>
  <si>
    <t>Inflación de colombia</t>
  </si>
  <si>
    <t>IPC</t>
  </si>
  <si>
    <t>Fuente</t>
  </si>
  <si>
    <t>CPI_EEUU</t>
  </si>
  <si>
    <t>Expect_t12m</t>
  </si>
  <si>
    <t>Banrep EME</t>
  </si>
  <si>
    <t>TRM</t>
  </si>
  <si>
    <t>Banrep</t>
  </si>
  <si>
    <t>FRED</t>
  </si>
  <si>
    <t>BLS</t>
  </si>
  <si>
    <t>4T24</t>
  </si>
  <si>
    <t>1T25</t>
  </si>
  <si>
    <t>2T25</t>
  </si>
  <si>
    <t>3T25</t>
  </si>
  <si>
    <t>4T25</t>
  </si>
  <si>
    <t>1T26</t>
  </si>
  <si>
    <t>2T26</t>
  </si>
  <si>
    <t>STEO</t>
  </si>
  <si>
    <t>FOMC</t>
  </si>
  <si>
    <t>3T26</t>
  </si>
  <si>
    <t>4T26</t>
  </si>
  <si>
    <t>Inf</t>
  </si>
  <si>
    <t>Banrep IPM</t>
  </si>
  <si>
    <t>Valor</t>
  </si>
  <si>
    <t>Conformar de senda de expectativas de inflación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</si>
</sst>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1">
    <numFmt numFmtId="43" formatCode="_-* #,##0.00_-;\-* #,##0.00_-;_-* &quot;-&quot;??_-;_-@_-"/>
    <numFmt numFmtId="164" formatCode="0.0"/>
    <numFmt numFmtId="165" formatCode="0.000"/>
    <numFmt numFmtId="170" formatCode="_-&quot;$&quot;\ * #,##0_-;\-&quot;$&quot;\ * #,##0_-;_-&quot;$&quot;\ * &quot;-&quot;_-;_-@_-"/>
    <numFmt numFmtId="171" formatCode="_-* #,##0_-;\-* #,##0_-;_-* &quot;-&quot;_-;_-@_-"/>
    <numFmt numFmtId="173" formatCode="_-* #,##0.00_-;\-* #,##0.00_-;_-* &quot;-&quot;??_-;_-@_-"/>
    <numFmt numFmtId="175" formatCode="_-* #,##0.00\ _¢_-;\-* #,##0.00\ _¢_-;_-* &quot;-&quot;??\ _¢_-;_-@_-"/>
    <numFmt numFmtId="176" formatCode="General_)"/>
    <numFmt numFmtId="177" formatCode="_-[$€-2]* #,##0.00_-;\-[$€-2]* #,##0.00_-;_-[$€-2]* &quot;-&quot;??_-"/>
    <numFmt numFmtId="178" formatCode="_([$€]* #,##0.00_);_([$€]* \(#,##0.00\);_([$€]* &quot;-&quot;??_);_(@_)"/>
    <numFmt numFmtId="179" formatCode="_-* #,##0.00\ _P_t_s_-;\-* #,##0.00\ _P_t_s_-;_-* &quot;-&quot;??\ _P_t_s_-;_-@_-"/>
    <numFmt numFmtId="180" formatCode="#,##0,"/>
    <numFmt numFmtId="181" formatCode="#,##0,,"/>
    <numFmt numFmtId="182" formatCode="_([$€-2]* #,##0.00_);_([$€-2]* \(#,##0.00\);_([$€-2]* &quot;-&quot;??_)"/>
    <numFmt numFmtId="183" formatCode="_ [$€-2]\ * #,##0.00_ ;_ [$€-2]\ * \-#,##0.00_ ;_ [$€-2]\ * &quot;-&quot;??_ "/>
    <numFmt numFmtId="184" formatCode="#,#00"/>
    <numFmt numFmtId="185" formatCode="#,##0.00_);\(#,##0.00\);&quot; --- &quot;"/>
    <numFmt numFmtId="186" formatCode="%#,#00"/>
    <numFmt numFmtId="187" formatCode="#.##000"/>
    <numFmt numFmtId="188" formatCode="0.00\ %"/>
    <numFmt numFmtId="189" formatCode="#\ ###\ ###\ ##0\ "/>
    <numFmt numFmtId="190" formatCode="#,"/>
    <numFmt numFmtId="191" formatCode="_-* #,##0.00\ &quot;€&quot;_-;\-* #,##0.00\ &quot;€&quot;_-;_-* &quot;-&quot;??\ &quot;€&quot;_-;_-@_-"/>
    <numFmt numFmtId="192" formatCode="_-* #,##0.00\ _€_-;\-* #,##0.00\ _€_-;_-* &quot;-&quot;??\ _€_-;_-@_-"/>
    <numFmt numFmtId="193" formatCode="_ * #,##0.00_ ;_ * \-#,##0.00_ ;_ * &quot;-&quot;??_ ;_ @_ "/>
    <numFmt numFmtId="194" formatCode="_-* #,##0.00\ [$€]_-;\-* #,##0.00\ [$€]_-;_-* &quot;-&quot;??\ [$€]_-;_-@_-"/>
    <numFmt numFmtId="195" formatCode="_-* #,##0.00\ &quot;Pts&quot;_-;\-* #,##0.00\ &quot;Pts&quot;_-;_-* &quot;-&quot;??\ &quot;Pts&quot;_-;_-@_-"/>
    <numFmt numFmtId="196" formatCode="_(&quot;$&quot;\ * #,##0.00_);_(&quot;$&quot;\ * \(#,##0.00\);_(&quot;$&quot;\ * &quot;-&quot;??_);_(@_)"/>
    <numFmt numFmtId="197" formatCode="_-* #,##0.00\ _p_t_a_-;\-* #,##0.00\ _p_t_a_-;_-* &quot;-&quot;??\ _p_t_a_-;_-@_-"/>
    <numFmt numFmtId="198" formatCode="_-* #,##0.00\ _P_t_a_-;\-* #,##0.00\ _P_t_a_-;_-* &quot;-&quot;??\ _P_t_a_-;_-@_-"/>
    <numFmt numFmtId="199" formatCode="0.0%"/>
  </numFmts>
  <fonts count="8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name val="Times New Roman"/>
      <family val="1"/>
    </font>
    <font>
      <b/>
      <sz val="11"/>
      <color indexed="9"/>
      <name val="Calibri"/>
      <family val="2"/>
    </font>
    <font>
      <sz val="11"/>
      <color rgb="FF9C6500"/>
      <name val="Calibri"/>
      <family val="2"/>
      <scheme val="minor"/>
    </font>
    <font>
      <sz val="11"/>
      <name val="Arial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2"/>
      <name val="Helv"/>
    </font>
    <font>
      <sz val="10"/>
      <color theme="1"/>
      <name val="Arial"/>
      <family val="2"/>
    </font>
    <font>
      <sz val="10"/>
      <name val="Times New Roman"/>
      <family val="1"/>
    </font>
    <font>
      <sz val="10"/>
      <color indexed="9"/>
      <name val="Arial"/>
      <family val="2"/>
    </font>
    <font>
      <b/>
      <sz val="10"/>
      <name val="Arial"/>
      <family val="2"/>
    </font>
    <font>
      <sz val="8"/>
      <name val="SwitzerlandLight"/>
    </font>
    <font>
      <sz val="7"/>
      <name val="Times New Roman"/>
      <family val="1"/>
    </font>
    <font>
      <sz val="10"/>
      <color indexed="17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sz val="10"/>
      <color indexed="52"/>
      <name val="Arial"/>
      <family val="2"/>
    </font>
    <font>
      <b/>
      <sz val="10"/>
      <color indexed="8"/>
      <name val="Verdana"/>
      <family val="2"/>
    </font>
    <font>
      <sz val="11"/>
      <color indexed="8"/>
      <name val="Verdana"/>
      <family val="2"/>
    </font>
    <font>
      <b/>
      <sz val="13"/>
      <color indexed="9"/>
      <name val="Verdana"/>
      <family val="2"/>
    </font>
    <font>
      <b/>
      <sz val="10"/>
      <color indexed="54"/>
      <name val="Verdana"/>
      <family val="2"/>
    </font>
    <font>
      <sz val="11"/>
      <color indexed="8"/>
      <name val="Arial"/>
      <family val="2"/>
    </font>
    <font>
      <sz val="1"/>
      <color indexed="8"/>
      <name val="Courier"/>
      <family val="3"/>
    </font>
    <font>
      <sz val="11"/>
      <name val="Book Antiqua"/>
      <family val="1"/>
    </font>
    <font>
      <sz val="10"/>
      <color indexed="62"/>
      <name val="Arial"/>
      <family val="2"/>
    </font>
    <font>
      <sz val="10"/>
      <color indexed="20"/>
      <name val="Arial"/>
      <family val="2"/>
    </font>
    <font>
      <sz val="10"/>
      <color indexed="60"/>
      <name val="Arial"/>
      <family val="2"/>
    </font>
    <font>
      <i/>
      <sz val="10"/>
      <name val="Arial"/>
      <family val="2"/>
    </font>
    <font>
      <b/>
      <sz val="10"/>
      <color indexed="63"/>
      <name val="Arial"/>
      <family val="2"/>
    </font>
    <font>
      <sz val="10"/>
      <name val="MS Sans Serif"/>
      <family val="2"/>
    </font>
    <font>
      <sz val="10"/>
      <color indexed="10"/>
      <name val="Arial"/>
      <family val="2"/>
    </font>
    <font>
      <i/>
      <sz val="10"/>
      <color indexed="23"/>
      <name val="Arial"/>
      <family val="2"/>
    </font>
    <font>
      <b/>
      <sz val="14"/>
      <name val="Times New Roman"/>
      <family val="1"/>
    </font>
    <font>
      <b/>
      <sz val="18"/>
      <color indexed="56"/>
      <name val="Cambria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b/>
      <sz val="1"/>
      <color indexed="8"/>
      <name val="Courier"/>
      <family val="3"/>
    </font>
    <font>
      <sz val="11"/>
      <color rgb="FF000000"/>
      <name val="Calibri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9"/>
      <name val="Arial"/>
      <family val="2"/>
    </font>
    <font>
      <sz val="10"/>
      <name val="Arial Baltic"/>
    </font>
    <font>
      <sz val="8"/>
      <name val="Calibri"/>
      <family val="2"/>
      <scheme val="minor"/>
    </font>
    <font>
      <sz val="8"/>
      <color rgb="FF666666"/>
      <name val="Arial"/>
      <family val="2"/>
    </font>
    <font>
      <b/>
      <i/>
      <sz val="11"/>
      <color theme="1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D1D3D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rgb="FFC0BDAC"/>
      </left>
      <right/>
      <top style="medium">
        <color rgb="FFC0BDAC"/>
      </top>
      <bottom style="medium">
        <color rgb="FFC0BDAC"/>
      </bottom>
      <diagonal/>
    </border>
    <border>
      <left/>
      <right/>
      <top style="medium">
        <color rgb="FFC0BDAC"/>
      </top>
      <bottom style="medium">
        <color rgb="FFC0BDAC"/>
      </bottom>
      <diagonal/>
    </border>
  </borders>
  <cellStyleXfs count="4050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4" applyNumberFormat="0" applyAlignment="0" applyProtection="0"/>
    <xf numFmtId="0" fontId="15" fillId="8" borderId="5" applyNumberFormat="0" applyAlignment="0" applyProtection="0"/>
    <xf numFmtId="0" fontId="16" fillId="8" borderId="4" applyNumberFormat="0" applyAlignment="0" applyProtection="0"/>
    <xf numFmtId="0" fontId="17" fillId="0" borderId="6" applyNumberFormat="0" applyFill="0" applyAlignment="0" applyProtection="0"/>
    <xf numFmtId="0" fontId="18" fillId="9" borderId="7" applyNumberFormat="0" applyAlignment="0" applyProtection="0"/>
    <xf numFmtId="0" fontId="19" fillId="0" borderId="0" applyNumberFormat="0" applyFill="0" applyBorder="0" applyAlignment="0" applyProtection="0"/>
    <xf numFmtId="0" fontId="1" fillId="10" borderId="8" applyNumberFormat="0" applyFont="0" applyAlignment="0" applyProtection="0"/>
    <xf numFmtId="0" fontId="20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4" fillId="36" borderId="0"/>
    <xf numFmtId="0" fontId="22" fillId="0" borderId="0"/>
    <xf numFmtId="0" fontId="6" fillId="0" borderId="0"/>
    <xf numFmtId="0" fontId="25" fillId="6" borderId="0" applyNumberFormat="0" applyBorder="0" applyAlignment="0" applyProtection="0"/>
    <xf numFmtId="0" fontId="21" fillId="14" borderId="0" applyNumberFormat="0" applyBorder="0" applyAlignment="0" applyProtection="0"/>
    <xf numFmtId="0" fontId="21" fillId="18" borderId="0" applyNumberFormat="0" applyBorder="0" applyAlignment="0" applyProtection="0"/>
    <xf numFmtId="0" fontId="21" fillId="22" borderId="0" applyNumberFormat="0" applyBorder="0" applyAlignment="0" applyProtection="0"/>
    <xf numFmtId="0" fontId="21" fillId="26" borderId="0" applyNumberFormat="0" applyBorder="0" applyAlignment="0" applyProtection="0"/>
    <xf numFmtId="0" fontId="21" fillId="30" borderId="0" applyNumberFormat="0" applyBorder="0" applyAlignment="0" applyProtection="0"/>
    <xf numFmtId="0" fontId="21" fillId="34" borderId="0" applyNumberFormat="0" applyBorder="0" applyAlignment="0" applyProtection="0"/>
    <xf numFmtId="0" fontId="6" fillId="0" borderId="0"/>
    <xf numFmtId="0" fontId="26" fillId="0" borderId="0"/>
    <xf numFmtId="177" fontId="27" fillId="0" borderId="0" applyFont="0" applyFill="0" applyBorder="0" applyAlignment="0" applyProtection="0">
      <alignment vertical="top"/>
    </xf>
    <xf numFmtId="178" fontId="28" fillId="0" borderId="0" applyFont="0" applyFill="0" applyBorder="0" applyAlignment="0" applyProtection="0"/>
    <xf numFmtId="178" fontId="28" fillId="0" borderId="0" applyFont="0" applyFill="0" applyBorder="0" applyAlignment="0" applyProtection="0"/>
    <xf numFmtId="178" fontId="28" fillId="0" borderId="0" applyFont="0" applyFill="0" applyBorder="0" applyAlignment="0" applyProtection="0"/>
    <xf numFmtId="178" fontId="28" fillId="0" borderId="0" applyFont="0" applyFill="0" applyBorder="0" applyAlignment="0" applyProtection="0"/>
    <xf numFmtId="175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1" fillId="0" borderId="0"/>
    <xf numFmtId="176" fontId="29" fillId="0" borderId="0"/>
    <xf numFmtId="0" fontId="28" fillId="0" borderId="0">
      <alignment vertical="top"/>
    </xf>
    <xf numFmtId="0" fontId="6" fillId="0" borderId="0"/>
    <xf numFmtId="0" fontId="1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1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1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0" fillId="0" borderId="0"/>
    <xf numFmtId="0" fontId="1" fillId="0" borderId="0"/>
    <xf numFmtId="0" fontId="28" fillId="0" borderId="0">
      <alignment vertical="top"/>
    </xf>
    <xf numFmtId="0" fontId="1" fillId="0" borderId="0"/>
    <xf numFmtId="0" fontId="6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6" fillId="0" borderId="0"/>
    <xf numFmtId="9" fontId="6" fillId="0" borderId="0" applyFont="0" applyFill="0" applyBorder="0" applyAlignment="0" applyProtection="0"/>
    <xf numFmtId="0" fontId="31" fillId="0" borderId="0"/>
    <xf numFmtId="17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6" fillId="0" borderId="0"/>
    <xf numFmtId="0" fontId="6" fillId="0" borderId="0"/>
    <xf numFmtId="0" fontId="1" fillId="0" borderId="0"/>
    <xf numFmtId="0" fontId="27" fillId="37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0" borderId="0" applyNumberFormat="0" applyBorder="0" applyAlignment="0" applyProtection="0"/>
    <xf numFmtId="0" fontId="27" fillId="43" borderId="0" applyNumberFormat="0" applyBorder="0" applyAlignment="0" applyProtection="0"/>
    <xf numFmtId="0" fontId="27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4" borderId="0" applyNumberFormat="0" applyBorder="0" applyAlignment="0" applyProtection="0"/>
    <xf numFmtId="0" fontId="32" fillId="45" borderId="0" applyNumberFormat="0" applyBorder="0" applyAlignment="0" applyProtection="0"/>
    <xf numFmtId="0" fontId="32" fillId="48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28" fillId="0" borderId="11"/>
    <xf numFmtId="0" fontId="33" fillId="0" borderId="0" applyNumberFormat="0" applyFill="0" applyBorder="0" applyAlignment="0" applyProtection="0"/>
    <xf numFmtId="176" fontId="34" fillId="0" borderId="0">
      <alignment vertical="top"/>
    </xf>
    <xf numFmtId="0" fontId="33" fillId="0" borderId="0" applyNumberFormat="0" applyFill="0" applyBorder="0" applyProtection="0">
      <alignment horizontal="right"/>
    </xf>
    <xf numFmtId="176" fontId="35" fillId="0" borderId="0">
      <alignment horizontal="right"/>
    </xf>
    <xf numFmtId="176" fontId="35" fillId="0" borderId="0">
      <alignment horizontal="left"/>
    </xf>
    <xf numFmtId="0" fontId="36" fillId="39" borderId="0" applyNumberFormat="0" applyBorder="0" applyAlignment="0" applyProtection="0"/>
    <xf numFmtId="0" fontId="37" fillId="55" borderId="12" applyNumberFormat="0" applyAlignment="0" applyProtection="0"/>
    <xf numFmtId="0" fontId="38" fillId="56" borderId="13" applyNumberFormat="0" applyAlignment="0" applyProtection="0"/>
    <xf numFmtId="0" fontId="39" fillId="0" borderId="14" applyNumberFormat="0" applyFill="0" applyAlignment="0" applyProtection="0"/>
    <xf numFmtId="1" fontId="40" fillId="57" borderId="10">
      <alignment horizontal="right" vertical="center"/>
    </xf>
    <xf numFmtId="0" fontId="40" fillId="58" borderId="10">
      <alignment horizontal="center" vertical="center"/>
    </xf>
    <xf numFmtId="1" fontId="40" fillId="57" borderId="10">
      <alignment horizontal="right" vertical="center"/>
    </xf>
    <xf numFmtId="0" fontId="6" fillId="57" borderId="0"/>
    <xf numFmtId="0" fontId="41" fillId="57" borderId="10"/>
    <xf numFmtId="0" fontId="42" fillId="59" borderId="10">
      <alignment horizontal="left" vertical="center"/>
    </xf>
    <xf numFmtId="0" fontId="42" fillId="59" borderId="10">
      <alignment horizontal="left" vertical="center"/>
    </xf>
    <xf numFmtId="0" fontId="43" fillId="57" borderId="10">
      <alignment horizontal="left" vertical="center"/>
    </xf>
    <xf numFmtId="0" fontId="44" fillId="57" borderId="15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5" fillId="0" borderId="0">
      <protection locked="0"/>
    </xf>
    <xf numFmtId="180" fontId="46" fillId="0" borderId="0"/>
    <xf numFmtId="181" fontId="46" fillId="0" borderId="0"/>
    <xf numFmtId="0" fontId="32" fillId="51" borderId="0" applyNumberFormat="0" applyBorder="0" applyAlignment="0" applyProtection="0"/>
    <xf numFmtId="0" fontId="32" fillId="52" borderId="0" applyNumberFormat="0" applyBorder="0" applyAlignment="0" applyProtection="0"/>
    <xf numFmtId="0" fontId="32" fillId="53" borderId="0" applyNumberFormat="0" applyBorder="0" applyAlignment="0" applyProtection="0"/>
    <xf numFmtId="0" fontId="32" fillId="48" borderId="0" applyNumberFormat="0" applyBorder="0" applyAlignment="0" applyProtection="0"/>
    <xf numFmtId="0" fontId="32" fillId="49" borderId="0" applyNumberFormat="0" applyBorder="0" applyAlignment="0" applyProtection="0"/>
    <xf numFmtId="0" fontId="32" fillId="54" borderId="0" applyNumberFormat="0" applyBorder="0" applyAlignment="0" applyProtection="0"/>
    <xf numFmtId="0" fontId="47" fillId="42" borderId="12" applyNumberFormat="0" applyAlignment="0" applyProtection="0"/>
    <xf numFmtId="182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4" fontId="45" fillId="0" borderId="0">
      <protection locked="0"/>
    </xf>
    <xf numFmtId="0" fontId="48" fillId="38" borderId="0" applyNumberFormat="0" applyBorder="0" applyAlignment="0" applyProtection="0"/>
    <xf numFmtId="4" fontId="23" fillId="0" borderId="0" applyFont="0" applyFill="0" applyBorder="0" applyAlignment="0" applyProtection="0"/>
    <xf numFmtId="0" fontId="49" fillId="60" borderId="0" applyNumberFormat="0" applyBorder="0" applyAlignment="0" applyProtection="0"/>
    <xf numFmtId="0" fontId="6" fillId="0" borderId="0"/>
    <xf numFmtId="0" fontId="6" fillId="61" borderId="19" applyNumberFormat="0" applyFont="0" applyAlignment="0" applyProtection="0"/>
    <xf numFmtId="185" fontId="5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86" fontId="45" fillId="0" borderId="0">
      <protection locked="0"/>
    </xf>
    <xf numFmtId="187" fontId="45" fillId="0" borderId="0">
      <protection locked="0"/>
    </xf>
    <xf numFmtId="9" fontId="6" fillId="0" borderId="0" applyFont="0" applyFill="0" applyBorder="0" applyAlignment="0" applyProtection="0"/>
    <xf numFmtId="188" fontId="23" fillId="0" borderId="0" applyFont="0" applyFill="0" applyBorder="0" applyAlignment="0" applyProtection="0"/>
    <xf numFmtId="2" fontId="6" fillId="0" borderId="0" applyFont="0" applyFill="0" applyBorder="0" applyProtection="0">
      <alignment horizontal="right"/>
    </xf>
    <xf numFmtId="189" fontId="35" fillId="0" borderId="0"/>
    <xf numFmtId="0" fontId="51" fillId="55" borderId="20" applyNumberFormat="0" applyAlignment="0" applyProtection="0"/>
    <xf numFmtId="38" fontId="52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76" fontId="55" fillId="0" borderId="21"/>
    <xf numFmtId="0" fontId="56" fillId="0" borderId="0" applyNumberFormat="0" applyFill="0" applyBorder="0" applyAlignment="0" applyProtection="0"/>
    <xf numFmtId="0" fontId="57" fillId="0" borderId="16" applyNumberFormat="0" applyFill="0" applyAlignment="0" applyProtection="0"/>
    <xf numFmtId="0" fontId="58" fillId="0" borderId="17" applyNumberFormat="0" applyFill="0" applyAlignment="0" applyProtection="0"/>
    <xf numFmtId="0" fontId="59" fillId="0" borderId="18" applyNumberFormat="0" applyFill="0" applyAlignment="0" applyProtection="0"/>
    <xf numFmtId="0" fontId="59" fillId="0" borderId="0" applyNumberFormat="0" applyFill="0" applyBorder="0" applyAlignment="0" applyProtection="0"/>
    <xf numFmtId="176" fontId="55" fillId="0" borderId="21"/>
    <xf numFmtId="190" fontId="60" fillId="0" borderId="0">
      <protection locked="0"/>
    </xf>
    <xf numFmtId="190" fontId="60" fillId="0" borderId="0">
      <protection locked="0"/>
    </xf>
    <xf numFmtId="173" fontId="1" fillId="0" borderId="0" applyFont="0" applyFill="0" applyBorder="0" applyAlignment="0" applyProtection="0"/>
    <xf numFmtId="0" fontId="6" fillId="0" borderId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3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6" fillId="0" borderId="0"/>
    <xf numFmtId="0" fontId="13" fillId="6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61" fillId="0" borderId="0"/>
    <xf numFmtId="170" fontId="1" fillId="0" borderId="0" applyFont="0" applyFill="0" applyBorder="0" applyAlignment="0" applyProtection="0"/>
    <xf numFmtId="0" fontId="6" fillId="0" borderId="0"/>
    <xf numFmtId="0" fontId="63" fillId="37" borderId="0" applyNumberFormat="0" applyBorder="0" applyAlignment="0" applyProtection="0"/>
    <xf numFmtId="0" fontId="63" fillId="37" borderId="0" applyNumberFormat="0" applyBorder="0" applyAlignment="0" applyProtection="0"/>
    <xf numFmtId="0" fontId="63" fillId="38" borderId="0" applyNumberFormat="0" applyBorder="0" applyAlignment="0" applyProtection="0"/>
    <xf numFmtId="0" fontId="63" fillId="38" borderId="0" applyNumberFormat="0" applyBorder="0" applyAlignment="0" applyProtection="0"/>
    <xf numFmtId="0" fontId="63" fillId="39" borderId="0" applyNumberFormat="0" applyBorder="0" applyAlignment="0" applyProtection="0"/>
    <xf numFmtId="0" fontId="63" fillId="39" borderId="0" applyNumberFormat="0" applyBorder="0" applyAlignment="0" applyProtection="0"/>
    <xf numFmtId="0" fontId="63" fillId="40" borderId="0" applyNumberFormat="0" applyBorder="0" applyAlignment="0" applyProtection="0"/>
    <xf numFmtId="0" fontId="63" fillId="40" borderId="0" applyNumberFormat="0" applyBorder="0" applyAlignment="0" applyProtection="0"/>
    <xf numFmtId="0" fontId="63" fillId="41" borderId="0" applyNumberFormat="0" applyBorder="0" applyAlignment="0" applyProtection="0"/>
    <xf numFmtId="0" fontId="63" fillId="41" borderId="0" applyNumberFormat="0" applyBorder="0" applyAlignment="0" applyProtection="0"/>
    <xf numFmtId="0" fontId="63" fillId="42" borderId="0" applyNumberFormat="0" applyBorder="0" applyAlignment="0" applyProtection="0"/>
    <xf numFmtId="0" fontId="63" fillId="42" borderId="0" applyNumberFormat="0" applyBorder="0" applyAlignment="0" applyProtection="0"/>
    <xf numFmtId="0" fontId="63" fillId="43" borderId="0" applyNumberFormat="0" applyBorder="0" applyAlignment="0" applyProtection="0"/>
    <xf numFmtId="0" fontId="63" fillId="43" borderId="0" applyNumberFormat="0" applyBorder="0" applyAlignment="0" applyProtection="0"/>
    <xf numFmtId="0" fontId="63" fillId="44" borderId="0" applyNumberFormat="0" applyBorder="0" applyAlignment="0" applyProtection="0"/>
    <xf numFmtId="0" fontId="63" fillId="44" borderId="0" applyNumberFormat="0" applyBorder="0" applyAlignment="0" applyProtection="0"/>
    <xf numFmtId="0" fontId="63" fillId="45" borderId="0" applyNumberFormat="0" applyBorder="0" applyAlignment="0" applyProtection="0"/>
    <xf numFmtId="0" fontId="63" fillId="45" borderId="0" applyNumberFormat="0" applyBorder="0" applyAlignment="0" applyProtection="0"/>
    <xf numFmtId="0" fontId="63" fillId="40" borderId="0" applyNumberFormat="0" applyBorder="0" applyAlignment="0" applyProtection="0"/>
    <xf numFmtId="0" fontId="63" fillId="40" borderId="0" applyNumberFormat="0" applyBorder="0" applyAlignment="0" applyProtection="0"/>
    <xf numFmtId="0" fontId="63" fillId="43" borderId="0" applyNumberFormat="0" applyBorder="0" applyAlignment="0" applyProtection="0"/>
    <xf numFmtId="0" fontId="63" fillId="43" borderId="0" applyNumberFormat="0" applyBorder="0" applyAlignment="0" applyProtection="0"/>
    <xf numFmtId="0" fontId="63" fillId="46" borderId="0" applyNumberFormat="0" applyBorder="0" applyAlignment="0" applyProtection="0"/>
    <xf numFmtId="0" fontId="63" fillId="46" borderId="0" applyNumberFormat="0" applyBorder="0" applyAlignment="0" applyProtection="0"/>
    <xf numFmtId="0" fontId="64" fillId="47" borderId="0" applyNumberFormat="0" applyBorder="0" applyAlignment="0" applyProtection="0"/>
    <xf numFmtId="0" fontId="64" fillId="47" borderId="0" applyNumberFormat="0" applyBorder="0" applyAlignment="0" applyProtection="0"/>
    <xf numFmtId="0" fontId="64" fillId="44" borderId="0" applyNumberFormat="0" applyBorder="0" applyAlignment="0" applyProtection="0"/>
    <xf numFmtId="0" fontId="64" fillId="44" borderId="0" applyNumberFormat="0" applyBorder="0" applyAlignment="0" applyProtection="0"/>
    <xf numFmtId="0" fontId="64" fillId="45" borderId="0" applyNumberFormat="0" applyBorder="0" applyAlignment="0" applyProtection="0"/>
    <xf numFmtId="0" fontId="64" fillId="45" borderId="0" applyNumberFormat="0" applyBorder="0" applyAlignment="0" applyProtection="0"/>
    <xf numFmtId="0" fontId="64" fillId="48" borderId="0" applyNumberFormat="0" applyBorder="0" applyAlignment="0" applyProtection="0"/>
    <xf numFmtId="0" fontId="64" fillId="48" borderId="0" applyNumberFormat="0" applyBorder="0" applyAlignment="0" applyProtection="0"/>
    <xf numFmtId="0" fontId="64" fillId="49" borderId="0" applyNumberFormat="0" applyBorder="0" applyAlignment="0" applyProtection="0"/>
    <xf numFmtId="0" fontId="64" fillId="49" borderId="0" applyNumberFormat="0" applyBorder="0" applyAlignment="0" applyProtection="0"/>
    <xf numFmtId="0" fontId="64" fillId="50" borderId="0" applyNumberFormat="0" applyBorder="0" applyAlignment="0" applyProtection="0"/>
    <xf numFmtId="0" fontId="64" fillId="50" borderId="0" applyNumberFormat="0" applyBorder="0" applyAlignment="0" applyProtection="0"/>
    <xf numFmtId="0" fontId="65" fillId="39" borderId="0" applyNumberFormat="0" applyBorder="0" applyAlignment="0" applyProtection="0"/>
    <xf numFmtId="0" fontId="65" fillId="39" borderId="0" applyNumberFormat="0" applyBorder="0" applyAlignment="0" applyProtection="0"/>
    <xf numFmtId="0" fontId="66" fillId="55" borderId="12" applyNumberFormat="0" applyAlignment="0" applyProtection="0"/>
    <xf numFmtId="0" fontId="66" fillId="55" borderId="12" applyNumberFormat="0" applyAlignment="0" applyProtection="0"/>
    <xf numFmtId="0" fontId="24" fillId="56" borderId="13" applyNumberFormat="0" applyAlignment="0" applyProtection="0"/>
    <xf numFmtId="0" fontId="24" fillId="56" borderId="13" applyNumberFormat="0" applyAlignment="0" applyProtection="0"/>
    <xf numFmtId="0" fontId="67" fillId="0" borderId="14" applyNumberFormat="0" applyFill="0" applyAlignment="0" applyProtection="0"/>
    <xf numFmtId="0" fontId="67" fillId="0" borderId="14" applyNumberFormat="0" applyFill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4" fillId="51" borderId="0" applyNumberFormat="0" applyBorder="0" applyAlignment="0" applyProtection="0"/>
    <xf numFmtId="0" fontId="64" fillId="51" borderId="0" applyNumberFormat="0" applyBorder="0" applyAlignment="0" applyProtection="0"/>
    <xf numFmtId="0" fontId="64" fillId="52" borderId="0" applyNumberFormat="0" applyBorder="0" applyAlignment="0" applyProtection="0"/>
    <xf numFmtId="0" fontId="64" fillId="52" borderId="0" applyNumberFormat="0" applyBorder="0" applyAlignment="0" applyProtection="0"/>
    <xf numFmtId="0" fontId="64" fillId="53" borderId="0" applyNumberFormat="0" applyBorder="0" applyAlignment="0" applyProtection="0"/>
    <xf numFmtId="0" fontId="64" fillId="53" borderId="0" applyNumberFormat="0" applyBorder="0" applyAlignment="0" applyProtection="0"/>
    <xf numFmtId="0" fontId="64" fillId="48" borderId="0" applyNumberFormat="0" applyBorder="0" applyAlignment="0" applyProtection="0"/>
    <xf numFmtId="0" fontId="64" fillId="48" borderId="0" applyNumberFormat="0" applyBorder="0" applyAlignment="0" applyProtection="0"/>
    <xf numFmtId="0" fontId="64" fillId="49" borderId="0" applyNumberFormat="0" applyBorder="0" applyAlignment="0" applyProtection="0"/>
    <xf numFmtId="0" fontId="64" fillId="49" borderId="0" applyNumberFormat="0" applyBorder="0" applyAlignment="0" applyProtection="0"/>
    <xf numFmtId="0" fontId="64" fillId="54" borderId="0" applyNumberFormat="0" applyBorder="0" applyAlignment="0" applyProtection="0"/>
    <xf numFmtId="0" fontId="64" fillId="54" borderId="0" applyNumberFormat="0" applyBorder="0" applyAlignment="0" applyProtection="0"/>
    <xf numFmtId="0" fontId="69" fillId="42" borderId="12" applyNumberFormat="0" applyAlignment="0" applyProtection="0"/>
    <xf numFmtId="0" fontId="69" fillId="42" borderId="12" applyNumberFormat="0" applyAlignment="0" applyProtection="0"/>
    <xf numFmtId="191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0" fontId="70" fillId="38" borderId="0" applyNumberFormat="0" applyBorder="0" applyAlignment="0" applyProtection="0"/>
    <xf numFmtId="0" fontId="70" fillId="38" borderId="0" applyNumberFormat="0" applyBorder="0" applyAlignment="0" applyProtection="0"/>
    <xf numFmtId="192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0" fontId="71" fillId="60" borderId="0" applyNumberFormat="0" applyBorder="0" applyAlignment="0" applyProtection="0"/>
    <xf numFmtId="0" fontId="71" fillId="6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2" fillId="55" borderId="20" applyNumberFormat="0" applyAlignment="0" applyProtection="0"/>
    <xf numFmtId="0" fontId="72" fillId="55" borderId="20" applyNumberFormat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16" applyNumberFormat="0" applyFill="0" applyAlignment="0" applyProtection="0"/>
    <xf numFmtId="0" fontId="76" fillId="0" borderId="17" applyNumberFormat="0" applyFill="0" applyAlignment="0" applyProtection="0"/>
    <xf numFmtId="0" fontId="76" fillId="0" borderId="17" applyNumberFormat="0" applyFill="0" applyAlignment="0" applyProtection="0"/>
    <xf numFmtId="0" fontId="68" fillId="0" borderId="18" applyNumberFormat="0" applyFill="0" applyAlignment="0" applyProtection="0"/>
    <xf numFmtId="0" fontId="68" fillId="0" borderId="18" applyNumberFormat="0" applyFill="0" applyAlignment="0" applyProtection="0"/>
    <xf numFmtId="0" fontId="56" fillId="0" borderId="0" applyNumberFormat="0" applyFill="0" applyBorder="0" applyAlignment="0" applyProtection="0"/>
    <xf numFmtId="0" fontId="77" fillId="0" borderId="22" applyNumberFormat="0" applyFill="0" applyAlignment="0" applyProtection="0"/>
    <xf numFmtId="0" fontId="77" fillId="0" borderId="22" applyNumberFormat="0" applyFill="0" applyAlignment="0" applyProtection="0"/>
    <xf numFmtId="198" fontId="6" fillId="0" borderId="0" applyFont="0" applyFill="0" applyBorder="0" applyAlignment="0" applyProtection="0"/>
    <xf numFmtId="197" fontId="6" fillId="0" borderId="0" applyFont="0" applyFill="0" applyBorder="0" applyAlignment="0" applyProtection="0"/>
    <xf numFmtId="197" fontId="6" fillId="0" borderId="0" applyFont="0" applyFill="0" applyBorder="0" applyAlignment="0" applyProtection="0"/>
    <xf numFmtId="197" fontId="6" fillId="0" borderId="0" applyFont="0" applyFill="0" applyBorder="0" applyAlignment="0" applyProtection="0"/>
    <xf numFmtId="197" fontId="6" fillId="0" borderId="0" applyFont="0" applyFill="0" applyBorder="0" applyAlignment="0" applyProtection="0"/>
    <xf numFmtId="197" fontId="6" fillId="0" borderId="0" applyFont="0" applyFill="0" applyBorder="0" applyAlignment="0" applyProtection="0"/>
    <xf numFmtId="197" fontId="6" fillId="0" borderId="0" applyFont="0" applyFill="0" applyBorder="0" applyAlignment="0" applyProtection="0"/>
    <xf numFmtId="197" fontId="6" fillId="0" borderId="0" applyFont="0" applyFill="0" applyBorder="0" applyAlignment="0" applyProtection="0"/>
    <xf numFmtId="197" fontId="6" fillId="0" borderId="0" applyFont="0" applyFill="0" applyBorder="0" applyAlignment="0" applyProtection="0"/>
    <xf numFmtId="197" fontId="6" fillId="0" borderId="0" applyFont="0" applyFill="0" applyBorder="0" applyAlignment="0" applyProtection="0"/>
    <xf numFmtId="197" fontId="6" fillId="0" borderId="0" applyFont="0" applyFill="0" applyBorder="0" applyAlignment="0" applyProtection="0"/>
    <xf numFmtId="197" fontId="6" fillId="0" borderId="0" applyFont="0" applyFill="0" applyBorder="0" applyAlignment="0" applyProtection="0"/>
    <xf numFmtId="197" fontId="6" fillId="0" borderId="0" applyFont="0" applyFill="0" applyBorder="0" applyAlignment="0" applyProtection="0"/>
    <xf numFmtId="197" fontId="6" fillId="0" borderId="0" applyFont="0" applyFill="0" applyBorder="0" applyAlignment="0" applyProtection="0"/>
    <xf numFmtId="197" fontId="6" fillId="0" borderId="0" applyFont="0" applyFill="0" applyBorder="0" applyAlignment="0" applyProtection="0"/>
    <xf numFmtId="197" fontId="6" fillId="0" borderId="0" applyFont="0" applyFill="0" applyBorder="0" applyAlignment="0" applyProtection="0"/>
    <xf numFmtId="197" fontId="6" fillId="0" borderId="0" applyFont="0" applyFill="0" applyBorder="0" applyAlignment="0" applyProtection="0"/>
    <xf numFmtId="197" fontId="6" fillId="0" borderId="0" applyFont="0" applyFill="0" applyBorder="0" applyAlignment="0" applyProtection="0"/>
    <xf numFmtId="197" fontId="6" fillId="0" borderId="0" applyFont="0" applyFill="0" applyBorder="0" applyAlignment="0" applyProtection="0"/>
    <xf numFmtId="197" fontId="6" fillId="0" borderId="0" applyFont="0" applyFill="0" applyBorder="0" applyAlignment="0" applyProtection="0"/>
    <xf numFmtId="197" fontId="6" fillId="0" borderId="0" applyFont="0" applyFill="0" applyBorder="0" applyAlignment="0" applyProtection="0"/>
    <xf numFmtId="197" fontId="6" fillId="0" borderId="0" applyFont="0" applyFill="0" applyBorder="0" applyAlignment="0" applyProtection="0"/>
    <xf numFmtId="197" fontId="6" fillId="0" borderId="0" applyFont="0" applyFill="0" applyBorder="0" applyAlignment="0" applyProtection="0"/>
    <xf numFmtId="197" fontId="6" fillId="0" borderId="0" applyFont="0" applyFill="0" applyBorder="0" applyAlignment="0" applyProtection="0"/>
    <xf numFmtId="197" fontId="6" fillId="0" borderId="0" applyFont="0" applyFill="0" applyBorder="0" applyAlignment="0" applyProtection="0"/>
    <xf numFmtId="197" fontId="6" fillId="0" borderId="0" applyFont="0" applyFill="0" applyBorder="0" applyAlignment="0" applyProtection="0"/>
    <xf numFmtId="197" fontId="6" fillId="0" borderId="0" applyFont="0" applyFill="0" applyBorder="0" applyAlignment="0" applyProtection="0"/>
    <xf numFmtId="197" fontId="6" fillId="0" borderId="0" applyFont="0" applyFill="0" applyBorder="0" applyAlignment="0" applyProtection="0"/>
    <xf numFmtId="197" fontId="6" fillId="0" borderId="0" applyFont="0" applyFill="0" applyBorder="0" applyAlignment="0" applyProtection="0"/>
    <xf numFmtId="197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78" fillId="0" borderId="0">
      <alignment horizontal="left"/>
    </xf>
    <xf numFmtId="0" fontId="78" fillId="0" borderId="0">
      <alignment horizontal="left"/>
    </xf>
    <xf numFmtId="0" fontId="78" fillId="0" borderId="0">
      <alignment horizontal="left"/>
    </xf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93" fontId="6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5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79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98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98" fontId="6" fillId="0" borderId="0" applyFont="0" applyFill="0" applyBorder="0" applyAlignment="0" applyProtection="0"/>
    <xf numFmtId="0" fontId="1" fillId="0" borderId="0"/>
    <xf numFmtId="0" fontId="1" fillId="0" borderId="0"/>
    <xf numFmtId="173" fontId="6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6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6" fillId="0" borderId="0" applyFont="0" applyFill="0" applyBorder="0" applyAlignment="0" applyProtection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6" fillId="0" borderId="0" applyFont="0" applyFill="0" applyBorder="0" applyAlignment="0" applyProtection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6" fillId="0" borderId="0" applyFont="0" applyFill="0" applyBorder="0" applyAlignment="0" applyProtection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6" fillId="0" borderId="0" applyFont="0" applyFill="0" applyBorder="0" applyAlignment="0" applyProtection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6" fillId="0" borderId="0" applyFont="0" applyFill="0" applyBorder="0" applyAlignment="0" applyProtection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6" fillId="0" borderId="0" applyFont="0" applyFill="0" applyBorder="0" applyAlignment="0" applyProtection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0" fontId="1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6" fillId="0" borderId="0" applyFont="0" applyFill="0" applyBorder="0" applyAlignment="0" applyProtection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6" fillId="0" borderId="0" applyFont="0" applyFill="0" applyBorder="0" applyAlignment="0" applyProtection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6" fillId="0" borderId="0" applyFont="0" applyFill="0" applyBorder="0" applyAlignment="0" applyProtection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6" fillId="0" borderId="0" applyFont="0" applyFill="0" applyBorder="0" applyAlignment="0" applyProtection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</cellStyleXfs>
  <cellXfs count="20">
    <xf numFmtId="0" fontId="0" fillId="0" borderId="0" xfId="0"/>
    <xf numFmtId="17" fontId="3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164" fontId="3" fillId="0" borderId="0" xfId="1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4" fillId="0" borderId="0" xfId="2"/>
    <xf numFmtId="164" fontId="5" fillId="3" borderId="0" xfId="0" applyNumberFormat="1" applyFont="1" applyFill="1" applyAlignment="1">
      <alignment horizontal="center"/>
    </xf>
    <xf numFmtId="10" fontId="0" fillId="0" borderId="0" xfId="4" applyNumberFormat="1" applyFon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3" fillId="3" borderId="0" xfId="1" applyNumberFormat="1" applyFont="1" applyFill="1" applyAlignment="1">
      <alignment horizontal="center" vertical="center"/>
    </xf>
    <xf numFmtId="0" fontId="4" fillId="0" borderId="0" xfId="2" applyAlignment="1">
      <alignment horizontal="center"/>
    </xf>
    <xf numFmtId="0" fontId="81" fillId="35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2" fillId="0" borderId="0" xfId="0" applyFont="1"/>
    <xf numFmtId="164" fontId="0" fillId="3" borderId="0" xfId="0" applyNumberFormat="1" applyFill="1" applyAlignment="1">
      <alignment horizontal="center"/>
    </xf>
    <xf numFmtId="199" fontId="0" fillId="0" borderId="0" xfId="4" applyNumberFormat="1" applyFont="1" applyAlignment="1">
      <alignment horizontal="center"/>
    </xf>
    <xf numFmtId="0" fontId="81" fillId="35" borderId="24" xfId="0" applyFont="1" applyFill="1" applyBorder="1" applyAlignment="1">
      <alignment horizontal="center" vertical="center" wrapText="1"/>
    </xf>
    <xf numFmtId="0" fontId="0" fillId="0" borderId="0" xfId="0"/>
  </cellXfs>
  <cellStyles count="4050">
    <cellStyle name="20% - Ênfase1" xfId="264" xr:uid="{D336F5B1-6FEF-4838-91A1-4B3D36C0F23B}"/>
    <cellStyle name="20% - Ênfase2" xfId="265" xr:uid="{70C6A3DC-9BC2-4DE3-A76C-E6B701B97D4D}"/>
    <cellStyle name="20% - Ênfase3" xfId="266" xr:uid="{7C8209A7-DCED-4F9C-ADFE-021F2B4EC0C9}"/>
    <cellStyle name="20% - Ênfase4" xfId="267" xr:uid="{7DBFDFA7-39EA-4B05-8716-35677AE7E296}"/>
    <cellStyle name="20% - Ênfase5" xfId="268" xr:uid="{E514DAE1-51E8-44AC-A3A1-1A69BBD7A753}"/>
    <cellStyle name="20% - Ênfase6" xfId="269" xr:uid="{4CED17CE-7501-4506-AB91-F0E3B25DBF7A}"/>
    <cellStyle name="20% - Énfasis1" xfId="23" builtinId="30" customBuiltin="1"/>
    <cellStyle name="20% - Énfasis1 2" xfId="449" xr:uid="{648F4C0E-9CF8-4B23-AAB4-A46631B32597}"/>
    <cellStyle name="20% - Énfasis1 3" xfId="450" xr:uid="{656E7E01-39C3-4847-B1B3-0F77D1403FFB}"/>
    <cellStyle name="20% - Énfasis2" xfId="27" builtinId="34" customBuiltin="1"/>
    <cellStyle name="20% - Énfasis2 2" xfId="451" xr:uid="{43F9597F-08E7-49B3-902D-236788F0D973}"/>
    <cellStyle name="20% - Énfasis2 3" xfId="452" xr:uid="{5654C204-9AE4-4B6B-9D4B-E07F79D3F13C}"/>
    <cellStyle name="20% - Énfasis3" xfId="31" builtinId="38" customBuiltin="1"/>
    <cellStyle name="20% - Énfasis3 2" xfId="453" xr:uid="{D8F4219B-A69A-4B27-A204-3F633854DDAE}"/>
    <cellStyle name="20% - Énfasis3 3" xfId="454" xr:uid="{4D8F0076-FE46-4618-97B3-48DD3CEA103E}"/>
    <cellStyle name="20% - Énfasis4" xfId="35" builtinId="42" customBuiltin="1"/>
    <cellStyle name="20% - Énfasis4 2" xfId="455" xr:uid="{E46E166C-AB05-4F66-9ADC-4FF23EA88F4C}"/>
    <cellStyle name="20% - Énfasis4 3" xfId="456" xr:uid="{961524F1-FD56-4601-8C49-47A82BE3EA49}"/>
    <cellStyle name="20% - Énfasis5" xfId="39" builtinId="46" customBuiltin="1"/>
    <cellStyle name="20% - Énfasis5 2" xfId="457" xr:uid="{8B02B946-CA7C-4E60-9A15-EE0B40C573A2}"/>
    <cellStyle name="20% - Énfasis5 3" xfId="458" xr:uid="{F731216A-CEB5-4EE9-B8FF-A2D673C97176}"/>
    <cellStyle name="20% - Énfasis6" xfId="43" builtinId="50" customBuiltin="1"/>
    <cellStyle name="20% - Énfasis6 2" xfId="459" xr:uid="{7ADE859B-85DE-4463-9130-A019D0E74590}"/>
    <cellStyle name="20% - Énfasis6 3" xfId="460" xr:uid="{14A81AB4-61FD-4FE7-A3EE-31DEFB1B9677}"/>
    <cellStyle name="40% - Ênfase1" xfId="270" xr:uid="{D35BCEC2-A317-4E3A-AF4D-AA0F483A78A9}"/>
    <cellStyle name="40% - Ênfase2" xfId="271" xr:uid="{C860B460-5B38-4B55-8B74-BB65771BD919}"/>
    <cellStyle name="40% - Ênfase3" xfId="272" xr:uid="{A888D133-1A55-40FD-92E3-822AC4655C1E}"/>
    <cellStyle name="40% - Ênfase4" xfId="273" xr:uid="{37F860FA-38EB-4F7A-8B4A-772BAEC5A8C4}"/>
    <cellStyle name="40% - Ênfase5" xfId="274" xr:uid="{BC137892-210D-4065-9C4D-8E8059BDE778}"/>
    <cellStyle name="40% - Ênfase6" xfId="275" xr:uid="{FC477381-3623-48A4-946D-99C341E4A7E6}"/>
    <cellStyle name="40% - Énfasis1" xfId="24" builtinId="31" customBuiltin="1"/>
    <cellStyle name="40% - Énfasis1 2" xfId="461" xr:uid="{07A64519-A09E-4F8E-B542-C65F503C8108}"/>
    <cellStyle name="40% - Énfasis1 3" xfId="462" xr:uid="{79BABF83-095D-408A-A6F0-24D5CCA95357}"/>
    <cellStyle name="40% - Énfasis2" xfId="28" builtinId="35" customBuiltin="1"/>
    <cellStyle name="40% - Énfasis2 2" xfId="463" xr:uid="{FCFEDAD3-2A9C-4748-8810-435E899FDD73}"/>
    <cellStyle name="40% - Énfasis2 3" xfId="464" xr:uid="{13772025-CEA6-49A1-89C9-EB32B92435E6}"/>
    <cellStyle name="40% - Énfasis3" xfId="32" builtinId="39" customBuiltin="1"/>
    <cellStyle name="40% - Énfasis3 2" xfId="465" xr:uid="{20058D17-A25B-4E70-8859-4302FE6552E3}"/>
    <cellStyle name="40% - Énfasis3 3" xfId="466" xr:uid="{6ED97ACF-B78A-4FF2-AB24-82D7A2274B09}"/>
    <cellStyle name="40% - Énfasis4" xfId="36" builtinId="43" customBuiltin="1"/>
    <cellStyle name="40% - Énfasis4 2" xfId="467" xr:uid="{BD7A9C89-000A-468E-B0D0-620798A60F50}"/>
    <cellStyle name="40% - Énfasis4 3" xfId="468" xr:uid="{AD260BA5-EFEC-4077-AF37-4ED6174B96BC}"/>
    <cellStyle name="40% - Énfasis5" xfId="40" builtinId="47" customBuiltin="1"/>
    <cellStyle name="40% - Énfasis5 2" xfId="469" xr:uid="{357E9D8D-3B4C-4641-85BC-3F570A0760E3}"/>
    <cellStyle name="40% - Énfasis5 3" xfId="470" xr:uid="{8FD77315-6559-4ED2-923B-2924D4486E1E}"/>
    <cellStyle name="40% - Énfasis6" xfId="44" builtinId="51" customBuiltin="1"/>
    <cellStyle name="40% - Énfasis6 2" xfId="471" xr:uid="{A33148C5-EF01-45AB-BA34-75E9AAC3AD73}"/>
    <cellStyle name="40% - Énfasis6 3" xfId="472" xr:uid="{136EB1D1-4462-4016-BDB6-C33BAD3EBBE1}"/>
    <cellStyle name="60% - Ênfase1" xfId="276" xr:uid="{3E9AF91C-AE62-443C-A85D-C15AADBDD59B}"/>
    <cellStyle name="60% - Ênfase2" xfId="277" xr:uid="{29A31565-BA93-494B-BB53-83FABC7FBA42}"/>
    <cellStyle name="60% - Ênfase3" xfId="278" xr:uid="{ADA6510A-858F-422F-9B7E-B1696BF177BD}"/>
    <cellStyle name="60% - Ênfase4" xfId="279" xr:uid="{05870095-D0CF-4661-B7B9-5C215EB8619F}"/>
    <cellStyle name="60% - Ênfase5" xfId="280" xr:uid="{C78A459B-11D0-435F-B1D5-C5B6936D3BE8}"/>
    <cellStyle name="60% - Ênfase6" xfId="281" xr:uid="{7CCC1345-309D-412A-8CBB-B4E9C8A12147}"/>
    <cellStyle name="60% - Énfasis1" xfId="25" builtinId="32" customBuiltin="1"/>
    <cellStyle name="60% - Énfasis1 2" xfId="440" xr:uid="{2A1D55E4-B677-41E8-88DA-9DECF86B150E}"/>
    <cellStyle name="60% - Énfasis1 2 2" xfId="473" xr:uid="{66820386-C527-4DA4-A06B-B1786967869E}"/>
    <cellStyle name="60% - Énfasis1 3" xfId="50" xr:uid="{01D62BE9-C317-4109-8729-86F18DAAD2FB}"/>
    <cellStyle name="60% - Énfasis1 3 2" xfId="474" xr:uid="{361EAB6C-37CB-49E5-A389-0A0ED51BBAA3}"/>
    <cellStyle name="60% - Énfasis2" xfId="29" builtinId="36" customBuiltin="1"/>
    <cellStyle name="60% - Énfasis2 2" xfId="441" xr:uid="{7C53E4EF-A575-4B51-BE93-071536091A06}"/>
    <cellStyle name="60% - Énfasis2 2 2" xfId="475" xr:uid="{74BC2B8B-043D-4C1A-B193-68DE392DBC39}"/>
    <cellStyle name="60% - Énfasis2 3" xfId="51" xr:uid="{DF297D3F-DBA9-4E39-AE7C-80ACADC9F365}"/>
    <cellStyle name="60% - Énfasis2 3 2" xfId="476" xr:uid="{254A789A-9F37-49AB-B15F-90936B6CA393}"/>
    <cellStyle name="60% - Énfasis3" xfId="33" builtinId="40" customBuiltin="1"/>
    <cellStyle name="60% - Énfasis3 2" xfId="442" xr:uid="{69BB2E4C-11F5-4161-9070-9B03C8F1C037}"/>
    <cellStyle name="60% - Énfasis3 2 2" xfId="477" xr:uid="{41AF550D-8DFA-403A-A6E3-A67D0FC4094F}"/>
    <cellStyle name="60% - Énfasis3 3" xfId="52" xr:uid="{500E0AEA-27AD-475E-B725-2676548D2635}"/>
    <cellStyle name="60% - Énfasis3 3 2" xfId="478" xr:uid="{08CCB5EE-CA75-47C2-A4B0-739FA72F94B4}"/>
    <cellStyle name="60% - Énfasis4" xfId="37" builtinId="44" customBuiltin="1"/>
    <cellStyle name="60% - Énfasis4 2" xfId="443" xr:uid="{1BF93365-BA36-4922-8163-486C3D4CA6DE}"/>
    <cellStyle name="60% - Énfasis4 2 2" xfId="479" xr:uid="{A4C60017-044E-4121-9761-28F8AF7BB0D7}"/>
    <cellStyle name="60% - Énfasis4 3" xfId="53" xr:uid="{15D8A7B5-5EAA-48FA-86EC-1C778781A089}"/>
    <cellStyle name="60% - Énfasis4 3 2" xfId="480" xr:uid="{64FE3973-D359-480B-82C5-04163374858F}"/>
    <cellStyle name="60% - Énfasis5" xfId="41" builtinId="48" customBuiltin="1"/>
    <cellStyle name="60% - Énfasis5 2" xfId="444" xr:uid="{5F942E38-69E8-4E9E-8D55-167535416446}"/>
    <cellStyle name="60% - Énfasis5 2 2" xfId="481" xr:uid="{E687E217-D4BA-4F5A-98B4-F00FDD6A1BB6}"/>
    <cellStyle name="60% - Énfasis5 3" xfId="54" xr:uid="{929771B3-435D-4DC2-9044-6A346A29F3ED}"/>
    <cellStyle name="60% - Énfasis5 3 2" xfId="482" xr:uid="{D5DEFE96-C8BF-49C2-985F-36231CEF629A}"/>
    <cellStyle name="60% - Énfasis6" xfId="45" builtinId="52" customBuiltin="1"/>
    <cellStyle name="60% - Énfasis6 2" xfId="445" xr:uid="{BDCA2238-A2D9-4826-BE46-A69AEFC96465}"/>
    <cellStyle name="60% - Énfasis6 2 2" xfId="483" xr:uid="{F17ADCAF-5E1F-4DC6-B98E-1C259F66C53C}"/>
    <cellStyle name="60% - Énfasis6 3" xfId="55" xr:uid="{673AFB3B-E6EB-4E41-A9F7-18A7BF1C996E}"/>
    <cellStyle name="60% - Énfasis6 3 2" xfId="484" xr:uid="{E0AE120B-1EB4-4235-BC86-755522E1F2AC}"/>
    <cellStyle name="b0let" xfId="282" xr:uid="{05FAF15B-0A07-404D-8549-A13A36650254}"/>
    <cellStyle name="blp_column_header" xfId="46" xr:uid="{CCCBAA7C-C65A-431E-B60A-720E99DEEF21}"/>
    <cellStyle name="Bold" xfId="283" xr:uid="{65300814-B3FA-49E8-8022-78D6ECA0341E}"/>
    <cellStyle name="Bol-Data" xfId="284" xr:uid="{E224DF8F-3621-457D-A910-2911A22E12C6}"/>
    <cellStyle name="BoldRight" xfId="285" xr:uid="{948E848C-B46F-44CC-BEEA-409C2BEC7C1B}"/>
    <cellStyle name="bolet" xfId="286" xr:uid="{E4D194AB-72FC-48FE-A0B5-F6EDC063D5F3}"/>
    <cellStyle name="Boletim" xfId="287" xr:uid="{535C496F-632D-43F0-9B6C-3A5FB23368A6}"/>
    <cellStyle name="Bom" xfId="288" xr:uid="{890CE256-FD5E-46D8-B97B-1D9FC8D54D27}"/>
    <cellStyle name="Buena 2" xfId="485" xr:uid="{9D7A844A-FD63-4277-8BFB-B0925FAF5AC1}"/>
    <cellStyle name="Buena 3" xfId="486" xr:uid="{FEC9AB94-1436-4D6D-BB21-FC5C77AD7F5D}"/>
    <cellStyle name="Bueno" xfId="10" builtinId="26" customBuiltin="1"/>
    <cellStyle name="Cálculo" xfId="15" builtinId="22" customBuiltin="1"/>
    <cellStyle name="Cálculo 2" xfId="289" xr:uid="{A847659F-E493-4C4C-8B95-11BEC0B96896}"/>
    <cellStyle name="Cálculo 2 2" xfId="487" xr:uid="{76E78858-8AE3-402E-9FF6-2529F9F3C978}"/>
    <cellStyle name="Cálculo 3" xfId="488" xr:uid="{864A2FB5-AF24-4E78-B9F1-4E820382E89F}"/>
    <cellStyle name="Celda de comprobación" xfId="17" builtinId="23" customBuiltin="1"/>
    <cellStyle name="Celda de comprobación 2" xfId="489" xr:uid="{19CCBFA5-5873-4A6B-87A0-642AD6818250}"/>
    <cellStyle name="Celda de comprobación 3" xfId="490" xr:uid="{2ED44056-79EC-46FD-8FDC-D2267FF7CF4F}"/>
    <cellStyle name="Celda vinculada" xfId="16" builtinId="24" customBuiltin="1"/>
    <cellStyle name="Celda vinculada 2" xfId="491" xr:uid="{8CB0C8A0-91FC-414E-9FD8-864C8D9F07AE}"/>
    <cellStyle name="Celda vinculada 3" xfId="492" xr:uid="{2AA32D41-F57E-4D2E-8E1F-DC0A7A53356D}"/>
    <cellStyle name="Célula de Verificação" xfId="290" xr:uid="{37855376-79D9-4431-9C2A-B6AB0AA8379E}"/>
    <cellStyle name="Célula Vinculada" xfId="291" xr:uid="{E1944EBF-D98F-4430-8A49-A999D50C1A67}"/>
    <cellStyle name="clsAltData" xfId="292" xr:uid="{17BE0520-796C-4704-B4A3-AAEF340FC70D}"/>
    <cellStyle name="clsColumnHeader" xfId="293" xr:uid="{A1E99B4A-8F3D-4D62-BC4F-DF3148F70F94}"/>
    <cellStyle name="clsData" xfId="294" xr:uid="{005168D0-5B0A-4640-91C9-0A3964125F5F}"/>
    <cellStyle name="clsDefault" xfId="295" xr:uid="{B4475F64-BF98-4D97-8DE9-CF83090A64D6}"/>
    <cellStyle name="clsIndexTableTitle" xfId="296" xr:uid="{502BF9A2-226D-4BF9-A975-C357CC044911}"/>
    <cellStyle name="clsReportFooter" xfId="297" xr:uid="{FB201A5D-AB29-4C31-9837-0E56CC2DD1AF}"/>
    <cellStyle name="clsReportHeader" xfId="298" xr:uid="{417ECBC4-A936-4FB3-A94E-2E75D9397ED8}"/>
    <cellStyle name="clsRowHeader" xfId="299" xr:uid="{FCC35A9C-C8C2-40A8-9946-30C9A8A45C60}"/>
    <cellStyle name="clsScale" xfId="300" xr:uid="{64254295-8128-4CA2-8D31-3BBA6C6E7EF4}"/>
    <cellStyle name="Comma 5" xfId="302" xr:uid="{175FE3C4-9E62-465D-AD79-2547B45AF01D}"/>
    <cellStyle name="Data" xfId="303" xr:uid="{FA449118-6BB7-4E90-81EF-4A21C8DEA356}"/>
    <cellStyle name="En miles" xfId="304" xr:uid="{1AB66082-232A-48E4-86E9-108B3A784FF6}"/>
    <cellStyle name="En millones" xfId="305" xr:uid="{7B5AF2F5-3675-4F34-AE7E-1A94F50B2122}"/>
    <cellStyle name="Encabezado 1" xfId="6" builtinId="16" customBuiltin="1"/>
    <cellStyle name="Encabezado 4" xfId="9" builtinId="19" customBuiltin="1"/>
    <cellStyle name="Encabezado 4 2" xfId="493" xr:uid="{44ABF38D-858D-4B86-8639-8B1FC7B4CD70}"/>
    <cellStyle name="Encabezado 4 3" xfId="494" xr:uid="{3B575CF8-51D5-440C-AF92-CB9726266B95}"/>
    <cellStyle name="ENDARO" xfId="853" xr:uid="{CFF2C41F-C653-485A-B974-296D24230278}"/>
    <cellStyle name="Ênfase1" xfId="306" xr:uid="{E4ABAA9D-5511-473A-8440-6842DB0849C3}"/>
    <cellStyle name="Ênfase2" xfId="307" xr:uid="{1A4F1536-0E08-4F6B-A736-748A4316A14D}"/>
    <cellStyle name="Ênfase3" xfId="308" xr:uid="{6608AEDA-22F0-4248-9BBE-790CDAB1973A}"/>
    <cellStyle name="Ênfase4" xfId="309" xr:uid="{944E75D9-832C-480E-A76C-3171CACA22C9}"/>
    <cellStyle name="Ênfase5" xfId="310" xr:uid="{724BEEBE-A023-4DAE-BA6F-620C8F565C17}"/>
    <cellStyle name="Ênfase6" xfId="311" xr:uid="{3512ACCE-BDF3-4364-B5DB-C315EC3C6E06}"/>
    <cellStyle name="Énfasis1" xfId="22" builtinId="29" customBuiltin="1"/>
    <cellStyle name="Énfasis1 2" xfId="495" xr:uid="{0C091452-9065-4246-97FC-421E7367E643}"/>
    <cellStyle name="Énfasis1 3" xfId="496" xr:uid="{AF7362D7-5C3D-43DC-86E0-D7014995DED0}"/>
    <cellStyle name="Énfasis2" xfId="26" builtinId="33" customBuiltin="1"/>
    <cellStyle name="Énfasis2 2" xfId="497" xr:uid="{8F3087AA-59E6-4660-B1E7-0D47026460D3}"/>
    <cellStyle name="Énfasis2 3" xfId="498" xr:uid="{E18932FF-0539-47BF-87BC-D37CEA430A34}"/>
    <cellStyle name="Énfasis3" xfId="30" builtinId="37" customBuiltin="1"/>
    <cellStyle name="Énfasis3 2" xfId="499" xr:uid="{DE244567-026D-4665-9187-BE3D3D5998C5}"/>
    <cellStyle name="Énfasis3 3" xfId="500" xr:uid="{1BBF738C-E9C4-4CB8-9E02-09F361D2EC87}"/>
    <cellStyle name="Énfasis4" xfId="34" builtinId="41" customBuiltin="1"/>
    <cellStyle name="Énfasis4 2" xfId="501" xr:uid="{E299333B-5DE6-4B64-8AE0-BC1DF16371F4}"/>
    <cellStyle name="Énfasis4 3" xfId="502" xr:uid="{5A526A44-E063-43D6-8DEF-16EA4B6EE34D}"/>
    <cellStyle name="Énfasis5" xfId="38" builtinId="45" customBuiltin="1"/>
    <cellStyle name="Énfasis5 2" xfId="503" xr:uid="{DAB98DAE-FBAD-49B1-9B41-7C86BD92019E}"/>
    <cellStyle name="Énfasis5 3" xfId="504" xr:uid="{E196E525-3AFA-468F-976A-C9AD39C3D581}"/>
    <cellStyle name="Énfasis6" xfId="42" builtinId="49" customBuiltin="1"/>
    <cellStyle name="Énfasis6 2" xfId="505" xr:uid="{43BAA7F6-43F9-4059-A91D-C1E06F177FD3}"/>
    <cellStyle name="Énfasis6 3" xfId="506" xr:uid="{0B3E8B96-C91F-44E3-95DD-1EDE972FD560}"/>
    <cellStyle name="Entrada" xfId="13" builtinId="20" customBuiltin="1"/>
    <cellStyle name="Entrada 2" xfId="312" xr:uid="{C3B3CB98-D918-497C-92FE-922F29AF4019}"/>
    <cellStyle name="Entrada 2 2" xfId="507" xr:uid="{73592441-F0DD-44EB-8582-D3E23EC1C977}"/>
    <cellStyle name="Entrada 3" xfId="508" xr:uid="{39DA9953-983C-45C1-906D-7A89BDACEF5D}"/>
    <cellStyle name="Euro" xfId="58" xr:uid="{3FD1AF27-0324-4492-A0F3-1FA462979213}"/>
    <cellStyle name="Euro 10" xfId="510" xr:uid="{D017ED90-886A-4D9E-A0EC-3F0DB551038C}"/>
    <cellStyle name="Euro 10 2" xfId="511" xr:uid="{CF6F16C1-7882-446A-82B4-13EA4ADF0BFC}"/>
    <cellStyle name="Euro 10 3" xfId="512" xr:uid="{8835C92E-1C9C-4404-AF0A-EDAC2661DF89}"/>
    <cellStyle name="Euro 10 4" xfId="513" xr:uid="{9C45E5EB-BC3B-4A86-A978-A70A152BF7D1}"/>
    <cellStyle name="Euro 10 5" xfId="514" xr:uid="{028BDBF0-D7CF-4508-8320-5F847313FBCC}"/>
    <cellStyle name="Euro 10 6" xfId="515" xr:uid="{2A1A10B6-B96C-43F0-BECD-15DB62B0BF1A}"/>
    <cellStyle name="Euro 10 7" xfId="516" xr:uid="{B4723D43-C7C6-4AC7-9CAB-51C5FB007FC5}"/>
    <cellStyle name="Euro 10 8" xfId="517" xr:uid="{F76C1944-B63E-473D-8ADC-604DE824D4F8}"/>
    <cellStyle name="Euro 10 9" xfId="518" xr:uid="{6F1A2530-8C2F-49FC-98F1-D5E8DBEF9D4E}"/>
    <cellStyle name="Euro 11" xfId="519" xr:uid="{E6FDCCA7-48D6-4169-88D7-894FA56B4700}"/>
    <cellStyle name="Euro 12" xfId="520" xr:uid="{385831AC-3603-48AE-8C38-3002F137D950}"/>
    <cellStyle name="Euro 13" xfId="521" xr:uid="{0BDF81AF-8901-421B-9A91-B4665A8DE4D3}"/>
    <cellStyle name="Euro 14" xfId="522" xr:uid="{82E1829D-B918-4C4F-BA35-301103B77A9E}"/>
    <cellStyle name="Euro 15" xfId="523" xr:uid="{353E6FA3-6CC3-433B-8689-F6F698D5F7D7}"/>
    <cellStyle name="Euro 16" xfId="524" xr:uid="{455AB67C-6E70-4A52-8CB5-3F4217CFEFC8}"/>
    <cellStyle name="Euro 17" xfId="525" xr:uid="{1B3D3A02-D4C0-4DD7-AC81-EFF8E368574E}"/>
    <cellStyle name="Euro 18" xfId="526" xr:uid="{8F82332E-61C0-402D-9226-446A8C083886}"/>
    <cellStyle name="Euro 19" xfId="527" xr:uid="{05C74CC0-FB69-4F8B-B180-DCA2A7FA465A}"/>
    <cellStyle name="Euro 2" xfId="59" xr:uid="{7CF653A8-60B2-4AA2-9111-E3A1E01BAB78}"/>
    <cellStyle name="Euro 2 10" xfId="529" xr:uid="{450E04F4-00DA-408F-A03F-695F5FE76352}"/>
    <cellStyle name="Euro 2 11" xfId="530" xr:uid="{CB1DBF19-EF4E-4E6A-B76C-7E97CBA5288F}"/>
    <cellStyle name="Euro 2 12" xfId="531" xr:uid="{8ADB5FE9-FD42-471B-8274-91D7F8F74D60}"/>
    <cellStyle name="Euro 2 13" xfId="532" xr:uid="{E2D39C2D-D330-40C7-94A8-E360C8A4FE9A}"/>
    <cellStyle name="Euro 2 14" xfId="533" xr:uid="{83147894-850C-4065-94FD-B936C01530F6}"/>
    <cellStyle name="Euro 2 15" xfId="534" xr:uid="{1769C6A7-9AD2-4A6B-BB17-6BBE4175D609}"/>
    <cellStyle name="Euro 2 16" xfId="535" xr:uid="{39717466-8A36-4CF3-8C32-003DED8325C2}"/>
    <cellStyle name="Euro 2 17" xfId="536" xr:uid="{CC98B9FE-E428-4529-92D7-76FCD0C69A0E}"/>
    <cellStyle name="Euro 2 18" xfId="528" xr:uid="{031FAD2C-1670-4061-AA4F-593D000D8755}"/>
    <cellStyle name="Euro 2 2" xfId="314" xr:uid="{2BBD8B61-4595-48CD-A82A-BD1D6494A782}"/>
    <cellStyle name="Euro 2 2 10" xfId="537" xr:uid="{9755D76A-E692-4E72-AE36-66BF4934D0C4}"/>
    <cellStyle name="Euro 2 2 2" xfId="538" xr:uid="{CFE75234-9F4E-480A-8988-A5E6CE4BEAC7}"/>
    <cellStyle name="Euro 2 2 2 2" xfId="539" xr:uid="{4D028A2C-957F-49E0-BE86-6BDF226B158A}"/>
    <cellStyle name="Euro 2 2 2 3" xfId="540" xr:uid="{7B06A839-E9DC-4557-BFE8-36C8039DA8D1}"/>
    <cellStyle name="Euro 2 2 2 4" xfId="541" xr:uid="{987C5BB5-4F27-4704-B572-66C37BC16A2C}"/>
    <cellStyle name="Euro 2 2 2 5" xfId="542" xr:uid="{F059F086-CF12-4070-A7B3-F2857A041831}"/>
    <cellStyle name="Euro 2 2 2 6" xfId="543" xr:uid="{E532EF15-3493-4C3E-AECC-00C25095375D}"/>
    <cellStyle name="Euro 2 2 2 7" xfId="544" xr:uid="{DFC65424-32B5-43EB-9DBB-1C9D85080A16}"/>
    <cellStyle name="Euro 2 2 2 8" xfId="545" xr:uid="{728CDB1E-D69E-4B6B-B2D9-A7CC940550AD}"/>
    <cellStyle name="Euro 2 2 2 9" xfId="546" xr:uid="{CDE69ADB-2045-4077-A808-A05083D496F5}"/>
    <cellStyle name="Euro 2 2 3" xfId="547" xr:uid="{E184ED8C-C493-4812-856B-CB564692DABF}"/>
    <cellStyle name="Euro 2 2 4" xfId="548" xr:uid="{9EC60863-4FB1-4071-AF77-A61895E6037D}"/>
    <cellStyle name="Euro 2 2 5" xfId="549" xr:uid="{76A121FA-AAC6-4AF5-B3A3-5798D0B86D51}"/>
    <cellStyle name="Euro 2 2 6" xfId="550" xr:uid="{10B7959D-0A4A-41AE-A0C2-19AFE726EA84}"/>
    <cellStyle name="Euro 2 2 7" xfId="551" xr:uid="{DE537B80-42F3-4E45-9BC0-08C50135240F}"/>
    <cellStyle name="Euro 2 2 8" xfId="552" xr:uid="{FDC7956C-C837-482A-8976-23AE4817E051}"/>
    <cellStyle name="Euro 2 2 9" xfId="553" xr:uid="{D1B5921F-53A9-48C5-B76C-67CC9214CE90}"/>
    <cellStyle name="Euro 2 3" xfId="554" xr:uid="{95C0308D-AE75-4929-8A5C-C0B92746F0AE}"/>
    <cellStyle name="Euro 2 4" xfId="555" xr:uid="{7A7B4156-FBB5-4F98-A61E-7F91FFB8962C}"/>
    <cellStyle name="Euro 2 5" xfId="556" xr:uid="{8DA60594-8030-4787-AFD1-8772D2C35A38}"/>
    <cellStyle name="Euro 2 6" xfId="557" xr:uid="{B8C5C9CD-7227-436C-B4BA-D0C68E3CC296}"/>
    <cellStyle name="Euro 2 7" xfId="558" xr:uid="{67CEE93E-68F0-4287-A858-F34623A9CFBE}"/>
    <cellStyle name="Euro 2 8" xfId="559" xr:uid="{D3F4DC09-4D67-4616-BD8E-960392C76612}"/>
    <cellStyle name="Euro 2 9" xfId="560" xr:uid="{69E71696-F891-41E0-891F-3CE6E9926979}"/>
    <cellStyle name="Euro 20" xfId="561" xr:uid="{62505EC1-4E7B-4D69-A286-EA87299B6EB0}"/>
    <cellStyle name="Euro 21" xfId="562" xr:uid="{C96CA8B7-E29F-4E9F-8A19-49E749F1799A}"/>
    <cellStyle name="Euro 22" xfId="563" xr:uid="{DB7DB0EB-0D9C-4CDF-951C-56516A5BA07E}"/>
    <cellStyle name="Euro 23" xfId="509" xr:uid="{A98956F7-B17F-4F23-AB94-B7D862474FB3}"/>
    <cellStyle name="Euro 3" xfId="60" xr:uid="{31F3A553-EE18-4626-955E-E685F6C09B44}"/>
    <cellStyle name="Euro 3 10" xfId="565" xr:uid="{1B6DDB6D-2F92-479D-B977-0D277BB9C3B6}"/>
    <cellStyle name="Euro 3 11" xfId="566" xr:uid="{7BB468E5-3026-4E71-A541-7601ED474CF9}"/>
    <cellStyle name="Euro 3 12" xfId="567" xr:uid="{6877BEC1-A03C-4CF6-9B20-F674933E806A}"/>
    <cellStyle name="Euro 3 13" xfId="568" xr:uid="{1E373C5F-2703-4139-8A08-10020B7B8F4E}"/>
    <cellStyle name="Euro 3 14" xfId="569" xr:uid="{F2745901-F92F-4D72-8AE5-B1B8902604C5}"/>
    <cellStyle name="Euro 3 15" xfId="570" xr:uid="{44601325-BD8F-4875-B6C8-10BC271F2E70}"/>
    <cellStyle name="Euro 3 16" xfId="571" xr:uid="{40A5DCDB-6190-4308-877D-AF6B3C9D0C78}"/>
    <cellStyle name="Euro 3 17" xfId="572" xr:uid="{A26B1C1E-87EE-435F-A9FC-959C890A712B}"/>
    <cellStyle name="Euro 3 18" xfId="564" xr:uid="{5C265111-2A34-4C8D-97E9-9D6375C84887}"/>
    <cellStyle name="Euro 3 2" xfId="573" xr:uid="{401D0F7B-BE34-4C4E-AFF6-BEA0642CA1F3}"/>
    <cellStyle name="Euro 3 2 2" xfId="574" xr:uid="{4DB00090-FB1B-4932-AE82-27301693DB80}"/>
    <cellStyle name="Euro 3 2 2 2" xfId="575" xr:uid="{0F106B77-9F20-436A-BE6C-7B1876F6AF76}"/>
    <cellStyle name="Euro 3 2 2 3" xfId="576" xr:uid="{91F13C67-283C-4E89-B948-B991BF7A61A2}"/>
    <cellStyle name="Euro 3 2 2 4" xfId="577" xr:uid="{29E059AB-1EF7-41FF-BBDE-154EFE3136D0}"/>
    <cellStyle name="Euro 3 2 2 5" xfId="578" xr:uid="{588EC160-A8FC-44FF-AD9C-88559D969BA4}"/>
    <cellStyle name="Euro 3 2 2 6" xfId="579" xr:uid="{87B59CDC-90B9-4359-ADB8-E4A30787DF29}"/>
    <cellStyle name="Euro 3 2 2 7" xfId="580" xr:uid="{D0330CB3-297B-4D71-AAAE-DEAEA427AF3B}"/>
    <cellStyle name="Euro 3 2 2 8" xfId="581" xr:uid="{6522BD5F-E7D2-451C-A7EB-1976B740976F}"/>
    <cellStyle name="Euro 3 2 2 9" xfId="582" xr:uid="{94389C48-6FAF-45EA-9A3F-1A864D8703C2}"/>
    <cellStyle name="Euro 3 2 3" xfId="583" xr:uid="{0A84C5FF-775F-4DEC-8A72-9115B878CE3F}"/>
    <cellStyle name="Euro 3 2 4" xfId="584" xr:uid="{0D3F45E3-840E-4B42-9ECD-B727005F9203}"/>
    <cellStyle name="Euro 3 2 5" xfId="585" xr:uid="{1576E84F-A71A-4242-9361-18411CC79C38}"/>
    <cellStyle name="Euro 3 2 6" xfId="586" xr:uid="{63296136-A980-4497-9E07-689E3D75B7C9}"/>
    <cellStyle name="Euro 3 2 7" xfId="587" xr:uid="{D215D393-D0C0-4FF8-9C0F-98A96C4C1FFB}"/>
    <cellStyle name="Euro 3 2 8" xfId="588" xr:uid="{45895DD3-1638-47A9-ABBF-490E2A45D23F}"/>
    <cellStyle name="Euro 3 2 9" xfId="589" xr:uid="{D099BFBC-F5A3-4FC4-BBDC-A81E83085659}"/>
    <cellStyle name="Euro 3 3" xfId="590" xr:uid="{6415CB3B-4844-4ACC-8A1F-EDA8E1850CFC}"/>
    <cellStyle name="Euro 3 4" xfId="591" xr:uid="{E88EC7A4-2F23-4E18-ADA0-DBE0630BE4E8}"/>
    <cellStyle name="Euro 3 5" xfId="592" xr:uid="{9CC4C728-9EE9-4ABD-9F68-B22DADAE5957}"/>
    <cellStyle name="Euro 3 6" xfId="593" xr:uid="{D601AA4A-F9BE-4E1B-996D-EC903FD0C889}"/>
    <cellStyle name="Euro 3 7" xfId="594" xr:uid="{BD4AE416-584A-4402-9966-B92C79BBD7D2}"/>
    <cellStyle name="Euro 3 8" xfId="595" xr:uid="{F709F165-8ECC-4167-BA3D-F8EF3116E464}"/>
    <cellStyle name="Euro 3 9" xfId="596" xr:uid="{70157FDC-D3F8-44B0-BAC1-1F578CD4A63C}"/>
    <cellStyle name="Euro 4" xfId="61" xr:uid="{58388ABA-A97A-4A68-BAB4-C6AB08B13051}"/>
    <cellStyle name="Euro 4 10" xfId="597" xr:uid="{3BDC6B09-AFC9-40D3-AF45-9958A61E57A0}"/>
    <cellStyle name="Euro 4 2" xfId="598" xr:uid="{E7E286C1-F126-43D0-AE14-3CD95473820A}"/>
    <cellStyle name="Euro 4 2 2" xfId="599" xr:uid="{C974C064-3DC3-40D2-882D-46EC887B7CA4}"/>
    <cellStyle name="Euro 4 2 3" xfId="600" xr:uid="{C9B7FBE4-580E-4CEB-B249-C57075E50D70}"/>
    <cellStyle name="Euro 4 2 4" xfId="601" xr:uid="{2274EE8A-D1A9-4300-91D8-1C58EDC2A757}"/>
    <cellStyle name="Euro 4 2 5" xfId="602" xr:uid="{1BCE0F0C-F718-4915-AB77-DF4490AA9D10}"/>
    <cellStyle name="Euro 4 2 6" xfId="603" xr:uid="{E54B7FD8-F352-4C48-825E-E02E831C8130}"/>
    <cellStyle name="Euro 4 2 7" xfId="604" xr:uid="{FDC8A6CD-11AF-4617-A53C-0069370FFF03}"/>
    <cellStyle name="Euro 4 2 8" xfId="605" xr:uid="{3B992F4D-9929-408D-BD7A-15DF39DFAD1E}"/>
    <cellStyle name="Euro 4 2 9" xfId="606" xr:uid="{6C78ED50-C6F5-40A7-8766-7457DD062700}"/>
    <cellStyle name="Euro 4 3" xfId="607" xr:uid="{A5DF085B-9420-472B-BD34-259F7834D054}"/>
    <cellStyle name="Euro 4 4" xfId="608" xr:uid="{3F61580C-6DBB-4157-98AF-97C350436C63}"/>
    <cellStyle name="Euro 4 5" xfId="609" xr:uid="{C586028A-2319-40C5-B6BC-4CA8F6D75A4C}"/>
    <cellStyle name="Euro 4 6" xfId="610" xr:uid="{3AA94A97-A57C-4B78-B88D-59E863529EDB}"/>
    <cellStyle name="Euro 4 7" xfId="611" xr:uid="{A539D145-A0F5-40CD-9DF5-45ED16B9FC5E}"/>
    <cellStyle name="Euro 4 8" xfId="612" xr:uid="{24C300DB-F2A8-4CAA-90FC-CE4782ED6E01}"/>
    <cellStyle name="Euro 4 9" xfId="613" xr:uid="{EE06D582-2404-4EDD-BCA8-DFBB4542CB22}"/>
    <cellStyle name="Euro 5" xfId="62" xr:uid="{251B4615-FEF3-4B49-9807-CDB864442AA3}"/>
    <cellStyle name="Euro 5 10" xfId="614" xr:uid="{22518329-3E09-4386-B601-4497DA5A74D4}"/>
    <cellStyle name="Euro 5 2" xfId="615" xr:uid="{042F1D75-E633-40F6-B3E6-0BE97AEE0EB2}"/>
    <cellStyle name="Euro 5 3" xfId="616" xr:uid="{53639ADE-05FC-4A9F-BD1B-2271A26DC6DB}"/>
    <cellStyle name="Euro 5 4" xfId="617" xr:uid="{A4FE5BEA-880D-4D25-9352-91D603E70887}"/>
    <cellStyle name="Euro 5 5" xfId="618" xr:uid="{2F0E75E6-77CA-4C80-B6F8-AE600D218C29}"/>
    <cellStyle name="Euro 5 6" xfId="619" xr:uid="{E758E0DF-17F1-466E-89DF-38885C2E066A}"/>
    <cellStyle name="Euro 5 7" xfId="620" xr:uid="{BC8F8B5A-FDFA-4280-8A31-9DF6A5774040}"/>
    <cellStyle name="Euro 5 8" xfId="621" xr:uid="{071856FF-5707-4926-9E25-35682CC891B6}"/>
    <cellStyle name="Euro 5 9" xfId="622" xr:uid="{6C1CD2A2-3F62-487B-97BF-DDE13A0D67FE}"/>
    <cellStyle name="Euro 6" xfId="313" xr:uid="{823AF196-C747-4C25-A70E-979E54CEBC1B}"/>
    <cellStyle name="Euro 6 10" xfId="623" xr:uid="{1E1B91D2-9F54-4019-8877-8FC031E4246C}"/>
    <cellStyle name="Euro 6 2" xfId="624" xr:uid="{FBEAB2B9-522C-49F0-B95F-B9BF03C21807}"/>
    <cellStyle name="Euro 6 3" xfId="625" xr:uid="{C4E1CC70-E2BD-4294-ACA9-B8B9E40AA1BD}"/>
    <cellStyle name="Euro 6 4" xfId="626" xr:uid="{7E0755AC-F3FA-4C55-A99C-A8DB61A56C6A}"/>
    <cellStyle name="Euro 6 5" xfId="627" xr:uid="{F5F61F1D-A9F7-40B8-9E33-DEB1FB4FD2B4}"/>
    <cellStyle name="Euro 6 6" xfId="628" xr:uid="{0C8F5173-BD2D-4DFA-A3BE-202E5D5DBFDA}"/>
    <cellStyle name="Euro 6 7" xfId="629" xr:uid="{7865789B-84D5-4D98-9E61-F26DA6CF8EBD}"/>
    <cellStyle name="Euro 6 8" xfId="630" xr:uid="{2D713B2C-C0C9-47E6-8EBC-F4E94A86C9F8}"/>
    <cellStyle name="Euro 6 9" xfId="631" xr:uid="{5A064C11-E036-44B6-8175-189FC51560BB}"/>
    <cellStyle name="Euro 7" xfId="632" xr:uid="{91083CDC-4D24-435F-9CEB-5495264539BA}"/>
    <cellStyle name="Euro 7 2" xfId="633" xr:uid="{FDEE4967-2014-4B20-AD31-25F091BDA595}"/>
    <cellStyle name="Euro 7 3" xfId="634" xr:uid="{896F0F99-4456-401E-9102-1DE53D7C5252}"/>
    <cellStyle name="Euro 7 4" xfId="635" xr:uid="{628482C1-5871-4BC5-BE1F-221DDF70F1FC}"/>
    <cellStyle name="Euro 7 5" xfId="636" xr:uid="{94EFD331-D090-42C6-918A-98B540B9F654}"/>
    <cellStyle name="Euro 7 6" xfId="637" xr:uid="{EB1EBB64-2EC3-4E36-AA0B-358BB4EFEF1F}"/>
    <cellStyle name="Euro 7 7" xfId="638" xr:uid="{EDE516B7-69E9-4333-AD43-390CFDA06B40}"/>
    <cellStyle name="Euro 7 8" xfId="639" xr:uid="{13F536EF-B678-451D-B3B0-C2DBD559657C}"/>
    <cellStyle name="Euro 7 9" xfId="640" xr:uid="{4A0E8738-C8D0-47D3-855B-F9F60A330544}"/>
    <cellStyle name="Euro 8" xfId="641" xr:uid="{255884F8-D267-4774-A59F-7CCD0DBD172E}"/>
    <cellStyle name="Euro 8 2" xfId="642" xr:uid="{C30C1742-006C-4BCE-88F6-9EF987DBDB25}"/>
    <cellStyle name="Euro 8 3" xfId="643" xr:uid="{08A0A94A-2E0F-4523-B434-07C1A9752757}"/>
    <cellStyle name="Euro 8 4" xfId="644" xr:uid="{F7993E73-4DEF-4711-8C48-AD179AC585F2}"/>
    <cellStyle name="Euro 8 5" xfId="645" xr:uid="{4D894BEB-6969-4597-B601-6A38F2402A3B}"/>
    <cellStyle name="Euro 8 6" xfId="646" xr:uid="{6CE7F101-3D15-4F33-9D86-B6453A9DA2F1}"/>
    <cellStyle name="Euro 8 7" xfId="647" xr:uid="{EC3E8C5B-590F-41EE-8962-AFB627DFB958}"/>
    <cellStyle name="Euro 8 8" xfId="648" xr:uid="{E65B2018-88BC-4179-9F4D-75A105105726}"/>
    <cellStyle name="Euro 8 9" xfId="649" xr:uid="{CD86F109-3DC1-4E34-86E7-922D15FCEC70}"/>
    <cellStyle name="Euro 9" xfId="650" xr:uid="{A7B17B63-EE03-4E91-96CF-084D5D81CF92}"/>
    <cellStyle name="Euro 9 2" xfId="651" xr:uid="{AB605346-798E-4052-98F7-E807B43AB394}"/>
    <cellStyle name="Euro 9 3" xfId="652" xr:uid="{DD6908B5-C957-4B65-A77A-AC416264223D}"/>
    <cellStyle name="Euro 9 4" xfId="653" xr:uid="{A650F0ED-E010-4461-BB62-50219AC18CF7}"/>
    <cellStyle name="Euro 9 5" xfId="654" xr:uid="{1A8E84EE-13E5-4FC0-A4D1-F91602DCEA06}"/>
    <cellStyle name="Euro 9 6" xfId="655" xr:uid="{A6A5EF58-6D4A-46E1-A217-A7FB5578C2E9}"/>
    <cellStyle name="Euro 9 7" xfId="656" xr:uid="{E2D423C7-A7D7-4BAB-A32D-8DC87291915C}"/>
    <cellStyle name="Euro 9 8" xfId="657" xr:uid="{977FAF45-AD0F-484F-BCA6-C928AF61ABCF}"/>
    <cellStyle name="Euro 9 9" xfId="658" xr:uid="{DAD26925-5B9C-4D6D-B533-C23C9D9C76B8}"/>
    <cellStyle name="Euro_Datos Curva de futuros" xfId="659" xr:uid="{162A5C8B-8091-4448-BA63-781900D6A034}"/>
    <cellStyle name="Fixo" xfId="315" xr:uid="{5F232FC2-FAD0-49C3-8053-F251C7CF5B26}"/>
    <cellStyle name="Hipervínculo" xfId="2" builtinId="8"/>
    <cellStyle name="Hipervínculo 2" xfId="660" xr:uid="{ECCA78DD-20F6-41F8-A87C-E9E9B7A43C75}"/>
    <cellStyle name="Incorrecto" xfId="11" builtinId="27" customBuiltin="1"/>
    <cellStyle name="Incorrecto 2" xfId="661" xr:uid="{99FBC2D0-A6D3-4C37-A2EB-F92721E97D9D}"/>
    <cellStyle name="Incorrecto 3" xfId="662" xr:uid="{F05E73A7-F70E-4FDD-B801-489EA94229DE}"/>
    <cellStyle name="Incorreto" xfId="316" xr:uid="{0491C349-98AB-4D16-BA5A-08CA820224E8}"/>
    <cellStyle name="JUJU" xfId="854" xr:uid="{7FF9EDB2-6BAF-4ACB-A4CE-0DAD5973E646}"/>
    <cellStyle name="JUJU 2" xfId="855" xr:uid="{E81E32AC-8E39-446F-B46E-5847813FDADE}"/>
    <cellStyle name="Millares" xfId="1" builtinId="3"/>
    <cellStyle name="Millares [0] 2" xfId="437" xr:uid="{9CBECBE5-FA5D-4E55-8D5E-8F44A182DA4F}"/>
    <cellStyle name="Millares [2]" xfId="317" xr:uid="{83D0C3E4-5D1D-4E08-AE09-005E6AD98BBA}"/>
    <cellStyle name="Millares 10" xfId="64" xr:uid="{DDE62C2D-CFFD-47DF-B5DE-4C50EFC09A9F}"/>
    <cellStyle name="Millares 10 2" xfId="348" xr:uid="{740FAD4D-ED08-4A6F-B2DA-300077BFAE4A}"/>
    <cellStyle name="Millares 10 3" xfId="810" xr:uid="{7ED9C68E-642A-4861-9B02-FD41A1B066E8}"/>
    <cellStyle name="Millares 11" xfId="63" xr:uid="{DF4C0753-9A05-4703-BE5D-139E1E4B21DA}"/>
    <cellStyle name="Millares 11 2" xfId="811" xr:uid="{63BA1F27-E47A-4EC4-82E7-265F24CBE3CD}"/>
    <cellStyle name="Millares 12" xfId="258" xr:uid="{57C4D178-6313-49E7-86E2-8E2C709FEC8A}"/>
    <cellStyle name="Millares 12 2" xfId="436" xr:uid="{BAF346B8-8415-4D13-BDBB-4A807CF0DCB6}"/>
    <cellStyle name="Millares 12 2 10" xfId="2298" xr:uid="{8D22B915-BDEE-403E-9190-A8F885A034E4}"/>
    <cellStyle name="Millares 12 2 10 2" xfId="2683" xr:uid="{78D49B8F-1B7F-44BE-8F69-187801031C98}"/>
    <cellStyle name="Millares 12 2 11" xfId="2703" xr:uid="{88914EDF-7B75-46CD-9725-48CE74368CE2}"/>
    <cellStyle name="Millares 12 2 12" xfId="856" xr:uid="{D20B64B3-2ED2-4825-8961-F828F456EAED}"/>
    <cellStyle name="Millares 12 2 2" xfId="900" xr:uid="{C8EB0EB0-8759-4E15-9D4E-233C2587F91B}"/>
    <cellStyle name="Millares 12 2 2 2" xfId="1205" xr:uid="{D2704696-0D5E-49A1-BAED-6FBB49D8CD32}"/>
    <cellStyle name="Millares 12 2 2 2 2" xfId="1456" xr:uid="{8DB734A6-AB76-4BB3-B6FD-E51846095911}"/>
    <cellStyle name="Millares 12 2 2 2 2 2" xfId="1962" xr:uid="{8184C2C3-72B8-473F-8FF9-379A04A913FA}"/>
    <cellStyle name="Millares 12 2 2 2 2 2 2" xfId="3628" xr:uid="{B10B0114-87B1-4F1D-93F9-E6266E47F1A9}"/>
    <cellStyle name="Millares 12 2 2 2 2 2 3" xfId="2609" xr:uid="{858C42BA-A1AA-4F3D-8354-68D5DBDDB5B3}"/>
    <cellStyle name="Millares 12 2 2 2 2 3" xfId="3122" xr:uid="{D881B82D-99CC-4AFB-A19C-3544622B6AF0}"/>
    <cellStyle name="Millares 12 2 2 2 2 4" xfId="2498" xr:uid="{09514E46-A654-4A3F-AA63-88EB3B97D5B5}"/>
    <cellStyle name="Millares 12 2 2 2 3" xfId="2215" xr:uid="{3D398EC5-C71B-4694-B36A-B5C862382470}"/>
    <cellStyle name="Millares 12 2 2 2 3 2" xfId="3882" xr:uid="{2507A376-31B1-4187-AA19-46214E15D4DB}"/>
    <cellStyle name="Millares 12 2 2 2 3 3" xfId="2665" xr:uid="{F4A42D6E-008B-4148-BBF9-949EFBAC286A}"/>
    <cellStyle name="Millares 12 2 2 2 4" xfId="1710" xr:uid="{B9F98F0B-9DE1-477C-B121-9D18C168888F}"/>
    <cellStyle name="Millares 12 2 2 2 4 2" xfId="3376" xr:uid="{580529C8-05BA-4A9B-8061-948324EDAA83}"/>
    <cellStyle name="Millares 12 2 2 2 4 3" xfId="2555" xr:uid="{BA4DE537-4160-4798-B0E3-10374F5972FE}"/>
    <cellStyle name="Millares 12 2 2 2 5" xfId="2870" xr:uid="{981C8E75-A321-4F4A-8EFC-3987873A75B1}"/>
    <cellStyle name="Millares 12 2 2 2 6" xfId="2444" xr:uid="{EBCC8250-D90E-4E7A-B0E4-A118492BA002}"/>
    <cellStyle name="Millares 12 2 2 3" xfId="1331" xr:uid="{7E028F71-E081-488D-8202-728306E20DCC}"/>
    <cellStyle name="Millares 12 2 2 3 2" xfId="1836" xr:uid="{95519AB2-1BCA-4200-88BA-AACDE09A5747}"/>
    <cellStyle name="Millares 12 2 2 3 2 2" xfId="3502" xr:uid="{9F397E7C-A02B-4C50-93F4-C217C9E12A80}"/>
    <cellStyle name="Millares 12 2 2 3 2 3" xfId="2582" xr:uid="{0B4EFB8D-2AEE-4FF4-9DC0-E57098F536B6}"/>
    <cellStyle name="Millares 12 2 2 3 3" xfId="2996" xr:uid="{1429BDF6-72C4-46BB-80D7-AF62AB78D266}"/>
    <cellStyle name="Millares 12 2 2 3 4" xfId="2471" xr:uid="{1E08B37C-5C59-48FC-AD11-996DDEE48FF7}"/>
    <cellStyle name="Millares 12 2 2 4" xfId="2090" xr:uid="{7411AF90-6AF1-4120-9F6D-5D94C80FA1DF}"/>
    <cellStyle name="Millares 12 2 2 4 2" xfId="3756" xr:uid="{31D24269-5974-4EC3-B781-C11248A4E7BC}"/>
    <cellStyle name="Millares 12 2 2 4 3" xfId="2638" xr:uid="{A0EBF97E-0134-467A-8934-67164DAA83FF}"/>
    <cellStyle name="Millares 12 2 2 5" xfId="1584" xr:uid="{9B05BFB9-2A1A-44D3-8BBD-67DA0847E460}"/>
    <cellStyle name="Millares 12 2 2 5 2" xfId="3250" xr:uid="{A58BA9B8-E468-421F-AC98-0CD479581915}"/>
    <cellStyle name="Millares 12 2 2 5 3" xfId="2527" xr:uid="{352F4E7E-06E3-40F1-B9E6-1FE9B7832DAB}"/>
    <cellStyle name="Millares 12 2 2 6" xfId="1079" xr:uid="{80FB7427-35B9-4CB6-AB10-D46EB08BFECB}"/>
    <cellStyle name="Millares 12 2 2 6 2" xfId="4006" xr:uid="{606FD8B1-433C-4558-B633-9E10FE92B3C7}"/>
    <cellStyle name="Millares 12 2 2 6 3" xfId="2417" xr:uid="{91BA7947-7626-4AA7-87CF-469B5CC3C5ED}"/>
    <cellStyle name="Millares 12 2 2 7" xfId="990" xr:uid="{C4975BB0-0FBE-45C6-8B04-3ABB9D089C5F}"/>
    <cellStyle name="Millares 12 2 2 7 2" xfId="2397" xr:uid="{E83FB8F6-DEE0-448F-BF2B-8BD24684B380}"/>
    <cellStyle name="Millares 12 2 2 8" xfId="2342" xr:uid="{ED352797-44DC-4036-9B8A-5C43BE47E020}"/>
    <cellStyle name="Millares 12 2 2 8 2" xfId="2692" xr:uid="{F7322B97-794E-4675-81A5-8D08A7C526DE}"/>
    <cellStyle name="Millares 12 2 2 9" xfId="2744" xr:uid="{F91E3198-69DC-4657-92C0-B32ADE3F45D7}"/>
    <cellStyle name="Millares 12 2 3" xfId="1118" xr:uid="{2482CF63-803C-4F1A-AA97-2CBEDAC750A7}"/>
    <cellStyle name="Millares 12 2 3 2" xfId="1244" xr:uid="{5B685F30-10BF-4362-8120-D0B44876D0FE}"/>
    <cellStyle name="Millares 12 2 3 2 2" xfId="1495" xr:uid="{35C4D0D2-6058-4497-A194-4ED3DCC4D7BB}"/>
    <cellStyle name="Millares 12 2 3 2 2 2" xfId="2001" xr:uid="{BC038748-0390-41AB-AA45-E1A169694D31}"/>
    <cellStyle name="Millares 12 2 3 2 2 2 2" xfId="3667" xr:uid="{B7DE62A4-B1C8-4D8F-A00A-86BED70C3303}"/>
    <cellStyle name="Millares 12 2 3 2 2 2 3" xfId="2618" xr:uid="{B84B7F2A-8CFC-4012-8FF2-034C86BE6C74}"/>
    <cellStyle name="Millares 12 2 3 2 2 3" xfId="3161" xr:uid="{03E6C422-38EE-49AE-A9A6-02D36E340C5F}"/>
    <cellStyle name="Millares 12 2 3 2 2 4" xfId="2507" xr:uid="{0C6926F0-6D43-477B-A355-39788C2739B7}"/>
    <cellStyle name="Millares 12 2 3 2 3" xfId="2254" xr:uid="{93D3C486-C6A5-48ED-A0EF-1C624150EA0C}"/>
    <cellStyle name="Millares 12 2 3 2 3 2" xfId="3921" xr:uid="{3F65228C-98A3-4FC0-A5E9-14A05F9A65DA}"/>
    <cellStyle name="Millares 12 2 3 2 3 3" xfId="2674" xr:uid="{0DD175B2-6C7A-4F48-AC8D-F6BE53058CE1}"/>
    <cellStyle name="Millares 12 2 3 2 4" xfId="1749" xr:uid="{848912D2-7D25-4451-BC00-5626B09F2D76}"/>
    <cellStyle name="Millares 12 2 3 2 4 2" xfId="3415" xr:uid="{B37AE410-E9A9-4F4F-BD5B-6D49E60DEE08}"/>
    <cellStyle name="Millares 12 2 3 2 4 3" xfId="2564" xr:uid="{1ED7D785-B83F-47CF-991A-9AF086718C3F}"/>
    <cellStyle name="Millares 12 2 3 2 5" xfId="2909" xr:uid="{90A9E2DB-FDA7-4568-AF7D-5501E714BFE8}"/>
    <cellStyle name="Millares 12 2 3 2 6" xfId="2453" xr:uid="{E993DC2A-D2FF-450B-8DD5-034CD8AC0ACA}"/>
    <cellStyle name="Millares 12 2 3 3" xfId="1370" xr:uid="{A46FF90C-8356-4212-B63C-120D88CDE18F}"/>
    <cellStyle name="Millares 12 2 3 3 2" xfId="1875" xr:uid="{98841B42-8E05-4271-929C-77AB001EFF3C}"/>
    <cellStyle name="Millares 12 2 3 3 2 2" xfId="3541" xr:uid="{68D565A9-967D-409F-97DF-670E74776EE9}"/>
    <cellStyle name="Millares 12 2 3 3 2 3" xfId="2591" xr:uid="{F6F4A1D7-35B2-42B8-89E6-4CDB2DA9FEDF}"/>
    <cellStyle name="Millares 12 2 3 3 3" xfId="3035" xr:uid="{EA59CC8C-A04F-4A0E-AE74-023E8B8748EF}"/>
    <cellStyle name="Millares 12 2 3 3 4" xfId="2480" xr:uid="{A12FFDB0-63E0-4740-9549-F65854CFCF2D}"/>
    <cellStyle name="Millares 12 2 3 4" xfId="2129" xr:uid="{EDF60DDB-1F66-4C4A-8646-9002E70F4C75}"/>
    <cellStyle name="Millares 12 2 3 4 2" xfId="3795" xr:uid="{8D3C2702-2006-4607-AC4C-039DCAEC9DA4}"/>
    <cellStyle name="Millares 12 2 3 4 3" xfId="2647" xr:uid="{BFE9B18A-20EF-43E2-928F-008D2D5D6FE3}"/>
    <cellStyle name="Millares 12 2 3 5" xfId="1623" xr:uid="{F47FD636-83F5-4623-B8B2-2DEA1EE85CEB}"/>
    <cellStyle name="Millares 12 2 3 5 2" xfId="3289" xr:uid="{AB2253D9-46FE-4B9E-80D3-5E17ECBB28C4}"/>
    <cellStyle name="Millares 12 2 3 5 3" xfId="2537" xr:uid="{7A384607-6ADC-4D27-8007-4DE31EDC5FD8}"/>
    <cellStyle name="Millares 12 2 3 6" xfId="2783" xr:uid="{469FB899-7E70-4415-986A-593DEC198A0D}"/>
    <cellStyle name="Millares 12 2 3 7" xfId="2426" xr:uid="{660FB923-CD48-4B36-AFCC-ADBD8728E075}"/>
    <cellStyle name="Millares 12 2 4" xfId="1164" xr:uid="{DFB7BD3E-187F-43BB-AE3B-7E90499E9747}"/>
    <cellStyle name="Millares 12 2 4 2" xfId="1415" xr:uid="{384200BE-4B8F-436F-B6C9-CB0C69256982}"/>
    <cellStyle name="Millares 12 2 4 2 2" xfId="1921" xr:uid="{1FFA75CB-21FC-4FB2-9358-A8C06A6D6904}"/>
    <cellStyle name="Millares 12 2 4 2 2 2" xfId="3587" xr:uid="{C8FE1BB5-8150-4C70-845A-9A84E0BFCBB8}"/>
    <cellStyle name="Millares 12 2 4 2 2 3" xfId="2600" xr:uid="{2D22DFEF-84DD-4F8B-AFC3-4A6AB78A81DE}"/>
    <cellStyle name="Millares 12 2 4 2 3" xfId="3081" xr:uid="{929FDAC9-A0AA-4ADC-A4A7-0B0DC8562A30}"/>
    <cellStyle name="Millares 12 2 4 2 4" xfId="2489" xr:uid="{86AF125C-D939-497F-8C17-ED58E0392899}"/>
    <cellStyle name="Millares 12 2 4 3" xfId="2174" xr:uid="{EA74BC0E-DFC7-447E-8B39-E136D3923C47}"/>
    <cellStyle name="Millares 12 2 4 3 2" xfId="3841" xr:uid="{FB08F9C6-2AF8-4F0C-B0C6-7D851CB739BD}"/>
    <cellStyle name="Millares 12 2 4 3 3" xfId="2656" xr:uid="{F58357F6-AB7E-40E8-8275-DBA033CB4234}"/>
    <cellStyle name="Millares 12 2 4 4" xfId="1669" xr:uid="{DD876452-3187-48C0-888C-4AFBEDCCC794}"/>
    <cellStyle name="Millares 12 2 4 4 2" xfId="3335" xr:uid="{7CC6C123-0B8E-41CA-A287-B9B979C26315}"/>
    <cellStyle name="Millares 12 2 4 4 3" xfId="2546" xr:uid="{F68D39A4-90D7-4EBA-8E7E-ED739F0F528E}"/>
    <cellStyle name="Millares 12 2 4 5" xfId="2829" xr:uid="{169553BD-090F-400F-9AB7-1785821FAAF2}"/>
    <cellStyle name="Millares 12 2 4 6" xfId="2435" xr:uid="{8B8FAF8D-AD3E-4CEA-B4F2-A15C983CAB0E}"/>
    <cellStyle name="Millares 12 2 5" xfId="1290" xr:uid="{3ADDE8E8-2428-4B45-8CA8-A19221ABD6F6}"/>
    <cellStyle name="Millares 12 2 5 2" xfId="1795" xr:uid="{79DBDB66-80F7-46A3-BFC9-EBFC953CF943}"/>
    <cellStyle name="Millares 12 2 5 2 2" xfId="3461" xr:uid="{462BEA61-3F76-4DF1-AE76-2A55C7436457}"/>
    <cellStyle name="Millares 12 2 5 2 3" xfId="2573" xr:uid="{A745B5A5-1A90-404A-B939-D0B91DFB4A52}"/>
    <cellStyle name="Millares 12 2 5 3" xfId="2955" xr:uid="{BFAC1E67-22CF-4314-B13F-67F87AF565BE}"/>
    <cellStyle name="Millares 12 2 5 4" xfId="2462" xr:uid="{FC161785-D47A-4149-BAF3-80776051CEC2}"/>
    <cellStyle name="Millares 12 2 6" xfId="2048" xr:uid="{0A3343EB-115C-485D-84B6-9C8A14BFBF4C}"/>
    <cellStyle name="Millares 12 2 6 2" xfId="3714" xr:uid="{A9E27D5F-26FB-41A3-B394-38A99088211F}"/>
    <cellStyle name="Millares 12 2 6 3" xfId="2628" xr:uid="{AFC39080-ED1D-4D2B-9B07-F063669EA70D}"/>
    <cellStyle name="Millares 12 2 7" xfId="1542" xr:uid="{D137F0F6-D78D-4F3B-AF9C-0FBC6C0F9CE6}"/>
    <cellStyle name="Millares 12 2 7 2" xfId="3208" xr:uid="{9379E6EC-7B75-4809-80D6-770BBF1180FF}"/>
    <cellStyle name="Millares 12 2 7 3" xfId="2517" xr:uid="{C06815EE-087C-4E3A-957D-BF9DD9CE0FAA}"/>
    <cellStyle name="Millares 12 2 8" xfId="1037" xr:uid="{EB55E43E-C11A-491E-AEE4-BC62428D2592}"/>
    <cellStyle name="Millares 12 2 8 2" xfId="3965" xr:uid="{0B1967FB-3C46-49A8-889C-01EC95A88378}"/>
    <cellStyle name="Millares 12 2 8 3" xfId="2407" xr:uid="{6301A087-8462-4A2B-9633-6D95935046CD}"/>
    <cellStyle name="Millares 12 2 9" xfId="945" xr:uid="{809CFD80-5E66-4989-89B4-7243B5038DF3}"/>
    <cellStyle name="Millares 12 2 9 2" xfId="2387" xr:uid="{9C11F3C3-2179-4797-899E-39975A76EF11}"/>
    <cellStyle name="Millares 12 3" xfId="857" xr:uid="{D61B8347-38BF-4811-A9EB-666728E570AB}"/>
    <cellStyle name="Millares 12 3 10" xfId="2299" xr:uid="{BC96D562-4A0F-4E90-9DA0-608C89726EDB}"/>
    <cellStyle name="Millares 12 3 10 2" xfId="2684" xr:uid="{672C5F04-4A91-4CC6-8947-1423E65F4EA1}"/>
    <cellStyle name="Millares 12 3 11" xfId="2704" xr:uid="{28319CDF-8539-468C-8C2C-A72D7A2DA478}"/>
    <cellStyle name="Millares 12 3 2" xfId="901" xr:uid="{F61191E1-5D8E-4CB6-BEE8-4F36A72C8533}"/>
    <cellStyle name="Millares 12 3 2 2" xfId="1206" xr:uid="{198D762F-0657-424E-803F-2A3324FB6A03}"/>
    <cellStyle name="Millares 12 3 2 2 2" xfId="1457" xr:uid="{992354E6-1C0C-43BD-8D41-CCCD90FEA8B3}"/>
    <cellStyle name="Millares 12 3 2 2 2 2" xfId="1963" xr:uid="{A2A56C77-19CF-4F6D-9D72-0A9CEB6AAE18}"/>
    <cellStyle name="Millares 12 3 2 2 2 2 2" xfId="3629" xr:uid="{4451475C-4380-4A4F-B6AE-5354F9C268DB}"/>
    <cellStyle name="Millares 12 3 2 2 2 2 3" xfId="2610" xr:uid="{8ED503A6-0C53-4B93-84E8-0F41A74E0D8B}"/>
    <cellStyle name="Millares 12 3 2 2 2 3" xfId="3123" xr:uid="{98A769D8-45B2-4AFB-8EB9-A02CABBDEA2B}"/>
    <cellStyle name="Millares 12 3 2 2 2 4" xfId="2499" xr:uid="{539F63AA-035B-473F-9693-10B1D2C73B03}"/>
    <cellStyle name="Millares 12 3 2 2 3" xfId="2216" xr:uid="{783145B3-1BE3-4363-BEF8-71142D734FD9}"/>
    <cellStyle name="Millares 12 3 2 2 3 2" xfId="3883" xr:uid="{F006E326-95EE-4379-9E06-CEC320B4DDA6}"/>
    <cellStyle name="Millares 12 3 2 2 3 3" xfId="2666" xr:uid="{845E2D85-247E-49A1-8E81-4A68D1CF4E01}"/>
    <cellStyle name="Millares 12 3 2 2 4" xfId="1711" xr:uid="{43890F12-B08D-49DA-8989-9BD9A6A5D51B}"/>
    <cellStyle name="Millares 12 3 2 2 4 2" xfId="3377" xr:uid="{2FD1A21D-5277-4223-874F-07EEB69E8B28}"/>
    <cellStyle name="Millares 12 3 2 2 4 3" xfId="2556" xr:uid="{699DCB92-EC41-4426-8561-C00A386C1362}"/>
    <cellStyle name="Millares 12 3 2 2 5" xfId="2871" xr:uid="{28313B44-BB91-466B-982E-81FD76AC5453}"/>
    <cellStyle name="Millares 12 3 2 2 6" xfId="2445" xr:uid="{DD981F6E-8ACD-4415-ABC6-CABA06ABC4FC}"/>
    <cellStyle name="Millares 12 3 2 3" xfId="1332" xr:uid="{AF8E0249-4593-409A-906B-F91D82744F6F}"/>
    <cellStyle name="Millares 12 3 2 3 2" xfId="1837" xr:uid="{ED186534-8E41-4E1A-98DA-D9019A5DEC20}"/>
    <cellStyle name="Millares 12 3 2 3 2 2" xfId="3503" xr:uid="{E2C5F656-7772-4824-93D2-08CB3DE01630}"/>
    <cellStyle name="Millares 12 3 2 3 2 3" xfId="2583" xr:uid="{8FB7A08A-BC50-48FA-8770-670139AA2A81}"/>
    <cellStyle name="Millares 12 3 2 3 3" xfId="2997" xr:uid="{5469C2DD-A94A-46BE-8E40-BFCC0C0F7771}"/>
    <cellStyle name="Millares 12 3 2 3 4" xfId="2472" xr:uid="{2D5ED537-789C-43A9-B0AC-D56AE467919D}"/>
    <cellStyle name="Millares 12 3 2 4" xfId="2091" xr:uid="{A224A6F7-E181-4BAE-AF81-EC2B5D5A265C}"/>
    <cellStyle name="Millares 12 3 2 4 2" xfId="3757" xr:uid="{DB82BA5F-0CFE-4AC5-9209-9E40653BE942}"/>
    <cellStyle name="Millares 12 3 2 4 3" xfId="2639" xr:uid="{8AAD7BDF-BA1E-4E79-A01F-10F68F6B087B}"/>
    <cellStyle name="Millares 12 3 2 5" xfId="1585" xr:uid="{86C71C33-3153-4FAF-8F45-593EF78619F8}"/>
    <cellStyle name="Millares 12 3 2 5 2" xfId="3251" xr:uid="{46A27FE4-BA12-4885-B55C-67057DFC11C5}"/>
    <cellStyle name="Millares 12 3 2 5 3" xfId="2528" xr:uid="{57AE94E6-8717-485B-BC5E-2B05B09FCF7D}"/>
    <cellStyle name="Millares 12 3 2 6" xfId="1080" xr:uid="{B3CAB099-136F-4487-8F9F-FC7D27773EDF}"/>
    <cellStyle name="Millares 12 3 2 6 2" xfId="4007" xr:uid="{A728DA45-9840-4139-B339-DBE94A2DA7E1}"/>
    <cellStyle name="Millares 12 3 2 6 3" xfId="2418" xr:uid="{63C87137-318B-498D-95DF-4C2834F36A09}"/>
    <cellStyle name="Millares 12 3 2 7" xfId="991" xr:uid="{1C22EBF5-B5BD-4EF8-B705-A4DCA0D066C8}"/>
    <cellStyle name="Millares 12 3 2 7 2" xfId="2398" xr:uid="{36DB0DD1-523E-4381-B42B-198D9B4BA5FD}"/>
    <cellStyle name="Millares 12 3 2 8" xfId="2343" xr:uid="{13D6BC7D-51BD-4821-B4E0-A39EFAE4FDFB}"/>
    <cellStyle name="Millares 12 3 2 8 2" xfId="2693" xr:uid="{1454DD56-831D-4C28-9D3F-723FFC37621B}"/>
    <cellStyle name="Millares 12 3 2 9" xfId="2745" xr:uid="{9FE46DE4-860E-4B61-95A3-B98FD7D0F258}"/>
    <cellStyle name="Millares 12 3 3" xfId="1119" xr:uid="{DA4C0840-3F1B-4972-9FA4-B9BA003BD829}"/>
    <cellStyle name="Millares 12 3 3 2" xfId="1245" xr:uid="{7C4664DD-14C8-4BFD-9FA8-506EEC2ADC28}"/>
    <cellStyle name="Millares 12 3 3 2 2" xfId="1496" xr:uid="{3C0431AA-ADD1-470F-AE21-CDAA38DAE954}"/>
    <cellStyle name="Millares 12 3 3 2 2 2" xfId="2002" xr:uid="{5CB6E82E-AF92-4E45-9BBE-312969AA67E7}"/>
    <cellStyle name="Millares 12 3 3 2 2 2 2" xfId="3668" xr:uid="{88B447F8-05F8-4F52-B617-8F768BD7605A}"/>
    <cellStyle name="Millares 12 3 3 2 2 2 3" xfId="2619" xr:uid="{48095B75-DFC0-4B0E-A8BD-D4A1AC528318}"/>
    <cellStyle name="Millares 12 3 3 2 2 3" xfId="3162" xr:uid="{E22BBD60-32F1-4B17-9816-DC3FF2FF059D}"/>
    <cellStyle name="Millares 12 3 3 2 2 4" xfId="2508" xr:uid="{27280FCF-72B5-4FE2-8324-1FC20B8BF936}"/>
    <cellStyle name="Millares 12 3 3 2 3" xfId="2255" xr:uid="{CE77F0E1-B584-4B7E-8C30-D2401CEDFE42}"/>
    <cellStyle name="Millares 12 3 3 2 3 2" xfId="3922" xr:uid="{7333EE30-9B8B-489E-8942-98DB97E8A3C9}"/>
    <cellStyle name="Millares 12 3 3 2 3 3" xfId="2675" xr:uid="{B3F6F266-87A6-4FF5-9860-542C3F7CD14C}"/>
    <cellStyle name="Millares 12 3 3 2 4" xfId="1750" xr:uid="{DA9E712C-8443-48E0-902F-3AB1116A3685}"/>
    <cellStyle name="Millares 12 3 3 2 4 2" xfId="3416" xr:uid="{84B65F25-1E47-4FA8-ADDA-0E45B9D02279}"/>
    <cellStyle name="Millares 12 3 3 2 4 3" xfId="2565" xr:uid="{0D3EDE57-AE12-4A79-B59D-81010586A0C5}"/>
    <cellStyle name="Millares 12 3 3 2 5" xfId="2910" xr:uid="{EFCEE3C4-6197-43D3-9ACC-0EA0CD1ABABE}"/>
    <cellStyle name="Millares 12 3 3 2 6" xfId="2454" xr:uid="{F4ABA6BA-B0D6-4621-B782-B36C81EFCA0A}"/>
    <cellStyle name="Millares 12 3 3 3" xfId="1371" xr:uid="{55DD49BA-BEB4-404C-AB68-00D391087B49}"/>
    <cellStyle name="Millares 12 3 3 3 2" xfId="1876" xr:uid="{CAAA2DB0-7433-4985-ABA7-DE517AB06A44}"/>
    <cellStyle name="Millares 12 3 3 3 2 2" xfId="3542" xr:uid="{432F26EE-4FF5-45CB-BA51-6C0B36995E20}"/>
    <cellStyle name="Millares 12 3 3 3 2 3" xfId="2592" xr:uid="{4590AC4C-7586-4D6F-B216-409DD0596356}"/>
    <cellStyle name="Millares 12 3 3 3 3" xfId="3036" xr:uid="{98B915A5-BBA4-4EAE-B240-2216D8B36FD2}"/>
    <cellStyle name="Millares 12 3 3 3 4" xfId="2481" xr:uid="{F4B6AC4F-BACF-47F5-9550-604810EE9B1D}"/>
    <cellStyle name="Millares 12 3 3 4" xfId="2130" xr:uid="{FAEB1868-F970-4810-A4AE-AA1D5ACFBB6F}"/>
    <cellStyle name="Millares 12 3 3 4 2" xfId="3796" xr:uid="{2D33BB93-5CD5-4E2E-88AB-A95B88741083}"/>
    <cellStyle name="Millares 12 3 3 4 3" xfId="2648" xr:uid="{1A7A40EB-FFBA-4FC4-B9E6-9EF4467C698F}"/>
    <cellStyle name="Millares 12 3 3 5" xfId="1624" xr:uid="{990C54B4-3633-4F20-B311-08D5CB4163FD}"/>
    <cellStyle name="Millares 12 3 3 5 2" xfId="3290" xr:uid="{43CEA339-82AA-4B63-BEC4-32EF5089EC0C}"/>
    <cellStyle name="Millares 12 3 3 5 3" xfId="2538" xr:uid="{B8F9D2C0-6F98-4EC4-8722-449D658924B6}"/>
    <cellStyle name="Millares 12 3 3 6" xfId="2784" xr:uid="{3BA6BC37-A731-41E4-A63B-1A0D1EAE9322}"/>
    <cellStyle name="Millares 12 3 3 7" xfId="2427" xr:uid="{6CD8818F-EB07-4CB2-B59C-E27BCC6BEA24}"/>
    <cellStyle name="Millares 12 3 4" xfId="1165" xr:uid="{EC3C1161-F470-4655-BEBF-6CCD8445BE00}"/>
    <cellStyle name="Millares 12 3 4 2" xfId="1416" xr:uid="{AD458F6F-9753-4AF1-8AD7-2A1273C27B2E}"/>
    <cellStyle name="Millares 12 3 4 2 2" xfId="1922" xr:uid="{BA5FEC48-4ED6-4FCB-86DA-428FA89E0B67}"/>
    <cellStyle name="Millares 12 3 4 2 2 2" xfId="3588" xr:uid="{A9290740-C7DF-4A4A-83ED-02C7C20BCE80}"/>
    <cellStyle name="Millares 12 3 4 2 2 3" xfId="2601" xr:uid="{50FD0E47-D792-4790-8E64-36DA2C9783F7}"/>
    <cellStyle name="Millares 12 3 4 2 3" xfId="3082" xr:uid="{7681688A-BA54-4111-9418-A0B32C4D75F7}"/>
    <cellStyle name="Millares 12 3 4 2 4" xfId="2490" xr:uid="{E0D6D602-B8FC-4596-9ED3-B32F354A26E5}"/>
    <cellStyle name="Millares 12 3 4 3" xfId="2175" xr:uid="{EDEB7C23-7F10-4F73-B8EE-4E9EFD8B1E81}"/>
    <cellStyle name="Millares 12 3 4 3 2" xfId="3842" xr:uid="{3A4BD00E-B776-4D63-824A-BA0F545EABF7}"/>
    <cellStyle name="Millares 12 3 4 3 3" xfId="2657" xr:uid="{EFB41449-DAB1-428E-8A42-C7169A5FF2A1}"/>
    <cellStyle name="Millares 12 3 4 4" xfId="1670" xr:uid="{AECA528F-33F8-4AF6-9F1C-3C9CE1B10265}"/>
    <cellStyle name="Millares 12 3 4 4 2" xfId="3336" xr:uid="{CD3D91FA-0333-45E0-886D-8A12B85BB3F5}"/>
    <cellStyle name="Millares 12 3 4 4 3" xfId="2547" xr:uid="{EACFA501-1344-4BAB-A888-4A7141054708}"/>
    <cellStyle name="Millares 12 3 4 5" xfId="2830" xr:uid="{7A7F83F5-5E1E-461B-9FD2-65E57B1460CE}"/>
    <cellStyle name="Millares 12 3 4 6" xfId="2436" xr:uid="{D146259E-1899-41E6-A9B8-81C44D40B4DF}"/>
    <cellStyle name="Millares 12 3 5" xfId="1291" xr:uid="{506AD975-52DE-4601-8DF4-C4D8B52639C3}"/>
    <cellStyle name="Millares 12 3 5 2" xfId="1796" xr:uid="{277857E1-096A-4335-961C-AABBFF5EC875}"/>
    <cellStyle name="Millares 12 3 5 2 2" xfId="3462" xr:uid="{A5318388-E704-4ACB-9A34-3404CD8BFC82}"/>
    <cellStyle name="Millares 12 3 5 2 3" xfId="2574" xr:uid="{0E59AA70-864A-4C69-9184-C219FAFAD3F6}"/>
    <cellStyle name="Millares 12 3 5 3" xfId="2956" xr:uid="{77D8B0C9-EB7E-4ED9-8A73-36D6B2C8009D}"/>
    <cellStyle name="Millares 12 3 5 4" xfId="2463" xr:uid="{065B0C9D-6507-4BC3-AED5-C71CE7D0666B}"/>
    <cellStyle name="Millares 12 3 6" xfId="2049" xr:uid="{ACDCDD65-8286-42C6-8689-376123B0CC17}"/>
    <cellStyle name="Millares 12 3 6 2" xfId="3715" xr:uid="{6EE3BDB9-322C-471E-91E3-EEE2C5D5B6E4}"/>
    <cellStyle name="Millares 12 3 6 3" xfId="2629" xr:uid="{374C10BB-AA49-4713-B7CA-93C435192ECC}"/>
    <cellStyle name="Millares 12 3 7" xfId="1543" xr:uid="{8B4A4C9C-22D7-49D5-B698-7BE4BC6E7603}"/>
    <cellStyle name="Millares 12 3 7 2" xfId="3209" xr:uid="{D11249B6-03E0-46C5-A399-C52FB6D45D4E}"/>
    <cellStyle name="Millares 12 3 7 3" xfId="2518" xr:uid="{0BEC543E-0D9B-4A37-9242-9AE1AAF74C21}"/>
    <cellStyle name="Millares 12 3 8" xfId="1038" xr:uid="{7B9556EF-DE1B-44EF-BD1F-E01F62DCB96B}"/>
    <cellStyle name="Millares 12 3 8 2" xfId="3966" xr:uid="{2F61BFF2-4499-4953-B754-571CD19B00DF}"/>
    <cellStyle name="Millares 12 3 8 3" xfId="2408" xr:uid="{48FA94DC-918F-456B-ADBD-C6D955E286F9}"/>
    <cellStyle name="Millares 12 3 9" xfId="946" xr:uid="{68E0D763-1DCC-46BE-9494-1AD36A7BC516}"/>
    <cellStyle name="Millares 12 3 9 2" xfId="2388" xr:uid="{AFCA8122-3E77-43A7-BC94-19ADD9613BB3}"/>
    <cellStyle name="Millares 12 4" xfId="812" xr:uid="{9AAFCC60-0CB8-4690-AF93-96214AFB0E8B}"/>
    <cellStyle name="Millares 13" xfId="301" xr:uid="{288B1D7B-399F-4C1F-815F-174F101F6B9A}"/>
    <cellStyle name="Millares 13 2" xfId="813" xr:uid="{CE0311A0-C263-4FF5-8547-12821B5E3CF8}"/>
    <cellStyle name="Millares 14" xfId="346" xr:uid="{B86636D7-EB0E-4607-A052-5957863510E1}"/>
    <cellStyle name="Millares 14 2" xfId="814" xr:uid="{67E3ABF9-CA85-4218-88EF-15CE8BF2E241}"/>
    <cellStyle name="Millares 15" xfId="815" xr:uid="{7A3CFE5D-4666-4679-B938-03C108A47ACF}"/>
    <cellStyle name="Millares 16" xfId="816" xr:uid="{46698B74-7C0C-4CEA-BB99-A9DE7A207AEF}"/>
    <cellStyle name="Millares 17" xfId="817" xr:uid="{65ADFF42-87D1-4CC2-8856-B7958A1FDB04}"/>
    <cellStyle name="Millares 18" xfId="818" xr:uid="{E31DDCC1-673F-4628-8465-91753ECBCB06}"/>
    <cellStyle name="Millares 19" xfId="819" xr:uid="{CB5A467D-C76F-4446-9222-42D3656B2F48}"/>
    <cellStyle name="Millares 2" xfId="65" xr:uid="{E141FEFF-011C-4516-8B12-9E00FBAC3AE1}"/>
    <cellStyle name="Millares 2 10" xfId="66" xr:uid="{6567E8D8-0AB9-4F76-B327-4761D54A04DB}"/>
    <cellStyle name="Millares 2 10 2" xfId="350" xr:uid="{D7AECD0C-40DC-433C-97E8-0C771260E0FF}"/>
    <cellStyle name="Millares 2 11" xfId="67" xr:uid="{C05358E3-557C-48B5-B86A-B8C5BB442B58}"/>
    <cellStyle name="Millares 2 11 2" xfId="351" xr:uid="{83B0FBE4-D156-418A-8ECC-DC0745CF7FD1}"/>
    <cellStyle name="Millares 2 12" xfId="68" xr:uid="{B5871F7C-176A-4202-A42D-4C0D1C9C32F5}"/>
    <cellStyle name="Millares 2 12 2" xfId="352" xr:uid="{C121EE28-ADAB-4CCC-BB42-5EDE3FEC3780}"/>
    <cellStyle name="Millares 2 13" xfId="69" xr:uid="{EAD2C8D3-6F59-448C-A3B1-F9BC0CF3F6D0}"/>
    <cellStyle name="Millares 2 13 2" xfId="353" xr:uid="{02BE2A05-70C5-400E-8BF5-230C562E4C21}"/>
    <cellStyle name="Millares 2 14" xfId="70" xr:uid="{3E8CEAA8-F42A-4D5B-8A70-9A9A58669A87}"/>
    <cellStyle name="Millares 2 14 2" xfId="354" xr:uid="{43BCBE0A-B4CA-4626-B10E-1C0F0F51E80E}"/>
    <cellStyle name="Millares 2 15" xfId="71" xr:uid="{B4C35B22-9504-4B7A-B46E-D4E0549CFD28}"/>
    <cellStyle name="Millares 2 15 2" xfId="355" xr:uid="{8A3EC2E7-DE33-479B-A726-769CB20B394B}"/>
    <cellStyle name="Millares 2 16" xfId="72" xr:uid="{F7A2F6E5-CBA8-4BCC-BCAF-CA4AA68DC6F7}"/>
    <cellStyle name="Millares 2 16 2" xfId="356" xr:uid="{2281A116-38BB-4CB2-853A-25CE776044BB}"/>
    <cellStyle name="Millares 2 17" xfId="73" xr:uid="{A53B440F-204B-418C-8C1B-67F7B935AAB5}"/>
    <cellStyle name="Millares 2 17 2" xfId="357" xr:uid="{8424620E-A843-4283-990C-146259856BFB}"/>
    <cellStyle name="Millares 2 18" xfId="74" xr:uid="{9EBCF132-3325-4350-A747-519A04FA6330}"/>
    <cellStyle name="Millares 2 18 2" xfId="358" xr:uid="{ABD89700-E216-412B-9AC4-F81C3575FBC4}"/>
    <cellStyle name="Millares 2 19" xfId="75" xr:uid="{8F5B3ECD-D1A0-45AB-88BB-9FAEF21B3B80}"/>
    <cellStyle name="Millares 2 19 2" xfId="359" xr:uid="{987E9616-2BE8-4D51-98C0-0D8824E768F8}"/>
    <cellStyle name="Millares 2 2" xfId="76" xr:uid="{7377C386-533A-4D05-8F93-318469488D62}"/>
    <cellStyle name="Millares 2 2 2" xfId="360" xr:uid="{353F1842-2C1D-4B3D-A4A2-B55FF173AF7B}"/>
    <cellStyle name="Millares 2 2 2 2" xfId="4048" xr:uid="{913247E2-90BD-446D-92CB-0DFDD3957897}"/>
    <cellStyle name="Millares 2 2 2 3" xfId="666" xr:uid="{09712015-A043-406B-8242-0D29F7EECACD}"/>
    <cellStyle name="Millares 2 2 3" xfId="836" xr:uid="{5A4E539E-10BF-471C-A339-26193B594FF8}"/>
    <cellStyle name="Millares 2 2 4" xfId="665" xr:uid="{A131E72F-3258-4928-8AFF-A80AC2D4A251}"/>
    <cellStyle name="Millares 2 20" xfId="77" xr:uid="{A7F8B3CC-1F6C-4C58-8062-2399ADD035F0}"/>
    <cellStyle name="Millares 2 20 2" xfId="361" xr:uid="{AE2BD584-BA0F-4508-AD68-E11EA1C7B252}"/>
    <cellStyle name="Millares 2 21" xfId="78" xr:uid="{B2284CBB-AA77-4D2D-9414-5C115F4F0F4C}"/>
    <cellStyle name="Millares 2 21 2" xfId="362" xr:uid="{DB20C738-6E3E-4C87-A1A4-069C080D1542}"/>
    <cellStyle name="Millares 2 22" xfId="79" xr:uid="{DBBA95FF-5D07-4A1A-A02D-E2DB3FEEA261}"/>
    <cellStyle name="Millares 2 22 2" xfId="363" xr:uid="{44F21831-B822-4404-9970-D24A143C4661}"/>
    <cellStyle name="Millares 2 23" xfId="80" xr:uid="{DCE3F914-73AC-4779-8CBC-570BCEEF541D}"/>
    <cellStyle name="Millares 2 23 2" xfId="364" xr:uid="{183D0188-20A4-4BA8-8C64-DFE1391254E2}"/>
    <cellStyle name="Millares 2 24" xfId="81" xr:uid="{4C7197E5-181F-4CCC-91BE-F0F13E757586}"/>
    <cellStyle name="Millares 2 24 2" xfId="365" xr:uid="{A5ACA28C-2ED8-45B7-B225-5BEA6F290564}"/>
    <cellStyle name="Millares 2 25" xfId="82" xr:uid="{B57E5E10-FE8E-47BE-833B-99998D9A5306}"/>
    <cellStyle name="Millares 2 25 2" xfId="366" xr:uid="{2D6FC6F3-02DB-4EB7-8C68-7F50E71E6234}"/>
    <cellStyle name="Millares 2 26" xfId="83" xr:uid="{F37CB685-8264-4E0F-8A7D-6E2903B8E9FB}"/>
    <cellStyle name="Millares 2 26 2" xfId="367" xr:uid="{ED3B8B83-2052-407B-BD7D-867385BFCB7C}"/>
    <cellStyle name="Millares 2 27" xfId="84" xr:uid="{2A7B7802-60DA-4F0C-9395-F4A327F74BC9}"/>
    <cellStyle name="Millares 2 27 2" xfId="368" xr:uid="{EAD967D1-7138-41BA-B9FC-961CEB23F76D}"/>
    <cellStyle name="Millares 2 28" xfId="85" xr:uid="{73D84ABD-E22E-4E15-A5FF-582698BFC4C9}"/>
    <cellStyle name="Millares 2 28 2" xfId="369" xr:uid="{E1BDF2A9-73FB-425E-9719-C08FC79C7AE2}"/>
    <cellStyle name="Millares 2 29" xfId="86" xr:uid="{6FDFD187-2FDA-4CBA-89D7-4FEFA6780D76}"/>
    <cellStyle name="Millares 2 29 2" xfId="370" xr:uid="{08B60AD1-9B9A-4AAA-AAEF-21DAC59A1B46}"/>
    <cellStyle name="Millares 2 3" xfId="87" xr:uid="{536D6EDA-BD5A-4E3D-A574-5A2A7C921092}"/>
    <cellStyle name="Millares 2 3 2" xfId="371" xr:uid="{2C8D236C-C22F-4300-94B0-372667B28893}"/>
    <cellStyle name="Millares 2 3 3" xfId="667" xr:uid="{743B4772-1386-47CE-8855-C644343BC3EF}"/>
    <cellStyle name="Millares 2 30" xfId="88" xr:uid="{725DF2BE-A555-46DC-AE9A-9BE419D4DD45}"/>
    <cellStyle name="Millares 2 30 2" xfId="372" xr:uid="{46A1FA6C-7027-490F-87BF-0B0BF166E083}"/>
    <cellStyle name="Millares 2 31" xfId="89" xr:uid="{728BFED3-556B-4B96-98D1-DE7F015CA891}"/>
    <cellStyle name="Millares 2 31 2" xfId="373" xr:uid="{494E2FF6-51C7-4FB0-875F-9A9A0917D02F}"/>
    <cellStyle name="Millares 2 32" xfId="90" xr:uid="{EE5EACD0-579A-474A-9AD2-E843DAF8FC54}"/>
    <cellStyle name="Millares 2 32 2" xfId="374" xr:uid="{33596F7F-B634-45F3-ABB3-2C0CB690A4AA}"/>
    <cellStyle name="Millares 2 33" xfId="91" xr:uid="{9AD25217-1D5C-491E-9386-DE5F2740BEA6}"/>
    <cellStyle name="Millares 2 33 2" xfId="375" xr:uid="{DC95C795-314C-418C-B358-D9B52D497D11}"/>
    <cellStyle name="Millares 2 34" xfId="92" xr:uid="{FCE26234-A78C-461D-B2BC-D86545A84832}"/>
    <cellStyle name="Millares 2 34 2" xfId="376" xr:uid="{8736E087-1558-4920-A93A-8F2B1B75A4F9}"/>
    <cellStyle name="Millares 2 35" xfId="93" xr:uid="{E074E46F-CA6F-414F-BF0E-F023D1540009}"/>
    <cellStyle name="Millares 2 35 2" xfId="377" xr:uid="{2CB10666-6105-48D3-9F97-8D2D7D6661AD}"/>
    <cellStyle name="Millares 2 36" xfId="94" xr:uid="{08E9C750-20F2-4E5B-A144-78A03A6CDAA2}"/>
    <cellStyle name="Millares 2 36 2" xfId="378" xr:uid="{C677CAC4-CF20-4141-8806-8D0F6C52A41C}"/>
    <cellStyle name="Millares 2 37" xfId="95" xr:uid="{EC4CA46B-BEB8-4671-A90D-E471CC50A160}"/>
    <cellStyle name="Millares 2 37 2" xfId="379" xr:uid="{3A3EB7A9-DD3E-42AE-A7AF-B5CF83059A8A}"/>
    <cellStyle name="Millares 2 38" xfId="96" xr:uid="{856E0314-C487-48C6-B1C4-AA82D8E66A24}"/>
    <cellStyle name="Millares 2 38 2" xfId="380" xr:uid="{9F9B4F49-9519-4785-9FC3-9A4758E5F830}"/>
    <cellStyle name="Millares 2 39" xfId="97" xr:uid="{93A4D8B8-6299-4989-8FDB-94D0DC2BF485}"/>
    <cellStyle name="Millares 2 39 2" xfId="381" xr:uid="{C3D872D3-0580-4E2D-8C84-D41E69C30CFE}"/>
    <cellStyle name="Millares 2 4" xfId="98" xr:uid="{3919C69B-BC30-4FBE-9D5F-3C10A6A6F538}"/>
    <cellStyle name="Millares 2 4 2" xfId="382" xr:uid="{8ABD71A4-AC87-436F-AFC5-04A61FDAA2D0}"/>
    <cellStyle name="Millares 2 4 3" xfId="858" xr:uid="{92A758F4-F72E-4724-B670-B1F301AA9DCF}"/>
    <cellStyle name="Millares 2 40" xfId="99" xr:uid="{67D66BD3-6648-42F6-9382-2092CD6B2EDC}"/>
    <cellStyle name="Millares 2 40 2" xfId="383" xr:uid="{E8B6E5CD-6222-4471-9933-D13F87CD7C2F}"/>
    <cellStyle name="Millares 2 41" xfId="100" xr:uid="{B4176078-0C01-455A-844F-68C7DFC9723B}"/>
    <cellStyle name="Millares 2 41 2" xfId="384" xr:uid="{5B993186-EE0D-4920-A9E5-24CEB0DF7E3E}"/>
    <cellStyle name="Millares 2 42" xfId="101" xr:uid="{883C5F5E-EA75-486E-AA18-E53C4775FFA8}"/>
    <cellStyle name="Millares 2 42 2" xfId="385" xr:uid="{1F8697A1-8453-4703-892A-885D09911BD3}"/>
    <cellStyle name="Millares 2 43" xfId="102" xr:uid="{D14D731E-42EE-4909-9EA3-AC377425D7E5}"/>
    <cellStyle name="Millares 2 43 2" xfId="386" xr:uid="{11BD9E95-3F85-4823-ACB2-0D80F23A1E71}"/>
    <cellStyle name="Millares 2 44" xfId="103" xr:uid="{FBC58DFC-B464-4888-9FF3-C150A00D818B}"/>
    <cellStyle name="Millares 2 44 2" xfId="387" xr:uid="{12BAA4DE-90D4-49D4-9676-38FA4220C0F6}"/>
    <cellStyle name="Millares 2 45" xfId="104" xr:uid="{2D289F86-04F6-48C3-8016-17FD7F77A56C}"/>
    <cellStyle name="Millares 2 45 2" xfId="388" xr:uid="{F4D1CAAF-A75F-4E47-8E58-3432CEF117F0}"/>
    <cellStyle name="Millares 2 46" xfId="105" xr:uid="{C1BE9D37-A73A-4A80-9FCF-175A1A4A3280}"/>
    <cellStyle name="Millares 2 46 2" xfId="389" xr:uid="{1E987DDA-3078-4DBC-A7F9-07B9B7BE1F4C}"/>
    <cellStyle name="Millares 2 47" xfId="106" xr:uid="{4C92007B-CFCB-4C1B-8A2D-AAE67E6C1E78}"/>
    <cellStyle name="Millares 2 47 2" xfId="390" xr:uid="{32975DE6-79CC-4D07-B112-8CF86A7C6B84}"/>
    <cellStyle name="Millares 2 48" xfId="107" xr:uid="{A372D946-333F-4DCA-AE4F-5B79002F7CE4}"/>
    <cellStyle name="Millares 2 48 2" xfId="391" xr:uid="{22A8537F-6033-48AE-B517-73A0338968EA}"/>
    <cellStyle name="Millares 2 49" xfId="108" xr:uid="{963FCF11-3FC6-479E-BBBE-79CAD500B5B8}"/>
    <cellStyle name="Millares 2 49 2" xfId="392" xr:uid="{184FEC5C-8C76-4FA0-8533-6F0129991141}"/>
    <cellStyle name="Millares 2 5" xfId="109" xr:uid="{ABE8E6A9-3F82-4D27-A21B-D7664B4D1705}"/>
    <cellStyle name="Millares 2 5 10" xfId="1544" xr:uid="{5A52337B-4CDE-49B0-AF8E-4BD695F6CF8B}"/>
    <cellStyle name="Millares 2 5 10 2" xfId="3210" xr:uid="{9A3C1DFD-AC4C-4A97-9711-74E517471C87}"/>
    <cellStyle name="Millares 2 5 10 3" xfId="2519" xr:uid="{67470B06-E016-48FD-ADD2-E3E7A77CE8DF}"/>
    <cellStyle name="Millares 2 5 11" xfId="1039" xr:uid="{2FE206C4-FCAB-4F58-94CD-DD36DB86210E}"/>
    <cellStyle name="Millares 2 5 11 2" xfId="3967" xr:uid="{72798E8C-D2C2-4CED-9231-6C5AB2CC0A47}"/>
    <cellStyle name="Millares 2 5 11 3" xfId="2409" xr:uid="{6FC713E5-DB86-4C48-A1E9-FFCE3870DEA4}"/>
    <cellStyle name="Millares 2 5 12" xfId="947" xr:uid="{B44D4503-F422-4B08-BEF8-D1DFCEA56A51}"/>
    <cellStyle name="Millares 2 5 12 2" xfId="2389" xr:uid="{8F7AC718-1222-41CB-8DAB-1D55EAB93432}"/>
    <cellStyle name="Millares 2 5 13" xfId="2300" xr:uid="{F917FCA4-94EC-4067-A0E3-F5ACD183A949}"/>
    <cellStyle name="Millares 2 5 13 2" xfId="2685" xr:uid="{FCE9A948-AE41-408C-B4FE-57D5399D124B}"/>
    <cellStyle name="Millares 2 5 14" xfId="2705" xr:uid="{E556077C-A6B3-46C1-A4D9-4BA409BD0D09}"/>
    <cellStyle name="Millares 2 5 15" xfId="859" xr:uid="{A5663FDB-5BF6-4AE4-8E59-0604135882ED}"/>
    <cellStyle name="Millares 2 5 2" xfId="393" xr:uid="{6A9683B1-4CF0-4A57-A741-D2F1BE4BDF7C}"/>
    <cellStyle name="Millares 2 5 2 10" xfId="2301" xr:uid="{59089DEC-3F5C-46B7-8584-FAFB91843B22}"/>
    <cellStyle name="Millares 2 5 2 10 2" xfId="2686" xr:uid="{DE7B6F67-5A1B-49AE-B7F3-DFD3AF7D8256}"/>
    <cellStyle name="Millares 2 5 2 11" xfId="2706" xr:uid="{A15A7636-6BED-435D-8403-C2AB09B654C8}"/>
    <cellStyle name="Millares 2 5 2 12" xfId="860" xr:uid="{128EA0C7-4D1F-4E72-A84D-02B08878F2D0}"/>
    <cellStyle name="Millares 2 5 2 2" xfId="903" xr:uid="{C21CD428-6DBD-47A2-BD00-54A61B4CE447}"/>
    <cellStyle name="Millares 2 5 2 2 2" xfId="1208" xr:uid="{D67349A8-84CC-4E5A-BFE9-91E792679D09}"/>
    <cellStyle name="Millares 2 5 2 2 2 2" xfId="1459" xr:uid="{9E211928-1DA5-4D19-A930-CDE595B8FD7B}"/>
    <cellStyle name="Millares 2 5 2 2 2 2 2" xfId="1965" xr:uid="{486E7289-4D2D-4814-BDBD-E58B020F9E8E}"/>
    <cellStyle name="Millares 2 5 2 2 2 2 2 2" xfId="3631" xr:uid="{691F1994-0B6A-4A6C-84F1-F90FFFE14CC2}"/>
    <cellStyle name="Millares 2 5 2 2 2 2 2 3" xfId="2612" xr:uid="{03B46192-19FF-47F2-9D63-93B2DB30A709}"/>
    <cellStyle name="Millares 2 5 2 2 2 2 3" xfId="3125" xr:uid="{E37ADF03-5201-40BB-BB23-CAFF1119D574}"/>
    <cellStyle name="Millares 2 5 2 2 2 2 4" xfId="2501" xr:uid="{F6B43D75-D21E-4777-BFDA-167322F3D451}"/>
    <cellStyle name="Millares 2 5 2 2 2 3" xfId="2218" xr:uid="{D09A7786-C3D7-47C3-BEA5-CAF1002C51FE}"/>
    <cellStyle name="Millares 2 5 2 2 2 3 2" xfId="3885" xr:uid="{B8664163-DF3F-4A6F-944B-3DA241415383}"/>
    <cellStyle name="Millares 2 5 2 2 2 3 3" xfId="2668" xr:uid="{5551343B-197A-4E79-B252-7AFB0312F73B}"/>
    <cellStyle name="Millares 2 5 2 2 2 4" xfId="1713" xr:uid="{91EB119B-C9FC-4841-8A8B-C2D59CE8AB14}"/>
    <cellStyle name="Millares 2 5 2 2 2 4 2" xfId="3379" xr:uid="{135AEA11-F5A9-4385-8D0E-752114435520}"/>
    <cellStyle name="Millares 2 5 2 2 2 4 3" xfId="2558" xr:uid="{7EA4213A-87B7-41A5-9ED4-D77628BA78F4}"/>
    <cellStyle name="Millares 2 5 2 2 2 5" xfId="2873" xr:uid="{4847EF15-DC5A-4F33-B6A1-AAD173CC1387}"/>
    <cellStyle name="Millares 2 5 2 2 2 6" xfId="2447" xr:uid="{48C93205-3D56-4C92-9FE4-6504E81717F9}"/>
    <cellStyle name="Millares 2 5 2 2 3" xfId="1334" xr:uid="{1D50C9A2-CB91-4689-9056-840D65E541C6}"/>
    <cellStyle name="Millares 2 5 2 2 3 2" xfId="1839" xr:uid="{C973FE2A-5B0C-4226-BCBC-1DB020484107}"/>
    <cellStyle name="Millares 2 5 2 2 3 2 2" xfId="3505" xr:uid="{98701F24-03DC-47F1-921B-84915C980FDD}"/>
    <cellStyle name="Millares 2 5 2 2 3 2 3" xfId="2585" xr:uid="{9919D335-D8F9-49CF-AD9C-B061DF10BD93}"/>
    <cellStyle name="Millares 2 5 2 2 3 3" xfId="2999" xr:uid="{7D027170-B1A9-46FC-9720-97F940C8F900}"/>
    <cellStyle name="Millares 2 5 2 2 3 4" xfId="2474" xr:uid="{280FA5E1-5B9E-4C21-B88E-AD5DDACECFDE}"/>
    <cellStyle name="Millares 2 5 2 2 4" xfId="2093" xr:uid="{73ADD292-30D3-4944-9A26-C4A6C1A3900C}"/>
    <cellStyle name="Millares 2 5 2 2 4 2" xfId="3759" xr:uid="{F5424C55-9157-4A7A-B99C-ED595EAC79FE}"/>
    <cellStyle name="Millares 2 5 2 2 4 3" xfId="2641" xr:uid="{41DB83DA-C9BE-4815-82E9-5EDF146317FD}"/>
    <cellStyle name="Millares 2 5 2 2 5" xfId="1587" xr:uid="{97DDA1D5-7044-4DCA-9ABC-BB21A99A26C8}"/>
    <cellStyle name="Millares 2 5 2 2 5 2" xfId="3253" xr:uid="{40DBA0E2-89BB-4064-BD30-001018416C95}"/>
    <cellStyle name="Millares 2 5 2 2 5 3" xfId="2530" xr:uid="{5618FCFC-3603-485A-ABCC-C530B92A8EFB}"/>
    <cellStyle name="Millares 2 5 2 2 6" xfId="1082" xr:uid="{2D4CF726-82BE-4C9F-9981-82421780468C}"/>
    <cellStyle name="Millares 2 5 2 2 6 2" xfId="4009" xr:uid="{C7F2B658-6598-4792-9FB5-86EA94D737AB}"/>
    <cellStyle name="Millares 2 5 2 2 6 3" xfId="2420" xr:uid="{4B93E97E-508B-4201-BEB3-7931C3245064}"/>
    <cellStyle name="Millares 2 5 2 2 7" xfId="993" xr:uid="{BC4F2925-0FBA-4945-8529-7FA411F9A7AA}"/>
    <cellStyle name="Millares 2 5 2 2 7 2" xfId="2400" xr:uid="{20C2C559-CFC9-496B-9FD1-6EE0D92CC9D0}"/>
    <cellStyle name="Millares 2 5 2 2 8" xfId="2345" xr:uid="{E071C371-3CE4-4F41-BB87-0A63A5B51093}"/>
    <cellStyle name="Millares 2 5 2 2 8 2" xfId="2695" xr:uid="{221D7A71-0BA7-41AF-8046-72245D0AF4EF}"/>
    <cellStyle name="Millares 2 5 2 2 9" xfId="2747" xr:uid="{11ACC154-64B8-4B97-A6FD-46C82DA7289B}"/>
    <cellStyle name="Millares 2 5 2 3" xfId="1121" xr:uid="{96786AE9-2683-49C6-B881-4B4881DA6C06}"/>
    <cellStyle name="Millares 2 5 2 3 2" xfId="1247" xr:uid="{E0472B91-6F4F-4C3F-84E9-974E90227AD8}"/>
    <cellStyle name="Millares 2 5 2 3 2 2" xfId="1498" xr:uid="{C0C1E68F-10CF-4317-88B2-4F7996338461}"/>
    <cellStyle name="Millares 2 5 2 3 2 2 2" xfId="2004" xr:uid="{78180006-3F1D-48E1-B870-C072C969455A}"/>
    <cellStyle name="Millares 2 5 2 3 2 2 2 2" xfId="3670" xr:uid="{B3DD171A-AC66-443C-95F9-1EC96395DFA4}"/>
    <cellStyle name="Millares 2 5 2 3 2 2 2 3" xfId="2621" xr:uid="{47C66A8F-CD4B-417D-B8BA-0370E01E13FB}"/>
    <cellStyle name="Millares 2 5 2 3 2 2 3" xfId="3164" xr:uid="{50886D26-0999-45D6-A0F5-CF7FE861DCD4}"/>
    <cellStyle name="Millares 2 5 2 3 2 2 4" xfId="2510" xr:uid="{7E8AB958-A0D4-4CEB-A089-B822C8AFAEB1}"/>
    <cellStyle name="Millares 2 5 2 3 2 3" xfId="2257" xr:uid="{ABB2FE8E-4381-4E5A-BB90-0B60EF90E5AD}"/>
    <cellStyle name="Millares 2 5 2 3 2 3 2" xfId="3924" xr:uid="{6CEEB325-ABD7-4916-A410-537806597173}"/>
    <cellStyle name="Millares 2 5 2 3 2 3 3" xfId="2677" xr:uid="{36876E8D-D02C-4094-9046-9D9134395FF4}"/>
    <cellStyle name="Millares 2 5 2 3 2 4" xfId="1752" xr:uid="{D252ECD3-5BE4-40FE-9F39-464B1B543713}"/>
    <cellStyle name="Millares 2 5 2 3 2 4 2" xfId="3418" xr:uid="{3C8C3C45-AD1B-4325-A50F-D53F186EC467}"/>
    <cellStyle name="Millares 2 5 2 3 2 4 3" xfId="2567" xr:uid="{34D82332-78B4-4D99-A7C0-36AA3FD541E8}"/>
    <cellStyle name="Millares 2 5 2 3 2 5" xfId="2912" xr:uid="{D54C333B-B939-47F7-A1DC-0948E80A0085}"/>
    <cellStyle name="Millares 2 5 2 3 2 6" xfId="2456" xr:uid="{91FF3131-39AF-410B-A589-7AF8FA540513}"/>
    <cellStyle name="Millares 2 5 2 3 3" xfId="1373" xr:uid="{76713139-CF7D-4931-8E55-90177B879740}"/>
    <cellStyle name="Millares 2 5 2 3 3 2" xfId="1878" xr:uid="{CAE0A3A2-6AF4-401C-9DD2-F739B527D9B8}"/>
    <cellStyle name="Millares 2 5 2 3 3 2 2" xfId="3544" xr:uid="{B05F3CEF-70E2-4498-9EF6-2D73ABA8751B}"/>
    <cellStyle name="Millares 2 5 2 3 3 2 3" xfId="2594" xr:uid="{805268E2-DEDB-41B2-AB37-6F2B2245E105}"/>
    <cellStyle name="Millares 2 5 2 3 3 3" xfId="3038" xr:uid="{A8DCE0B8-51B5-4DFC-AD81-E80441FA9DCC}"/>
    <cellStyle name="Millares 2 5 2 3 3 4" xfId="2483" xr:uid="{B0DB09B1-A2EA-404F-8697-2070AB93CABE}"/>
    <cellStyle name="Millares 2 5 2 3 4" xfId="2132" xr:uid="{416BAEDC-227A-4BAD-BF2A-5821097DF6A6}"/>
    <cellStyle name="Millares 2 5 2 3 4 2" xfId="3798" xr:uid="{32B7D969-6F9B-4C48-B446-1FD3D56FC73D}"/>
    <cellStyle name="Millares 2 5 2 3 4 3" xfId="2650" xr:uid="{233C483B-7B49-44FC-A2CD-02862B3E94E2}"/>
    <cellStyle name="Millares 2 5 2 3 5" xfId="1626" xr:uid="{7617D7BB-C194-4EC7-A91D-8085ECA26852}"/>
    <cellStyle name="Millares 2 5 2 3 5 2" xfId="3292" xr:uid="{F321DD60-18DE-49CE-98FD-A7427BDD6BE1}"/>
    <cellStyle name="Millares 2 5 2 3 5 3" xfId="2540" xr:uid="{59C438BA-5891-4F7F-9D78-7588105F3ED6}"/>
    <cellStyle name="Millares 2 5 2 3 6" xfId="2786" xr:uid="{E6F2D21D-06DA-4B0C-89AB-A6DA0CAD9BD1}"/>
    <cellStyle name="Millares 2 5 2 3 7" xfId="2429" xr:uid="{9C6C52C0-3C28-438C-9DE2-CD7215C96492}"/>
    <cellStyle name="Millares 2 5 2 4" xfId="1167" xr:uid="{4EB1F12A-109A-4EAC-9216-BF78167D4803}"/>
    <cellStyle name="Millares 2 5 2 4 2" xfId="1418" xr:uid="{35F2AC7D-0BE0-4976-9616-D77AB690B36D}"/>
    <cellStyle name="Millares 2 5 2 4 2 2" xfId="1924" xr:uid="{F1F686B5-3E61-4F07-A86C-CF06626AA9BC}"/>
    <cellStyle name="Millares 2 5 2 4 2 2 2" xfId="3590" xr:uid="{01631AF5-13DA-4324-A401-1F4E700E9F2B}"/>
    <cellStyle name="Millares 2 5 2 4 2 2 3" xfId="2603" xr:uid="{56502622-0570-40E4-9D7E-9683F696369A}"/>
    <cellStyle name="Millares 2 5 2 4 2 3" xfId="3084" xr:uid="{8BD88F97-F264-423E-B844-F6C46CE7CFAD}"/>
    <cellStyle name="Millares 2 5 2 4 2 4" xfId="2492" xr:uid="{5E322543-604F-465B-9172-5B5412C3EE5B}"/>
    <cellStyle name="Millares 2 5 2 4 3" xfId="2177" xr:uid="{C7182EE6-6EFE-4A89-A31D-0F0F9524663C}"/>
    <cellStyle name="Millares 2 5 2 4 3 2" xfId="3844" xr:uid="{2F8A9ADA-01D4-490B-93CF-08A80D7B770C}"/>
    <cellStyle name="Millares 2 5 2 4 3 3" xfId="2659" xr:uid="{56A0B5DD-F4C6-4556-A97D-522A1F7E4AFD}"/>
    <cellStyle name="Millares 2 5 2 4 4" xfId="1672" xr:uid="{B788EEE0-58FC-4620-BD67-A805F4FD75BC}"/>
    <cellStyle name="Millares 2 5 2 4 4 2" xfId="3338" xr:uid="{FCF3C998-05C2-472F-B128-D277825E44BA}"/>
    <cellStyle name="Millares 2 5 2 4 4 3" xfId="2549" xr:uid="{748E79AD-939A-4BAF-A884-06AF6934121C}"/>
    <cellStyle name="Millares 2 5 2 4 5" xfId="2832" xr:uid="{54D9800E-693E-44AC-B18C-CCD33450A106}"/>
    <cellStyle name="Millares 2 5 2 4 6" xfId="2438" xr:uid="{6C728A7C-82A9-4AA1-9D94-78A5045D8EB4}"/>
    <cellStyle name="Millares 2 5 2 5" xfId="1293" xr:uid="{F9DEDA6C-B071-4478-ABF3-446FF3C85360}"/>
    <cellStyle name="Millares 2 5 2 5 2" xfId="1798" xr:uid="{ECD76E01-7F0F-4DC4-8B82-D54640591EEA}"/>
    <cellStyle name="Millares 2 5 2 5 2 2" xfId="3464" xr:uid="{2897AD77-C6B9-4F86-AEBB-3889BB5C11A3}"/>
    <cellStyle name="Millares 2 5 2 5 2 3" xfId="2576" xr:uid="{36AA28F9-D27B-47D3-AF3C-BFF5F66751E5}"/>
    <cellStyle name="Millares 2 5 2 5 3" xfId="2958" xr:uid="{E4D83511-E680-4731-8112-96A063018382}"/>
    <cellStyle name="Millares 2 5 2 5 4" xfId="2465" xr:uid="{20F478CB-54E3-4DF4-A1C9-55905309A89D}"/>
    <cellStyle name="Millares 2 5 2 6" xfId="2051" xr:uid="{185E069A-A0AB-4A2F-B870-A84C5B3E9AA6}"/>
    <cellStyle name="Millares 2 5 2 6 2" xfId="3717" xr:uid="{AFA7B21C-345A-4C27-9CCD-271A68334C7B}"/>
    <cellStyle name="Millares 2 5 2 6 3" xfId="2631" xr:uid="{6050EA3B-34C4-43BA-8380-CC2E97197CE9}"/>
    <cellStyle name="Millares 2 5 2 7" xfId="1545" xr:uid="{E991E79D-E4C3-4629-A0B3-484CCB7A6411}"/>
    <cellStyle name="Millares 2 5 2 7 2" xfId="3211" xr:uid="{CEEC27E6-87BA-4D84-835E-1688AEB841CC}"/>
    <cellStyle name="Millares 2 5 2 7 3" xfId="2520" xr:uid="{1D64CC16-C17D-4445-B106-6587CD423661}"/>
    <cellStyle name="Millares 2 5 2 8" xfId="1040" xr:uid="{9D92CD8D-9140-45D2-935B-7FDD36DA36FA}"/>
    <cellStyle name="Millares 2 5 2 8 2" xfId="3968" xr:uid="{F0E3915B-0DF2-4180-96DB-C94113320BCC}"/>
    <cellStyle name="Millares 2 5 2 8 3" xfId="2410" xr:uid="{45DD922E-7A8A-441F-B16F-13BB4F0C1B87}"/>
    <cellStyle name="Millares 2 5 2 9" xfId="948" xr:uid="{3516F519-D13F-4788-A568-52F216614C00}"/>
    <cellStyle name="Millares 2 5 2 9 2" xfId="2390" xr:uid="{363C2CDA-EA88-47A1-B07F-525DA9A2AA6B}"/>
    <cellStyle name="Millares 2 5 3" xfId="861" xr:uid="{9B5EC490-BFC5-40B5-9EFA-38DD1EDD6765}"/>
    <cellStyle name="Millares 2 5 3 10" xfId="2302" xr:uid="{B8753B2B-C7EE-4E36-BFE1-1E7EA200DE98}"/>
    <cellStyle name="Millares 2 5 3 10 2" xfId="2687" xr:uid="{F4A5EF59-882D-4F6E-9941-BACFC433811F}"/>
    <cellStyle name="Millares 2 5 3 11" xfId="2707" xr:uid="{5D4D6BFE-B55A-42DE-9506-D5FB2772FBB5}"/>
    <cellStyle name="Millares 2 5 3 2" xfId="904" xr:uid="{D9C1F900-694B-4DB7-98A7-AEDFFC551745}"/>
    <cellStyle name="Millares 2 5 3 2 2" xfId="1209" xr:uid="{E1CB373C-CC9F-42E7-9B60-81CA657AE8DC}"/>
    <cellStyle name="Millares 2 5 3 2 2 2" xfId="1460" xr:uid="{E026EA9F-C8E4-415B-8070-FC2F15A9E8BD}"/>
    <cellStyle name="Millares 2 5 3 2 2 2 2" xfId="1966" xr:uid="{7C4B29D4-4575-4AAA-825D-AFCCC5874BC8}"/>
    <cellStyle name="Millares 2 5 3 2 2 2 2 2" xfId="3632" xr:uid="{189B3D7E-DF27-4637-81DC-927D0E5FD881}"/>
    <cellStyle name="Millares 2 5 3 2 2 2 2 3" xfId="2613" xr:uid="{8A9FD64A-C8FC-4C6D-9BED-7F7234A275B6}"/>
    <cellStyle name="Millares 2 5 3 2 2 2 3" xfId="3126" xr:uid="{7F12592D-9F17-4449-8531-152E45060A5E}"/>
    <cellStyle name="Millares 2 5 3 2 2 2 4" xfId="2502" xr:uid="{2420EE40-092B-4C10-8C72-0454E422D3FD}"/>
    <cellStyle name="Millares 2 5 3 2 2 3" xfId="2219" xr:uid="{2326ECC4-8D80-476D-808F-13B204964667}"/>
    <cellStyle name="Millares 2 5 3 2 2 3 2" xfId="3886" xr:uid="{4DB6526E-A2C8-4947-B574-E3791A73A511}"/>
    <cellStyle name="Millares 2 5 3 2 2 3 3" xfId="2669" xr:uid="{B1FDE40C-C613-4451-97EC-1D5FF7E94DD8}"/>
    <cellStyle name="Millares 2 5 3 2 2 4" xfId="1714" xr:uid="{A295F3A3-D5A0-46D0-BBAD-273F3E9A883A}"/>
    <cellStyle name="Millares 2 5 3 2 2 4 2" xfId="3380" xr:uid="{C4F3C637-0BA2-4406-8DE8-6111A88BF5B2}"/>
    <cellStyle name="Millares 2 5 3 2 2 4 3" xfId="2559" xr:uid="{A42B4E4F-E418-41A0-B52A-0508BB901CF5}"/>
    <cellStyle name="Millares 2 5 3 2 2 5" xfId="2874" xr:uid="{1884F327-F0EA-403F-8F85-79C8B9D18016}"/>
    <cellStyle name="Millares 2 5 3 2 2 6" xfId="2448" xr:uid="{32D9338C-EFBA-4811-9F62-95A4AA171A47}"/>
    <cellStyle name="Millares 2 5 3 2 3" xfId="1335" xr:uid="{56D94867-2D9F-4D21-8EAE-F922B33CCCE1}"/>
    <cellStyle name="Millares 2 5 3 2 3 2" xfId="1840" xr:uid="{644562C6-187B-4A91-8EA4-6DF1CDDA8249}"/>
    <cellStyle name="Millares 2 5 3 2 3 2 2" xfId="3506" xr:uid="{910324D9-F3D6-498D-B070-E822C4FA22AF}"/>
    <cellStyle name="Millares 2 5 3 2 3 2 3" xfId="2586" xr:uid="{19F77F2D-6A5A-4640-9F7A-B6D7C1E50AA8}"/>
    <cellStyle name="Millares 2 5 3 2 3 3" xfId="3000" xr:uid="{4D91DCAE-B555-4A16-8EEC-F20869FEBA43}"/>
    <cellStyle name="Millares 2 5 3 2 3 4" xfId="2475" xr:uid="{347022B2-BE69-4B76-835A-B9987968F4D5}"/>
    <cellStyle name="Millares 2 5 3 2 4" xfId="2094" xr:uid="{36C4EBAB-70A6-46D0-AC43-DD41B6F8E3BD}"/>
    <cellStyle name="Millares 2 5 3 2 4 2" xfId="3760" xr:uid="{8FF5B730-73FB-4356-95C6-306C3943E314}"/>
    <cellStyle name="Millares 2 5 3 2 4 3" xfId="2642" xr:uid="{29736DAB-991D-4F46-AB65-B4456416F9E5}"/>
    <cellStyle name="Millares 2 5 3 2 5" xfId="1588" xr:uid="{982B6BEA-8700-4C1B-B4D9-2F63B430F3B1}"/>
    <cellStyle name="Millares 2 5 3 2 5 2" xfId="3254" xr:uid="{CE7AF615-7224-4E99-9650-9C316825C696}"/>
    <cellStyle name="Millares 2 5 3 2 5 3" xfId="2531" xr:uid="{BB229E40-9294-401B-9CCD-5B3339AF9D69}"/>
    <cellStyle name="Millares 2 5 3 2 6" xfId="1083" xr:uid="{4AB36F9F-8816-4DF2-B080-16E2C3DB833C}"/>
    <cellStyle name="Millares 2 5 3 2 6 2" xfId="4010" xr:uid="{FFD585C8-FD6B-4C26-AE72-11C2632BDD91}"/>
    <cellStyle name="Millares 2 5 3 2 6 3" xfId="2421" xr:uid="{8526DA43-2465-4376-87AD-B79B02FF45EF}"/>
    <cellStyle name="Millares 2 5 3 2 7" xfId="994" xr:uid="{3F35E163-7BC0-4000-B80B-E570B2D7026A}"/>
    <cellStyle name="Millares 2 5 3 2 7 2" xfId="2401" xr:uid="{F40A0724-251B-478F-A2A5-9DF99306A4CA}"/>
    <cellStyle name="Millares 2 5 3 2 8" xfId="2346" xr:uid="{DD9EF742-5A88-4542-9AC5-3E729B5F4D0D}"/>
    <cellStyle name="Millares 2 5 3 2 8 2" xfId="2696" xr:uid="{F1406629-F214-4AC3-A8CF-68FB9C8A42A7}"/>
    <cellStyle name="Millares 2 5 3 2 9" xfId="2748" xr:uid="{9EF4ADCB-FFB3-4079-8A6A-998C4A69B9CF}"/>
    <cellStyle name="Millares 2 5 3 3" xfId="1122" xr:uid="{F8295DAF-7B16-46D0-BF44-CF84D56A0458}"/>
    <cellStyle name="Millares 2 5 3 3 2" xfId="1248" xr:uid="{380FE00C-6F0E-4DA7-9A42-40F050A5EA43}"/>
    <cellStyle name="Millares 2 5 3 3 2 2" xfId="1499" xr:uid="{2B9720D1-349D-41EF-85F6-F395A4A7F0CF}"/>
    <cellStyle name="Millares 2 5 3 3 2 2 2" xfId="2005" xr:uid="{365CEB36-B6F5-4B38-BF5B-35907CDE3AE5}"/>
    <cellStyle name="Millares 2 5 3 3 2 2 2 2" xfId="3671" xr:uid="{B9C90AD1-6265-4B5E-8848-DF8F3CAB0871}"/>
    <cellStyle name="Millares 2 5 3 3 2 2 2 3" xfId="2622" xr:uid="{82639035-BF19-4DB0-93BF-B2C3D466F028}"/>
    <cellStyle name="Millares 2 5 3 3 2 2 3" xfId="3165" xr:uid="{24EC8C01-1B72-4295-90AD-1A9AE99F86FA}"/>
    <cellStyle name="Millares 2 5 3 3 2 2 4" xfId="2511" xr:uid="{BBF574D3-76A6-4EAF-9AC6-CBCA26574DE2}"/>
    <cellStyle name="Millares 2 5 3 3 2 3" xfId="2258" xr:uid="{3B23D77C-0504-481B-86E0-CE48A095D1AA}"/>
    <cellStyle name="Millares 2 5 3 3 2 3 2" xfId="3925" xr:uid="{4560E75B-5B2C-428F-B2D0-F61953F47597}"/>
    <cellStyle name="Millares 2 5 3 3 2 3 3" xfId="2678" xr:uid="{F5918A1F-6C28-4776-9D59-3F37E7BA6926}"/>
    <cellStyle name="Millares 2 5 3 3 2 4" xfId="1753" xr:uid="{9B6165F4-B110-4705-9149-8B4C03ABB1E0}"/>
    <cellStyle name="Millares 2 5 3 3 2 4 2" xfId="3419" xr:uid="{9B212FCD-8DC6-4411-A5BC-2DF5821706C4}"/>
    <cellStyle name="Millares 2 5 3 3 2 4 3" xfId="2568" xr:uid="{25BAB318-CF11-4C8F-91FD-505648C6FB0B}"/>
    <cellStyle name="Millares 2 5 3 3 2 5" xfId="2913" xr:uid="{5DED2D28-3D7F-4910-8863-983DF34416B7}"/>
    <cellStyle name="Millares 2 5 3 3 2 6" xfId="2457" xr:uid="{9EC19FF6-22C5-4FC9-A1E5-7AA4019A649B}"/>
    <cellStyle name="Millares 2 5 3 3 3" xfId="1374" xr:uid="{34430420-4D69-4949-86B1-1575F6F3881E}"/>
    <cellStyle name="Millares 2 5 3 3 3 2" xfId="1879" xr:uid="{78C4E538-1C61-4F6D-BA0A-A314A9733016}"/>
    <cellStyle name="Millares 2 5 3 3 3 2 2" xfId="3545" xr:uid="{3411B57A-C1EF-4590-B081-EB9386C2BB1A}"/>
    <cellStyle name="Millares 2 5 3 3 3 2 3" xfId="2595" xr:uid="{8846FDAB-B43A-45E5-91D3-9819FD002AC0}"/>
    <cellStyle name="Millares 2 5 3 3 3 3" xfId="3039" xr:uid="{90BF2167-CEA7-4A8F-A256-076AFC9CB382}"/>
    <cellStyle name="Millares 2 5 3 3 3 4" xfId="2484" xr:uid="{CCE1D950-F506-43D5-A28D-B045764E7B3E}"/>
    <cellStyle name="Millares 2 5 3 3 4" xfId="2133" xr:uid="{39A43366-944F-4688-B069-F89C48975446}"/>
    <cellStyle name="Millares 2 5 3 3 4 2" xfId="3799" xr:uid="{2E1B9EDF-5181-4F82-861D-453E609FC2D0}"/>
    <cellStyle name="Millares 2 5 3 3 4 3" xfId="2651" xr:uid="{6E47AD05-AA5A-490D-9113-3515880DF452}"/>
    <cellStyle name="Millares 2 5 3 3 5" xfId="1627" xr:uid="{843EF0E5-1B39-49A8-8724-A980B58719CA}"/>
    <cellStyle name="Millares 2 5 3 3 5 2" xfId="3293" xr:uid="{E0F93C20-88D0-49B5-8ED5-FCE8334E9A61}"/>
    <cellStyle name="Millares 2 5 3 3 5 3" xfId="2541" xr:uid="{98C5EC72-B929-4AA1-97FA-7B64CDC27FF8}"/>
    <cellStyle name="Millares 2 5 3 3 6" xfId="2787" xr:uid="{0E5B0698-2BFE-4851-BDD2-A4D35FC9E8A5}"/>
    <cellStyle name="Millares 2 5 3 3 7" xfId="2430" xr:uid="{D446955B-58CF-4349-AC96-CD6A2EF8F77C}"/>
    <cellStyle name="Millares 2 5 3 4" xfId="1168" xr:uid="{4DAA5279-F4ED-42D5-8EE2-E2464EC1AC68}"/>
    <cellStyle name="Millares 2 5 3 4 2" xfId="1419" xr:uid="{24969332-D98D-4C2B-BAE5-4C8BE206F9D6}"/>
    <cellStyle name="Millares 2 5 3 4 2 2" xfId="1925" xr:uid="{DF8C2F6B-F8EA-4635-99B4-09B91050F90A}"/>
    <cellStyle name="Millares 2 5 3 4 2 2 2" xfId="3591" xr:uid="{5E6F8F5F-14B8-4E52-A3E3-FBA763D5D4CD}"/>
    <cellStyle name="Millares 2 5 3 4 2 2 3" xfId="2604" xr:uid="{ABF38379-AD2D-4B0F-BD16-3C9274A79D3E}"/>
    <cellStyle name="Millares 2 5 3 4 2 3" xfId="3085" xr:uid="{BE63FD9A-090F-48E9-97DE-836A319C81B2}"/>
    <cellStyle name="Millares 2 5 3 4 2 4" xfId="2493" xr:uid="{2EABA211-B2F5-4677-8403-26B6988DF73F}"/>
    <cellStyle name="Millares 2 5 3 4 3" xfId="2178" xr:uid="{E2F8BFA6-9BFF-403A-AA5F-42FA7C9F7DD7}"/>
    <cellStyle name="Millares 2 5 3 4 3 2" xfId="3845" xr:uid="{475C49D2-D0E1-4C49-9FC2-C018B13092A9}"/>
    <cellStyle name="Millares 2 5 3 4 3 3" xfId="2660" xr:uid="{DFA18569-36F5-4C6D-A221-7A871322FDB4}"/>
    <cellStyle name="Millares 2 5 3 4 4" xfId="1673" xr:uid="{D78E3C51-BAB7-44A8-9C27-4FAD4337478F}"/>
    <cellStyle name="Millares 2 5 3 4 4 2" xfId="3339" xr:uid="{C90812F0-44DC-48AF-8559-8F6244C56FD2}"/>
    <cellStyle name="Millares 2 5 3 4 4 3" xfId="2550" xr:uid="{7A6674A3-243A-40A7-8F0E-747F89E53D94}"/>
    <cellStyle name="Millares 2 5 3 4 5" xfId="2833" xr:uid="{CBC104F2-AC43-4D55-8BEF-7D06A3C31E3C}"/>
    <cellStyle name="Millares 2 5 3 4 6" xfId="2439" xr:uid="{77DA3A8F-918B-4F52-9FAF-4C85B917124F}"/>
    <cellStyle name="Millares 2 5 3 5" xfId="1294" xr:uid="{28ACBF9D-B856-443E-8404-E9D335DE5DEC}"/>
    <cellStyle name="Millares 2 5 3 5 2" xfId="1799" xr:uid="{0C40FC65-6F59-432A-A1BC-5BAE6EEC052E}"/>
    <cellStyle name="Millares 2 5 3 5 2 2" xfId="3465" xr:uid="{0D078C40-88FE-438E-92C2-F09E14068DFD}"/>
    <cellStyle name="Millares 2 5 3 5 2 3" xfId="2577" xr:uid="{34FDB774-5D5E-472C-A6DF-BD9BF2F66047}"/>
    <cellStyle name="Millares 2 5 3 5 3" xfId="2959" xr:uid="{B1458522-AA17-42D6-9781-1506D1327F2D}"/>
    <cellStyle name="Millares 2 5 3 5 4" xfId="2466" xr:uid="{B0AE9A8C-BB0D-4426-BEB5-53EE614D44BB}"/>
    <cellStyle name="Millares 2 5 3 6" xfId="2052" xr:uid="{B51B21EF-B005-4D06-8955-803F9DCAE3ED}"/>
    <cellStyle name="Millares 2 5 3 6 2" xfId="3718" xr:uid="{4AB03AC9-5BB0-492C-A90C-8B9C600DCC7C}"/>
    <cellStyle name="Millares 2 5 3 6 3" xfId="2632" xr:uid="{54A0B6CB-2386-48B4-82C7-D7339EFE89D0}"/>
    <cellStyle name="Millares 2 5 3 7" xfId="1546" xr:uid="{DD5A22EB-12CF-4DBE-ABB4-DCA6F063C7CA}"/>
    <cellStyle name="Millares 2 5 3 7 2" xfId="3212" xr:uid="{CC275E6E-9317-4391-A7E4-0BDA8785351F}"/>
    <cellStyle name="Millares 2 5 3 7 3" xfId="2521" xr:uid="{28D6173D-41A2-46E1-B8A6-41AB63F61324}"/>
    <cellStyle name="Millares 2 5 3 8" xfId="1041" xr:uid="{F0B77606-4CDE-41CA-AD1B-9CC99F300FA5}"/>
    <cellStyle name="Millares 2 5 3 8 2" xfId="3969" xr:uid="{83CB444F-EE28-4FF8-BCF9-DB50E3C28827}"/>
    <cellStyle name="Millares 2 5 3 8 3" xfId="2411" xr:uid="{39AF5C99-654A-4977-A4D3-44BAEF4D427E}"/>
    <cellStyle name="Millares 2 5 3 9" xfId="949" xr:uid="{3E3A7CB4-E7EC-4BDE-82D0-7B4688903C99}"/>
    <cellStyle name="Millares 2 5 3 9 2" xfId="2391" xr:uid="{12A1D678-6C21-4E76-928D-6D3DC7405459}"/>
    <cellStyle name="Millares 2 5 4" xfId="862" xr:uid="{041E09EC-CDFA-4D16-9566-A5471BA543F1}"/>
    <cellStyle name="Millares 2 5 4 10" xfId="2303" xr:uid="{503BF811-31E5-42F4-A84A-132AA553C5DB}"/>
    <cellStyle name="Millares 2 5 4 10 2" xfId="2688" xr:uid="{C250E78D-0948-4FBC-9484-091B1D39D557}"/>
    <cellStyle name="Millares 2 5 4 11" xfId="2708" xr:uid="{1D0DEC76-E21B-49C0-9C19-79664F65EBAE}"/>
    <cellStyle name="Millares 2 5 4 2" xfId="905" xr:uid="{6DCB358D-FBC4-4529-AB60-DB9F35E4CBAF}"/>
    <cellStyle name="Millares 2 5 4 2 2" xfId="1210" xr:uid="{48A5EC06-4EA1-41F1-9B15-E8D41C5489B2}"/>
    <cellStyle name="Millares 2 5 4 2 2 2" xfId="1461" xr:uid="{513F363B-22A0-46EA-A6C8-47078A531E48}"/>
    <cellStyle name="Millares 2 5 4 2 2 2 2" xfId="1967" xr:uid="{9B861569-7D0E-44F7-9EC6-7A41F53D6BC6}"/>
    <cellStyle name="Millares 2 5 4 2 2 2 2 2" xfId="3633" xr:uid="{60F570D1-0126-42E2-B5A7-1C05A5559221}"/>
    <cellStyle name="Millares 2 5 4 2 2 2 2 3" xfId="2614" xr:uid="{D65BD413-BC18-4996-A8CD-80301707CAED}"/>
    <cellStyle name="Millares 2 5 4 2 2 2 3" xfId="3127" xr:uid="{A8EA5AAF-8A86-458E-AB24-D7C3B63B6FC9}"/>
    <cellStyle name="Millares 2 5 4 2 2 2 4" xfId="2503" xr:uid="{D972FEBF-9CFB-4808-9951-BCBD7E438887}"/>
    <cellStyle name="Millares 2 5 4 2 2 3" xfId="2220" xr:uid="{731D9791-E0BB-4A6C-903D-6617D8AEC2EE}"/>
    <cellStyle name="Millares 2 5 4 2 2 3 2" xfId="3887" xr:uid="{FF39E4AE-DA1D-4819-B761-B1E89296BC28}"/>
    <cellStyle name="Millares 2 5 4 2 2 3 3" xfId="2670" xr:uid="{243605A8-0AC7-4669-A858-B21D29447D1D}"/>
    <cellStyle name="Millares 2 5 4 2 2 4" xfId="1715" xr:uid="{9BDEA13C-97BC-41F4-828B-6BF0013AFD1B}"/>
    <cellStyle name="Millares 2 5 4 2 2 4 2" xfId="3381" xr:uid="{FE85F03E-4342-46EA-9CBB-7DBFA3A4AAF2}"/>
    <cellStyle name="Millares 2 5 4 2 2 4 3" xfId="2560" xr:uid="{20A613AB-A7AA-47E6-9483-E981D3055B03}"/>
    <cellStyle name="Millares 2 5 4 2 2 5" xfId="2875" xr:uid="{9AD6EA25-80A4-46B4-AD74-C8EEBB243B18}"/>
    <cellStyle name="Millares 2 5 4 2 2 6" xfId="2449" xr:uid="{FAA0127A-9B9F-48F2-8C01-53D35F845EBB}"/>
    <cellStyle name="Millares 2 5 4 2 3" xfId="1336" xr:uid="{5B4B22C0-F8E1-4713-83BE-8F78C1A16A58}"/>
    <cellStyle name="Millares 2 5 4 2 3 2" xfId="1841" xr:uid="{FA941FED-8CAC-41EE-B4B0-5496D632F827}"/>
    <cellStyle name="Millares 2 5 4 2 3 2 2" xfId="3507" xr:uid="{DFF20B56-A150-4A86-8A89-FD1E51475B24}"/>
    <cellStyle name="Millares 2 5 4 2 3 2 3" xfId="2587" xr:uid="{7B23CA6D-83C5-4C2A-A2BD-9AEE0EC51922}"/>
    <cellStyle name="Millares 2 5 4 2 3 3" xfId="3001" xr:uid="{89D5B093-767D-488C-A556-CE84EC54D821}"/>
    <cellStyle name="Millares 2 5 4 2 3 4" xfId="2476" xr:uid="{01891C87-2962-485F-91FE-3CE2F6A8CA33}"/>
    <cellStyle name="Millares 2 5 4 2 4" xfId="2095" xr:uid="{13C89897-EFDE-475E-BCB3-AB43BC272861}"/>
    <cellStyle name="Millares 2 5 4 2 4 2" xfId="3761" xr:uid="{6E03C8A3-EAA0-4F65-8E2A-07496FF33B6A}"/>
    <cellStyle name="Millares 2 5 4 2 4 3" xfId="2643" xr:uid="{3541EB76-EA79-4546-AFF7-5843AF809824}"/>
    <cellStyle name="Millares 2 5 4 2 5" xfId="1589" xr:uid="{D56CA1DD-62EE-4580-9A73-894E14752FE1}"/>
    <cellStyle name="Millares 2 5 4 2 5 2" xfId="3255" xr:uid="{698D8428-AB5F-4996-BCF1-461815BF7776}"/>
    <cellStyle name="Millares 2 5 4 2 5 3" xfId="2532" xr:uid="{4007D8B3-3EFD-4D49-A74D-6476A48441D2}"/>
    <cellStyle name="Millares 2 5 4 2 6" xfId="1084" xr:uid="{BEBF80B7-4E3F-48DE-B5D0-C37CF7331F14}"/>
    <cellStyle name="Millares 2 5 4 2 6 2" xfId="4011" xr:uid="{4551C1B3-585E-45D3-BE44-17C005C4468D}"/>
    <cellStyle name="Millares 2 5 4 2 6 3" xfId="2422" xr:uid="{A4E8D7C8-7116-4500-86FF-1315E774C0E6}"/>
    <cellStyle name="Millares 2 5 4 2 7" xfId="995" xr:uid="{4D161D04-9D6B-4883-B94C-73008376D69C}"/>
    <cellStyle name="Millares 2 5 4 2 7 2" xfId="2402" xr:uid="{31788FFB-4F37-4137-9ADD-A42AC77059AE}"/>
    <cellStyle name="Millares 2 5 4 2 8" xfId="2347" xr:uid="{E6085D26-B2B2-48E3-9E0F-A6302B2C586B}"/>
    <cellStyle name="Millares 2 5 4 2 8 2" xfId="2697" xr:uid="{7E8F7767-6FD8-4DB0-A47B-E919F6306565}"/>
    <cellStyle name="Millares 2 5 4 2 9" xfId="2749" xr:uid="{D2E032CC-1113-43C4-96C0-43C3214070E4}"/>
    <cellStyle name="Millares 2 5 4 3" xfId="1123" xr:uid="{14700414-A565-4D91-BCDE-7F59AB64D2C7}"/>
    <cellStyle name="Millares 2 5 4 3 2" xfId="1249" xr:uid="{F4941D76-0262-410E-AE4E-FD9677A75394}"/>
    <cellStyle name="Millares 2 5 4 3 2 2" xfId="1500" xr:uid="{7B4F7110-5648-4BD1-B326-962427417148}"/>
    <cellStyle name="Millares 2 5 4 3 2 2 2" xfId="2006" xr:uid="{EAA56739-D7EA-408F-93DE-9467191F3233}"/>
    <cellStyle name="Millares 2 5 4 3 2 2 2 2" xfId="3672" xr:uid="{CA583F64-4622-4E33-B23F-38A4FDE33D8E}"/>
    <cellStyle name="Millares 2 5 4 3 2 2 2 3" xfId="2623" xr:uid="{FDBAFC4A-C767-4598-A721-DD58BA9620B7}"/>
    <cellStyle name="Millares 2 5 4 3 2 2 3" xfId="3166" xr:uid="{80DEEF7C-A5A3-4D24-9C06-FBA26DB97392}"/>
    <cellStyle name="Millares 2 5 4 3 2 2 4" xfId="2512" xr:uid="{6599BB6C-0162-4657-B7A0-39E2FADF5323}"/>
    <cellStyle name="Millares 2 5 4 3 2 3" xfId="2259" xr:uid="{129456D3-6A12-4F2D-AA60-D042F06F8560}"/>
    <cellStyle name="Millares 2 5 4 3 2 3 2" xfId="3926" xr:uid="{4950CFD5-4F1D-4AEE-B1B4-C52B07EBB975}"/>
    <cellStyle name="Millares 2 5 4 3 2 3 3" xfId="2679" xr:uid="{C78204C5-0959-4C7D-AD39-ED4923990DD2}"/>
    <cellStyle name="Millares 2 5 4 3 2 4" xfId="1754" xr:uid="{B0E9329B-9C77-4610-98F1-6740ED4782C9}"/>
    <cellStyle name="Millares 2 5 4 3 2 4 2" xfId="3420" xr:uid="{19DFA31A-A5EF-4BD1-A01D-2D12C40CC286}"/>
    <cellStyle name="Millares 2 5 4 3 2 4 3" xfId="2569" xr:uid="{D0BDD1E3-FD3B-4E71-BF3E-884A6694FDE4}"/>
    <cellStyle name="Millares 2 5 4 3 2 5" xfId="2914" xr:uid="{B6826F4B-AAF2-4C0B-84F7-4AD3DFA1308B}"/>
    <cellStyle name="Millares 2 5 4 3 2 6" xfId="2458" xr:uid="{B6340F5A-D765-441F-9C5F-933F170E5A52}"/>
    <cellStyle name="Millares 2 5 4 3 3" xfId="1375" xr:uid="{24015979-9674-4B5E-96EA-DE4960F71697}"/>
    <cellStyle name="Millares 2 5 4 3 3 2" xfId="1880" xr:uid="{14697670-4E1D-4B23-BABB-7588F3949A0D}"/>
    <cellStyle name="Millares 2 5 4 3 3 2 2" xfId="3546" xr:uid="{65216BE5-268C-473D-8AE2-633A29B94FE4}"/>
    <cellStyle name="Millares 2 5 4 3 3 2 3" xfId="2596" xr:uid="{C5F8EA80-73E8-4B6B-ADFD-C7FD33AD1396}"/>
    <cellStyle name="Millares 2 5 4 3 3 3" xfId="3040" xr:uid="{CAEEDE86-F33E-4B64-BE58-5DE7B0523EF6}"/>
    <cellStyle name="Millares 2 5 4 3 3 4" xfId="2485" xr:uid="{5FC64625-FAC9-431A-83E7-712DD1C9EB90}"/>
    <cellStyle name="Millares 2 5 4 3 4" xfId="2134" xr:uid="{AAAC23A4-57B0-4CC5-AAAC-8666A01E7CEE}"/>
    <cellStyle name="Millares 2 5 4 3 4 2" xfId="3800" xr:uid="{B7E130DA-1A4F-4E05-A663-866B91945DC2}"/>
    <cellStyle name="Millares 2 5 4 3 4 3" xfId="2652" xr:uid="{466D0F05-D791-4E0E-9A78-EB127332C0F6}"/>
    <cellStyle name="Millares 2 5 4 3 5" xfId="1628" xr:uid="{FF5D6E0F-9BC0-4960-B063-1EBEBF48509C}"/>
    <cellStyle name="Millares 2 5 4 3 5 2" xfId="3294" xr:uid="{4A12E167-28FA-4BEC-8806-CA7E6C847AD1}"/>
    <cellStyle name="Millares 2 5 4 3 5 3" xfId="2542" xr:uid="{D7138B0F-0C7C-4C76-A0CB-6237D3215D6B}"/>
    <cellStyle name="Millares 2 5 4 3 6" xfId="2788" xr:uid="{3D067AEB-2006-460E-B5BF-9D2DFE0CDEC6}"/>
    <cellStyle name="Millares 2 5 4 3 7" xfId="2431" xr:uid="{E5114295-AFBC-47D8-9B6B-1E6C23FE19B5}"/>
    <cellStyle name="Millares 2 5 4 4" xfId="1169" xr:uid="{12D381F7-60E5-4D4C-BA77-D0D4C19729C9}"/>
    <cellStyle name="Millares 2 5 4 4 2" xfId="1420" xr:uid="{38186523-5705-4423-9CBA-0E6E052FD738}"/>
    <cellStyle name="Millares 2 5 4 4 2 2" xfId="1926" xr:uid="{2B8B20A1-BB59-4D2E-8F5D-4AD56A502994}"/>
    <cellStyle name="Millares 2 5 4 4 2 2 2" xfId="3592" xr:uid="{355AF110-17BF-4CCD-BAA5-F896BD21A74E}"/>
    <cellStyle name="Millares 2 5 4 4 2 2 3" xfId="2605" xr:uid="{3192A8F6-BFC2-4D8F-A801-7FEFE4CF0751}"/>
    <cellStyle name="Millares 2 5 4 4 2 3" xfId="3086" xr:uid="{A87EC9DF-602C-4D64-8A73-22C27923F52C}"/>
    <cellStyle name="Millares 2 5 4 4 2 4" xfId="2494" xr:uid="{C68492B3-0F15-4714-A792-DD81EB5F53BB}"/>
    <cellStyle name="Millares 2 5 4 4 3" xfId="2179" xr:uid="{58E5372F-9D16-4579-8312-B88910D30AC3}"/>
    <cellStyle name="Millares 2 5 4 4 3 2" xfId="3846" xr:uid="{4ABA1F29-7659-4051-87FC-4D36F5352A5D}"/>
    <cellStyle name="Millares 2 5 4 4 3 3" xfId="2661" xr:uid="{D9140584-F6FF-48AF-809B-423777F495FD}"/>
    <cellStyle name="Millares 2 5 4 4 4" xfId="1674" xr:uid="{8DC50B2B-E53C-46EF-AA95-9955E6352DEF}"/>
    <cellStyle name="Millares 2 5 4 4 4 2" xfId="3340" xr:uid="{34F9818B-E7F5-4E8A-A61B-F96FA1FF4B0C}"/>
    <cellStyle name="Millares 2 5 4 4 4 3" xfId="2551" xr:uid="{2C726B3D-4780-4F15-8D8B-6CF030DD63AA}"/>
    <cellStyle name="Millares 2 5 4 4 5" xfId="2834" xr:uid="{27589E07-BA43-4304-A239-50B397346479}"/>
    <cellStyle name="Millares 2 5 4 4 6" xfId="2440" xr:uid="{3100BC11-6546-4133-B7C8-1B49557C8333}"/>
    <cellStyle name="Millares 2 5 4 5" xfId="1295" xr:uid="{52C10F22-9A95-4F6F-8A9A-763C44B3E55D}"/>
    <cellStyle name="Millares 2 5 4 5 2" xfId="1800" xr:uid="{65BEC784-6B46-4774-95B2-21749F81E9FB}"/>
    <cellStyle name="Millares 2 5 4 5 2 2" xfId="3466" xr:uid="{6C09D50A-378E-46A7-AAC0-7357922EA75A}"/>
    <cellStyle name="Millares 2 5 4 5 2 3" xfId="2578" xr:uid="{23CF75CC-146A-4B90-9FCF-3113B5BDC58D}"/>
    <cellStyle name="Millares 2 5 4 5 3" xfId="2960" xr:uid="{58B57513-4FC0-4C9C-AC24-1BE54BBE8716}"/>
    <cellStyle name="Millares 2 5 4 5 4" xfId="2467" xr:uid="{7D422D82-6168-4C94-AFAC-D261BDF95840}"/>
    <cellStyle name="Millares 2 5 4 6" xfId="2053" xr:uid="{15619275-DEB5-4279-9ECE-A76824DEBE96}"/>
    <cellStyle name="Millares 2 5 4 6 2" xfId="3719" xr:uid="{B2F03764-50EC-4450-9F77-A37EADDA8DE2}"/>
    <cellStyle name="Millares 2 5 4 6 3" xfId="2633" xr:uid="{A40B3D47-38A6-4DEE-BB41-61FF110CB242}"/>
    <cellStyle name="Millares 2 5 4 7" xfId="1547" xr:uid="{EA0D28BF-CC15-463D-96FA-5C8BE7E01B26}"/>
    <cellStyle name="Millares 2 5 4 7 2" xfId="3213" xr:uid="{924AA470-0320-42FB-89DA-E7165C9FB411}"/>
    <cellStyle name="Millares 2 5 4 7 3" xfId="2522" xr:uid="{6D2D07D7-1324-499C-9338-E4A9F6231B18}"/>
    <cellStyle name="Millares 2 5 4 8" xfId="1042" xr:uid="{CE3CCE63-6957-4550-BF5C-9060EFA9894A}"/>
    <cellStyle name="Millares 2 5 4 8 2" xfId="3970" xr:uid="{FC73A6EC-EC90-4F81-A0EE-532CF7EA5652}"/>
    <cellStyle name="Millares 2 5 4 8 3" xfId="2412" xr:uid="{AD828712-AFB5-40C3-A7CC-958C023CDB2E}"/>
    <cellStyle name="Millares 2 5 4 9" xfId="950" xr:uid="{C782F9A3-5CF6-47E8-934D-6B8AC7E24564}"/>
    <cellStyle name="Millares 2 5 4 9 2" xfId="2392" xr:uid="{8A66599F-3CB1-4F25-BE80-D962D159A51E}"/>
    <cellStyle name="Millares 2 5 5" xfId="902" xr:uid="{BF75D374-12F7-4EF0-AA14-35C896DD0085}"/>
    <cellStyle name="Millares 2 5 5 2" xfId="1207" xr:uid="{9C049879-8DE9-4C8E-8B58-135401741884}"/>
    <cellStyle name="Millares 2 5 5 2 2" xfId="1458" xr:uid="{A52BA7C4-9E8C-46D0-A5F0-C0A44F746DCE}"/>
    <cellStyle name="Millares 2 5 5 2 2 2" xfId="1964" xr:uid="{78B0DDEB-4B9A-4506-866A-EAB97C7238D6}"/>
    <cellStyle name="Millares 2 5 5 2 2 2 2" xfId="3630" xr:uid="{22AE251E-1CF4-457E-800B-584929B6C0B3}"/>
    <cellStyle name="Millares 2 5 5 2 2 2 3" xfId="2611" xr:uid="{BDCC39A3-883D-4C5C-9CD0-58F91511B36A}"/>
    <cellStyle name="Millares 2 5 5 2 2 3" xfId="3124" xr:uid="{45950F13-54B3-4594-9A44-A1791BEE5802}"/>
    <cellStyle name="Millares 2 5 5 2 2 4" xfId="2500" xr:uid="{81C79EC9-8317-4262-BC2F-C4BDFA3B87CB}"/>
    <cellStyle name="Millares 2 5 5 2 3" xfId="2217" xr:uid="{763AB0B0-F78E-400B-B39F-0253C23BFEE4}"/>
    <cellStyle name="Millares 2 5 5 2 3 2" xfId="3884" xr:uid="{A10FBEC1-241E-4569-8C34-CEEFFBE2DE6F}"/>
    <cellStyle name="Millares 2 5 5 2 3 3" xfId="2667" xr:uid="{0106D015-A0EF-4F33-B63F-2C112FF9A663}"/>
    <cellStyle name="Millares 2 5 5 2 4" xfId="1712" xr:uid="{E5F7A17A-F1D5-4DA9-88A2-C549ED90A631}"/>
    <cellStyle name="Millares 2 5 5 2 4 2" xfId="3378" xr:uid="{4AD3B359-6D6D-4818-82D9-AAD409220631}"/>
    <cellStyle name="Millares 2 5 5 2 4 3" xfId="2557" xr:uid="{20083D92-8A93-4913-BAB7-B3D0CF1DF815}"/>
    <cellStyle name="Millares 2 5 5 2 5" xfId="2872" xr:uid="{A3DA1E63-2391-46D0-B5A3-148C6B3F4959}"/>
    <cellStyle name="Millares 2 5 5 2 6" xfId="2446" xr:uid="{11226433-50D8-49F8-BE03-560A8E54407D}"/>
    <cellStyle name="Millares 2 5 5 3" xfId="1333" xr:uid="{16BB6054-4C2B-4609-81D9-58ED0670893F}"/>
    <cellStyle name="Millares 2 5 5 3 2" xfId="1838" xr:uid="{E5972F02-6329-4082-B80D-A8400E1662F4}"/>
    <cellStyle name="Millares 2 5 5 3 2 2" xfId="3504" xr:uid="{5D30E3D0-DF50-4E31-96F0-0956D92A0E1A}"/>
    <cellStyle name="Millares 2 5 5 3 2 3" xfId="2584" xr:uid="{14579373-795F-4CA9-AACA-0D3021529C14}"/>
    <cellStyle name="Millares 2 5 5 3 3" xfId="2998" xr:uid="{CAAF623F-E427-4E3A-9E00-2E502EF0A499}"/>
    <cellStyle name="Millares 2 5 5 3 4" xfId="2473" xr:uid="{1E81586B-E273-4AF3-8732-E1C6CA8A7D3E}"/>
    <cellStyle name="Millares 2 5 5 4" xfId="2092" xr:uid="{626CBE2E-9B39-4245-A5BE-F695184DEBB7}"/>
    <cellStyle name="Millares 2 5 5 4 2" xfId="3758" xr:uid="{01D4A892-2346-4CF2-9917-03944CB31854}"/>
    <cellStyle name="Millares 2 5 5 4 3" xfId="2640" xr:uid="{C14A495F-2DF9-4DE8-85B0-9BB1B1B57A0F}"/>
    <cellStyle name="Millares 2 5 5 5" xfId="1586" xr:uid="{7AD87525-12EF-48E5-A50E-AB6CE952BA1E}"/>
    <cellStyle name="Millares 2 5 5 5 2" xfId="3252" xr:uid="{F4AFB05E-24CE-4CF1-A82B-CFC69A32D88E}"/>
    <cellStyle name="Millares 2 5 5 5 3" xfId="2529" xr:uid="{E1731811-9C08-4F82-9B4D-CF8BABE33B5F}"/>
    <cellStyle name="Millares 2 5 5 6" xfId="1081" xr:uid="{3B2DA243-BFE1-4447-B72C-667D8F0BDCDC}"/>
    <cellStyle name="Millares 2 5 5 6 2" xfId="4008" xr:uid="{9B42BE66-5CBD-4FA3-99B0-AAB1401AED13}"/>
    <cellStyle name="Millares 2 5 5 6 3" xfId="2419" xr:uid="{317FBB4B-28E2-483E-BCF2-C393AE55C6D6}"/>
    <cellStyle name="Millares 2 5 5 7" xfId="992" xr:uid="{CE8215A9-7105-4809-B324-88627CF6004D}"/>
    <cellStyle name="Millares 2 5 5 7 2" xfId="2399" xr:uid="{1B609B11-DDAC-453B-817D-F3E90E585D36}"/>
    <cellStyle name="Millares 2 5 5 8" xfId="2344" xr:uid="{F24E33DD-FC89-42BD-A8FC-2F2D20059B88}"/>
    <cellStyle name="Millares 2 5 5 8 2" xfId="2694" xr:uid="{982197BD-D7E9-467F-9EA3-25624F5E08F3}"/>
    <cellStyle name="Millares 2 5 5 9" xfId="2746" xr:uid="{990E3B59-2239-45E5-8BC0-FC04151946E0}"/>
    <cellStyle name="Millares 2 5 6" xfId="1120" xr:uid="{BAA3747A-C5B1-416B-889C-8DC47C946CC5}"/>
    <cellStyle name="Millares 2 5 6 2" xfId="1246" xr:uid="{EFD314F7-3898-4C51-B0DA-FF554E4A22B1}"/>
    <cellStyle name="Millares 2 5 6 2 2" xfId="1497" xr:uid="{93EAB2AE-4CFC-4BBB-A697-1FE77BCE5CEB}"/>
    <cellStyle name="Millares 2 5 6 2 2 2" xfId="2003" xr:uid="{4544901F-437F-4DAC-ACA6-FDDCBB1ADA4E}"/>
    <cellStyle name="Millares 2 5 6 2 2 2 2" xfId="3669" xr:uid="{6B2D83C5-56F0-42E0-8B14-98A5FFFAA341}"/>
    <cellStyle name="Millares 2 5 6 2 2 2 3" xfId="2620" xr:uid="{DB243F68-8802-4F48-BC07-ECCD6B75BC15}"/>
    <cellStyle name="Millares 2 5 6 2 2 3" xfId="3163" xr:uid="{0F19FA77-D0EF-4338-AFAE-6637A32279A2}"/>
    <cellStyle name="Millares 2 5 6 2 2 4" xfId="2509" xr:uid="{0CC4020A-A803-4503-A815-37CC470CF0C2}"/>
    <cellStyle name="Millares 2 5 6 2 3" xfId="2256" xr:uid="{7FF5E52C-F11D-4624-ACED-0DF91E08C7F7}"/>
    <cellStyle name="Millares 2 5 6 2 3 2" xfId="3923" xr:uid="{B9B6CD75-7368-40E0-B7CE-099C6522B612}"/>
    <cellStyle name="Millares 2 5 6 2 3 3" xfId="2676" xr:uid="{600E9594-0F1C-4866-9935-5AD9C79F0513}"/>
    <cellStyle name="Millares 2 5 6 2 4" xfId="1751" xr:uid="{FE348212-7785-4391-9257-FC89A0FA140B}"/>
    <cellStyle name="Millares 2 5 6 2 4 2" xfId="3417" xr:uid="{23F29EBE-D577-49CA-A781-1740DF62B8EE}"/>
    <cellStyle name="Millares 2 5 6 2 4 3" xfId="2566" xr:uid="{1C62056E-3D32-4AA4-AB85-0A2A31D65355}"/>
    <cellStyle name="Millares 2 5 6 2 5" xfId="2911" xr:uid="{AEF2EE41-3079-40A0-B3F5-B7151E111ED1}"/>
    <cellStyle name="Millares 2 5 6 2 6" xfId="2455" xr:uid="{F658272D-C1EA-4220-BDE9-966B8FA70CA7}"/>
    <cellStyle name="Millares 2 5 6 3" xfId="1372" xr:uid="{A35356A7-3D0E-48B7-9B6D-ED3C822E30DC}"/>
    <cellStyle name="Millares 2 5 6 3 2" xfId="1877" xr:uid="{90AC0F61-823F-48BA-9DF4-0614B7D98495}"/>
    <cellStyle name="Millares 2 5 6 3 2 2" xfId="3543" xr:uid="{3C4110CE-08EA-478B-9E27-26C6908F2C6D}"/>
    <cellStyle name="Millares 2 5 6 3 2 3" xfId="2593" xr:uid="{21513977-2157-451E-A283-B4D01BB86B63}"/>
    <cellStyle name="Millares 2 5 6 3 3" xfId="3037" xr:uid="{1AF78ED2-4329-4026-B4AD-3D7CFE8755A7}"/>
    <cellStyle name="Millares 2 5 6 3 4" xfId="2482" xr:uid="{583416A2-D033-4D53-81FB-80C2EB1A467E}"/>
    <cellStyle name="Millares 2 5 6 4" xfId="2131" xr:uid="{B8902236-5D54-44B0-9B0E-BC5C958ECF9D}"/>
    <cellStyle name="Millares 2 5 6 4 2" xfId="3797" xr:uid="{E94F717D-7CAC-43C3-A509-485387F46937}"/>
    <cellStyle name="Millares 2 5 6 4 3" xfId="2649" xr:uid="{00ECE3B0-783A-4A26-9C18-C7934D27AEBB}"/>
    <cellStyle name="Millares 2 5 6 5" xfId="1625" xr:uid="{9F3AFF40-C45C-46C8-AA76-834383ACA8DC}"/>
    <cellStyle name="Millares 2 5 6 5 2" xfId="3291" xr:uid="{E9EE7859-2FDC-4CEB-9D0E-9369C10BB317}"/>
    <cellStyle name="Millares 2 5 6 5 3" xfId="2539" xr:uid="{6C67C04F-8E87-4DFE-AA46-AC5CF411A0D4}"/>
    <cellStyle name="Millares 2 5 6 6" xfId="2785" xr:uid="{2AE47901-4348-4D73-B8BE-A7896D91F0D1}"/>
    <cellStyle name="Millares 2 5 6 7" xfId="2428" xr:uid="{7B5F6FE5-55FA-459C-BA2E-171B05534578}"/>
    <cellStyle name="Millares 2 5 7" xfId="1166" xr:uid="{CC9563CA-EEFD-4DE6-9E11-4093513E1E9D}"/>
    <cellStyle name="Millares 2 5 7 2" xfId="1417" xr:uid="{E20373D2-AE3D-48DA-AF6C-0C9FB8D37C62}"/>
    <cellStyle name="Millares 2 5 7 2 2" xfId="1923" xr:uid="{D41BB677-62EE-48EE-A838-6D48DE6B0642}"/>
    <cellStyle name="Millares 2 5 7 2 2 2" xfId="3589" xr:uid="{252602F1-7085-4982-9D00-4B0192BA6712}"/>
    <cellStyle name="Millares 2 5 7 2 2 3" xfId="2602" xr:uid="{19D8A787-DC6A-4027-913B-417EA9EC4392}"/>
    <cellStyle name="Millares 2 5 7 2 3" xfId="3083" xr:uid="{7CC35A16-7B7B-458B-9D54-D0CCB1544CCA}"/>
    <cellStyle name="Millares 2 5 7 2 4" xfId="2491" xr:uid="{206003E7-D6ED-4122-8551-5993481FB22A}"/>
    <cellStyle name="Millares 2 5 7 3" xfId="2176" xr:uid="{E798BE91-759B-42A1-A411-E25E5F2D5A61}"/>
    <cellStyle name="Millares 2 5 7 3 2" xfId="3843" xr:uid="{966F0304-77D1-4585-9F4B-3A03493044FA}"/>
    <cellStyle name="Millares 2 5 7 3 3" xfId="2658" xr:uid="{5A91FE95-B716-4180-9305-A97D58C64E6C}"/>
    <cellStyle name="Millares 2 5 7 4" xfId="1671" xr:uid="{8ECE4D29-A754-4F11-A7F1-D69A96E38987}"/>
    <cellStyle name="Millares 2 5 7 4 2" xfId="3337" xr:uid="{84B8A30E-5F17-4DE7-A5F6-647DCF091090}"/>
    <cellStyle name="Millares 2 5 7 4 3" xfId="2548" xr:uid="{51691FFD-01DD-4137-AA14-B7D593A3090A}"/>
    <cellStyle name="Millares 2 5 7 5" xfId="2831" xr:uid="{BBFA5385-B79A-4320-A59A-88242D631972}"/>
    <cellStyle name="Millares 2 5 7 6" xfId="2437" xr:uid="{F5853ABE-EDDB-4976-824F-5C040CD331A5}"/>
    <cellStyle name="Millares 2 5 8" xfId="1292" xr:uid="{E017E2C0-8C47-49AB-879D-4341E008701C}"/>
    <cellStyle name="Millares 2 5 8 2" xfId="1797" xr:uid="{BA920627-0E76-487B-AC38-ED040A58A95F}"/>
    <cellStyle name="Millares 2 5 8 2 2" xfId="3463" xr:uid="{11A2CCE6-8DB2-4A5E-987E-9075A3639CC3}"/>
    <cellStyle name="Millares 2 5 8 2 3" xfId="2575" xr:uid="{F64A4999-08A9-4C77-9961-9505A276F6D0}"/>
    <cellStyle name="Millares 2 5 8 3" xfId="2957" xr:uid="{9E6441C2-0491-4A3F-AA3F-71A8F0655CB5}"/>
    <cellStyle name="Millares 2 5 8 4" xfId="2464" xr:uid="{B59E3CA9-ACF0-42B3-949D-63FDEC10C471}"/>
    <cellStyle name="Millares 2 5 9" xfId="2050" xr:uid="{E9AD8415-2436-4B93-BE5B-0EA8A03EE266}"/>
    <cellStyle name="Millares 2 5 9 2" xfId="3716" xr:uid="{CFCFBDC3-B97D-4259-B1CC-F7C1ECB43FE8}"/>
    <cellStyle name="Millares 2 5 9 3" xfId="2630" xr:uid="{1092AE9B-D7B3-4D31-811C-05CE6DB16268}"/>
    <cellStyle name="Millares 2 50" xfId="110" xr:uid="{DE9BA1DC-1E02-440B-8218-9E8C29A0689A}"/>
    <cellStyle name="Millares 2 50 2" xfId="394" xr:uid="{52497C66-26FC-4AED-9D4C-65EF14F430BB}"/>
    <cellStyle name="Millares 2 51" xfId="111" xr:uid="{45FD98DB-1137-420A-9E8C-9185372CFAAA}"/>
    <cellStyle name="Millares 2 51 2" xfId="395" xr:uid="{79A3F7CD-B9EA-47A3-9988-EB5FD63A556A}"/>
    <cellStyle name="Millares 2 52" xfId="112" xr:uid="{C2A113EB-E54F-4CA2-8CF0-E220F1BEBDA1}"/>
    <cellStyle name="Millares 2 52 2" xfId="396" xr:uid="{84A3FCBB-4A6C-489A-A3BB-87CD51D34080}"/>
    <cellStyle name="Millares 2 53" xfId="113" xr:uid="{DB8A91B5-508F-4D41-8FCD-23C2EC68D867}"/>
    <cellStyle name="Millares 2 53 2" xfId="397" xr:uid="{F2512342-2B4B-4783-86AD-C935DDF33F2B}"/>
    <cellStyle name="Millares 2 54" xfId="114" xr:uid="{51606EBE-E4E0-42F8-94AF-CC36B1F152F3}"/>
    <cellStyle name="Millares 2 54 2" xfId="398" xr:uid="{E77F6D0C-927F-4090-BBD3-D9E7C2EE341D}"/>
    <cellStyle name="Millares 2 55" xfId="115" xr:uid="{A56B4E9D-A205-40F4-ABB9-0D04EC808D90}"/>
    <cellStyle name="Millares 2 55 2" xfId="399" xr:uid="{6FFC1C02-BC8D-4F6A-AB35-06CA46CC8BA7}"/>
    <cellStyle name="Millares 2 56" xfId="116" xr:uid="{D4A8703C-295D-4149-B59B-5C3F0F6DD2B9}"/>
    <cellStyle name="Millares 2 56 2" xfId="400" xr:uid="{85E5A730-3C49-4252-B912-E2C7874137B1}"/>
    <cellStyle name="Millares 2 57" xfId="117" xr:uid="{F77DDC22-AF05-47AF-B561-447CEBD194B5}"/>
    <cellStyle name="Millares 2 57 2" xfId="401" xr:uid="{9E960C15-AADB-472B-8FD8-5DFED716EEB3}"/>
    <cellStyle name="Millares 2 58" xfId="118" xr:uid="{44221F8C-C39A-44A2-AD7C-3EEB93160B19}"/>
    <cellStyle name="Millares 2 58 2" xfId="402" xr:uid="{47D3C946-8862-483A-8EAC-818F9409DCF3}"/>
    <cellStyle name="Millares 2 59" xfId="119" xr:uid="{99EC664C-9DE9-40B8-8A80-50B2DE9C1AC5}"/>
    <cellStyle name="Millares 2 59 2" xfId="403" xr:uid="{62CEC018-6034-491B-80E4-193E833B543C}"/>
    <cellStyle name="Millares 2 6" xfId="120" xr:uid="{1B6FD78F-ADAA-4B48-BDEE-EBE681148A74}"/>
    <cellStyle name="Millares 2 6 10" xfId="2304" xr:uid="{B4F0D088-F638-4BB0-9FA9-04159ADA80F1}"/>
    <cellStyle name="Millares 2 6 10 2" xfId="2689" xr:uid="{65D54856-3355-464A-9F56-67D2FE0F1CC5}"/>
    <cellStyle name="Millares 2 6 11" xfId="2709" xr:uid="{40E4CA89-F85E-42DE-B475-52BFE5C87B87}"/>
    <cellStyle name="Millares 2 6 12" xfId="863" xr:uid="{E571BBF3-D9F1-445B-A763-0C5EF66C3E52}"/>
    <cellStyle name="Millares 2 6 2" xfId="404" xr:uid="{FC5D201E-45A1-4A26-90B5-22D963B0B749}"/>
    <cellStyle name="Millares 2 6 2 10" xfId="906" xr:uid="{E918B99E-B717-43B7-9A4A-98E1CFBF83B4}"/>
    <cellStyle name="Millares 2 6 2 2" xfId="1211" xr:uid="{8B4E135D-B24F-4F48-BC3B-71D906F13C99}"/>
    <cellStyle name="Millares 2 6 2 2 2" xfId="1462" xr:uid="{2783A11C-737D-4EA3-A6FB-360C4E4F32C0}"/>
    <cellStyle name="Millares 2 6 2 2 2 2" xfId="1968" xr:uid="{4B0E42A0-609E-4DB4-BE12-B9C79F2A8B05}"/>
    <cellStyle name="Millares 2 6 2 2 2 2 2" xfId="3634" xr:uid="{CBCB6761-0353-418E-A62C-8462A1E0A73F}"/>
    <cellStyle name="Millares 2 6 2 2 2 2 3" xfId="2615" xr:uid="{65597E3A-443C-4279-A3F4-79BE2332D0A3}"/>
    <cellStyle name="Millares 2 6 2 2 2 3" xfId="3128" xr:uid="{D6E65101-4D7F-45BD-8B6D-FBE3597ADAD4}"/>
    <cellStyle name="Millares 2 6 2 2 2 4" xfId="2504" xr:uid="{2D29FC21-7DC3-4FA3-9BD3-CF0B97CB4BFD}"/>
    <cellStyle name="Millares 2 6 2 2 3" xfId="2221" xr:uid="{0645B68C-88D2-478F-8041-95AC95183BEB}"/>
    <cellStyle name="Millares 2 6 2 2 3 2" xfId="3888" xr:uid="{26BA4905-3DDD-4DEF-9ECB-CFCF352B0B41}"/>
    <cellStyle name="Millares 2 6 2 2 3 3" xfId="2671" xr:uid="{F1911AC7-08D4-400E-9795-55288F8A27A1}"/>
    <cellStyle name="Millares 2 6 2 2 4" xfId="1716" xr:uid="{F76ADA83-3566-4E6F-BAEE-2768EABAC31B}"/>
    <cellStyle name="Millares 2 6 2 2 4 2" xfId="3382" xr:uid="{8AD94692-76F4-43A4-A812-01B7F66605B4}"/>
    <cellStyle name="Millares 2 6 2 2 4 3" xfId="2561" xr:uid="{44EED555-4EAF-4D69-B0DC-51B29EF1658E}"/>
    <cellStyle name="Millares 2 6 2 2 5" xfId="2876" xr:uid="{08A08E44-54EE-4CD5-AB38-F1A0D883F4D7}"/>
    <cellStyle name="Millares 2 6 2 2 6" xfId="2450" xr:uid="{B136EC03-0344-4620-8AB6-E2DFBA7E47AA}"/>
    <cellStyle name="Millares 2 6 2 3" xfId="1337" xr:uid="{F65CB73C-50F2-48C0-9454-161BC4515243}"/>
    <cellStyle name="Millares 2 6 2 3 2" xfId="1842" xr:uid="{500371BA-3F14-4687-8334-578B90BFCBD5}"/>
    <cellStyle name="Millares 2 6 2 3 2 2" xfId="3508" xr:uid="{B6D60294-91DC-4F7A-A59D-224037274E2C}"/>
    <cellStyle name="Millares 2 6 2 3 2 3" xfId="2588" xr:uid="{626D1BDC-91A1-4F69-B0D2-3B2E06C50245}"/>
    <cellStyle name="Millares 2 6 2 3 3" xfId="3002" xr:uid="{0A5FC566-A303-4725-88B4-08BD53FC36E1}"/>
    <cellStyle name="Millares 2 6 2 3 4" xfId="2477" xr:uid="{2CF66420-AB29-4ED9-A88A-F4646938D7E2}"/>
    <cellStyle name="Millares 2 6 2 4" xfId="2096" xr:uid="{F50C0D15-80E2-4744-B352-6827CFBE0DBD}"/>
    <cellStyle name="Millares 2 6 2 4 2" xfId="3762" xr:uid="{C2775930-574D-427E-990A-BB064A8CCC81}"/>
    <cellStyle name="Millares 2 6 2 4 3" xfId="2644" xr:uid="{4CD96692-4004-44C8-BC2D-4133F11AF7AE}"/>
    <cellStyle name="Millares 2 6 2 5" xfId="1590" xr:uid="{783D5095-10A3-4A0E-BA82-43A56FBC1324}"/>
    <cellStyle name="Millares 2 6 2 5 2" xfId="3256" xr:uid="{12089C19-F725-441D-938E-45A7B4239C3E}"/>
    <cellStyle name="Millares 2 6 2 5 3" xfId="2533" xr:uid="{D9706185-B3C2-42ED-8EC3-6A1E0D9B2638}"/>
    <cellStyle name="Millares 2 6 2 6" xfId="1085" xr:uid="{E16EDD6E-72E7-4D9E-8613-F27FEE343821}"/>
    <cellStyle name="Millares 2 6 2 6 2" xfId="4012" xr:uid="{274DB06C-0EAA-434D-B48D-581B8C8C671A}"/>
    <cellStyle name="Millares 2 6 2 6 3" xfId="2423" xr:uid="{6A9D2DC3-22E1-48A6-8BB4-0BB13E022E5A}"/>
    <cellStyle name="Millares 2 6 2 7" xfId="996" xr:uid="{F2039EEE-9368-4B2D-9AB9-258530323E6F}"/>
    <cellStyle name="Millares 2 6 2 7 2" xfId="2403" xr:uid="{C96661A8-B397-4920-B291-88BCB0D75E8D}"/>
    <cellStyle name="Millares 2 6 2 8" xfId="2348" xr:uid="{93DCF6AF-26E1-4CDE-ACB6-615B7C6318B3}"/>
    <cellStyle name="Millares 2 6 2 8 2" xfId="2698" xr:uid="{B432F9F0-376D-47EE-AA0E-324EBC0372A9}"/>
    <cellStyle name="Millares 2 6 2 9" xfId="2750" xr:uid="{AFA15C09-5AB8-4F2A-A51D-D8AB6648F3FC}"/>
    <cellStyle name="Millares 2 6 3" xfId="1124" xr:uid="{8101985D-4BCC-4D83-B51D-0E5A498E5575}"/>
    <cellStyle name="Millares 2 6 3 2" xfId="1250" xr:uid="{3701BBD0-47E8-45BC-A608-C56EBD622D12}"/>
    <cellStyle name="Millares 2 6 3 2 2" xfId="1501" xr:uid="{B04DDA2C-B1FB-4E7F-8025-F16F8EF4F963}"/>
    <cellStyle name="Millares 2 6 3 2 2 2" xfId="2007" xr:uid="{42400B11-9BDA-47B2-B976-62DD833F184F}"/>
    <cellStyle name="Millares 2 6 3 2 2 2 2" xfId="3673" xr:uid="{4E649AF1-AF06-48FD-8BA6-EEDA455B926E}"/>
    <cellStyle name="Millares 2 6 3 2 2 2 3" xfId="2624" xr:uid="{13FDF732-4186-423C-8E6E-FC0EA5C3AD48}"/>
    <cellStyle name="Millares 2 6 3 2 2 3" xfId="3167" xr:uid="{956A7719-BEB6-4CC8-835B-B6BEE258A50A}"/>
    <cellStyle name="Millares 2 6 3 2 2 4" xfId="2513" xr:uid="{AF1C245C-9E03-4696-9978-85307C106CAD}"/>
    <cellStyle name="Millares 2 6 3 2 3" xfId="2260" xr:uid="{CFD335A9-735C-458B-AF96-CE31B1B4BBDB}"/>
    <cellStyle name="Millares 2 6 3 2 3 2" xfId="3927" xr:uid="{799B7062-5AA9-4F14-8C55-5798A9DC7302}"/>
    <cellStyle name="Millares 2 6 3 2 3 3" xfId="2680" xr:uid="{2CD7D1B2-41FB-403B-81C9-522715BE9381}"/>
    <cellStyle name="Millares 2 6 3 2 4" xfId="1755" xr:uid="{7E7ACFB6-18D2-42AC-A342-7475C0491E6A}"/>
    <cellStyle name="Millares 2 6 3 2 4 2" xfId="3421" xr:uid="{7B9C3D41-6398-4C4C-90F3-B371DE3F58EA}"/>
    <cellStyle name="Millares 2 6 3 2 4 3" xfId="2570" xr:uid="{6E7DDBF0-7D2F-4529-8136-B040DD2213BD}"/>
    <cellStyle name="Millares 2 6 3 2 5" xfId="2915" xr:uid="{09632C10-5D0D-4893-8148-4B1579BD6807}"/>
    <cellStyle name="Millares 2 6 3 2 6" xfId="2459" xr:uid="{1AF2F41F-BBFF-4130-A320-44672BAF1F91}"/>
    <cellStyle name="Millares 2 6 3 3" xfId="1376" xr:uid="{983C93C9-124B-4033-88BA-E3EFE823D0C5}"/>
    <cellStyle name="Millares 2 6 3 3 2" xfId="1881" xr:uid="{19EEC1BB-1AEF-4C69-A360-9012A68B654E}"/>
    <cellStyle name="Millares 2 6 3 3 2 2" xfId="3547" xr:uid="{7C8BB893-1907-40A2-9289-F63AD001CB97}"/>
    <cellStyle name="Millares 2 6 3 3 2 3" xfId="2597" xr:uid="{9808758B-1E58-46AF-B715-519D8406EAE6}"/>
    <cellStyle name="Millares 2 6 3 3 3" xfId="3041" xr:uid="{D4E4192A-C2AD-4725-BF47-F211455CC87C}"/>
    <cellStyle name="Millares 2 6 3 3 4" xfId="2486" xr:uid="{07F135F6-06FB-44D2-BEA6-F9141E2644ED}"/>
    <cellStyle name="Millares 2 6 3 4" xfId="2135" xr:uid="{2B452A4B-9E50-4ECE-9C4C-6E87A912CC61}"/>
    <cellStyle name="Millares 2 6 3 4 2" xfId="3801" xr:uid="{9EAACCC5-007B-4DBB-902C-679FDFD0EBB9}"/>
    <cellStyle name="Millares 2 6 3 4 3" xfId="2653" xr:uid="{5B3ABB52-0E5E-467C-BE22-F808ACD41A9B}"/>
    <cellStyle name="Millares 2 6 3 5" xfId="1629" xr:uid="{227DB498-4CB6-43FF-83D6-9860EADE8F68}"/>
    <cellStyle name="Millares 2 6 3 5 2" xfId="3295" xr:uid="{8DA7410B-D350-4627-A66F-9DEEDAFEFEE5}"/>
    <cellStyle name="Millares 2 6 3 5 3" xfId="2543" xr:uid="{617DD7F7-CF0D-492B-B0E9-A08BA522509D}"/>
    <cellStyle name="Millares 2 6 3 6" xfId="2789" xr:uid="{EF21E83C-6D13-4AA2-8788-59F4C1E1B624}"/>
    <cellStyle name="Millares 2 6 3 7" xfId="2432" xr:uid="{A4A7E27B-3B91-4150-AEEC-350F8D75F608}"/>
    <cellStyle name="Millares 2 6 4" xfId="1170" xr:uid="{58C6AE49-E149-4929-BDBB-A1D5F2DC5982}"/>
    <cellStyle name="Millares 2 6 4 2" xfId="1421" xr:uid="{4BBFB75B-EA7B-4530-9EA0-0904181CE53B}"/>
    <cellStyle name="Millares 2 6 4 2 2" xfId="1927" xr:uid="{495E2ECA-2AE1-4F79-9129-FD8E0DA6F304}"/>
    <cellStyle name="Millares 2 6 4 2 2 2" xfId="3593" xr:uid="{FEC28E9C-C5C1-4309-9154-32B80C53650D}"/>
    <cellStyle name="Millares 2 6 4 2 2 3" xfId="2606" xr:uid="{76E7C617-13F8-47DF-B98F-A8DFADAD108C}"/>
    <cellStyle name="Millares 2 6 4 2 3" xfId="3087" xr:uid="{C99FDC59-16B4-4E9C-9DD5-C6739893FAD2}"/>
    <cellStyle name="Millares 2 6 4 2 4" xfId="2495" xr:uid="{FF1D3116-F068-4910-B09A-C64198F83D50}"/>
    <cellStyle name="Millares 2 6 4 3" xfId="2180" xr:uid="{806DC28A-823C-4ECA-B49A-BDBF689A276A}"/>
    <cellStyle name="Millares 2 6 4 3 2" xfId="3847" xr:uid="{8E6E6270-BD5A-488D-A9D8-92982C9F7927}"/>
    <cellStyle name="Millares 2 6 4 3 3" xfId="2662" xr:uid="{06F5F56E-84D0-4D2F-9E73-3316D45ED90C}"/>
    <cellStyle name="Millares 2 6 4 4" xfId="1675" xr:uid="{04D83178-621A-42B2-A974-DFB9C2983905}"/>
    <cellStyle name="Millares 2 6 4 4 2" xfId="3341" xr:uid="{363437E2-A8BE-4E14-9C90-59314F20F6CB}"/>
    <cellStyle name="Millares 2 6 4 4 3" xfId="2552" xr:uid="{80701CC3-0B1C-49ED-AAAE-51E54607B77B}"/>
    <cellStyle name="Millares 2 6 4 5" xfId="2835" xr:uid="{FEB205F7-C6A5-4144-949C-BE7695514A0A}"/>
    <cellStyle name="Millares 2 6 4 6" xfId="2441" xr:uid="{965A7939-5085-46BF-8570-222A3A5182EB}"/>
    <cellStyle name="Millares 2 6 5" xfId="1296" xr:uid="{A2FBE146-FBD0-4480-84A6-7F838EAB0D1E}"/>
    <cellStyle name="Millares 2 6 5 2" xfId="1801" xr:uid="{CACBF9BB-2158-4516-9F4B-90F77A212778}"/>
    <cellStyle name="Millares 2 6 5 2 2" xfId="3467" xr:uid="{E89C9C97-31CC-4A98-96B0-A8FF7D6F5783}"/>
    <cellStyle name="Millares 2 6 5 2 3" xfId="2579" xr:uid="{80C4445A-5931-43B3-8198-97BAC544A0A5}"/>
    <cellStyle name="Millares 2 6 5 3" xfId="2961" xr:uid="{7704355B-ADA5-484C-A7FD-2897197B14E9}"/>
    <cellStyle name="Millares 2 6 5 4" xfId="2468" xr:uid="{F359697F-4FB9-4D34-8ABE-E914F0D3125B}"/>
    <cellStyle name="Millares 2 6 6" xfId="2054" xr:uid="{11695CB1-EC8D-4AB2-9BF8-0B77E04D77C4}"/>
    <cellStyle name="Millares 2 6 6 2" xfId="3720" xr:uid="{847DC333-086B-49FC-B3A5-C65C0D1A5B6A}"/>
    <cellStyle name="Millares 2 6 6 3" xfId="2634" xr:uid="{AD740ADA-2088-47F5-855B-AF42831F24BA}"/>
    <cellStyle name="Millares 2 6 7" xfId="1548" xr:uid="{5EEDB9F2-25A8-40A4-9AC5-51AD8D73040A}"/>
    <cellStyle name="Millares 2 6 7 2" xfId="3214" xr:uid="{B67412C6-2A75-4283-86DA-F91A4834BF81}"/>
    <cellStyle name="Millares 2 6 7 3" xfId="2523" xr:uid="{03F923F4-B0B4-4952-A592-20B5FA05498E}"/>
    <cellStyle name="Millares 2 6 8" xfId="1043" xr:uid="{CD39175A-C965-45D9-A330-EF246AB80DB2}"/>
    <cellStyle name="Millares 2 6 8 2" xfId="3971" xr:uid="{A39CEF51-DF8D-4C16-92F4-E27DE183F985}"/>
    <cellStyle name="Millares 2 6 8 3" xfId="2413" xr:uid="{1516D8D0-7481-4C6C-9F45-3178C25C4B7B}"/>
    <cellStyle name="Millares 2 6 9" xfId="951" xr:uid="{96E31890-6AA9-41BD-B099-A029990233B3}"/>
    <cellStyle name="Millares 2 6 9 2" xfId="2393" xr:uid="{8E0A3819-262C-428B-BC52-E7F92D6E4C9F}"/>
    <cellStyle name="Millares 2 60" xfId="121" xr:uid="{28C890EC-013A-4246-AFEE-D9AABAA09062}"/>
    <cellStyle name="Millares 2 60 2" xfId="405" xr:uid="{22152E10-DEBC-450C-91FE-9ED443529493}"/>
    <cellStyle name="Millares 2 61" xfId="122" xr:uid="{9E9D3C39-D1B7-4119-A32D-340A1FAAEC99}"/>
    <cellStyle name="Millares 2 61 2" xfId="406" xr:uid="{710D7ACE-FED7-4771-B982-66C1CEAFBBDB}"/>
    <cellStyle name="Millares 2 62" xfId="123" xr:uid="{85954651-F4F4-4A93-8B33-5E94E4C12C21}"/>
    <cellStyle name="Millares 2 62 2" xfId="407" xr:uid="{D5146A58-78E6-4A4B-8C89-089AB19F30EB}"/>
    <cellStyle name="Millares 2 63" xfId="124" xr:uid="{F0CB50A9-9EDD-4464-B096-73C1A09E0DA1}"/>
    <cellStyle name="Millares 2 63 2" xfId="408" xr:uid="{E39AC476-9A67-4E5C-86B8-940BAB228AB7}"/>
    <cellStyle name="Millares 2 64" xfId="125" xr:uid="{01516C22-8377-4B93-95A8-BC5BEC208296}"/>
    <cellStyle name="Millares 2 64 2" xfId="409" xr:uid="{A971A6CD-5DDC-44AA-9480-7EB9081B7E7B}"/>
    <cellStyle name="Millares 2 65" xfId="126" xr:uid="{55B5688C-F9F7-47E5-A748-FC77F288186F}"/>
    <cellStyle name="Millares 2 65 2" xfId="410" xr:uid="{B0FFC16C-574B-4D14-8ED7-82A1981A1F36}"/>
    <cellStyle name="Millares 2 66" xfId="127" xr:uid="{325486DD-6AFC-4C83-BF1E-B00BDBCC13C8}"/>
    <cellStyle name="Millares 2 66 2" xfId="411" xr:uid="{C77089AF-B3B3-426E-BA48-634A1E7F1BA2}"/>
    <cellStyle name="Millares 2 67" xfId="128" xr:uid="{67BBD1DC-A540-44AD-B386-9CF95AE0F58D}"/>
    <cellStyle name="Millares 2 67 2" xfId="412" xr:uid="{B0A75F61-15A9-4B7F-AE47-38BAC94967A3}"/>
    <cellStyle name="Millares 2 68" xfId="129" xr:uid="{B7F8DC1C-15F3-4FBD-BE24-097C1B14DB48}"/>
    <cellStyle name="Millares 2 68 2" xfId="413" xr:uid="{5099E1C3-DD62-426F-9FBB-09DD80865CFC}"/>
    <cellStyle name="Millares 2 69" xfId="130" xr:uid="{15573065-3573-42AA-A861-8B37C31FD09E}"/>
    <cellStyle name="Millares 2 69 2" xfId="414" xr:uid="{F64235EF-DF7C-4838-897D-A00A61446C15}"/>
    <cellStyle name="Millares 2 7" xfId="131" xr:uid="{59E7ECD2-316B-4099-B127-EDF9E70A1BFE}"/>
    <cellStyle name="Millares 2 7 10" xfId="2305" xr:uid="{528BC387-D3B6-4656-A847-A7C29D5AD496}"/>
    <cellStyle name="Millares 2 7 10 2" xfId="2690" xr:uid="{FC41D8CB-878F-4C70-9848-AAE96D36C079}"/>
    <cellStyle name="Millares 2 7 11" xfId="2710" xr:uid="{B29BDD14-4E8F-47B0-A9A4-FBDB079A799F}"/>
    <cellStyle name="Millares 2 7 12" xfId="864" xr:uid="{92CCD959-6ADF-4334-88C1-9F20BC210F08}"/>
    <cellStyle name="Millares 2 7 2" xfId="415" xr:uid="{6CA09E07-8E30-48A6-9A51-4EE54F10BE07}"/>
    <cellStyle name="Millares 2 7 2 10" xfId="907" xr:uid="{4C958329-7F26-45AC-B8B0-629D2137BD08}"/>
    <cellStyle name="Millares 2 7 2 2" xfId="1212" xr:uid="{9B939062-DFF5-494F-A071-3AC472FFC1F7}"/>
    <cellStyle name="Millares 2 7 2 2 2" xfId="1463" xr:uid="{685BC100-8382-4998-A749-0FF162908347}"/>
    <cellStyle name="Millares 2 7 2 2 2 2" xfId="1969" xr:uid="{AD85D567-19DA-4CD6-ADA2-85AC27244B8D}"/>
    <cellStyle name="Millares 2 7 2 2 2 2 2" xfId="3635" xr:uid="{C93879AC-D307-47E7-9165-EEA0091BE767}"/>
    <cellStyle name="Millares 2 7 2 2 2 2 3" xfId="2616" xr:uid="{3B02A3C9-64BE-4A56-9A42-AB3E24249392}"/>
    <cellStyle name="Millares 2 7 2 2 2 3" xfId="3129" xr:uid="{914DCA7F-1624-4925-BFB1-3AA5926D2D25}"/>
    <cellStyle name="Millares 2 7 2 2 2 4" xfId="2505" xr:uid="{0C446682-C929-48CF-B52D-F8F267383BFB}"/>
    <cellStyle name="Millares 2 7 2 2 3" xfId="2222" xr:uid="{CBD7C563-CFEC-4346-9EDB-4B228ADF0180}"/>
    <cellStyle name="Millares 2 7 2 2 3 2" xfId="3889" xr:uid="{F068B3FD-F80A-4043-80A7-4D01F9E8CFBE}"/>
    <cellStyle name="Millares 2 7 2 2 3 3" xfId="2672" xr:uid="{65F728BA-A90F-462E-B086-EA307D20142F}"/>
    <cellStyle name="Millares 2 7 2 2 4" xfId="1717" xr:uid="{95B8045B-7986-4128-BD14-C4DCE57B3903}"/>
    <cellStyle name="Millares 2 7 2 2 4 2" xfId="3383" xr:uid="{54C66DAD-AC42-430E-A9A3-0388B57E404F}"/>
    <cellStyle name="Millares 2 7 2 2 4 3" xfId="2562" xr:uid="{1375F752-385D-4A72-9604-ECE48C5A6355}"/>
    <cellStyle name="Millares 2 7 2 2 5" xfId="2877" xr:uid="{A306BA4B-D655-40BB-808C-800E785CC97D}"/>
    <cellStyle name="Millares 2 7 2 2 6" xfId="2451" xr:uid="{EAF8B34D-E20D-4C31-8D8A-ADE4A7028F65}"/>
    <cellStyle name="Millares 2 7 2 3" xfId="1338" xr:uid="{E538C64C-3187-4FDB-897D-E98DF1EE061B}"/>
    <cellStyle name="Millares 2 7 2 3 2" xfId="1843" xr:uid="{39C1ACD4-5453-401A-A0D8-A8CA051CC57F}"/>
    <cellStyle name="Millares 2 7 2 3 2 2" xfId="3509" xr:uid="{FA5D5982-8037-4946-8061-AA794BD9842C}"/>
    <cellStyle name="Millares 2 7 2 3 2 3" xfId="2589" xr:uid="{99A4462D-92A8-40B3-A490-F6BE4D229934}"/>
    <cellStyle name="Millares 2 7 2 3 3" xfId="3003" xr:uid="{521A9BB8-D203-4F7D-A48D-57DFD311E3DF}"/>
    <cellStyle name="Millares 2 7 2 3 4" xfId="2478" xr:uid="{C600AA1B-0B41-4513-9DCC-ED8F894C38B3}"/>
    <cellStyle name="Millares 2 7 2 4" xfId="2097" xr:uid="{F46855C7-BC8C-4E3E-9DD9-B48A659CF80E}"/>
    <cellStyle name="Millares 2 7 2 4 2" xfId="3763" xr:uid="{625CC5D0-A8F1-4A60-A8A5-BB06DE7A620B}"/>
    <cellStyle name="Millares 2 7 2 4 3" xfId="2645" xr:uid="{CBE0C9B8-25C3-4211-BAC2-B0DA70DC344D}"/>
    <cellStyle name="Millares 2 7 2 5" xfId="1591" xr:uid="{35284A15-BEA3-46B9-AF96-29209A8A0658}"/>
    <cellStyle name="Millares 2 7 2 5 2" xfId="3257" xr:uid="{7B8A1698-3A0E-4A20-99FE-BC86DF9C2A64}"/>
    <cellStyle name="Millares 2 7 2 5 3" xfId="2534" xr:uid="{FF28EB6E-77FE-4468-A118-AFA6B96D1CC0}"/>
    <cellStyle name="Millares 2 7 2 6" xfId="1086" xr:uid="{2B6D40E7-CCEE-4A31-873F-F653EBC3F8AF}"/>
    <cellStyle name="Millares 2 7 2 6 2" xfId="4013" xr:uid="{8E50F3A8-1636-4F91-9C00-A7D5269E0E61}"/>
    <cellStyle name="Millares 2 7 2 6 3" xfId="2424" xr:uid="{5B01159B-038C-4EE1-8369-7E11029F1EDA}"/>
    <cellStyle name="Millares 2 7 2 7" xfId="997" xr:uid="{AF28D00A-6CFB-4A75-BB13-8DADE70A920D}"/>
    <cellStyle name="Millares 2 7 2 7 2" xfId="2404" xr:uid="{D5A91452-5D8A-4604-965D-9D194646D1BA}"/>
    <cellStyle name="Millares 2 7 2 8" xfId="2349" xr:uid="{F0FC2300-8581-4862-900E-364B81B14A2B}"/>
    <cellStyle name="Millares 2 7 2 8 2" xfId="2699" xr:uid="{33E9EA24-187A-44B6-9F14-D467068BEA95}"/>
    <cellStyle name="Millares 2 7 2 9" xfId="2751" xr:uid="{B4AA5EFA-AD9C-4D08-97D8-B17E16DB0DE1}"/>
    <cellStyle name="Millares 2 7 3" xfId="1125" xr:uid="{82FE3E21-414F-4FFC-85AB-264756C12535}"/>
    <cellStyle name="Millares 2 7 3 2" xfId="1251" xr:uid="{6C744842-F5DF-46D7-AD5C-2FCF44830A60}"/>
    <cellStyle name="Millares 2 7 3 2 2" xfId="1502" xr:uid="{675B4F02-A2AD-47C6-869F-21033353AA90}"/>
    <cellStyle name="Millares 2 7 3 2 2 2" xfId="2008" xr:uid="{C68273DE-3367-422E-83AA-181F3D750EC3}"/>
    <cellStyle name="Millares 2 7 3 2 2 2 2" xfId="3674" xr:uid="{732291B9-FF62-45BB-9C20-7A48FCFBEACF}"/>
    <cellStyle name="Millares 2 7 3 2 2 2 3" xfId="2625" xr:uid="{BEB3B1FD-DE2D-405E-BD61-2674D0F96AD1}"/>
    <cellStyle name="Millares 2 7 3 2 2 3" xfId="3168" xr:uid="{61469D0B-D7F8-402F-B996-D3C878FFEBD7}"/>
    <cellStyle name="Millares 2 7 3 2 2 4" xfId="2514" xr:uid="{DFCFD050-47A8-466A-9B44-0F077C04D4BF}"/>
    <cellStyle name="Millares 2 7 3 2 3" xfId="2261" xr:uid="{C1DC32FA-E2AD-4373-8D62-6650BE8799B4}"/>
    <cellStyle name="Millares 2 7 3 2 3 2" xfId="3928" xr:uid="{F29D64C2-7E9C-4338-818C-81132508DFDA}"/>
    <cellStyle name="Millares 2 7 3 2 3 3" xfId="2681" xr:uid="{DC768643-01FF-478F-B693-2963841F7A3D}"/>
    <cellStyle name="Millares 2 7 3 2 4" xfId="1756" xr:uid="{3FE10E8A-91CE-486B-AB2B-377DC2DB8778}"/>
    <cellStyle name="Millares 2 7 3 2 4 2" xfId="3422" xr:uid="{E2987F5F-826A-49E4-98CD-A8DCF5FAFACF}"/>
    <cellStyle name="Millares 2 7 3 2 4 3" xfId="2571" xr:uid="{C2F8713D-3118-48D9-B4DE-D8EB54432028}"/>
    <cellStyle name="Millares 2 7 3 2 5" xfId="2916" xr:uid="{305B8EE0-A404-427F-8B31-317490748710}"/>
    <cellStyle name="Millares 2 7 3 2 6" xfId="2460" xr:uid="{338B73CD-CA57-4442-9912-9B3C1340903C}"/>
    <cellStyle name="Millares 2 7 3 3" xfId="1377" xr:uid="{9BC2B9DD-4A00-4851-A0BE-0D5A634380D9}"/>
    <cellStyle name="Millares 2 7 3 3 2" xfId="1882" xr:uid="{0F11F875-B82C-4AF1-A27B-A53E3CABFFE4}"/>
    <cellStyle name="Millares 2 7 3 3 2 2" xfId="3548" xr:uid="{61274E70-CF4B-4562-9615-F223BF4A7746}"/>
    <cellStyle name="Millares 2 7 3 3 2 3" xfId="2598" xr:uid="{3D10B0BD-128C-422A-BBD9-5E06D6D006C1}"/>
    <cellStyle name="Millares 2 7 3 3 3" xfId="3042" xr:uid="{F0329D59-E7C1-45EF-958F-73C87B8DFB78}"/>
    <cellStyle name="Millares 2 7 3 3 4" xfId="2487" xr:uid="{CFD374B6-97FD-4D5B-87D0-99339AB6A0F9}"/>
    <cellStyle name="Millares 2 7 3 4" xfId="2136" xr:uid="{45CCEB34-CDDF-455F-8190-2923408FC2FE}"/>
    <cellStyle name="Millares 2 7 3 4 2" xfId="3802" xr:uid="{F3F05D4C-8856-48DC-93E6-A0D578686F13}"/>
    <cellStyle name="Millares 2 7 3 4 3" xfId="2654" xr:uid="{7DFECF71-888B-4E4D-92EA-9B129667144D}"/>
    <cellStyle name="Millares 2 7 3 5" xfId="1630" xr:uid="{3B907FFA-85CF-415E-8390-A5E0542CD510}"/>
    <cellStyle name="Millares 2 7 3 5 2" xfId="3296" xr:uid="{A034FA91-A493-4AF9-BC2D-733EE97FD67E}"/>
    <cellStyle name="Millares 2 7 3 5 3" xfId="2544" xr:uid="{E59F2204-A7C9-4F12-AEAB-9C62E1E7EB51}"/>
    <cellStyle name="Millares 2 7 3 6" xfId="2790" xr:uid="{DA6F658D-8843-4D25-9D68-C1CBC836B4FA}"/>
    <cellStyle name="Millares 2 7 3 7" xfId="2433" xr:uid="{25943405-142E-408C-ACB0-F5B1FD6806A8}"/>
    <cellStyle name="Millares 2 7 4" xfId="1171" xr:uid="{841FB4E1-4787-4CF1-B9A8-8840A30FECD6}"/>
    <cellStyle name="Millares 2 7 4 2" xfId="1422" xr:uid="{33662355-C986-4778-B137-D7BB91246614}"/>
    <cellStyle name="Millares 2 7 4 2 2" xfId="1928" xr:uid="{08C2B7FF-C79D-42BA-9779-E7820484C04B}"/>
    <cellStyle name="Millares 2 7 4 2 2 2" xfId="3594" xr:uid="{DAE7ACB7-8921-4409-9BC1-22E5B6647520}"/>
    <cellStyle name="Millares 2 7 4 2 2 3" xfId="2607" xr:uid="{23F7A474-C2D6-45D7-AB52-13FD5FB52EB0}"/>
    <cellStyle name="Millares 2 7 4 2 3" xfId="3088" xr:uid="{B48D631A-15C9-4BC7-84F8-B8AF51ACFA9E}"/>
    <cellStyle name="Millares 2 7 4 2 4" xfId="2496" xr:uid="{BF21C9B5-1705-4F90-AE9F-6AB9A20221CF}"/>
    <cellStyle name="Millares 2 7 4 3" xfId="2181" xr:uid="{ED0F3EC5-B474-4C0B-B34E-E8312EC5475C}"/>
    <cellStyle name="Millares 2 7 4 3 2" xfId="3848" xr:uid="{7D64FF44-B4C7-484E-8905-B629273DD312}"/>
    <cellStyle name="Millares 2 7 4 3 3" xfId="2663" xr:uid="{DACEE3D8-20F9-406B-868D-A9D48BCB8AC5}"/>
    <cellStyle name="Millares 2 7 4 4" xfId="1676" xr:uid="{3C1B3973-6E55-465B-BEAD-9D5BEDED5EF6}"/>
    <cellStyle name="Millares 2 7 4 4 2" xfId="3342" xr:uid="{756DF38C-2D49-461E-958E-8EBE12B5DCC7}"/>
    <cellStyle name="Millares 2 7 4 4 3" xfId="2553" xr:uid="{63A8FE8B-A168-4F69-8DFC-45CC0A247ACE}"/>
    <cellStyle name="Millares 2 7 4 5" xfId="2836" xr:uid="{D558F575-1203-44F9-BB6D-57F25137EFED}"/>
    <cellStyle name="Millares 2 7 4 6" xfId="2442" xr:uid="{02FC5FA5-EC76-4975-92F4-F50A15525E1F}"/>
    <cellStyle name="Millares 2 7 5" xfId="1297" xr:uid="{52C00987-3425-430C-84B1-34968F7A8550}"/>
    <cellStyle name="Millares 2 7 5 2" xfId="1802" xr:uid="{824F823C-19DF-45BB-82F4-ECB1A569C610}"/>
    <cellStyle name="Millares 2 7 5 2 2" xfId="3468" xr:uid="{DBD01D82-286E-447B-9E55-DFEE3A2F6735}"/>
    <cellStyle name="Millares 2 7 5 2 3" xfId="2580" xr:uid="{BEC1DD15-B715-4D12-9A88-706E17C739F6}"/>
    <cellStyle name="Millares 2 7 5 3" xfId="2962" xr:uid="{6681A941-B4A6-4466-9875-7E1774AC5F78}"/>
    <cellStyle name="Millares 2 7 5 4" xfId="2469" xr:uid="{977E7726-2909-4B20-AD61-51EABFC17F0B}"/>
    <cellStyle name="Millares 2 7 6" xfId="2055" xr:uid="{3D09F983-80FD-426B-828D-F1918E6B2056}"/>
    <cellStyle name="Millares 2 7 6 2" xfId="3721" xr:uid="{B231E12E-F75B-4C5B-B23E-A5B55DC6ED3C}"/>
    <cellStyle name="Millares 2 7 6 3" xfId="2635" xr:uid="{99FDDA36-650F-41A8-8F62-8289FD6ED43A}"/>
    <cellStyle name="Millares 2 7 7" xfId="1549" xr:uid="{F5B1AFE4-B012-4434-AA4C-1944CF215F3D}"/>
    <cellStyle name="Millares 2 7 7 2" xfId="3215" xr:uid="{7BC18AE1-E007-4AC7-85FE-CD741A006C29}"/>
    <cellStyle name="Millares 2 7 7 3" xfId="2524" xr:uid="{1315053B-E03C-4EAF-B40F-3F590DEACDB1}"/>
    <cellStyle name="Millares 2 7 8" xfId="1044" xr:uid="{98CD2420-6D05-4079-BF0F-9168921C3277}"/>
    <cellStyle name="Millares 2 7 8 2" xfId="3972" xr:uid="{BAD52221-8867-4E04-92C0-737C4E9E34A8}"/>
    <cellStyle name="Millares 2 7 8 3" xfId="2414" xr:uid="{2274AF07-2FB2-482E-957B-2F4E87694C27}"/>
    <cellStyle name="Millares 2 7 9" xfId="952" xr:uid="{199A29E6-8498-41CF-A414-3CC6B6784376}"/>
    <cellStyle name="Millares 2 7 9 2" xfId="2394" xr:uid="{25466F25-F889-41AA-A2C6-A3EE9EDF67BF}"/>
    <cellStyle name="Millares 2 70" xfId="132" xr:uid="{A4014707-EF3D-4C60-B073-33A592B2C857}"/>
    <cellStyle name="Millares 2 70 2" xfId="416" xr:uid="{72C18C86-57CC-40B5-9659-A1861119F6A0}"/>
    <cellStyle name="Millares 2 71" xfId="133" xr:uid="{A32505A4-1955-4A75-A4E7-2B5137BF2522}"/>
    <cellStyle name="Millares 2 71 2" xfId="417" xr:uid="{7B7DB853-B85D-42EB-A073-D19B42DF8B33}"/>
    <cellStyle name="Millares 2 72" xfId="134" xr:uid="{38DA0AF7-32F0-49C8-996C-84EF5FEB7D98}"/>
    <cellStyle name="Millares 2 72 2" xfId="418" xr:uid="{F12EF448-E477-4C8A-9C84-B1321C4CBA27}"/>
    <cellStyle name="Millares 2 73" xfId="135" xr:uid="{390D1CC5-C907-4126-8F39-4ED9C6D69049}"/>
    <cellStyle name="Millares 2 73 2" xfId="419" xr:uid="{B112DC27-96EB-453D-A00A-93E760616BD5}"/>
    <cellStyle name="Millares 2 74" xfId="136" xr:uid="{816D9476-B2FE-456C-99DB-B531F58819E5}"/>
    <cellStyle name="Millares 2 74 2" xfId="420" xr:uid="{3B6A0C70-7E1E-4335-A23C-76D308E9A647}"/>
    <cellStyle name="Millares 2 75" xfId="137" xr:uid="{51BF2970-CF5E-4781-BA49-D58EE6E2B24C}"/>
    <cellStyle name="Millares 2 75 2" xfId="421" xr:uid="{8AD490AE-B673-43C7-AE5E-7D212409C868}"/>
    <cellStyle name="Millares 2 76" xfId="138" xr:uid="{C8553153-3396-4DE5-9701-6E1B70B6EF7F}"/>
    <cellStyle name="Millares 2 76 2" xfId="422" xr:uid="{4A8AA1BA-987C-45F6-BBEE-E06EDA16A851}"/>
    <cellStyle name="Millares 2 77" xfId="139" xr:uid="{BACC72EB-FEDD-40D8-A0E4-FE7AF54ABDCF}"/>
    <cellStyle name="Millares 2 77 2" xfId="423" xr:uid="{ECCF17AD-D7CB-4C32-BC1A-6DDC022D793E}"/>
    <cellStyle name="Millares 2 78" xfId="140" xr:uid="{2662745D-FE22-45E2-83C3-62A0F6EF2F63}"/>
    <cellStyle name="Millares 2 78 2" xfId="424" xr:uid="{01A5B423-0D40-4F71-B424-6E99B2353C63}"/>
    <cellStyle name="Millares 2 79" xfId="141" xr:uid="{E673FF4D-B92D-41C7-8E95-6345C305A241}"/>
    <cellStyle name="Millares 2 79 2" xfId="425" xr:uid="{0CA04E23-1842-43BD-BBCB-22B945771BBF}"/>
    <cellStyle name="Millares 2 8" xfId="142" xr:uid="{685F714C-EC07-46CA-9A37-9FAAFD9D3340}"/>
    <cellStyle name="Millares 2 8 10" xfId="2306" xr:uid="{C2310E54-9644-441A-812D-C05A84E31AE9}"/>
    <cellStyle name="Millares 2 8 10 2" xfId="2691" xr:uid="{10849B44-BFAE-4A84-AE3A-995AC71D87C4}"/>
    <cellStyle name="Millares 2 8 11" xfId="2711" xr:uid="{B051B87E-88D4-4823-93F4-C8DA0AAFBC6A}"/>
    <cellStyle name="Millares 2 8 12" xfId="865" xr:uid="{5FD49F11-4FE7-403B-AA30-33DFC786EEC5}"/>
    <cellStyle name="Millares 2 8 2" xfId="426" xr:uid="{D8617137-7312-4EA8-A9C6-76B5750A53DF}"/>
    <cellStyle name="Millares 2 8 2 10" xfId="908" xr:uid="{6E8C4256-BFF8-4DB4-AA1B-3D9F2E533164}"/>
    <cellStyle name="Millares 2 8 2 2" xfId="1213" xr:uid="{8DEBCD4A-0E31-4ED4-AD19-853CF7B70E5E}"/>
    <cellStyle name="Millares 2 8 2 2 2" xfId="1464" xr:uid="{C1EBA0F9-F98C-4E45-AD81-B7B4C568014F}"/>
    <cellStyle name="Millares 2 8 2 2 2 2" xfId="1970" xr:uid="{A3A2351E-EB07-49E3-928F-4690F3787932}"/>
    <cellStyle name="Millares 2 8 2 2 2 2 2" xfId="3636" xr:uid="{965BE5A0-2EB8-4FC3-AC15-CC838F70C0FF}"/>
    <cellStyle name="Millares 2 8 2 2 2 2 3" xfId="2617" xr:uid="{C161F90B-77A8-4AFD-A698-25A99727590C}"/>
    <cellStyle name="Millares 2 8 2 2 2 3" xfId="3130" xr:uid="{E300AD11-C5B5-4056-AC91-2F3EBF4F26AB}"/>
    <cellStyle name="Millares 2 8 2 2 2 4" xfId="2506" xr:uid="{4421487D-38DB-45A2-998C-2CC62B2D51A6}"/>
    <cellStyle name="Millares 2 8 2 2 3" xfId="2223" xr:uid="{AA6301D3-2741-47D9-BDEC-6700FED7DA56}"/>
    <cellStyle name="Millares 2 8 2 2 3 2" xfId="3890" xr:uid="{227B33A4-584D-485C-A3BC-594A668BFDE8}"/>
    <cellStyle name="Millares 2 8 2 2 3 3" xfId="2673" xr:uid="{70690FBD-81E3-4735-A761-D0E6555CF3DA}"/>
    <cellStyle name="Millares 2 8 2 2 4" xfId="1718" xr:uid="{01FF3CB7-0AFB-4A3F-9EDB-8E7916442726}"/>
    <cellStyle name="Millares 2 8 2 2 4 2" xfId="3384" xr:uid="{B04B61E6-FF5B-49B3-974F-A74115E559D5}"/>
    <cellStyle name="Millares 2 8 2 2 4 3" xfId="2563" xr:uid="{A4F79B61-B4AB-4051-BD7C-4A1B6B953784}"/>
    <cellStyle name="Millares 2 8 2 2 5" xfId="2878" xr:uid="{6328FA26-D6F1-47CC-9BBD-6D70255E90C2}"/>
    <cellStyle name="Millares 2 8 2 2 6" xfId="2452" xr:uid="{BC03ED36-876F-4C8E-A5AB-A7BCC121C2D1}"/>
    <cellStyle name="Millares 2 8 2 3" xfId="1339" xr:uid="{AE1C7AFC-DA46-4B5E-BCA5-B6D49CE4BAB0}"/>
    <cellStyle name="Millares 2 8 2 3 2" xfId="1844" xr:uid="{955FC448-27F1-4856-8619-FBE074B62ECB}"/>
    <cellStyle name="Millares 2 8 2 3 2 2" xfId="3510" xr:uid="{98EDDEFE-9D50-4F2E-94EC-B101AAE3B9C6}"/>
    <cellStyle name="Millares 2 8 2 3 2 3" xfId="2590" xr:uid="{B8E1988E-AAB7-4841-A832-3F8998E10BAE}"/>
    <cellStyle name="Millares 2 8 2 3 3" xfId="3004" xr:uid="{9EA0523A-A165-47D2-AA74-A8FE336B00B1}"/>
    <cellStyle name="Millares 2 8 2 3 4" xfId="2479" xr:uid="{86E03A73-D407-4089-8BCF-477506F315AB}"/>
    <cellStyle name="Millares 2 8 2 4" xfId="2098" xr:uid="{05271578-DC78-4E8A-9411-6EE2CED664EB}"/>
    <cellStyle name="Millares 2 8 2 4 2" xfId="3764" xr:uid="{C0BEF1C5-D2A4-4802-877F-586EE8357B44}"/>
    <cellStyle name="Millares 2 8 2 4 3" xfId="2646" xr:uid="{F03ED86C-B75C-416C-8C2A-0EE064B1129A}"/>
    <cellStyle name="Millares 2 8 2 5" xfId="1592" xr:uid="{88AF9878-1BD3-4028-8B3B-336CC2A7C4E7}"/>
    <cellStyle name="Millares 2 8 2 5 2" xfId="3258" xr:uid="{6D498B1B-5ECB-4B49-8271-942C469F414A}"/>
    <cellStyle name="Millares 2 8 2 5 3" xfId="2535" xr:uid="{B2EA5DB4-F5FF-425E-9133-69EC904048A5}"/>
    <cellStyle name="Millares 2 8 2 6" xfId="1087" xr:uid="{CAAA10CF-2699-4716-8468-4C9D3375A101}"/>
    <cellStyle name="Millares 2 8 2 6 2" xfId="4014" xr:uid="{7B204615-0C8E-4305-B759-1F20340F4E63}"/>
    <cellStyle name="Millares 2 8 2 6 3" xfId="2425" xr:uid="{52FBB252-E052-4F6A-840C-0D16CD43C2CC}"/>
    <cellStyle name="Millares 2 8 2 7" xfId="998" xr:uid="{9DF3A918-E04B-4F55-BD4D-656294ABB329}"/>
    <cellStyle name="Millares 2 8 2 7 2" xfId="2405" xr:uid="{9598B0E1-7CD8-46C2-8C24-8FF5375B564B}"/>
    <cellStyle name="Millares 2 8 2 8" xfId="2350" xr:uid="{AD628F34-49E5-4829-B8A1-C2C788605FBE}"/>
    <cellStyle name="Millares 2 8 2 8 2" xfId="2700" xr:uid="{49BD44E1-09AA-41A3-BAB7-8DECD5DD0183}"/>
    <cellStyle name="Millares 2 8 2 9" xfId="2752" xr:uid="{95D9A15F-59F4-48B6-8A35-13C793F7A54B}"/>
    <cellStyle name="Millares 2 8 3" xfId="1126" xr:uid="{D00275F5-D0DF-43C8-811F-F12696F5E2AE}"/>
    <cellStyle name="Millares 2 8 3 2" xfId="1252" xr:uid="{2F516B02-835A-42B1-B980-3DAF9493292C}"/>
    <cellStyle name="Millares 2 8 3 2 2" xfId="1503" xr:uid="{91961580-50A9-4875-B76A-B3C46529AB5A}"/>
    <cellStyle name="Millares 2 8 3 2 2 2" xfId="2009" xr:uid="{9484B36A-B98D-47DF-AF25-42E0E82789E3}"/>
    <cellStyle name="Millares 2 8 3 2 2 2 2" xfId="3675" xr:uid="{88B116B1-FD19-49B9-A1A6-E66BDB4926CD}"/>
    <cellStyle name="Millares 2 8 3 2 2 2 3" xfId="2626" xr:uid="{444EAEDA-677B-4672-88C8-FC1DCB958FB8}"/>
    <cellStyle name="Millares 2 8 3 2 2 3" xfId="3169" xr:uid="{C1E9EF18-4D2C-48F0-A6BC-C9EDA2AAE1FE}"/>
    <cellStyle name="Millares 2 8 3 2 2 4" xfId="2515" xr:uid="{C428BB33-43EB-40BF-8384-85CC2C7A6C32}"/>
    <cellStyle name="Millares 2 8 3 2 3" xfId="2262" xr:uid="{E70B4039-447F-4D80-AA02-987799588203}"/>
    <cellStyle name="Millares 2 8 3 2 3 2" xfId="3929" xr:uid="{C6B93939-A680-49B4-BE42-346A9E8BF1D8}"/>
    <cellStyle name="Millares 2 8 3 2 3 3" xfId="2682" xr:uid="{8FF8E61B-EAD3-4DE2-AE4D-FEDB6738A39A}"/>
    <cellStyle name="Millares 2 8 3 2 4" xfId="1757" xr:uid="{E16ABAAF-E31C-4EE7-ADA9-F7D8E2E2F51E}"/>
    <cellStyle name="Millares 2 8 3 2 4 2" xfId="3423" xr:uid="{E0DE894B-BE33-4BCE-A6C7-2925719E3665}"/>
    <cellStyle name="Millares 2 8 3 2 4 3" xfId="2572" xr:uid="{8B21124B-42E4-4721-B5A3-C0AFB319C442}"/>
    <cellStyle name="Millares 2 8 3 2 5" xfId="2917" xr:uid="{42684077-A818-4424-B86F-2D3713DBC1AF}"/>
    <cellStyle name="Millares 2 8 3 2 6" xfId="2461" xr:uid="{E9D79513-F2E8-410E-A128-D76F74548724}"/>
    <cellStyle name="Millares 2 8 3 3" xfId="1378" xr:uid="{9F62D5B7-C61E-4E3C-A61A-A3275F9FE727}"/>
    <cellStyle name="Millares 2 8 3 3 2" xfId="1883" xr:uid="{AA4C4F7F-D55D-4E31-A628-6FB5EE1A1603}"/>
    <cellStyle name="Millares 2 8 3 3 2 2" xfId="3549" xr:uid="{012AA7CC-7D0E-42E5-B11E-29E4BF9ECBF3}"/>
    <cellStyle name="Millares 2 8 3 3 2 3" xfId="2599" xr:uid="{33843DDA-B896-4567-AA2E-ED840AB9FDD7}"/>
    <cellStyle name="Millares 2 8 3 3 3" xfId="3043" xr:uid="{C5B74A4A-3B33-41AD-85FA-23EDE284A47E}"/>
    <cellStyle name="Millares 2 8 3 3 4" xfId="2488" xr:uid="{B6045DF4-97E8-41ED-8F40-E9124E68B3A6}"/>
    <cellStyle name="Millares 2 8 3 4" xfId="2137" xr:uid="{A4E2C04D-D9EB-4216-9D1A-9A570FA4BF94}"/>
    <cellStyle name="Millares 2 8 3 4 2" xfId="3803" xr:uid="{D066CCD6-B7DE-4492-938E-5853A17BA761}"/>
    <cellStyle name="Millares 2 8 3 4 3" xfId="2655" xr:uid="{8FF1A0F2-3DD2-4195-AF49-A859ACD2D392}"/>
    <cellStyle name="Millares 2 8 3 5" xfId="1631" xr:uid="{CBB2514C-6984-4CD8-9A12-333C439E5DDE}"/>
    <cellStyle name="Millares 2 8 3 5 2" xfId="3297" xr:uid="{29B4F8E6-D21F-4685-8FC1-B93A501EFEF3}"/>
    <cellStyle name="Millares 2 8 3 5 3" xfId="2545" xr:uid="{E193359F-616E-4ABA-8E41-31B93419981A}"/>
    <cellStyle name="Millares 2 8 3 6" xfId="2791" xr:uid="{F43A5B0B-4761-47F1-83E6-89A2E9233601}"/>
    <cellStyle name="Millares 2 8 3 7" xfId="2434" xr:uid="{FE6D2B7C-31EB-4D8E-ADA8-AB48B8E26605}"/>
    <cellStyle name="Millares 2 8 4" xfId="1172" xr:uid="{6B93DCBD-D5BB-4264-90FD-6C19CF0C7BD1}"/>
    <cellStyle name="Millares 2 8 4 2" xfId="1423" xr:uid="{ED3DE6C9-192E-45A4-AD08-1764D39873F3}"/>
    <cellStyle name="Millares 2 8 4 2 2" xfId="1929" xr:uid="{4910CAA2-EC92-44D4-A235-C547638F2894}"/>
    <cellStyle name="Millares 2 8 4 2 2 2" xfId="3595" xr:uid="{AE7153D0-78B4-4C6F-8B58-6E7B0B985BBF}"/>
    <cellStyle name="Millares 2 8 4 2 2 3" xfId="2608" xr:uid="{0E0F42AC-199D-40B0-A2BD-DC0A19D8E1B1}"/>
    <cellStyle name="Millares 2 8 4 2 3" xfId="3089" xr:uid="{3BA45AC9-977D-4456-98C0-2D268BD64933}"/>
    <cellStyle name="Millares 2 8 4 2 4" xfId="2497" xr:uid="{0CD2C90C-10BE-410C-ACF5-3B9581DE3628}"/>
    <cellStyle name="Millares 2 8 4 3" xfId="2182" xr:uid="{7A0AD512-D250-49E5-B83C-0B54EF8E721D}"/>
    <cellStyle name="Millares 2 8 4 3 2" xfId="3849" xr:uid="{574294B9-E4AF-445C-9E65-A91A293D6A09}"/>
    <cellStyle name="Millares 2 8 4 3 3" xfId="2664" xr:uid="{BAEA0097-7333-4020-8F53-A527E85AADC0}"/>
    <cellStyle name="Millares 2 8 4 4" xfId="1677" xr:uid="{160B4754-77CA-4ECD-99A7-21577971507D}"/>
    <cellStyle name="Millares 2 8 4 4 2" xfId="3343" xr:uid="{BEF06965-203A-48CC-9098-D0122B5C6D08}"/>
    <cellStyle name="Millares 2 8 4 4 3" xfId="2554" xr:uid="{489F56F3-FDFB-48E1-837F-762E01DBC88A}"/>
    <cellStyle name="Millares 2 8 4 5" xfId="2837" xr:uid="{794D196F-3693-4271-9B10-788F0491D9D3}"/>
    <cellStyle name="Millares 2 8 4 6" xfId="2443" xr:uid="{17E072FE-A84A-4DB0-9141-9C7E48952E3C}"/>
    <cellStyle name="Millares 2 8 5" xfId="1298" xr:uid="{0C4419E0-F5E3-4E4A-9FBE-D18EDDF2E8AB}"/>
    <cellStyle name="Millares 2 8 5 2" xfId="1803" xr:uid="{E1B277AA-8F08-424C-9CF0-E2CE3AE89B2B}"/>
    <cellStyle name="Millares 2 8 5 2 2" xfId="3469" xr:uid="{EE0E43D4-25FE-4827-B00D-75757F5F201B}"/>
    <cellStyle name="Millares 2 8 5 2 3" xfId="2581" xr:uid="{440DACA5-9689-425D-8EF0-4026E0585DCA}"/>
    <cellStyle name="Millares 2 8 5 3" xfId="2963" xr:uid="{70B0D26F-C6B1-4112-9038-CBC51975695A}"/>
    <cellStyle name="Millares 2 8 5 4" xfId="2470" xr:uid="{E2695D0C-D6AA-4683-AD69-23DD40A216D5}"/>
    <cellStyle name="Millares 2 8 6" xfId="2056" xr:uid="{215E106C-0473-4D69-BE05-5B33E1A25813}"/>
    <cellStyle name="Millares 2 8 6 2" xfId="3722" xr:uid="{CCC70F04-8DD0-45FC-8821-AEAA25CAC966}"/>
    <cellStyle name="Millares 2 8 6 3" xfId="2636" xr:uid="{09B52B67-483C-4A5F-903B-AC13C2C19AB4}"/>
    <cellStyle name="Millares 2 8 7" xfId="1550" xr:uid="{B4F57418-ECC4-4C77-AAA6-7FD6FA793EE3}"/>
    <cellStyle name="Millares 2 8 7 2" xfId="3216" xr:uid="{743CF173-0B2E-489C-9979-23A160AFA88A}"/>
    <cellStyle name="Millares 2 8 7 3" xfId="2525" xr:uid="{8E109B05-8778-45C0-9057-C8474652DC10}"/>
    <cellStyle name="Millares 2 8 8" xfId="1045" xr:uid="{B1D78876-CA47-4FBC-9C12-4C32A4FF8506}"/>
    <cellStyle name="Millares 2 8 8 2" xfId="3973" xr:uid="{F6CBA81F-CBE5-46B2-ADF2-2E4364AE8E51}"/>
    <cellStyle name="Millares 2 8 8 3" xfId="2415" xr:uid="{F1EEA6C3-8232-40E9-B699-29F9326BB143}"/>
    <cellStyle name="Millares 2 8 9" xfId="953" xr:uid="{A9C34DCE-A959-436B-AE34-7BF43E2DAEBD}"/>
    <cellStyle name="Millares 2 8 9 2" xfId="2395" xr:uid="{80045FB5-11B2-4DCE-A13D-3F9B646FFE77}"/>
    <cellStyle name="Millares 2 80" xfId="143" xr:uid="{3EC76AEC-DFAD-4165-86D2-6F0BA1A03FD6}"/>
    <cellStyle name="Millares 2 80 2" xfId="427" xr:uid="{1CCBA84B-41C5-4D48-8240-8715CE2271D9}"/>
    <cellStyle name="Millares 2 81" xfId="144" xr:uid="{8784036C-9992-49D9-9DD9-32E94F4C2EC1}"/>
    <cellStyle name="Millares 2 81 2" xfId="428" xr:uid="{D9DA4BC2-251A-4800-8786-36A4AC91EE86}"/>
    <cellStyle name="Millares 2 82" xfId="349" xr:uid="{5476AF9C-EE66-44A2-85CD-CE675B710F5D}"/>
    <cellStyle name="Millares 2 83" xfId="664" xr:uid="{4BB60170-16D6-44F9-B40B-DB606B164D82}"/>
    <cellStyle name="Millares 2 9" xfId="145" xr:uid="{56FF18B3-86D5-4FB3-8361-D24FD9F8E6F8}"/>
    <cellStyle name="Millares 2 9 2" xfId="429" xr:uid="{104623FA-E944-4482-86E4-BAE0B0F5AD2A}"/>
    <cellStyle name="Millares 2 9 3" xfId="806" xr:uid="{7855D21A-DFA8-4A70-82A6-880A9694324C}"/>
    <cellStyle name="Millares 20" xfId="820" xr:uid="{1D0B3E90-4366-46A3-9B14-C23DDD54B7F0}"/>
    <cellStyle name="Millares 21" xfId="821" xr:uid="{2661098E-BCE9-46E1-AC55-EAC135DDD4A8}"/>
    <cellStyle name="Millares 22" xfId="822" xr:uid="{30E5CC62-0FE5-4EBC-BF9F-C474DD8D31E6}"/>
    <cellStyle name="Millares 23" xfId="823" xr:uid="{276BCC1D-169B-4CFB-A022-09E68E50F696}"/>
    <cellStyle name="Millares 24" xfId="824" xr:uid="{537AAC01-3280-47BE-A303-0254AA7532A6}"/>
    <cellStyle name="Millares 25" xfId="825" xr:uid="{ED11B751-5FDE-4B54-991C-FE5A4BE87B29}"/>
    <cellStyle name="Millares 26" xfId="826" xr:uid="{D2023A71-9CF8-4DA7-8304-F787E8D42A87}"/>
    <cellStyle name="Millares 27" xfId="827" xr:uid="{FC4F9D94-26AD-4977-B81C-6E71A8A2E59E}"/>
    <cellStyle name="Millares 28" xfId="809" xr:uid="{2544BE87-17CC-40B1-9548-8DB9C5E0DCD5}"/>
    <cellStyle name="Millares 28 2" xfId="835" xr:uid="{68D0874F-3197-4BDE-930B-FFFA1DC0EB30}"/>
    <cellStyle name="Millares 29" xfId="897" xr:uid="{23E434CF-B254-4364-8AF7-4F1DB54B77D1}"/>
    <cellStyle name="Millares 29 2" xfId="940" xr:uid="{40B6A24C-5C38-455B-A956-F5EC09858AEC}"/>
    <cellStyle name="Millares 29 3" xfId="2086" xr:uid="{86CF5E24-F8B7-4C5C-BE25-CD9C4B930C03}"/>
    <cellStyle name="Millares 29 3 2" xfId="3752" xr:uid="{CCDDB0C1-7A51-4D09-BC00-153B8A6458B3}"/>
    <cellStyle name="Millares 29 3 3" xfId="2637" xr:uid="{374F6982-B877-4707-9038-FD082E4CEAD3}"/>
    <cellStyle name="Millares 29 4" xfId="1580" xr:uid="{8BC87CEA-6E45-48B1-8902-712D4C2DAA0F}"/>
    <cellStyle name="Millares 29 4 2" xfId="3246" xr:uid="{94AEB885-5DEA-44BB-8EE9-B48B41BE4E09}"/>
    <cellStyle name="Millares 29 4 3" xfId="2526" xr:uid="{2AB9AD46-389D-4376-93CD-4C01039C9233}"/>
    <cellStyle name="Millares 29 5" xfId="1075" xr:uid="{062104D3-6C0A-4FE9-BDF4-B8D1068D9952}"/>
    <cellStyle name="Millares 29 5 2" xfId="2416" xr:uid="{E1DE055E-2612-4E53-925B-7547B532205F}"/>
    <cellStyle name="Millares 3" xfId="146" xr:uid="{ACA7CBDF-A2D5-4028-B286-762696E0E2A3}"/>
    <cellStyle name="Millares 3 2" xfId="430" xr:uid="{7338B01C-360E-4AFB-A3EC-C40457CFF97A}"/>
    <cellStyle name="Millares 3 2 2" xfId="808" xr:uid="{7D892B2E-45F9-4F65-A5E1-998AC620DCDB}"/>
    <cellStyle name="Millares 3 3" xfId="807" xr:uid="{D3325BC1-9905-4D90-AF60-A64CE243C224}"/>
    <cellStyle name="Millares 3 4" xfId="668" xr:uid="{239A0D89-A743-414D-B2DA-638774EABD5F}"/>
    <cellStyle name="Millares 30" xfId="898" xr:uid="{32C8F038-BE6C-4060-B5FF-8DC1B19617C2}"/>
    <cellStyle name="Millares 30 2" xfId="2044" xr:uid="{16E2EFF7-B828-47D0-B3DE-BB6C35EF1365}"/>
    <cellStyle name="Millares 30 2 2" xfId="2627" xr:uid="{DC6E9CCA-8FA5-47B2-A213-555EA2FF58BF}"/>
    <cellStyle name="Millares 30 3" xfId="988" xr:uid="{DBA342CE-A3FD-4BEE-9935-73D02C40C55C}"/>
    <cellStyle name="Millares 30 3 2" xfId="2396" xr:uid="{2EFE84F5-78D6-445A-B0E1-E0650FFCE142}"/>
    <cellStyle name="Millares 30 4" xfId="3710" xr:uid="{6C52D554-09AC-4020-9728-23EE5B4EBEF9}"/>
    <cellStyle name="Millares 31" xfId="1538" xr:uid="{84AEB9F2-58D2-48C9-BD0C-79871AC37BD0}"/>
    <cellStyle name="Millares 31 2" xfId="3204" xr:uid="{BFA97705-6632-4E4A-B821-32A7825A3AEC}"/>
    <cellStyle name="Millares 31 3" xfId="2516" xr:uid="{D56BEA97-DAD0-4695-97FB-E1357CF898AC}"/>
    <cellStyle name="Millares 32" xfId="1033" xr:uid="{E5E421EB-EFED-49A5-A690-CF31517AC2EB}"/>
    <cellStyle name="Millares 32 2" xfId="2406" xr:uid="{200CE448-9DAE-4645-9A12-378BBE3E6789}"/>
    <cellStyle name="Millares 33" xfId="943" xr:uid="{1B5D0777-146B-4065-AC62-F07CCCCE4CEF}"/>
    <cellStyle name="Millares 33 2" xfId="2386" xr:uid="{E8635EE8-AB13-4F25-A302-E2D42297CE87}"/>
    <cellStyle name="Millares 4" xfId="147" xr:uid="{D1E3AC26-7F50-4BC9-B936-1A5CF1F1AE8C}"/>
    <cellStyle name="Millares 4 2" xfId="431" xr:uid="{76646FE3-B12F-4F3D-B8C4-D11462185B90}"/>
    <cellStyle name="Millares 4 2 2" xfId="4047" xr:uid="{EC1FCDA0-3131-4249-BD75-D55F2FE224E4}"/>
    <cellStyle name="Millares 4 2 3" xfId="670" xr:uid="{7B1DBCD0-3A66-459D-8E1E-06F3D0FE2D3D}"/>
    <cellStyle name="Millares 4 3" xfId="671" xr:uid="{0DF63756-9726-43D4-8B6E-48E85EF87488}"/>
    <cellStyle name="Millares 4 3 2" xfId="4049" xr:uid="{11B822CD-21CE-4094-B84E-5D2CA63FB827}"/>
    <cellStyle name="Millares 4 4" xfId="828" xr:uid="{CDA378BE-328B-4A04-893A-12EE6A7B4CCE}"/>
    <cellStyle name="Millares 4 5" xfId="4046" xr:uid="{754EFD82-4FD8-41D8-BCCB-19504604C44E}"/>
    <cellStyle name="Millares 4 6" xfId="669" xr:uid="{5DE1E2D9-124E-4157-BA90-07138C12C642}"/>
    <cellStyle name="Millares 5" xfId="148" xr:uid="{371F1508-7543-4E91-AD8B-06475E2E0E4B}"/>
    <cellStyle name="Millares 5 2" xfId="829" xr:uid="{1725E7BA-02AF-4792-9473-B260AA13C027}"/>
    <cellStyle name="Millares 5 3" xfId="2536" xr:uid="{A1B1B609-E2D8-48EE-B3FE-16930E0608CF}"/>
    <cellStyle name="Millares 5 4" xfId="672" xr:uid="{75CD438F-E230-4AB7-91A0-CB4DEF967346}"/>
    <cellStyle name="Millares 6" xfId="149" xr:uid="{A939A200-D9F1-4682-864A-F3EB95E45E78}"/>
    <cellStyle name="Millares 6 2" xfId="432" xr:uid="{8FA48930-1836-4B03-9F7C-8D7BF274CD8D}"/>
    <cellStyle name="Millares 6 2 2" xfId="830" xr:uid="{C368FF07-4BF6-4C44-9C83-2155FCD10FEA}"/>
    <cellStyle name="Millares 6 3" xfId="673" xr:uid="{086C246C-6F04-4B5C-90FD-D4BD569D5CAE}"/>
    <cellStyle name="Millares 7" xfId="150" xr:uid="{F3EDCFFD-A7CC-490C-A6AB-6C96F1D65288}"/>
    <cellStyle name="Millares 7 2" xfId="433" xr:uid="{251B1909-817B-4522-8C75-5C54C231294D}"/>
    <cellStyle name="Millares 7 2 2" xfId="837" xr:uid="{966692F2-6FEA-438D-83D6-E24958179B7B}"/>
    <cellStyle name="Millares 7 3" xfId="831" xr:uid="{5BCC5079-E963-4F96-802D-FA86AA198556}"/>
    <cellStyle name="Millares 7 4" xfId="674" xr:uid="{B8778298-983C-45AE-AAEA-94D6CE22F004}"/>
    <cellStyle name="Millares 8" xfId="151" xr:uid="{3D53858F-1C5A-40E0-BBD8-697CBEB8AE09}"/>
    <cellStyle name="Millares 8 2" xfId="434" xr:uid="{42B63BCD-1563-4EDF-BF05-55A06686EC99}"/>
    <cellStyle name="Millares 8 2 2" xfId="833" xr:uid="{796B7949-160F-4A8A-87EB-1FC752682E99}"/>
    <cellStyle name="Millares 8 3" xfId="832" xr:uid="{3EB0298F-2A81-48DA-AD82-F4D10E423A10}"/>
    <cellStyle name="Millares 8 4" xfId="675" xr:uid="{91E76EDB-E71D-405E-A2BB-B25ED10443E8}"/>
    <cellStyle name="Millares 81" xfId="152" xr:uid="{E3B8B16A-3B8D-49B9-8B0C-8D355FE4854C}"/>
    <cellStyle name="Millares 9" xfId="153" xr:uid="{20BE66E1-55B6-4903-8DFC-720457AD0B66}"/>
    <cellStyle name="Millares 9 2" xfId="435" xr:uid="{1DC0203A-FF43-4384-B7B6-DEEED83106F8}"/>
    <cellStyle name="Millares 9 2 2" xfId="834" xr:uid="{5FACB3DE-A987-439B-8B66-5D4F5F33A496}"/>
    <cellStyle name="Millares 9 3" xfId="663" xr:uid="{5FCE2BC9-40AE-4FBE-BADA-10D90A5D7F7C}"/>
    <cellStyle name="Moneda [0] 2" xfId="447" xr:uid="{ACD9F9D5-A1FD-4ADB-9C60-12DD88E72632}"/>
    <cellStyle name="Moneda [0] 3" xfId="2385" xr:uid="{955CA849-CE36-4476-BAB6-AF309DE29C3C}"/>
    <cellStyle name="Moneda 2" xfId="676" xr:uid="{C8D03F94-D611-4D0C-BAF0-FE3AFCA1D2A3}"/>
    <cellStyle name="Moneda 2 10" xfId="2336" xr:uid="{47C79E60-A899-429E-9C85-B935ED492C6E}"/>
    <cellStyle name="Moneda 2 11" xfId="895" xr:uid="{36889C1A-FC94-489E-B242-C3F079077B25}"/>
    <cellStyle name="Moneda 2 2" xfId="938" xr:uid="{3F87EBD4-3816-49CA-9BA3-A19418A9021C}"/>
    <cellStyle name="Moneda 2 2 2" xfId="1203" xr:uid="{4B471F92-A07A-4653-B96C-CA1BD9DB7128}"/>
    <cellStyle name="Moneda 2 2 2 2" xfId="1454" xr:uid="{B8A346A0-0B04-4F84-94BB-93485EE87123}"/>
    <cellStyle name="Moneda 2 2 2 2 2" xfId="1960" xr:uid="{E4AF015A-39E5-49D3-889D-325161FBBD61}"/>
    <cellStyle name="Moneda 2 2 2 2 2 2" xfId="3626" xr:uid="{E37DE0F7-01C2-4108-9600-8C933957A962}"/>
    <cellStyle name="Moneda 2 2 2 2 3" xfId="3120" xr:uid="{3DA3E703-C885-433D-BD28-7F5134159963}"/>
    <cellStyle name="Moneda 2 2 2 3" xfId="2213" xr:uid="{65EBE103-1FCF-4C44-934B-89F08DA40867}"/>
    <cellStyle name="Moneda 2 2 2 3 2" xfId="3880" xr:uid="{7AF6BCC8-5961-435A-88D9-6008917C832A}"/>
    <cellStyle name="Moneda 2 2 2 4" xfId="1708" xr:uid="{99D0B2EB-E554-4605-80CE-3B09745C4723}"/>
    <cellStyle name="Moneda 2 2 2 4 2" xfId="3374" xr:uid="{295F011E-2FB0-4B18-B7EE-CE545CF2ABDE}"/>
    <cellStyle name="Moneda 2 2 2 5" xfId="2868" xr:uid="{B7E9B185-158B-4CDC-9C82-3D7DAFE209CB}"/>
    <cellStyle name="Moneda 2 2 3" xfId="1329" xr:uid="{A21B1E3F-3BD9-40B8-B590-8D4D2187C199}"/>
    <cellStyle name="Moneda 2 2 3 2" xfId="1834" xr:uid="{5C2217EA-D4E1-44DA-AE08-96DDA6095DFA}"/>
    <cellStyle name="Moneda 2 2 3 2 2" xfId="3500" xr:uid="{89D8A0DB-27F7-41D8-A8CF-D0E961A96C02}"/>
    <cellStyle name="Moneda 2 2 3 3" xfId="2994" xr:uid="{A7444F17-CF14-4930-AB44-6748701EBC94}"/>
    <cellStyle name="Moneda 2 2 4" xfId="2088" xr:uid="{FAC9F625-D335-416D-9FC3-19E47228DA2E}"/>
    <cellStyle name="Moneda 2 2 4 2" xfId="3754" xr:uid="{A9C0C696-33D9-4A4B-8530-27DECD22F63B}"/>
    <cellStyle name="Moneda 2 2 5" xfId="1582" xr:uid="{668206B9-BBF3-40AD-A6C3-BAA3332D4203}"/>
    <cellStyle name="Moneda 2 2 5 2" xfId="3248" xr:uid="{0D296BDB-DE2B-48B7-BB9C-C0C2FEB92553}"/>
    <cellStyle name="Moneda 2 2 6" xfId="1077" xr:uid="{6F9FA6E3-25AF-4924-AF44-FD21D94D2DF9}"/>
    <cellStyle name="Moneda 2 2 6 2" xfId="4044" xr:uid="{651E577B-0FFE-4E9F-A1CB-64EFE8D0F1FA}"/>
    <cellStyle name="Moneda 2 2 7" xfId="1028" xr:uid="{219068E5-1A9E-4EC2-84FA-215CF58D8DF0}"/>
    <cellStyle name="Moneda 2 2 8" xfId="2380" xr:uid="{1F8846E2-EC82-4040-80C3-051260F7B1CB}"/>
    <cellStyle name="Moneda 2 2 9" xfId="2742" xr:uid="{F0AF08FC-A3D1-4E67-8812-9BD4F1DA903C}"/>
    <cellStyle name="Moneda 2 3" xfId="1156" xr:uid="{1AF3DFB3-B8E0-4E99-B7E8-F352BAB91465}"/>
    <cellStyle name="Moneda 2 3 2" xfId="1282" xr:uid="{F3BA4AE5-8010-4BF3-854C-C08AC5972171}"/>
    <cellStyle name="Moneda 2 3 2 2" xfId="1533" xr:uid="{B6662C72-23AF-4557-9511-28BF8AD11AF7}"/>
    <cellStyle name="Moneda 2 3 2 2 2" xfId="2039" xr:uid="{32CA8A55-1213-41D5-842D-ED26E1237C07}"/>
    <cellStyle name="Moneda 2 3 2 2 2 2" xfId="3705" xr:uid="{F4F6F15F-3C0C-4530-9924-4798900CE632}"/>
    <cellStyle name="Moneda 2 3 2 2 3" xfId="3199" xr:uid="{84916F6A-442F-4841-A498-15B0F03F021C}"/>
    <cellStyle name="Moneda 2 3 2 3" xfId="2292" xr:uid="{5263F11B-0E46-4811-B166-1FFBFFDC7F7D}"/>
    <cellStyle name="Moneda 2 3 2 3 2" xfId="3959" xr:uid="{3FB9289E-6C9D-4F85-859C-5D5388E98C2E}"/>
    <cellStyle name="Moneda 2 3 2 4" xfId="1787" xr:uid="{71D1AB0A-D3EF-4012-9899-B1567678CFFB}"/>
    <cellStyle name="Moneda 2 3 2 4 2" xfId="3453" xr:uid="{BB827CD4-7BDE-4695-8316-A5B05E81FC7A}"/>
    <cellStyle name="Moneda 2 3 2 5" xfId="2947" xr:uid="{C2A1115B-A1C2-4AD3-8B4A-1AF929D29E81}"/>
    <cellStyle name="Moneda 2 3 3" xfId="1408" xr:uid="{13A0624A-9E76-45A1-BBEB-065A5269BCF6}"/>
    <cellStyle name="Moneda 2 3 3 2" xfId="1913" xr:uid="{4B65D93A-3DAC-4B30-B7EE-39C128566F7E}"/>
    <cellStyle name="Moneda 2 3 3 2 2" xfId="3579" xr:uid="{7CEA8CAC-0631-4A59-8B83-B4497DACD53C}"/>
    <cellStyle name="Moneda 2 3 3 3" xfId="3073" xr:uid="{42A6EE94-86DC-42AD-AFE0-9ECDD5CF5CC2}"/>
    <cellStyle name="Moneda 2 3 4" xfId="2167" xr:uid="{51AC2332-0B42-4DC2-ABBE-60DD80BF5218}"/>
    <cellStyle name="Moneda 2 3 4 2" xfId="3833" xr:uid="{96CC57F5-3236-42E8-8106-A134E2327063}"/>
    <cellStyle name="Moneda 2 3 5" xfId="1661" xr:uid="{36487049-45E5-470B-821E-DE07163C8999}"/>
    <cellStyle name="Moneda 2 3 5 2" xfId="3327" xr:uid="{7A38E5A5-B93D-416C-972A-36011819C0E5}"/>
    <cellStyle name="Moneda 2 3 6" xfId="2821" xr:uid="{CDC59FA6-14F8-4A4C-87ED-2B8707761F6F}"/>
    <cellStyle name="Moneda 2 4" xfId="1162" xr:uid="{DA16FF32-0550-4076-9828-ED3C0F5C6A2A}"/>
    <cellStyle name="Moneda 2 4 2" xfId="1413" xr:uid="{15C034DD-FB4F-4C10-9C86-9937BBA54CE9}"/>
    <cellStyle name="Moneda 2 4 2 2" xfId="1919" xr:uid="{6F37CFD9-A1C1-4E37-B762-BE6306DA748B}"/>
    <cellStyle name="Moneda 2 4 2 2 2" xfId="3585" xr:uid="{3D037729-E153-4509-8993-9FBC0CD021A9}"/>
    <cellStyle name="Moneda 2 4 2 3" xfId="3079" xr:uid="{88ABF711-6425-4BBD-B8F4-5AEF29696270}"/>
    <cellStyle name="Moneda 2 4 3" xfId="2172" xr:uid="{0E964C7C-4BF4-48E0-87CC-35A3D5D3C046}"/>
    <cellStyle name="Moneda 2 4 3 2" xfId="3839" xr:uid="{E585AD61-2A61-41AE-98C8-589679AC3F8E}"/>
    <cellStyle name="Moneda 2 4 4" xfId="1667" xr:uid="{EBED955A-0EFC-4B42-A50A-C2DDF4FA93AA}"/>
    <cellStyle name="Moneda 2 4 4 2" xfId="3333" xr:uid="{67BA3500-ED11-4CCE-B8F2-C5A53CCAC8D6}"/>
    <cellStyle name="Moneda 2 4 5" xfId="2827" xr:uid="{E4C63161-DA1C-4279-BC25-2BC2AE7A30F3}"/>
    <cellStyle name="Moneda 2 5" xfId="1288" xr:uid="{84C93E10-2321-4FCB-8EE1-3465784793B3}"/>
    <cellStyle name="Moneda 2 5 2" xfId="1793" xr:uid="{DB434EC0-2396-4E68-9BE4-D8D019FED80D}"/>
    <cellStyle name="Moneda 2 5 2 2" xfId="3459" xr:uid="{EE76300C-B14B-4EF6-8EF1-0DD8019341B2}"/>
    <cellStyle name="Moneda 2 5 3" xfId="2953" xr:uid="{79E31388-3701-4F02-B000-B8BD94A331C1}"/>
    <cellStyle name="Moneda 2 6" xfId="2046" xr:uid="{712131AE-0DBD-4BCC-9474-AA1C1C1658ED}"/>
    <cellStyle name="Moneda 2 6 2" xfId="3712" xr:uid="{66BC483C-128D-4A30-A7EE-83C309B71BA0}"/>
    <cellStyle name="Moneda 2 7" xfId="1540" xr:uid="{AD60E192-FA90-4C44-AADA-FDB24D6EAFE7}"/>
    <cellStyle name="Moneda 2 7 2" xfId="3206" xr:uid="{B592EB92-442C-4A76-A857-4527DD8FA4DF}"/>
    <cellStyle name="Moneda 2 8" xfId="1035" xr:uid="{3852F162-D706-416B-BA60-2A544C8FEB7D}"/>
    <cellStyle name="Moneda 2 8 2" xfId="4003" xr:uid="{657DE1AE-856A-4B7F-8304-5C425AEDAC77}"/>
    <cellStyle name="Moneda 2 9" xfId="983" xr:uid="{9896BCE8-CDAA-4A8B-812D-8547641C0BFA}"/>
    <cellStyle name="Moneda 3" xfId="677" xr:uid="{BEECFBC8-A4E9-4BEC-8539-7E93E889F0CC}"/>
    <cellStyle name="Neutra" xfId="318" xr:uid="{5C30DEF8-1B58-44FB-AC4A-057168916889}"/>
    <cellStyle name="Neutral" xfId="12" builtinId="28" customBuiltin="1"/>
    <cellStyle name="Neutral 2" xfId="439" xr:uid="{85446724-C438-48A9-863A-21EDA9D0DC31}"/>
    <cellStyle name="Neutral 2 2" xfId="678" xr:uid="{4FCD054E-84C5-4B1F-976E-0C68A00A3E0D}"/>
    <cellStyle name="Neutral 3" xfId="49" xr:uid="{5FDE18AB-2B78-4F69-AEC8-0C43453E6FBB}"/>
    <cellStyle name="Neutral 3 2" xfId="679" xr:uid="{BD6584DA-7FF7-4B75-BE98-9D95A6BA7D0F}"/>
    <cellStyle name="Normal" xfId="0" builtinId="0"/>
    <cellStyle name="Normal 10" xfId="154" xr:uid="{F708DAAC-C074-4221-B0DF-EE9CB5B45672}"/>
    <cellStyle name="Normal 10 10" xfId="1539" xr:uid="{2C10C3FE-5068-4957-9BC2-236402E5F6C8}"/>
    <cellStyle name="Normal 10 10 2" xfId="3205" xr:uid="{45A04A65-5AD7-4602-8B62-1E2151157F5E}"/>
    <cellStyle name="Normal 10 11" xfId="1034" xr:uid="{75C65807-B609-47E1-8400-DF2BD512003C}"/>
    <cellStyle name="Normal 10 11 2" xfId="3974" xr:uid="{98153C1F-AFB4-400D-A462-8242928894D6}"/>
    <cellStyle name="Normal 10 12" xfId="954" xr:uid="{A8393621-C4D5-413A-89D4-D7C88EFD977B}"/>
    <cellStyle name="Normal 10 13" xfId="2307" xr:uid="{C965DAAC-FBA5-43BA-A324-7C4E4186D09B}"/>
    <cellStyle name="Normal 10 14" xfId="2701" xr:uid="{A053ABC1-4F79-4742-AF71-456C8D8D75AD}"/>
    <cellStyle name="Normal 10 15" xfId="680" xr:uid="{75E5774B-BC80-4519-8F32-0B0B68977B43}"/>
    <cellStyle name="Normal 10 2" xfId="866" xr:uid="{F5546AC2-5B48-477D-8D4B-73B4BBE717E4}"/>
    <cellStyle name="Normal 10 2 10" xfId="2308" xr:uid="{89C19B92-8110-405F-8CEB-9217E557EEA5}"/>
    <cellStyle name="Normal 10 2 11" xfId="2712" xr:uid="{BEB33302-C931-49E5-8028-64D0C82AA6C6}"/>
    <cellStyle name="Normal 10 2 2" xfId="910" xr:uid="{5F066C2A-F733-4538-8FD4-6DD7D932248A}"/>
    <cellStyle name="Normal 10 2 2 2" xfId="1214" xr:uid="{E97AA6C5-27B6-4C8D-9D35-B332D992C9BF}"/>
    <cellStyle name="Normal 10 2 2 2 2" xfId="1465" xr:uid="{F69D07A7-C2E8-4FDA-B7C5-D7D0018A4D3F}"/>
    <cellStyle name="Normal 10 2 2 2 2 2" xfId="1971" xr:uid="{9A5141FA-1F40-44CE-86D6-ACB11889D93A}"/>
    <cellStyle name="Normal 10 2 2 2 2 2 2" xfId="3637" xr:uid="{710A811F-DFDF-4856-867E-5EFC67D2A995}"/>
    <cellStyle name="Normal 10 2 2 2 2 3" xfId="3131" xr:uid="{35ACDF87-9528-440F-B501-2C58FD8CDD6C}"/>
    <cellStyle name="Normal 10 2 2 2 3" xfId="2224" xr:uid="{926F8D87-4549-4F72-ADE1-8040C561A9FA}"/>
    <cellStyle name="Normal 10 2 2 2 3 2" xfId="3891" xr:uid="{D9AC9F57-C6A0-4947-B8B1-AA994967FD95}"/>
    <cellStyle name="Normal 10 2 2 2 4" xfId="1719" xr:uid="{F7452CE7-5FE0-4ACE-A5C8-8C4C4BF3A670}"/>
    <cellStyle name="Normal 10 2 2 2 4 2" xfId="3385" xr:uid="{8778CA9F-1D0C-4D4F-BF44-2EF33EFB696D}"/>
    <cellStyle name="Normal 10 2 2 2 5" xfId="2879" xr:uid="{7BC6AFFE-308C-40B6-9DD0-63B1B687ACC0}"/>
    <cellStyle name="Normal 10 2 2 3" xfId="1340" xr:uid="{2A995FAC-0CFE-4210-9048-8759998E140F}"/>
    <cellStyle name="Normal 10 2 2 3 2" xfId="1845" xr:uid="{04D9A9AB-B51D-49E9-91D5-C9DBB46EF117}"/>
    <cellStyle name="Normal 10 2 2 3 2 2" xfId="3511" xr:uid="{8C034B4D-2FBA-47AA-81EB-96B6867FA2F7}"/>
    <cellStyle name="Normal 10 2 2 3 3" xfId="3005" xr:uid="{633D109D-E371-4B1F-BE4B-DE01FF8EA843}"/>
    <cellStyle name="Normal 10 2 2 4" xfId="2099" xr:uid="{37A50FB8-CFE2-4887-A044-988FE129F370}"/>
    <cellStyle name="Normal 10 2 2 4 2" xfId="3765" xr:uid="{1C44FD0F-09DB-4778-B98E-2063EE44568B}"/>
    <cellStyle name="Normal 10 2 2 5" xfId="1593" xr:uid="{000CB8A5-7B75-4998-B6AA-D14A211BE46F}"/>
    <cellStyle name="Normal 10 2 2 5 2" xfId="3259" xr:uid="{4F7D1F96-33BC-4CEA-B1CB-AA3F9FFCA907}"/>
    <cellStyle name="Normal 10 2 2 6" xfId="1088" xr:uid="{FBFD98DA-204D-4232-AB8C-3DDF8CC75C2E}"/>
    <cellStyle name="Normal 10 2 2 6 2" xfId="4016" xr:uid="{01CF986F-ED8A-46BC-B4D7-27FFB3331809}"/>
    <cellStyle name="Normal 10 2 2 7" xfId="1000" xr:uid="{B2AF4CF4-7622-470D-B88C-A12DCFE360B4}"/>
    <cellStyle name="Normal 10 2 2 8" xfId="2352" xr:uid="{34EC52CD-F9F5-411D-93E0-75D15B0D00C1}"/>
    <cellStyle name="Normal 10 2 2 9" xfId="2753" xr:uid="{0DF3A19E-0471-48DF-A225-B4BC2021433C}"/>
    <cellStyle name="Normal 10 2 3" xfId="1128" xr:uid="{667B7D02-5353-4752-921D-24BA318FD88E}"/>
    <cellStyle name="Normal 10 2 3 2" xfId="1254" xr:uid="{8D2FFDAA-4DE6-4402-8EF6-2B8C30F2DADE}"/>
    <cellStyle name="Normal 10 2 3 2 2" xfId="1505" xr:uid="{BAC328F3-626B-46C7-BC67-0B409557B79A}"/>
    <cellStyle name="Normal 10 2 3 2 2 2" xfId="2011" xr:uid="{2861001A-4018-4F5E-9914-8058E7AA3B4E}"/>
    <cellStyle name="Normal 10 2 3 2 2 2 2" xfId="3677" xr:uid="{93798DA8-1CFD-41BB-9449-1FE73BA65F30}"/>
    <cellStyle name="Normal 10 2 3 2 2 3" xfId="3171" xr:uid="{FD0A3161-18A4-4533-9D25-E5E5F4A78A8A}"/>
    <cellStyle name="Normal 10 2 3 2 3" xfId="2264" xr:uid="{0B99819E-84B2-495E-8465-F57D9209DE42}"/>
    <cellStyle name="Normal 10 2 3 2 3 2" xfId="3931" xr:uid="{8D8B8EB3-8FB4-42EA-BA42-2033CF995EAB}"/>
    <cellStyle name="Normal 10 2 3 2 4" xfId="1759" xr:uid="{F36EFA0A-05E7-4523-9E6F-165231A03DD3}"/>
    <cellStyle name="Normal 10 2 3 2 4 2" xfId="3425" xr:uid="{7D3D37E0-D18F-4830-8841-71E57A29FB32}"/>
    <cellStyle name="Normal 10 2 3 2 5" xfId="2919" xr:uid="{363108D8-D739-4C72-BD95-3F9BF2E635EA}"/>
    <cellStyle name="Normal 10 2 3 3" xfId="1380" xr:uid="{83EC4A61-C188-44DD-8A6C-EB864D1D67FB}"/>
    <cellStyle name="Normal 10 2 3 3 2" xfId="1885" xr:uid="{BD90D326-5358-4ACB-B886-98AC2C2734B0}"/>
    <cellStyle name="Normal 10 2 3 3 2 2" xfId="3551" xr:uid="{72329F53-225C-4BF8-824B-8EB1F17656BE}"/>
    <cellStyle name="Normal 10 2 3 3 3" xfId="3045" xr:uid="{5539AA4C-CB99-48D8-AC6B-39C2B03E5C9A}"/>
    <cellStyle name="Normal 10 2 3 4" xfId="2139" xr:uid="{FC3FADED-37DB-46B3-A90F-0E08826B2E12}"/>
    <cellStyle name="Normal 10 2 3 4 2" xfId="3805" xr:uid="{5F4F74A9-1C81-4310-BE0B-76868E8C6778}"/>
    <cellStyle name="Normal 10 2 3 5" xfId="1633" xr:uid="{3C9EC422-E79C-4B7B-B4EC-68981B4C1F6F}"/>
    <cellStyle name="Normal 10 2 3 5 2" xfId="3299" xr:uid="{58AAD220-A708-4A40-B649-139F99860FAA}"/>
    <cellStyle name="Normal 10 2 3 6" xfId="2793" xr:uid="{40AB76D0-9389-44A3-A52F-884007803655}"/>
    <cellStyle name="Normal 10 2 4" xfId="1173" xr:uid="{31FF24D4-600E-4312-BC2C-2901168C5D89}"/>
    <cellStyle name="Normal 10 2 4 2" xfId="1424" xr:uid="{810860D2-847E-4ED5-89BE-E79546049F2F}"/>
    <cellStyle name="Normal 10 2 4 2 2" xfId="1930" xr:uid="{AEEBA8B2-52CD-4188-A8DE-E262BCAC167F}"/>
    <cellStyle name="Normal 10 2 4 2 2 2" xfId="3596" xr:uid="{EC0322C7-40DC-4082-810C-770C7BE30E59}"/>
    <cellStyle name="Normal 10 2 4 2 3" xfId="3090" xr:uid="{F64DF52C-CC7D-4BE6-95A6-D4CEFFC3608D}"/>
    <cellStyle name="Normal 10 2 4 3" xfId="2183" xr:uid="{529E0EBD-6B56-43E1-B7FA-1545382F97A2}"/>
    <cellStyle name="Normal 10 2 4 3 2" xfId="3850" xr:uid="{C62E7B25-9AD3-407D-AD5D-D20046C44A7E}"/>
    <cellStyle name="Normal 10 2 4 4" xfId="1678" xr:uid="{CC84B98E-8C16-410D-A2A7-D2A1CDA184E5}"/>
    <cellStyle name="Normal 10 2 4 4 2" xfId="3344" xr:uid="{4D4CF23C-AB46-412D-B458-BE6158389AE0}"/>
    <cellStyle name="Normal 10 2 4 5" xfId="2838" xr:uid="{4EA573EF-18A8-4CA2-9AF2-9640EB9815C0}"/>
    <cellStyle name="Normal 10 2 5" xfId="1299" xr:uid="{9827E5CD-E3FC-4662-A7AD-D6B4BD5D4ED9}"/>
    <cellStyle name="Normal 10 2 5 2" xfId="1804" xr:uid="{2646F68D-5015-40A6-984E-A2F25A14BC05}"/>
    <cellStyle name="Normal 10 2 5 2 2" xfId="3470" xr:uid="{0046F1FA-88E4-4E00-9F84-691969D016C1}"/>
    <cellStyle name="Normal 10 2 5 3" xfId="2964" xr:uid="{5AED4CBB-C9A9-4588-A8AE-B0ACBD47307C}"/>
    <cellStyle name="Normal 10 2 6" xfId="2057" xr:uid="{EB7419AC-06B6-40A1-BCE8-AAF8268222CF}"/>
    <cellStyle name="Normal 10 2 6 2" xfId="3723" xr:uid="{55CCE403-7678-485A-AF7A-E5FE9D71689C}"/>
    <cellStyle name="Normal 10 2 7" xfId="1551" xr:uid="{C84BBC8B-569A-423A-8D54-22BBE629F8BB}"/>
    <cellStyle name="Normal 10 2 7 2" xfId="3217" xr:uid="{48C91670-A849-4274-AD0A-2A3BE45DBFD1}"/>
    <cellStyle name="Normal 10 2 8" xfId="1046" xr:uid="{30EB6474-AA6F-4AFB-BAD6-E779EDDDE457}"/>
    <cellStyle name="Normal 10 2 8 2" xfId="3975" xr:uid="{D24B479D-A6BB-4B8E-A315-9E6812AE0D93}"/>
    <cellStyle name="Normal 10 2 9" xfId="955" xr:uid="{E8A63552-80B4-4B3E-BD17-22C657126D86}"/>
    <cellStyle name="Normal 10 3" xfId="867" xr:uid="{50A71F2F-4C90-44D4-B897-DDE225B08BD8}"/>
    <cellStyle name="Normal 10 3 10" xfId="2309" xr:uid="{D591FCB4-719B-4999-9BEB-F20902C5724C}"/>
    <cellStyle name="Normal 10 3 11" xfId="2713" xr:uid="{0930A4D5-0F12-45F8-A856-BF2E446A621F}"/>
    <cellStyle name="Normal 10 3 2" xfId="911" xr:uid="{8D4CA8DA-C781-4FC3-9778-F8A7105F4DCC}"/>
    <cellStyle name="Normal 10 3 2 2" xfId="1215" xr:uid="{3598EC65-7828-4E61-8119-51F5C57B964E}"/>
    <cellStyle name="Normal 10 3 2 2 2" xfId="1466" xr:uid="{BA3827BE-5A87-4705-AB31-1D8358EE3DBF}"/>
    <cellStyle name="Normal 10 3 2 2 2 2" xfId="1972" xr:uid="{9C229D6A-39DF-4A14-B9DF-BA31791D54DB}"/>
    <cellStyle name="Normal 10 3 2 2 2 2 2" xfId="3638" xr:uid="{868046D1-C4FD-46EF-BF04-980C6462F1F2}"/>
    <cellStyle name="Normal 10 3 2 2 2 3" xfId="3132" xr:uid="{61C07434-59A7-4C31-B244-3402D48D9ABE}"/>
    <cellStyle name="Normal 10 3 2 2 3" xfId="2225" xr:uid="{256151FD-F08F-409D-A8CD-8E880766D212}"/>
    <cellStyle name="Normal 10 3 2 2 3 2" xfId="3892" xr:uid="{0823D25B-11C8-49A5-B662-62852830EC94}"/>
    <cellStyle name="Normal 10 3 2 2 4" xfId="1720" xr:uid="{251499C9-CE47-4054-BB43-B43A48C60A8D}"/>
    <cellStyle name="Normal 10 3 2 2 4 2" xfId="3386" xr:uid="{44B874B3-E5A6-496A-BDC6-3848876AAD17}"/>
    <cellStyle name="Normal 10 3 2 2 5" xfId="2880" xr:uid="{E7087461-A34B-42BD-A8F6-2497DAF8CE37}"/>
    <cellStyle name="Normal 10 3 2 3" xfId="1341" xr:uid="{D9E6F493-51FC-4A76-9CB3-ECF6280778FE}"/>
    <cellStyle name="Normal 10 3 2 3 2" xfId="1846" xr:uid="{A1FCA6D8-F76B-46C0-BBD1-044B90C87F19}"/>
    <cellStyle name="Normal 10 3 2 3 2 2" xfId="3512" xr:uid="{34B60337-9008-413B-A1DF-87ADE0BFF563}"/>
    <cellStyle name="Normal 10 3 2 3 3" xfId="3006" xr:uid="{6F88C05F-82A9-49D6-AD86-870E2F4F10CE}"/>
    <cellStyle name="Normal 10 3 2 4" xfId="2100" xr:uid="{BC6966D4-3A24-4948-AB08-2A0E8B2752BE}"/>
    <cellStyle name="Normal 10 3 2 4 2" xfId="3766" xr:uid="{CA0EFE05-6024-44E1-9629-4F758BD77B20}"/>
    <cellStyle name="Normal 10 3 2 5" xfId="1594" xr:uid="{8405E309-309E-461E-9DCA-192DE53668BE}"/>
    <cellStyle name="Normal 10 3 2 5 2" xfId="3260" xr:uid="{628F9686-D07E-42DF-8229-0E981AE8FE55}"/>
    <cellStyle name="Normal 10 3 2 6" xfId="1089" xr:uid="{E109F981-099D-46FC-8B6A-AEF3D425E94E}"/>
    <cellStyle name="Normal 10 3 2 6 2" xfId="4017" xr:uid="{C002898A-D1F9-4219-BB94-5D4DA75D6788}"/>
    <cellStyle name="Normal 10 3 2 7" xfId="1001" xr:uid="{32DBC436-D110-4EEF-A03C-D988F8A2A9D4}"/>
    <cellStyle name="Normal 10 3 2 8" xfId="2353" xr:uid="{86F48C2E-206B-466E-AC7D-963E33206D0D}"/>
    <cellStyle name="Normal 10 3 2 9" xfId="2754" xr:uid="{1D035BBF-41F1-45AD-B593-AC6234A7843D}"/>
    <cellStyle name="Normal 10 3 3" xfId="1129" xr:uid="{E3034899-365F-44C7-987C-3EAF563540A9}"/>
    <cellStyle name="Normal 10 3 3 2" xfId="1255" xr:uid="{1C6D75BF-D0D0-48FA-9304-37FF98D09550}"/>
    <cellStyle name="Normal 10 3 3 2 2" xfId="1506" xr:uid="{CBC59207-547E-4C30-9F17-3461669DA454}"/>
    <cellStyle name="Normal 10 3 3 2 2 2" xfId="2012" xr:uid="{4C73DC32-1CE9-4426-87F6-AD9223A26553}"/>
    <cellStyle name="Normal 10 3 3 2 2 2 2" xfId="3678" xr:uid="{5CA81F11-A824-4B8A-AA54-FFE4BCF0ED90}"/>
    <cellStyle name="Normal 10 3 3 2 2 3" xfId="3172" xr:uid="{B3F04216-D1AE-42F6-8084-C9F406E9E877}"/>
    <cellStyle name="Normal 10 3 3 2 3" xfId="2265" xr:uid="{C25770E2-2983-41E7-A491-C3862E477C20}"/>
    <cellStyle name="Normal 10 3 3 2 3 2" xfId="3932" xr:uid="{7B45C4C4-59E3-4E9D-B014-D3E1FC36B9CD}"/>
    <cellStyle name="Normal 10 3 3 2 4" xfId="1760" xr:uid="{B416440B-5EA1-4DBA-A62E-102FAEB32E28}"/>
    <cellStyle name="Normal 10 3 3 2 4 2" xfId="3426" xr:uid="{E5DA0859-8D11-4F1D-8B05-6A842564BCFE}"/>
    <cellStyle name="Normal 10 3 3 2 5" xfId="2920" xr:uid="{22407D40-2304-46F7-9670-57924EB53290}"/>
    <cellStyle name="Normal 10 3 3 3" xfId="1381" xr:uid="{868EC225-4B78-400B-B4D3-9B5BB8DA4EA7}"/>
    <cellStyle name="Normal 10 3 3 3 2" xfId="1886" xr:uid="{E48FAD81-6DF3-44F2-B1C7-1E1466475339}"/>
    <cellStyle name="Normal 10 3 3 3 2 2" xfId="3552" xr:uid="{D5CB92F3-4CB7-4FFA-9991-5CB1E1883248}"/>
    <cellStyle name="Normal 10 3 3 3 3" xfId="3046" xr:uid="{3152B700-95E8-4A97-8095-7FFC5DBB216D}"/>
    <cellStyle name="Normal 10 3 3 4" xfId="2140" xr:uid="{C7DC2FE5-7213-4ED6-9EBD-99A85D11257E}"/>
    <cellStyle name="Normal 10 3 3 4 2" xfId="3806" xr:uid="{3C9F7870-C3A5-44E6-AD44-9DB0D3E7FEF7}"/>
    <cellStyle name="Normal 10 3 3 5" xfId="1634" xr:uid="{504CBE7C-DF48-436D-AA65-5C92B90C48F5}"/>
    <cellStyle name="Normal 10 3 3 5 2" xfId="3300" xr:uid="{E7A4685C-538F-4A84-99EF-183B9A3BBC24}"/>
    <cellStyle name="Normal 10 3 3 6" xfId="2794" xr:uid="{00E5A8E7-FE69-4D39-9858-6A514A66BEBE}"/>
    <cellStyle name="Normal 10 3 4" xfId="1174" xr:uid="{ACFE8F7A-1082-4A87-A618-904175C39A73}"/>
    <cellStyle name="Normal 10 3 4 2" xfId="1425" xr:uid="{F7801264-AB9C-4D32-9368-155E07E1EF71}"/>
    <cellStyle name="Normal 10 3 4 2 2" xfId="1931" xr:uid="{0AF74254-6099-4395-BCB3-05676A190B55}"/>
    <cellStyle name="Normal 10 3 4 2 2 2" xfId="3597" xr:uid="{B6E1F8EE-A67B-4D23-8174-ADD47605D7FE}"/>
    <cellStyle name="Normal 10 3 4 2 3" xfId="3091" xr:uid="{39CCF417-AA79-4EAE-BE95-E79C957A5A32}"/>
    <cellStyle name="Normal 10 3 4 3" xfId="2184" xr:uid="{CC0AEB58-438E-4D8A-AB2C-53EC8A4A8952}"/>
    <cellStyle name="Normal 10 3 4 3 2" xfId="3851" xr:uid="{280E34A3-8647-4F56-85DC-F8423120958C}"/>
    <cellStyle name="Normal 10 3 4 4" xfId="1679" xr:uid="{82E713BA-3DF6-4FD3-8A37-9E8285CD6E41}"/>
    <cellStyle name="Normal 10 3 4 4 2" xfId="3345" xr:uid="{C6D81936-1605-460C-865A-0FF2C8456104}"/>
    <cellStyle name="Normal 10 3 4 5" xfId="2839" xr:uid="{E36F751D-D520-4ECF-84B6-2CD9D6F74BAC}"/>
    <cellStyle name="Normal 10 3 5" xfId="1300" xr:uid="{3DBCCC57-3D12-4F43-B870-BD1D16411210}"/>
    <cellStyle name="Normal 10 3 5 2" xfId="1805" xr:uid="{AC31223D-248F-4E69-BF69-E43BBB2807D5}"/>
    <cellStyle name="Normal 10 3 5 2 2" xfId="3471" xr:uid="{34C37378-6726-4815-BEB0-C6FB78B4FB0A}"/>
    <cellStyle name="Normal 10 3 5 3" xfId="2965" xr:uid="{6556A6C5-F19E-40CE-A47C-C4ADFC637E55}"/>
    <cellStyle name="Normal 10 3 6" xfId="2058" xr:uid="{602C956A-DB83-4028-912E-68C592D7E759}"/>
    <cellStyle name="Normal 10 3 6 2" xfId="3724" xr:uid="{F5438D4E-541F-4224-8E10-CCEDECAF8F1A}"/>
    <cellStyle name="Normal 10 3 7" xfId="1552" xr:uid="{A20C6AC6-E3CB-45F4-84EA-11DA05520A4A}"/>
    <cellStyle name="Normal 10 3 7 2" xfId="3218" xr:uid="{C0610C3F-268C-4F11-BF7B-CFDCE118EC74}"/>
    <cellStyle name="Normal 10 3 8" xfId="1047" xr:uid="{1D49B1F7-EA9E-4640-BCD2-934AF48EDD6D}"/>
    <cellStyle name="Normal 10 3 8 2" xfId="3976" xr:uid="{64E8F801-E376-46AC-B8B4-FF7313591C5E}"/>
    <cellStyle name="Normal 10 3 9" xfId="956" xr:uid="{E6FDEFD3-BE43-4322-8322-63DF64DD865B}"/>
    <cellStyle name="Normal 10 4" xfId="868" xr:uid="{408EA3C3-228E-48BC-AB25-7DA7D2B5F266}"/>
    <cellStyle name="Normal 10 4 10" xfId="2310" xr:uid="{48EA7C35-6792-4477-BE31-CC32D3B5D574}"/>
    <cellStyle name="Normal 10 4 11" xfId="2714" xr:uid="{49D8E58E-D5EB-4F96-A468-AF9EC4BDF3EB}"/>
    <cellStyle name="Normal 10 4 2" xfId="912" xr:uid="{732C945F-AD23-45A6-8DFC-5A6F386734FE}"/>
    <cellStyle name="Normal 10 4 2 2" xfId="1216" xr:uid="{B080C2F8-237E-48CE-A41F-302CADAC1A34}"/>
    <cellStyle name="Normal 10 4 2 2 2" xfId="1467" xr:uid="{E4E9E3CD-D578-497D-937E-3DC5A7D9E1C7}"/>
    <cellStyle name="Normal 10 4 2 2 2 2" xfId="1973" xr:uid="{A00E5C8B-B4DA-49B6-9EC0-FFDBAC20D701}"/>
    <cellStyle name="Normal 10 4 2 2 2 2 2" xfId="3639" xr:uid="{D5C6D65D-7D6A-4CEF-BE38-0685A2D3D875}"/>
    <cellStyle name="Normal 10 4 2 2 2 3" xfId="3133" xr:uid="{25F0F049-CDDD-4A10-BD0E-65544568336C}"/>
    <cellStyle name="Normal 10 4 2 2 3" xfId="2226" xr:uid="{C199B188-C468-4F54-92F1-00B3854581F6}"/>
    <cellStyle name="Normal 10 4 2 2 3 2" xfId="3893" xr:uid="{CB8A2043-E449-42C3-A0F5-E25F4D3301E2}"/>
    <cellStyle name="Normal 10 4 2 2 4" xfId="1721" xr:uid="{67182918-CB45-4CE5-B521-37A09EB5A894}"/>
    <cellStyle name="Normal 10 4 2 2 4 2" xfId="3387" xr:uid="{25838FC1-51CA-4316-9E42-AF122AEEFC4F}"/>
    <cellStyle name="Normal 10 4 2 2 5" xfId="2881" xr:uid="{B992DD74-80DF-4490-8E98-A97BF71C2D15}"/>
    <cellStyle name="Normal 10 4 2 3" xfId="1342" xr:uid="{F3DBEF32-373A-4EF6-A9B4-683970998586}"/>
    <cellStyle name="Normal 10 4 2 3 2" xfId="1847" xr:uid="{591C4DE1-4FA1-43E3-88FE-FEACF33FDE66}"/>
    <cellStyle name="Normal 10 4 2 3 2 2" xfId="3513" xr:uid="{9963C704-FE14-448A-8163-C3EC7BD6909D}"/>
    <cellStyle name="Normal 10 4 2 3 3" xfId="3007" xr:uid="{8A59BE92-81CE-47A2-8449-F54D22975C59}"/>
    <cellStyle name="Normal 10 4 2 4" xfId="2101" xr:uid="{CD6EBBD1-5DF8-43A6-BE8D-39A6B17EC2B6}"/>
    <cellStyle name="Normal 10 4 2 4 2" xfId="3767" xr:uid="{F181D9C9-B833-4C2A-BBA2-2A8CAAEC4BDB}"/>
    <cellStyle name="Normal 10 4 2 5" xfId="1595" xr:uid="{21858AF6-8B9C-40F0-B5D7-90D0D8538CF8}"/>
    <cellStyle name="Normal 10 4 2 5 2" xfId="3261" xr:uid="{F49E1053-C5B8-4E40-AA3D-12D75F40B587}"/>
    <cellStyle name="Normal 10 4 2 6" xfId="1090" xr:uid="{D766ED10-3E7B-4839-9182-8C80C4D9C950}"/>
    <cellStyle name="Normal 10 4 2 6 2" xfId="4018" xr:uid="{2F99180E-5EA3-4B4B-AF6B-D83FF996ABB4}"/>
    <cellStyle name="Normal 10 4 2 7" xfId="1002" xr:uid="{A27EF293-8CA7-45B4-A91B-8AF3757F3C2F}"/>
    <cellStyle name="Normal 10 4 2 8" xfId="2354" xr:uid="{9111CF73-1E06-4D57-81D3-D62C85EB12D2}"/>
    <cellStyle name="Normal 10 4 2 9" xfId="2755" xr:uid="{C9B80B89-6192-4753-873B-994021BDAE2F}"/>
    <cellStyle name="Normal 10 4 3" xfId="1130" xr:uid="{C78612BF-A3D5-41D1-A9E2-D41C289EC387}"/>
    <cellStyle name="Normal 10 4 3 2" xfId="1256" xr:uid="{5D11E904-AF2B-4083-A509-0B45494445E4}"/>
    <cellStyle name="Normal 10 4 3 2 2" xfId="1507" xr:uid="{EAFCA800-7F2C-4F69-A96C-4F772C6C9558}"/>
    <cellStyle name="Normal 10 4 3 2 2 2" xfId="2013" xr:uid="{65562246-5898-443F-89A8-6EA75B77F370}"/>
    <cellStyle name="Normal 10 4 3 2 2 2 2" xfId="3679" xr:uid="{70A7E4F1-5161-43D6-AFE5-48D0C442466B}"/>
    <cellStyle name="Normal 10 4 3 2 2 3" xfId="3173" xr:uid="{BAD30D3B-CB0C-467B-BCF9-DFA53AD1D616}"/>
    <cellStyle name="Normal 10 4 3 2 3" xfId="2266" xr:uid="{D235AA88-1485-4A75-93C5-D61E051BA8DE}"/>
    <cellStyle name="Normal 10 4 3 2 3 2" xfId="3933" xr:uid="{56F4064F-E05D-4800-B4B4-1A3C6B41F8BE}"/>
    <cellStyle name="Normal 10 4 3 2 4" xfId="1761" xr:uid="{CC51A134-7474-4A25-A715-6B89CEB7BAA2}"/>
    <cellStyle name="Normal 10 4 3 2 4 2" xfId="3427" xr:uid="{3D972237-D5A5-46E5-BC65-B07035810949}"/>
    <cellStyle name="Normal 10 4 3 2 5" xfId="2921" xr:uid="{6043DD6C-931A-4753-A96D-1A48506C27CC}"/>
    <cellStyle name="Normal 10 4 3 3" xfId="1382" xr:uid="{255A5C6E-3B4F-4A1A-9AC8-4D4D6C411476}"/>
    <cellStyle name="Normal 10 4 3 3 2" xfId="1887" xr:uid="{BCC0005F-96B9-40C9-85B8-9026A750DD78}"/>
    <cellStyle name="Normal 10 4 3 3 2 2" xfId="3553" xr:uid="{B2C0E85C-3FCF-457E-82C0-2364CFDD2AB5}"/>
    <cellStyle name="Normal 10 4 3 3 3" xfId="3047" xr:uid="{F9728831-8F10-41EB-A1BF-3172A76A556F}"/>
    <cellStyle name="Normal 10 4 3 4" xfId="2141" xr:uid="{DAA45004-CAC7-4573-8E0D-134F9009C4DE}"/>
    <cellStyle name="Normal 10 4 3 4 2" xfId="3807" xr:uid="{B0366A2C-3B2B-4BB1-8059-CC87BD699DD0}"/>
    <cellStyle name="Normal 10 4 3 5" xfId="1635" xr:uid="{D3633A76-9A23-41B4-A999-437A9887F936}"/>
    <cellStyle name="Normal 10 4 3 5 2" xfId="3301" xr:uid="{2FD79D91-93B0-49DC-B935-3EB79368E3BB}"/>
    <cellStyle name="Normal 10 4 3 6" xfId="2795" xr:uid="{278776E5-E652-4009-939E-5C11402152CE}"/>
    <cellStyle name="Normal 10 4 4" xfId="1175" xr:uid="{9B585088-E839-40E3-8A3C-398273BFD317}"/>
    <cellStyle name="Normal 10 4 4 2" xfId="1426" xr:uid="{7812FC92-4E7D-4C05-AA5D-28D5F652A818}"/>
    <cellStyle name="Normal 10 4 4 2 2" xfId="1932" xr:uid="{92CDD559-0B22-485B-92C1-8C5A0E7E6C02}"/>
    <cellStyle name="Normal 10 4 4 2 2 2" xfId="3598" xr:uid="{6F81DC51-8F11-4100-8FE3-70D7D9B5DB06}"/>
    <cellStyle name="Normal 10 4 4 2 3" xfId="3092" xr:uid="{7CCA8DDC-EF17-43A6-9CD7-887F09B64293}"/>
    <cellStyle name="Normal 10 4 4 3" xfId="2185" xr:uid="{44AA5A5F-E882-4AF9-A922-7B8C7AB09089}"/>
    <cellStyle name="Normal 10 4 4 3 2" xfId="3852" xr:uid="{BD87B37C-F143-41A0-B31A-850921A7D233}"/>
    <cellStyle name="Normal 10 4 4 4" xfId="1680" xr:uid="{AF29A601-678E-446B-A376-7717D2F9429D}"/>
    <cellStyle name="Normal 10 4 4 4 2" xfId="3346" xr:uid="{F0A5697C-6F96-4290-85C3-3F9FA787469B}"/>
    <cellStyle name="Normal 10 4 4 5" xfId="2840" xr:uid="{BDE2547E-884F-4A06-8B0C-52405FB1F27C}"/>
    <cellStyle name="Normal 10 4 5" xfId="1301" xr:uid="{DE56B8FC-A9AF-42BD-A5FD-8FC26A65AC75}"/>
    <cellStyle name="Normal 10 4 5 2" xfId="1806" xr:uid="{FE5FA75C-CEAC-45F8-A592-2F1C2FA3E63F}"/>
    <cellStyle name="Normal 10 4 5 2 2" xfId="3472" xr:uid="{D1E06AC6-389D-426B-88E7-B65CAF41A389}"/>
    <cellStyle name="Normal 10 4 5 3" xfId="2966" xr:uid="{B436351B-BE49-4C67-BE07-59D49612D485}"/>
    <cellStyle name="Normal 10 4 6" xfId="2059" xr:uid="{FC5CA06C-02F0-484C-969A-C4C1D1E590E8}"/>
    <cellStyle name="Normal 10 4 6 2" xfId="3725" xr:uid="{358729E0-76D3-42C2-8588-87312CE8B0F7}"/>
    <cellStyle name="Normal 10 4 7" xfId="1553" xr:uid="{AAE9278C-1390-4185-9A65-2934444088C7}"/>
    <cellStyle name="Normal 10 4 7 2" xfId="3219" xr:uid="{4EE152F9-7BFE-4AE2-9824-BC944B7CC13A}"/>
    <cellStyle name="Normal 10 4 8" xfId="1048" xr:uid="{C4D6A5CB-AF34-4189-922E-826A42DE43F7}"/>
    <cellStyle name="Normal 10 4 8 2" xfId="3977" xr:uid="{E2A1B80E-4264-46D5-B534-10C6AF3CB11F}"/>
    <cellStyle name="Normal 10 4 9" xfId="957" xr:uid="{4B31BE7C-A4E3-4674-9A24-3B239722C878}"/>
    <cellStyle name="Normal 10 5" xfId="909" xr:uid="{C933B71B-9DD0-48F3-B1D8-012E72820D94}"/>
    <cellStyle name="Normal 10 5 2" xfId="1202" xr:uid="{DA2AF738-8E2A-4A94-80C2-34BC2836BC66}"/>
    <cellStyle name="Normal 10 5 2 2" xfId="1453" xr:uid="{6ED2EF2D-1FBA-4871-BF97-B716D6D14E65}"/>
    <cellStyle name="Normal 10 5 2 2 2" xfId="1959" xr:uid="{14611D16-59D2-4A29-8658-946451BEFBCE}"/>
    <cellStyle name="Normal 10 5 2 2 2 2" xfId="3625" xr:uid="{7CCAFAAC-6585-4CDE-A143-3908EB61FC46}"/>
    <cellStyle name="Normal 10 5 2 2 3" xfId="3119" xr:uid="{D2C48848-D475-4631-8C2E-CDEC5F126906}"/>
    <cellStyle name="Normal 10 5 2 3" xfId="2212" xr:uid="{0E7855C1-BB1E-4ED4-BC3F-D26EA3737381}"/>
    <cellStyle name="Normal 10 5 2 3 2" xfId="3879" xr:uid="{5C4D6EFB-6DFC-4709-A056-AE0B900BEE2E}"/>
    <cellStyle name="Normal 10 5 2 4" xfId="1707" xr:uid="{30D12E26-CABC-44D0-9282-9B8BC8422A93}"/>
    <cellStyle name="Normal 10 5 2 4 2" xfId="3373" xr:uid="{B0C01C37-41D6-493C-9FAC-491EB9C7467A}"/>
    <cellStyle name="Normal 10 5 2 5" xfId="2867" xr:uid="{7C8A3676-F00D-44DA-AD4D-8BFC1D5E92EC}"/>
    <cellStyle name="Normal 10 5 3" xfId="1328" xr:uid="{756FE67B-FB77-4E65-96A4-B39979D2612F}"/>
    <cellStyle name="Normal 10 5 3 2" xfId="1833" xr:uid="{CBBA5FEB-BDE0-4B3B-9631-3E4B31A7B486}"/>
    <cellStyle name="Normal 10 5 3 2 2" xfId="3499" xr:uid="{D5CD0C0D-1B1D-4428-83F1-1D472FE359E6}"/>
    <cellStyle name="Normal 10 5 3 3" xfId="2993" xr:uid="{0363ED63-F9C2-4C45-B2C8-103AE7636E18}"/>
    <cellStyle name="Normal 10 5 4" xfId="2087" xr:uid="{C2A76520-8D9F-4A33-BA62-995549BA14AF}"/>
    <cellStyle name="Normal 10 5 4 2" xfId="3753" xr:uid="{1667DD92-47ED-49E2-8918-0907BD992E61}"/>
    <cellStyle name="Normal 10 5 5" xfId="1581" xr:uid="{928798ED-4C6A-471B-8D4F-28A560437B0F}"/>
    <cellStyle name="Normal 10 5 5 2" xfId="3247" xr:uid="{AB63AE7A-7580-48AD-9160-EB28326AD30E}"/>
    <cellStyle name="Normal 10 5 6" xfId="1076" xr:uid="{0B53295C-AE71-49D9-8C39-8AA9BE3534F4}"/>
    <cellStyle name="Normal 10 5 6 2" xfId="4015" xr:uid="{41AE81AE-C942-4922-85AC-79F833D6ED27}"/>
    <cellStyle name="Normal 10 5 7" xfId="999" xr:uid="{334C4C18-352A-480F-9150-C28F4DE36851}"/>
    <cellStyle name="Normal 10 5 8" xfId="2351" xr:uid="{6094CFF6-45BA-4158-882C-0C54FDC71D2E}"/>
    <cellStyle name="Normal 10 5 9" xfId="2741" xr:uid="{72128B73-8A3B-4DD3-8AC1-C4630B3666B8}"/>
    <cellStyle name="Normal 10 6" xfId="1127" xr:uid="{45BDA637-5C40-4862-9A1F-94844231DC4A}"/>
    <cellStyle name="Normal 10 6 2" xfId="1253" xr:uid="{9530A501-FF5D-428D-A569-67D9F19708D0}"/>
    <cellStyle name="Normal 10 6 2 2" xfId="1504" xr:uid="{DF945280-93A7-4D50-A884-3EB42A52086A}"/>
    <cellStyle name="Normal 10 6 2 2 2" xfId="2010" xr:uid="{F032CAA0-FEB4-401D-AC68-96FCD95E2CFA}"/>
    <cellStyle name="Normal 10 6 2 2 2 2" xfId="3676" xr:uid="{52E033F1-E9D8-44B3-ADD4-F50292A1EAC7}"/>
    <cellStyle name="Normal 10 6 2 2 3" xfId="3170" xr:uid="{4BCE3EFE-1725-41DF-A110-DF5025DB961A}"/>
    <cellStyle name="Normal 10 6 2 3" xfId="2263" xr:uid="{B1AA9B9A-09EF-4F6F-B3D5-894DE255D977}"/>
    <cellStyle name="Normal 10 6 2 3 2" xfId="3930" xr:uid="{B3AC304B-6557-4A57-B378-D8CB71F56FEE}"/>
    <cellStyle name="Normal 10 6 2 4" xfId="1758" xr:uid="{E419C18B-4484-4A13-9BA4-FCC73EE7E209}"/>
    <cellStyle name="Normal 10 6 2 4 2" xfId="3424" xr:uid="{B25FCB1E-251C-48A1-BCDF-85ECF6813FBC}"/>
    <cellStyle name="Normal 10 6 2 5" xfId="2918" xr:uid="{587D3191-84B5-42D6-986F-6E5D06C09F43}"/>
    <cellStyle name="Normal 10 6 3" xfId="1379" xr:uid="{A9BA0675-77B7-438F-AB33-6538B51C93EA}"/>
    <cellStyle name="Normal 10 6 3 2" xfId="1884" xr:uid="{1E45E6FB-44A4-42FD-B201-02043CFDB761}"/>
    <cellStyle name="Normal 10 6 3 2 2" xfId="3550" xr:uid="{1CCB06D7-0FE4-45DE-A467-90DB10596699}"/>
    <cellStyle name="Normal 10 6 3 3" xfId="3044" xr:uid="{2ACAAAE9-6A83-4CC4-825E-5645054C7BAE}"/>
    <cellStyle name="Normal 10 6 4" xfId="2138" xr:uid="{A02C320C-6605-42F1-8C28-AFD9FCAA7A47}"/>
    <cellStyle name="Normal 10 6 4 2" xfId="3804" xr:uid="{B5426FEA-A0B8-4924-98E6-92139CE54085}"/>
    <cellStyle name="Normal 10 6 5" xfId="1632" xr:uid="{513ED95F-5E48-492C-95BF-884EBEA1F913}"/>
    <cellStyle name="Normal 10 6 5 2" xfId="3298" xr:uid="{3DFBB51C-7F3B-49B9-8ABA-52CFF667F930}"/>
    <cellStyle name="Normal 10 6 6" xfId="2792" xr:uid="{3DB06AC2-071A-4C4E-B069-9B1FD6BB3036}"/>
    <cellStyle name="Normal 10 7" xfId="1161" xr:uid="{93F990BD-7C37-423F-B2D5-3D9450754117}"/>
    <cellStyle name="Normal 10 7 2" xfId="1412" xr:uid="{F3E5B832-1329-4548-ADCE-81D00830CFBB}"/>
    <cellStyle name="Normal 10 7 2 2" xfId="1918" xr:uid="{355442A7-4404-4B8B-A980-F64D11B27165}"/>
    <cellStyle name="Normal 10 7 2 2 2" xfId="3584" xr:uid="{3757AA3F-E703-4663-8E52-C074532AE4FC}"/>
    <cellStyle name="Normal 10 7 2 3" xfId="3078" xr:uid="{9690B6B3-80EE-41C6-8A86-2731914CDE8C}"/>
    <cellStyle name="Normal 10 7 3" xfId="2171" xr:uid="{D0872E80-AA7B-4CE1-B94C-D7287EE04F96}"/>
    <cellStyle name="Normal 10 7 3 2" xfId="3838" xr:uid="{A0D9A4AB-7D11-4C0A-8D1F-075DAAFA6D62}"/>
    <cellStyle name="Normal 10 7 4" xfId="1666" xr:uid="{07596C10-FA63-4E33-95EA-3F2495D8B39D}"/>
    <cellStyle name="Normal 10 7 4 2" xfId="3332" xr:uid="{A544E2B7-E97D-4693-9889-433C14C945DF}"/>
    <cellStyle name="Normal 10 7 5" xfId="2826" xr:uid="{1D629350-9B5C-4C3D-A76E-E85E8F251AA5}"/>
    <cellStyle name="Normal 10 8" xfId="1287" xr:uid="{10BDD88F-A468-4E28-A6F5-B36D64D7F4B0}"/>
    <cellStyle name="Normal 10 8 2" xfId="1792" xr:uid="{07873851-7E32-40CF-8421-9CAAE2BA453C}"/>
    <cellStyle name="Normal 10 8 2 2" xfId="3458" xr:uid="{7ECE912D-58BA-4014-91D9-605E4C5C967E}"/>
    <cellStyle name="Normal 10 8 3" xfId="2952" xr:uid="{08085A56-883B-4738-A05E-D8BE4CF01194}"/>
    <cellStyle name="Normal 10 9" xfId="2045" xr:uid="{604A84DE-7B3A-4E97-A569-8F93DF31CF98}"/>
    <cellStyle name="Normal 10 9 2" xfId="3711" xr:uid="{0D921B5F-61E0-4D6A-BE65-385C13749B96}"/>
    <cellStyle name="Normal 11" xfId="155" xr:uid="{9028E967-A90B-4CDE-BB6F-9A8269774866}"/>
    <cellStyle name="Normal 11 10" xfId="1554" xr:uid="{46E1C54A-E388-4107-8789-5CBE974CE2BA}"/>
    <cellStyle name="Normal 11 10 2" xfId="3220" xr:uid="{0B6BCA62-42F3-4F6A-9908-581B19F4A9A5}"/>
    <cellStyle name="Normal 11 11" xfId="1049" xr:uid="{B89C2194-FEF7-4521-8D9B-8C8103DD9F02}"/>
    <cellStyle name="Normal 11 11 2" xfId="3978" xr:uid="{B5E82CAB-70F0-47A1-B29A-67DA3E91C9A3}"/>
    <cellStyle name="Normal 11 12" xfId="958" xr:uid="{42A0CCA1-246C-496D-84DA-A70452C8AA94}"/>
    <cellStyle name="Normal 11 13" xfId="2311" xr:uid="{7CE9DE0F-A656-4F13-9F41-95B1885F8116}"/>
    <cellStyle name="Normal 11 14" xfId="2715" xr:uid="{ADF7A39C-F56B-4751-A937-BCCF22E8EEEE}"/>
    <cellStyle name="Normal 11 15" xfId="681" xr:uid="{55B2A84B-D201-49C0-8AA5-3F737CCCE0B8}"/>
    <cellStyle name="Normal 11 2" xfId="869" xr:uid="{A1A6BBAB-A109-4002-8983-242529164342}"/>
    <cellStyle name="Normal 11 2 10" xfId="2312" xr:uid="{6D1210A8-E670-45DA-94AE-41D35B88EFF2}"/>
    <cellStyle name="Normal 11 2 11" xfId="2716" xr:uid="{73DDDCF0-7A13-4E9A-9A25-D84EC454E531}"/>
    <cellStyle name="Normal 11 2 2" xfId="914" xr:uid="{E9AD9AD4-A286-4BC8-99EC-56F9981EDE1F}"/>
    <cellStyle name="Normal 11 2 2 2" xfId="1218" xr:uid="{E921B508-4658-4682-8292-885D98FE83E1}"/>
    <cellStyle name="Normal 11 2 2 2 2" xfId="1469" xr:uid="{013DC9B5-D482-4E49-98A5-752FF0AB1367}"/>
    <cellStyle name="Normal 11 2 2 2 2 2" xfId="1975" xr:uid="{70C216A3-EA9E-4AED-B0B5-69A950B82E53}"/>
    <cellStyle name="Normal 11 2 2 2 2 2 2" xfId="3641" xr:uid="{7FDFD57F-0722-4CEB-8F2F-D0EDD791C34C}"/>
    <cellStyle name="Normal 11 2 2 2 2 3" xfId="3135" xr:uid="{5E78B7D5-1697-49A3-9774-0E4C38B134E4}"/>
    <cellStyle name="Normal 11 2 2 2 3" xfId="2228" xr:uid="{D66456EF-12FF-4836-B465-A10CF5112AF4}"/>
    <cellStyle name="Normal 11 2 2 2 3 2" xfId="3895" xr:uid="{8F6A8036-CF02-42DA-B9AD-73879718B977}"/>
    <cellStyle name="Normal 11 2 2 2 4" xfId="1723" xr:uid="{60ED7972-914A-410E-8841-9F49A9632539}"/>
    <cellStyle name="Normal 11 2 2 2 4 2" xfId="3389" xr:uid="{E0302A02-FD8F-413D-A6DD-C77C0AAF2F15}"/>
    <cellStyle name="Normal 11 2 2 2 5" xfId="2883" xr:uid="{EF6B1210-55FC-4D89-ADB3-C863D5B48762}"/>
    <cellStyle name="Normal 11 2 2 3" xfId="1344" xr:uid="{A7D6FE9E-755A-4E9E-93F9-77780E5ADA72}"/>
    <cellStyle name="Normal 11 2 2 3 2" xfId="1849" xr:uid="{FF3C36E6-017B-4206-8919-B26CC1B4F70A}"/>
    <cellStyle name="Normal 11 2 2 3 2 2" xfId="3515" xr:uid="{D2283C78-7F13-4E2F-A222-9D3E896FC208}"/>
    <cellStyle name="Normal 11 2 2 3 3" xfId="3009" xr:uid="{4643E300-2B92-4A7D-9095-4E753B442474}"/>
    <cellStyle name="Normal 11 2 2 4" xfId="2103" xr:uid="{3B2DAF4D-76C0-4EC2-86FD-4EFC38885491}"/>
    <cellStyle name="Normal 11 2 2 4 2" xfId="3769" xr:uid="{9A66AC00-9B1B-42CD-ACEF-C9CCA30060C7}"/>
    <cellStyle name="Normal 11 2 2 5" xfId="1597" xr:uid="{F38B8AD7-9C12-495C-B565-B07A7487A4AA}"/>
    <cellStyle name="Normal 11 2 2 5 2" xfId="3263" xr:uid="{5AD31035-CCC7-4581-884D-26067739F0E7}"/>
    <cellStyle name="Normal 11 2 2 6" xfId="1092" xr:uid="{ABAD6CDD-58C3-4A89-863D-9544079D34CE}"/>
    <cellStyle name="Normal 11 2 2 6 2" xfId="4020" xr:uid="{7ABFB194-7DA5-4341-BA4E-07C0550D8E4C}"/>
    <cellStyle name="Normal 11 2 2 7" xfId="1004" xr:uid="{FFFF0000-1C9B-4FE8-A8CA-45C5186A4DB2}"/>
    <cellStyle name="Normal 11 2 2 8" xfId="2356" xr:uid="{34869F6F-A147-441A-978B-F939D6289469}"/>
    <cellStyle name="Normal 11 2 2 9" xfId="2757" xr:uid="{748A073D-FEB4-4F59-BDA5-954CAFEDF200}"/>
    <cellStyle name="Normal 11 2 3" xfId="1132" xr:uid="{1575C91F-84B0-4355-8A8C-33EBDA42F201}"/>
    <cellStyle name="Normal 11 2 3 2" xfId="1258" xr:uid="{3FDBCCD6-370B-47C6-BA1E-01D04B23E802}"/>
    <cellStyle name="Normal 11 2 3 2 2" xfId="1509" xr:uid="{29E35E81-457E-4BA3-AFFA-2FC4AB7DB4EB}"/>
    <cellStyle name="Normal 11 2 3 2 2 2" xfId="2015" xr:uid="{90EF8CF6-4E69-4824-BEC3-866046552527}"/>
    <cellStyle name="Normal 11 2 3 2 2 2 2" xfId="3681" xr:uid="{03949736-2A3C-48A2-B645-BEF4DC9F7878}"/>
    <cellStyle name="Normal 11 2 3 2 2 3" xfId="3175" xr:uid="{1544EF31-7566-4A16-BA56-1995DFE5380C}"/>
    <cellStyle name="Normal 11 2 3 2 3" xfId="2268" xr:uid="{FF2931B5-4861-4CEF-8032-A54689A30AF3}"/>
    <cellStyle name="Normal 11 2 3 2 3 2" xfId="3935" xr:uid="{D15E2F7A-1146-4F13-B8E8-164FBE9E9F88}"/>
    <cellStyle name="Normal 11 2 3 2 4" xfId="1763" xr:uid="{6BFDCD98-28A8-4EE6-AC7C-F18C1F7B819C}"/>
    <cellStyle name="Normal 11 2 3 2 4 2" xfId="3429" xr:uid="{6B4773AB-5402-4430-A2CD-DD6244AE3139}"/>
    <cellStyle name="Normal 11 2 3 2 5" xfId="2923" xr:uid="{E391F56E-E473-403E-A6FE-75AB9A297187}"/>
    <cellStyle name="Normal 11 2 3 3" xfId="1384" xr:uid="{683197EE-74D6-4180-846F-7B8B435A510A}"/>
    <cellStyle name="Normal 11 2 3 3 2" xfId="1889" xr:uid="{05804BCC-0EF3-46DB-9203-DBAD4C4FB25C}"/>
    <cellStyle name="Normal 11 2 3 3 2 2" xfId="3555" xr:uid="{B73CA76C-8EE6-4C20-9B07-9FB18779BBF3}"/>
    <cellStyle name="Normal 11 2 3 3 3" xfId="3049" xr:uid="{FBE8AFF2-7988-49D7-9907-79B2FD523ED6}"/>
    <cellStyle name="Normal 11 2 3 4" xfId="2143" xr:uid="{EAEE2002-C6FB-4A19-AB9A-B9C4A527CDF5}"/>
    <cellStyle name="Normal 11 2 3 4 2" xfId="3809" xr:uid="{9BF1F9E8-B15D-4806-BA01-EE06FE7D2A86}"/>
    <cellStyle name="Normal 11 2 3 5" xfId="1637" xr:uid="{10761705-14D2-467E-9C4C-C6831EA5C584}"/>
    <cellStyle name="Normal 11 2 3 5 2" xfId="3303" xr:uid="{AEF663BD-7EA9-42B1-9558-6C5217749B29}"/>
    <cellStyle name="Normal 11 2 3 6" xfId="2797" xr:uid="{5B4CCD4A-4642-4183-9533-0599ECDD7FE1}"/>
    <cellStyle name="Normal 11 2 4" xfId="1177" xr:uid="{4B5BD27E-E6A5-48B4-8F12-1F4AB1D0C13C}"/>
    <cellStyle name="Normal 11 2 4 2" xfId="1428" xr:uid="{48B042F5-54D6-4B2B-9DB1-9DAA94FE7BB3}"/>
    <cellStyle name="Normal 11 2 4 2 2" xfId="1934" xr:uid="{F09329DB-4753-4A4E-A1A1-8F7C41042A7B}"/>
    <cellStyle name="Normal 11 2 4 2 2 2" xfId="3600" xr:uid="{F28893F5-2490-413C-AFB8-070EADEBFB93}"/>
    <cellStyle name="Normal 11 2 4 2 3" xfId="3094" xr:uid="{3CFDE4ED-39B3-4106-AB97-289AF38C71D4}"/>
    <cellStyle name="Normal 11 2 4 3" xfId="2187" xr:uid="{C865970A-130C-4D45-A890-3A70EFA59D0B}"/>
    <cellStyle name="Normal 11 2 4 3 2" xfId="3854" xr:uid="{20ABDBF9-64C2-4EA4-AC50-498F9C952863}"/>
    <cellStyle name="Normal 11 2 4 4" xfId="1682" xr:uid="{D55319C3-382B-44DC-A103-29E7485BBA6C}"/>
    <cellStyle name="Normal 11 2 4 4 2" xfId="3348" xr:uid="{23300089-0BCA-42E0-A5E4-7F3384D8031E}"/>
    <cellStyle name="Normal 11 2 4 5" xfId="2842" xr:uid="{3D045269-C823-4E79-9042-E20602F4907E}"/>
    <cellStyle name="Normal 11 2 5" xfId="1303" xr:uid="{CE673FA5-E535-496B-97DF-8A086D63FC1F}"/>
    <cellStyle name="Normal 11 2 5 2" xfId="1808" xr:uid="{589B26C1-4AB2-4982-8269-C715B0D4539E}"/>
    <cellStyle name="Normal 11 2 5 2 2" xfId="3474" xr:uid="{B93413DF-50D3-4F73-9E36-1AAB7440E5AA}"/>
    <cellStyle name="Normal 11 2 5 3" xfId="2968" xr:uid="{65254E1D-E552-4D46-9132-9EF65714148D}"/>
    <cellStyle name="Normal 11 2 6" xfId="2061" xr:uid="{2BA8F451-5DCB-4A33-9124-D02E191FA90A}"/>
    <cellStyle name="Normal 11 2 6 2" xfId="3727" xr:uid="{96AAF621-1465-44F6-A3F4-1AA8FF6CEF87}"/>
    <cellStyle name="Normal 11 2 7" xfId="1555" xr:uid="{2D6210E8-786A-4B77-BADB-7B783BE79F25}"/>
    <cellStyle name="Normal 11 2 7 2" xfId="3221" xr:uid="{B768A995-1C4E-4D19-ADCB-64360D3D2663}"/>
    <cellStyle name="Normal 11 2 8" xfId="1050" xr:uid="{FBC7410E-CB80-42F6-B0A4-0DFB41397006}"/>
    <cellStyle name="Normal 11 2 8 2" xfId="3979" xr:uid="{56E43321-8B3C-4934-B158-9779658B67FF}"/>
    <cellStyle name="Normal 11 2 9" xfId="959" xr:uid="{A481B60A-7505-4027-819C-A742FA2D2809}"/>
    <cellStyle name="Normal 11 3" xfId="870" xr:uid="{84F0470F-8A2A-48AF-96C5-B597898D5877}"/>
    <cellStyle name="Normal 11 3 10" xfId="2313" xr:uid="{BFF0D537-D902-41FF-B16C-AB0486F2E3DA}"/>
    <cellStyle name="Normal 11 3 11" xfId="2717" xr:uid="{7C9D8E57-7F89-44DE-AF1B-97CCA3F0BB52}"/>
    <cellStyle name="Normal 11 3 2" xfId="915" xr:uid="{1C8C9591-847C-42BE-8AD2-39CDF5CAB0F7}"/>
    <cellStyle name="Normal 11 3 2 2" xfId="1219" xr:uid="{851DAD54-2BBB-4689-BFDD-290630AE5027}"/>
    <cellStyle name="Normal 11 3 2 2 2" xfId="1470" xr:uid="{B2D8C12E-2443-4A8A-B01C-504045787878}"/>
    <cellStyle name="Normal 11 3 2 2 2 2" xfId="1976" xr:uid="{2ADF333A-3504-4704-9190-EDD228424351}"/>
    <cellStyle name="Normal 11 3 2 2 2 2 2" xfId="3642" xr:uid="{0D617608-FF2C-4293-AC3F-BE5262EF8322}"/>
    <cellStyle name="Normal 11 3 2 2 2 3" xfId="3136" xr:uid="{E75DAD42-6541-4E61-989F-4F721921D0C2}"/>
    <cellStyle name="Normal 11 3 2 2 3" xfId="2229" xr:uid="{6563FBF7-B5EB-451F-A076-3F84273961D8}"/>
    <cellStyle name="Normal 11 3 2 2 3 2" xfId="3896" xr:uid="{07FAB907-F71B-44AA-8535-147802CF0233}"/>
    <cellStyle name="Normal 11 3 2 2 4" xfId="1724" xr:uid="{78521DDF-B7A7-484C-8E28-DFF7F156780F}"/>
    <cellStyle name="Normal 11 3 2 2 4 2" xfId="3390" xr:uid="{4087D296-0BA1-4504-92CF-B2ED54533289}"/>
    <cellStyle name="Normal 11 3 2 2 5" xfId="2884" xr:uid="{CE40B1C6-CAC6-4C90-91DB-5DE3BF4C5C00}"/>
    <cellStyle name="Normal 11 3 2 3" xfId="1345" xr:uid="{298A8E2E-B925-4390-AC55-840C1C331113}"/>
    <cellStyle name="Normal 11 3 2 3 2" xfId="1850" xr:uid="{56E64275-F23C-4112-A39A-749CDCCD37A0}"/>
    <cellStyle name="Normal 11 3 2 3 2 2" xfId="3516" xr:uid="{7314C968-A753-48A3-8B9A-A58587357B45}"/>
    <cellStyle name="Normal 11 3 2 3 3" xfId="3010" xr:uid="{F3E13C6D-E189-45F2-BA84-7CD441CD80B9}"/>
    <cellStyle name="Normal 11 3 2 4" xfId="2104" xr:uid="{692DE93B-1B78-490B-A22C-BD2C5E7292FE}"/>
    <cellStyle name="Normal 11 3 2 4 2" xfId="3770" xr:uid="{C4FFCF40-AE2E-42B3-963B-64169E45ED27}"/>
    <cellStyle name="Normal 11 3 2 5" xfId="1598" xr:uid="{0D12896E-8E65-4AB2-B145-697723F2F6D6}"/>
    <cellStyle name="Normal 11 3 2 5 2" xfId="3264" xr:uid="{71A7ADE0-10F7-4576-956A-7487AA98B063}"/>
    <cellStyle name="Normal 11 3 2 6" xfId="1093" xr:uid="{D7D7876E-1EBE-43BF-B5F0-83145B5EF727}"/>
    <cellStyle name="Normal 11 3 2 6 2" xfId="4021" xr:uid="{C7B1E1ED-CD26-49A7-9294-773C86AF6863}"/>
    <cellStyle name="Normal 11 3 2 7" xfId="1005" xr:uid="{FA18F45B-20C6-48CF-B4B1-391C5F895CFE}"/>
    <cellStyle name="Normal 11 3 2 8" xfId="2357" xr:uid="{48BFE78D-43E4-4DF7-9313-218A89C66E7C}"/>
    <cellStyle name="Normal 11 3 2 9" xfId="2758" xr:uid="{84E827B5-68B8-4924-BBA7-836751831AFC}"/>
    <cellStyle name="Normal 11 3 3" xfId="1133" xr:uid="{26EC47CA-C9B1-4C29-B2DC-7BB738238EEC}"/>
    <cellStyle name="Normal 11 3 3 2" xfId="1259" xr:uid="{4D197882-1DEC-40BA-989D-9D8328AB302E}"/>
    <cellStyle name="Normal 11 3 3 2 2" xfId="1510" xr:uid="{34343D18-09FD-47D2-A0C2-260ABD3984D5}"/>
    <cellStyle name="Normal 11 3 3 2 2 2" xfId="2016" xr:uid="{73ED9D27-EF46-4A9F-B4BF-B293921E0555}"/>
    <cellStyle name="Normal 11 3 3 2 2 2 2" xfId="3682" xr:uid="{ED67641F-E237-48C6-8A8D-B23DEB1A3011}"/>
    <cellStyle name="Normal 11 3 3 2 2 3" xfId="3176" xr:uid="{2A5CF8DC-2BC5-4D58-B35E-FC2D658AF8D0}"/>
    <cellStyle name="Normal 11 3 3 2 3" xfId="2269" xr:uid="{019F3069-9F2B-44D8-9137-33FBA8035370}"/>
    <cellStyle name="Normal 11 3 3 2 3 2" xfId="3936" xr:uid="{CC7CAA66-096D-4966-9014-A00B2B001D29}"/>
    <cellStyle name="Normal 11 3 3 2 4" xfId="1764" xr:uid="{8FB9E63D-00CB-439C-8372-D72564FF6307}"/>
    <cellStyle name="Normal 11 3 3 2 4 2" xfId="3430" xr:uid="{3022780F-9DEE-4A57-A389-E9E36F7AC7CB}"/>
    <cellStyle name="Normal 11 3 3 2 5" xfId="2924" xr:uid="{3569524D-A32F-4363-9399-3463EB6FCE61}"/>
    <cellStyle name="Normal 11 3 3 3" xfId="1385" xr:uid="{6C08155B-41B4-4E18-ACC2-357FFA640AE2}"/>
    <cellStyle name="Normal 11 3 3 3 2" xfId="1890" xr:uid="{168046A0-BFF5-407E-9D8B-A53AF3D995BF}"/>
    <cellStyle name="Normal 11 3 3 3 2 2" xfId="3556" xr:uid="{791BEAC7-E6C3-461C-B45E-2803BCBA0D2C}"/>
    <cellStyle name="Normal 11 3 3 3 3" xfId="3050" xr:uid="{72433AA2-6EBF-41CE-9C81-AD4D4BC7774B}"/>
    <cellStyle name="Normal 11 3 3 4" xfId="2144" xr:uid="{CFF72F5D-7342-41BF-A2B5-BAC8008D5240}"/>
    <cellStyle name="Normal 11 3 3 4 2" xfId="3810" xr:uid="{00B36FA1-A4D1-49F6-B295-3C0AD7C9EB28}"/>
    <cellStyle name="Normal 11 3 3 5" xfId="1638" xr:uid="{C1D14C1C-1839-4D91-AB15-0D920B3895A8}"/>
    <cellStyle name="Normal 11 3 3 5 2" xfId="3304" xr:uid="{FBFBA8C9-F2D2-4142-A347-5D494D2D1667}"/>
    <cellStyle name="Normal 11 3 3 6" xfId="2798" xr:uid="{177D5775-33EB-44D7-BF3B-DC25FE5D6A19}"/>
    <cellStyle name="Normal 11 3 4" xfId="1178" xr:uid="{8107979E-1D81-474E-8C5A-0C047E724B85}"/>
    <cellStyle name="Normal 11 3 4 2" xfId="1429" xr:uid="{54CB9D84-2FD9-4831-9E59-5F3236DF31D5}"/>
    <cellStyle name="Normal 11 3 4 2 2" xfId="1935" xr:uid="{D8F659CF-0CC2-4F60-B7B2-2DDC64BD18C3}"/>
    <cellStyle name="Normal 11 3 4 2 2 2" xfId="3601" xr:uid="{7F98CAB3-E53E-4259-91D0-EAFBD78D4BCC}"/>
    <cellStyle name="Normal 11 3 4 2 3" xfId="3095" xr:uid="{5C068912-BE6F-46A8-9A44-661A3477E230}"/>
    <cellStyle name="Normal 11 3 4 3" xfId="2188" xr:uid="{3B55294C-E7DE-4CE5-AE8E-15B8989D2AB4}"/>
    <cellStyle name="Normal 11 3 4 3 2" xfId="3855" xr:uid="{45E8BD6E-EBF3-478E-A80D-524976AD6AA1}"/>
    <cellStyle name="Normal 11 3 4 4" xfId="1683" xr:uid="{FBB50DE9-3E62-408F-B9E2-2B58A46ADC7A}"/>
    <cellStyle name="Normal 11 3 4 4 2" xfId="3349" xr:uid="{B894A698-CD1F-4572-9396-0243BF5F54C0}"/>
    <cellStyle name="Normal 11 3 4 5" xfId="2843" xr:uid="{3D20A57C-7197-4A25-AC37-D97F9BD6C800}"/>
    <cellStyle name="Normal 11 3 5" xfId="1304" xr:uid="{98C55CC9-A66F-4F28-8CD0-C1831D009756}"/>
    <cellStyle name="Normal 11 3 5 2" xfId="1809" xr:uid="{3AED30FA-EC1B-4523-B140-930D61C8DBC5}"/>
    <cellStyle name="Normal 11 3 5 2 2" xfId="3475" xr:uid="{DE7B543C-4D29-487C-9756-563DAA6B2F2D}"/>
    <cellStyle name="Normal 11 3 5 3" xfId="2969" xr:uid="{3FE46F23-6052-4DC0-B583-D98342619F04}"/>
    <cellStyle name="Normal 11 3 6" xfId="2062" xr:uid="{A85E3C49-CA6B-495C-A241-67D73972D9C9}"/>
    <cellStyle name="Normal 11 3 6 2" xfId="3728" xr:uid="{0CE5F3BA-69D5-436F-9B4E-BD8BD960522D}"/>
    <cellStyle name="Normal 11 3 7" xfId="1556" xr:uid="{453A4A09-1110-41D0-94B8-A943D7765CBB}"/>
    <cellStyle name="Normal 11 3 7 2" xfId="3222" xr:uid="{9919D986-9959-42B8-A68D-4780570A449C}"/>
    <cellStyle name="Normal 11 3 8" xfId="1051" xr:uid="{F48FC1C5-8BB5-4FDB-B5B8-11DD87A41102}"/>
    <cellStyle name="Normal 11 3 8 2" xfId="3980" xr:uid="{995D8CE6-818E-498B-926F-FBA09A323183}"/>
    <cellStyle name="Normal 11 3 9" xfId="960" xr:uid="{A74CB276-786F-49BE-ADEB-E77A15708F3A}"/>
    <cellStyle name="Normal 11 4" xfId="871" xr:uid="{5B4652AB-8E90-4025-8161-AEA2BD95B3BF}"/>
    <cellStyle name="Normal 11 4 10" xfId="2314" xr:uid="{26D8200B-F672-4100-83C4-46B4FAFC448C}"/>
    <cellStyle name="Normal 11 4 11" xfId="2718" xr:uid="{3A877375-4985-4C73-A225-ECDF728FFBC7}"/>
    <cellStyle name="Normal 11 4 2" xfId="916" xr:uid="{B8BD9774-4E7C-40A4-BFB5-BD655F83BA03}"/>
    <cellStyle name="Normal 11 4 2 2" xfId="1220" xr:uid="{9A5F013B-CA3B-48F8-8A4F-7F17C4283EEB}"/>
    <cellStyle name="Normal 11 4 2 2 2" xfId="1471" xr:uid="{584DF38B-3F75-48C8-80BC-3AC53C554436}"/>
    <cellStyle name="Normal 11 4 2 2 2 2" xfId="1977" xr:uid="{A98F7F48-C001-4BA6-BCF2-E7F14DB3F138}"/>
    <cellStyle name="Normal 11 4 2 2 2 2 2" xfId="3643" xr:uid="{95622A09-C12E-4349-BB65-C15FC3F1DE36}"/>
    <cellStyle name="Normal 11 4 2 2 2 3" xfId="3137" xr:uid="{E8D5397D-4F67-411B-BC28-B30D65378D93}"/>
    <cellStyle name="Normal 11 4 2 2 3" xfId="2230" xr:uid="{A5AA3CF3-E2DE-44DA-87E9-C323CCA15E44}"/>
    <cellStyle name="Normal 11 4 2 2 3 2" xfId="3897" xr:uid="{8F2F6850-12D8-49B4-8737-3D03FA7D01AE}"/>
    <cellStyle name="Normal 11 4 2 2 4" xfId="1725" xr:uid="{9F6ACA40-1DA5-45C4-A9EE-28F3455FD854}"/>
    <cellStyle name="Normal 11 4 2 2 4 2" xfId="3391" xr:uid="{C715ADBA-586D-46CB-9093-58CE25B9FFAA}"/>
    <cellStyle name="Normal 11 4 2 2 5" xfId="2885" xr:uid="{83A36996-B3C2-4D89-846D-B3B463F5D607}"/>
    <cellStyle name="Normal 11 4 2 3" xfId="1346" xr:uid="{1C50CD63-D023-402E-B480-A3E87D4CF007}"/>
    <cellStyle name="Normal 11 4 2 3 2" xfId="1851" xr:uid="{2A524E8C-9B4F-4E30-BF34-2875640644C7}"/>
    <cellStyle name="Normal 11 4 2 3 2 2" xfId="3517" xr:uid="{C2C48D7A-13A7-4F51-A098-D88787950C71}"/>
    <cellStyle name="Normal 11 4 2 3 3" xfId="3011" xr:uid="{3BA7DD7B-7C57-4A5B-9E3C-81FADB7977DA}"/>
    <cellStyle name="Normal 11 4 2 4" xfId="2105" xr:uid="{D3476532-4A12-4594-85DE-B95365620DCD}"/>
    <cellStyle name="Normal 11 4 2 4 2" xfId="3771" xr:uid="{BEE02B40-DCD2-408D-BF53-78028BBA2180}"/>
    <cellStyle name="Normal 11 4 2 5" xfId="1599" xr:uid="{405C60EF-9658-4737-840C-CD56FE8B087B}"/>
    <cellStyle name="Normal 11 4 2 5 2" xfId="3265" xr:uid="{F351CC72-5629-458F-B24E-89ABB5554A70}"/>
    <cellStyle name="Normal 11 4 2 6" xfId="1094" xr:uid="{1699092C-C11A-4CB3-8195-27B4F2BA26D9}"/>
    <cellStyle name="Normal 11 4 2 6 2" xfId="4022" xr:uid="{A5FAFDA7-8812-4ACE-AE6E-1164CAA6B513}"/>
    <cellStyle name="Normal 11 4 2 7" xfId="1006" xr:uid="{2A8CEFFD-746F-49EF-8842-71CFD062B01C}"/>
    <cellStyle name="Normal 11 4 2 8" xfId="2358" xr:uid="{C71F2B3D-AD09-493E-82F8-5B2F3848F567}"/>
    <cellStyle name="Normal 11 4 2 9" xfId="2759" xr:uid="{40799FA5-8348-4595-82A0-160862137AC1}"/>
    <cellStyle name="Normal 11 4 3" xfId="1134" xr:uid="{1B19A956-0A67-4C14-BF6E-0650700747B6}"/>
    <cellStyle name="Normal 11 4 3 2" xfId="1260" xr:uid="{3DF996DD-91B9-421A-8AD5-60AE4CD55E43}"/>
    <cellStyle name="Normal 11 4 3 2 2" xfId="1511" xr:uid="{AEBC34C6-6134-47BF-8C3C-8DFBAB94A3FB}"/>
    <cellStyle name="Normal 11 4 3 2 2 2" xfId="2017" xr:uid="{12DACECA-6027-47D4-959F-C503DAEBCBC4}"/>
    <cellStyle name="Normal 11 4 3 2 2 2 2" xfId="3683" xr:uid="{D933E06E-8659-4E23-94AB-4F5B28475496}"/>
    <cellStyle name="Normal 11 4 3 2 2 3" xfId="3177" xr:uid="{0B25FE96-D7DB-4D40-B3EA-185462BF1389}"/>
    <cellStyle name="Normal 11 4 3 2 3" xfId="2270" xr:uid="{400516A8-6130-422E-BE28-EBB50ACEFF2C}"/>
    <cellStyle name="Normal 11 4 3 2 3 2" xfId="3937" xr:uid="{9C51B84E-4B07-49F4-BE22-E5C4011B21D6}"/>
    <cellStyle name="Normal 11 4 3 2 4" xfId="1765" xr:uid="{7F5D11E1-C53D-4DA1-B49A-4C1DD689ED6D}"/>
    <cellStyle name="Normal 11 4 3 2 4 2" xfId="3431" xr:uid="{6BCB73ED-BAAA-4918-9D1C-63EEC358C6EC}"/>
    <cellStyle name="Normal 11 4 3 2 5" xfId="2925" xr:uid="{19BC73FA-FADB-453F-AA69-9E2D7433656D}"/>
    <cellStyle name="Normal 11 4 3 3" xfId="1386" xr:uid="{B9553B10-0A96-4F03-8B0A-7B13F715E86C}"/>
    <cellStyle name="Normal 11 4 3 3 2" xfId="1891" xr:uid="{2A4A7C9E-D98E-4E06-8314-3289208F91DF}"/>
    <cellStyle name="Normal 11 4 3 3 2 2" xfId="3557" xr:uid="{9BC50804-7267-49CA-87A0-412A41CE35A5}"/>
    <cellStyle name="Normal 11 4 3 3 3" xfId="3051" xr:uid="{EA253B63-B3E7-4744-B154-9779055928E2}"/>
    <cellStyle name="Normal 11 4 3 4" xfId="2145" xr:uid="{84F7AE35-EEBA-4B49-B724-BB5BF760A227}"/>
    <cellStyle name="Normal 11 4 3 4 2" xfId="3811" xr:uid="{370679CF-C161-4704-A645-C0EC5426B7BF}"/>
    <cellStyle name="Normal 11 4 3 5" xfId="1639" xr:uid="{B0024B47-5903-43E5-B712-0E026834D7CD}"/>
    <cellStyle name="Normal 11 4 3 5 2" xfId="3305" xr:uid="{61CD007F-3C3A-4CB4-A3CF-C1101257C2DB}"/>
    <cellStyle name="Normal 11 4 3 6" xfId="2799" xr:uid="{6DC9CBEB-67D6-40E8-908B-56411B7E95C3}"/>
    <cellStyle name="Normal 11 4 4" xfId="1179" xr:uid="{E94287E2-3F4A-461C-8688-2D36B7C50084}"/>
    <cellStyle name="Normal 11 4 4 2" xfId="1430" xr:uid="{C0FA1AC9-7208-4F6F-8837-757E44FD0605}"/>
    <cellStyle name="Normal 11 4 4 2 2" xfId="1936" xr:uid="{FF7BAE82-136E-40A2-AEC8-968B705092D5}"/>
    <cellStyle name="Normal 11 4 4 2 2 2" xfId="3602" xr:uid="{8D9E8A66-89FE-42F5-B78F-6A3E3A78515D}"/>
    <cellStyle name="Normal 11 4 4 2 3" xfId="3096" xr:uid="{51363293-9FDF-4D1E-ABD9-83573E0B83FE}"/>
    <cellStyle name="Normal 11 4 4 3" xfId="2189" xr:uid="{EBD779C8-8B06-4B7E-936B-53C881E5881F}"/>
    <cellStyle name="Normal 11 4 4 3 2" xfId="3856" xr:uid="{B4995E49-3748-4F7E-B051-1D6C432AA8A2}"/>
    <cellStyle name="Normal 11 4 4 4" xfId="1684" xr:uid="{27F45645-8431-45EB-8A0B-28EA701A1016}"/>
    <cellStyle name="Normal 11 4 4 4 2" xfId="3350" xr:uid="{DAA0A0CB-347A-4DD4-BDDF-2BD13CB3D9B3}"/>
    <cellStyle name="Normal 11 4 4 5" xfId="2844" xr:uid="{81ABE323-E9F2-4EF4-A2E5-B05F16E522D6}"/>
    <cellStyle name="Normal 11 4 5" xfId="1305" xr:uid="{F6DED788-2F7E-4210-8A55-D6D5377A61DF}"/>
    <cellStyle name="Normal 11 4 5 2" xfId="1810" xr:uid="{6807BE63-35FD-4438-B6F2-A1816F992BAC}"/>
    <cellStyle name="Normal 11 4 5 2 2" xfId="3476" xr:uid="{393B7EC0-229D-4DC7-B686-304871E00C52}"/>
    <cellStyle name="Normal 11 4 5 3" xfId="2970" xr:uid="{75E83AEF-546D-49BE-B78F-057C7403C5AA}"/>
    <cellStyle name="Normal 11 4 6" xfId="2063" xr:uid="{582F70D6-6306-4BDF-9E39-136EB0F395A9}"/>
    <cellStyle name="Normal 11 4 6 2" xfId="3729" xr:uid="{531030DA-A9B6-4177-AF73-6E1498DA00C6}"/>
    <cellStyle name="Normal 11 4 7" xfId="1557" xr:uid="{A3347A85-77F4-4025-8525-E93398EC1E39}"/>
    <cellStyle name="Normal 11 4 7 2" xfId="3223" xr:uid="{8455EC39-0D13-4ECC-8762-0EF28AE80863}"/>
    <cellStyle name="Normal 11 4 8" xfId="1052" xr:uid="{05ECB5BD-534A-4366-B860-0494FB50157E}"/>
    <cellStyle name="Normal 11 4 8 2" xfId="3981" xr:uid="{1E315102-0E9C-46F3-A432-3DF471E61F30}"/>
    <cellStyle name="Normal 11 4 9" xfId="961" xr:uid="{205E0171-340C-4972-B04E-65A2D8238D27}"/>
    <cellStyle name="Normal 11 5" xfId="913" xr:uid="{161856F6-0A42-4F7C-B38F-FE9DC8A45E69}"/>
    <cellStyle name="Normal 11 5 2" xfId="1217" xr:uid="{6B79A7C0-32B0-416C-BD2A-CE1867C01094}"/>
    <cellStyle name="Normal 11 5 2 2" xfId="1468" xr:uid="{EB60F696-35EA-4895-816B-2FFDD643E269}"/>
    <cellStyle name="Normal 11 5 2 2 2" xfId="1974" xr:uid="{2D606406-EFE6-499A-A395-EB3ECF0616BA}"/>
    <cellStyle name="Normal 11 5 2 2 2 2" xfId="3640" xr:uid="{B191F58E-1983-4212-9377-D7B1CB300543}"/>
    <cellStyle name="Normal 11 5 2 2 3" xfId="3134" xr:uid="{6067C148-E285-4CEA-B449-E000F7207C2F}"/>
    <cellStyle name="Normal 11 5 2 3" xfId="2227" xr:uid="{932DB490-D201-403C-970A-4D10C66C3A6A}"/>
    <cellStyle name="Normal 11 5 2 3 2" xfId="3894" xr:uid="{70F56211-B6A4-467A-A63D-A280B4E19A36}"/>
    <cellStyle name="Normal 11 5 2 4" xfId="1722" xr:uid="{FD33FDE6-F75C-4BE8-9C23-B2D4A25CE002}"/>
    <cellStyle name="Normal 11 5 2 4 2" xfId="3388" xr:uid="{66B77B4D-ECD2-4291-AC3E-63CBE33F6357}"/>
    <cellStyle name="Normal 11 5 2 5" xfId="2882" xr:uid="{C621B08B-FEFB-4918-B96A-AA96D278802F}"/>
    <cellStyle name="Normal 11 5 3" xfId="1343" xr:uid="{0FBE26A3-EC80-4E78-91CE-D7C69C709263}"/>
    <cellStyle name="Normal 11 5 3 2" xfId="1848" xr:uid="{F0CB4CA3-EE71-466F-BD39-F5807515129C}"/>
    <cellStyle name="Normal 11 5 3 2 2" xfId="3514" xr:uid="{5E61C364-AB73-444B-A7D7-6D1E60560049}"/>
    <cellStyle name="Normal 11 5 3 3" xfId="3008" xr:uid="{8B9A83BC-D104-47DD-8889-95B42B203193}"/>
    <cellStyle name="Normal 11 5 4" xfId="2102" xr:uid="{E62B691D-1368-4524-B9F5-53CACEB6BAEC}"/>
    <cellStyle name="Normal 11 5 4 2" xfId="3768" xr:uid="{9615CD63-CB97-4BDA-9E76-4EB97E987FD2}"/>
    <cellStyle name="Normal 11 5 5" xfId="1596" xr:uid="{64F4DEFC-1131-4535-B002-AA2E68D62F68}"/>
    <cellStyle name="Normal 11 5 5 2" xfId="3262" xr:uid="{BFFC730E-2497-42E1-B8AF-AF2607B99114}"/>
    <cellStyle name="Normal 11 5 6" xfId="1091" xr:uid="{C9F411F7-62AC-45F3-9619-6C4678FF9709}"/>
    <cellStyle name="Normal 11 5 6 2" xfId="4019" xr:uid="{7D88E375-0DAA-4F6D-AAFA-5A87BF6D7F84}"/>
    <cellStyle name="Normal 11 5 7" xfId="1003" xr:uid="{2DF92CE4-CD73-4EF8-A573-791C9E3ABAE5}"/>
    <cellStyle name="Normal 11 5 8" xfId="2355" xr:uid="{D98D026D-1F1F-437C-A614-1B51DA62BF94}"/>
    <cellStyle name="Normal 11 5 9" xfId="2756" xr:uid="{608BE6E8-7CC8-4D05-A887-7C8119F5687B}"/>
    <cellStyle name="Normal 11 6" xfId="1131" xr:uid="{E239B826-79C8-4ADC-9B09-0721EE8DE570}"/>
    <cellStyle name="Normal 11 6 2" xfId="1257" xr:uid="{7C0777E4-1EF2-4A30-91E5-C6A920D79A16}"/>
    <cellStyle name="Normal 11 6 2 2" xfId="1508" xr:uid="{0B3A3943-2948-4CEC-BD6D-431A73C9A182}"/>
    <cellStyle name="Normal 11 6 2 2 2" xfId="2014" xr:uid="{7DAB966B-8DB6-483F-A052-1E3E91F93A15}"/>
    <cellStyle name="Normal 11 6 2 2 2 2" xfId="3680" xr:uid="{9C671BD8-A615-4334-BA76-D13853CB4688}"/>
    <cellStyle name="Normal 11 6 2 2 3" xfId="3174" xr:uid="{3F299BA5-629E-4A30-A70F-F45D84B8504C}"/>
    <cellStyle name="Normal 11 6 2 3" xfId="2267" xr:uid="{1FF1B53E-AB76-4DC0-A2D7-776FF9356CDF}"/>
    <cellStyle name="Normal 11 6 2 3 2" xfId="3934" xr:uid="{25AC5D89-D2E3-46D2-8270-20CF23CB2E0D}"/>
    <cellStyle name="Normal 11 6 2 4" xfId="1762" xr:uid="{DB6D38E3-A677-4A8F-8336-03FCAD07E532}"/>
    <cellStyle name="Normal 11 6 2 4 2" xfId="3428" xr:uid="{BC5AA4CD-3BFF-4895-ADA8-F2E4A826A8DA}"/>
    <cellStyle name="Normal 11 6 2 5" xfId="2922" xr:uid="{C389F848-06D8-4BDE-B627-E92E2CCE3B22}"/>
    <cellStyle name="Normal 11 6 3" xfId="1383" xr:uid="{FD3EDDCC-BAC7-4C59-8583-590963266E97}"/>
    <cellStyle name="Normal 11 6 3 2" xfId="1888" xr:uid="{47697C0E-23DA-4DF5-8BD4-B3BEB216B51C}"/>
    <cellStyle name="Normal 11 6 3 2 2" xfId="3554" xr:uid="{7326DB04-5FF0-4C33-8512-BD5D9431DB4D}"/>
    <cellStyle name="Normal 11 6 3 3" xfId="3048" xr:uid="{363B3594-4BF6-4E77-B753-42F6A6CAE9D0}"/>
    <cellStyle name="Normal 11 6 4" xfId="2142" xr:uid="{6BB8E3FE-040B-418D-8889-EE46220E9AF3}"/>
    <cellStyle name="Normal 11 6 4 2" xfId="3808" xr:uid="{2A29FAB8-062E-4C75-8AE3-A32555E27E9A}"/>
    <cellStyle name="Normal 11 6 5" xfId="1636" xr:uid="{DCA9C60A-2E72-446C-B42E-62A6E1AEF7CE}"/>
    <cellStyle name="Normal 11 6 5 2" xfId="3302" xr:uid="{CB8E3C27-2E73-4330-8152-800983E86FED}"/>
    <cellStyle name="Normal 11 6 6" xfId="2796" xr:uid="{A5F7713D-73DB-4040-BE3F-6D5927765DDA}"/>
    <cellStyle name="Normal 11 7" xfId="1176" xr:uid="{085FCEA0-92BC-42FD-90BC-9D1FBEA1AA07}"/>
    <cellStyle name="Normal 11 7 2" xfId="1427" xr:uid="{F8D851D1-903D-4228-B955-C63C58B7793A}"/>
    <cellStyle name="Normal 11 7 2 2" xfId="1933" xr:uid="{D43A2632-684D-4EAA-BB01-F2F2D4C9D2AE}"/>
    <cellStyle name="Normal 11 7 2 2 2" xfId="3599" xr:uid="{BA0D2824-0EDF-4234-AA7A-A913E9F475D0}"/>
    <cellStyle name="Normal 11 7 2 3" xfId="3093" xr:uid="{24EBAAF5-5445-4825-9AF7-2D3D7B702143}"/>
    <cellStyle name="Normal 11 7 3" xfId="2186" xr:uid="{D267ABC5-5F74-4612-BD8B-40B9F5E70759}"/>
    <cellStyle name="Normal 11 7 3 2" xfId="3853" xr:uid="{D2D34F13-C449-4283-86B9-C046113527B0}"/>
    <cellStyle name="Normal 11 7 4" xfId="1681" xr:uid="{75D26225-2FCC-45D7-AAC8-E8700EC43792}"/>
    <cellStyle name="Normal 11 7 4 2" xfId="3347" xr:uid="{B20F5230-874C-4467-86F1-6DAC818ABC80}"/>
    <cellStyle name="Normal 11 7 5" xfId="2841" xr:uid="{4D7C5DD8-2A5F-4CC3-8F27-2249B697BEF1}"/>
    <cellStyle name="Normal 11 8" xfId="1302" xr:uid="{419B62F0-158D-4C82-8119-3DDFE0470FCB}"/>
    <cellStyle name="Normal 11 8 2" xfId="1807" xr:uid="{088D9A77-7203-49F7-8290-E752942D6069}"/>
    <cellStyle name="Normal 11 8 2 2" xfId="3473" xr:uid="{392163A0-3A7F-4428-B936-FB9E95FDAF34}"/>
    <cellStyle name="Normal 11 8 3" xfId="2967" xr:uid="{1E4DBF10-31D6-4AAD-91AE-DD3EA40C5267}"/>
    <cellStyle name="Normal 11 9" xfId="2060" xr:uid="{BFB25A3B-DC5B-443F-A14E-CD4E66052A1F}"/>
    <cellStyle name="Normal 11 9 2" xfId="3726" xr:uid="{A6744736-BBB8-40EC-966D-D28297E1FFFD}"/>
    <cellStyle name="Normal 12" xfId="156" xr:uid="{F455A909-4D56-4A37-B174-61204AF38F5B}"/>
    <cellStyle name="Normal 12 2" xfId="852" xr:uid="{D4ADD272-8155-48B3-8E1C-BC585708295B}"/>
    <cellStyle name="Normal 12 3" xfId="682" xr:uid="{301AE804-9FB1-41E5-B242-606F300BFC8D}"/>
    <cellStyle name="Normal 13" xfId="157" xr:uid="{034965E7-846F-48F7-B01F-7F964E002F29}"/>
    <cellStyle name="Normal 13 10" xfId="1053" xr:uid="{35AD0409-11FE-4A0A-938C-83F0765A41B3}"/>
    <cellStyle name="Normal 13 10 2" xfId="3982" xr:uid="{A85B264E-68FC-4EAC-9BAF-938E2CEB05DC}"/>
    <cellStyle name="Normal 13 11" xfId="962" xr:uid="{A5F85C0E-2F46-4BE9-984D-836BC59FAE06}"/>
    <cellStyle name="Normal 13 12" xfId="2315" xr:uid="{A09DEC8E-177B-449D-A9AD-11BEE0B25A4C}"/>
    <cellStyle name="Normal 13 13" xfId="2719" xr:uid="{DF744F58-8486-4BED-9232-47F7F1E0D039}"/>
    <cellStyle name="Normal 13 14" xfId="683" xr:uid="{780E8E57-8A97-4FC8-B1D7-6CC352585673}"/>
    <cellStyle name="Normal 13 2" xfId="872" xr:uid="{7429BAB1-B481-4D28-A956-A52DEAE8D89E}"/>
    <cellStyle name="Normal 13 2 10" xfId="2316" xr:uid="{EE64C9C2-F82C-4AF2-B73A-9FA03C2BFDD7}"/>
    <cellStyle name="Normal 13 2 11" xfId="2720" xr:uid="{E234A95B-9C74-4526-B6C6-621B71E7E411}"/>
    <cellStyle name="Normal 13 2 2" xfId="918" xr:uid="{F8668752-2D0E-484D-B4DC-B04212BD668B}"/>
    <cellStyle name="Normal 13 2 2 2" xfId="1222" xr:uid="{16902C1F-8CDB-4FC4-AE57-3CD050053421}"/>
    <cellStyle name="Normal 13 2 2 2 2" xfId="1473" xr:uid="{2D5A5BD4-B280-4691-BED9-4DF7A03D4E11}"/>
    <cellStyle name="Normal 13 2 2 2 2 2" xfId="1979" xr:uid="{5904AA5E-2ADE-450A-B029-68BFBA3BBFF9}"/>
    <cellStyle name="Normal 13 2 2 2 2 2 2" xfId="3645" xr:uid="{63BE9FCB-F403-445E-881F-BB3EF1C46DD0}"/>
    <cellStyle name="Normal 13 2 2 2 2 3" xfId="3139" xr:uid="{C466BF84-85F3-4BB7-B934-BB658F153B3A}"/>
    <cellStyle name="Normal 13 2 2 2 3" xfId="2232" xr:uid="{8F8005B8-364E-4FBD-9A82-4FA04FDF3150}"/>
    <cellStyle name="Normal 13 2 2 2 3 2" xfId="3899" xr:uid="{15B63265-1F54-4770-B87A-5F768956B7AC}"/>
    <cellStyle name="Normal 13 2 2 2 4" xfId="1727" xr:uid="{7FF637BC-83F7-4512-810F-A211D869F3C5}"/>
    <cellStyle name="Normal 13 2 2 2 4 2" xfId="3393" xr:uid="{1541EDAC-D0AD-44AA-924C-ED20FD119010}"/>
    <cellStyle name="Normal 13 2 2 2 5" xfId="2887" xr:uid="{1CD03A9F-352F-4372-A2EF-CB865888A75B}"/>
    <cellStyle name="Normal 13 2 2 3" xfId="1348" xr:uid="{170E0C20-AD8F-4D21-AFCF-F998F0C49895}"/>
    <cellStyle name="Normal 13 2 2 3 2" xfId="1853" xr:uid="{E0D741ED-7245-4A4E-AB66-56DB2D972EB2}"/>
    <cellStyle name="Normal 13 2 2 3 2 2" xfId="3519" xr:uid="{74323AA8-E484-49D4-85EE-8434D4B0BFFD}"/>
    <cellStyle name="Normal 13 2 2 3 3" xfId="3013" xr:uid="{607FB1BC-5724-43E3-9123-24A895863310}"/>
    <cellStyle name="Normal 13 2 2 4" xfId="2107" xr:uid="{C7D0453D-6D84-4716-98C7-595A9A77235E}"/>
    <cellStyle name="Normal 13 2 2 4 2" xfId="3773" xr:uid="{D840552E-1B60-4D86-81B1-8ED5725B47F7}"/>
    <cellStyle name="Normal 13 2 2 5" xfId="1601" xr:uid="{41906F2D-03AF-46B7-9BBB-607221D2060B}"/>
    <cellStyle name="Normal 13 2 2 5 2" xfId="3267" xr:uid="{071DBCAC-AEF7-4FB2-AC17-CB7860E9E79C}"/>
    <cellStyle name="Normal 13 2 2 6" xfId="1096" xr:uid="{A8A65DA6-92B2-4F02-BDD8-011021757A50}"/>
    <cellStyle name="Normal 13 2 2 6 2" xfId="4024" xr:uid="{CFC12F20-6F5F-42E0-B2E3-9C656ED7AB72}"/>
    <cellStyle name="Normal 13 2 2 7" xfId="1008" xr:uid="{C4E2B324-DD80-4231-9CF0-88CE1B802B9E}"/>
    <cellStyle name="Normal 13 2 2 8" xfId="2360" xr:uid="{44F76F5E-E7A0-4783-B744-B9A8B52792F5}"/>
    <cellStyle name="Normal 13 2 2 9" xfId="2761" xr:uid="{7626E89C-8B58-47AA-AFFE-11ECFA86BF71}"/>
    <cellStyle name="Normal 13 2 3" xfId="1136" xr:uid="{23DB06D7-906F-4F0F-BB48-B2226CAF753E}"/>
    <cellStyle name="Normal 13 2 3 2" xfId="1262" xr:uid="{AF8D224B-D506-4079-8346-256DE506B6AA}"/>
    <cellStyle name="Normal 13 2 3 2 2" xfId="1513" xr:uid="{36F8A6C8-0300-4F11-BA2D-388343712516}"/>
    <cellStyle name="Normal 13 2 3 2 2 2" xfId="2019" xr:uid="{09331C1F-83B6-48CE-8609-030F06CC2799}"/>
    <cellStyle name="Normal 13 2 3 2 2 2 2" xfId="3685" xr:uid="{BACE50E4-E27C-498C-9FB4-AD2C1B21BA1A}"/>
    <cellStyle name="Normal 13 2 3 2 2 3" xfId="3179" xr:uid="{2E8A244C-CFDD-4C42-B4F3-CA7C1FB6E0EC}"/>
    <cellStyle name="Normal 13 2 3 2 3" xfId="2272" xr:uid="{73233FAC-5B85-4FCE-9E8D-F68476BB8BCD}"/>
    <cellStyle name="Normal 13 2 3 2 3 2" xfId="3939" xr:uid="{5AA8808C-7954-4B41-BF0C-E86F385948B9}"/>
    <cellStyle name="Normal 13 2 3 2 4" xfId="1767" xr:uid="{61F09E99-45CB-4A6D-8FB0-E1DC1F39E0C3}"/>
    <cellStyle name="Normal 13 2 3 2 4 2" xfId="3433" xr:uid="{0D9E33EF-8907-42F2-A397-7014AE9CFEB8}"/>
    <cellStyle name="Normal 13 2 3 2 5" xfId="2927" xr:uid="{8FB9A76D-3AB0-4645-941E-7E4D646AE0A8}"/>
    <cellStyle name="Normal 13 2 3 3" xfId="1388" xr:uid="{1B8DACA4-90EE-4FAE-8183-4200855B525C}"/>
    <cellStyle name="Normal 13 2 3 3 2" xfId="1893" xr:uid="{D41A0944-8260-463C-8057-D43F0EA7A7C0}"/>
    <cellStyle name="Normal 13 2 3 3 2 2" xfId="3559" xr:uid="{A0BD8EE2-5DEA-4579-87CF-6F386BFF5F2C}"/>
    <cellStyle name="Normal 13 2 3 3 3" xfId="3053" xr:uid="{08662040-D95B-4387-97E7-3784CB1F3B49}"/>
    <cellStyle name="Normal 13 2 3 4" xfId="2147" xr:uid="{E6163F69-B32D-44B1-ACFF-4AFF697734D3}"/>
    <cellStyle name="Normal 13 2 3 4 2" xfId="3813" xr:uid="{CF4AAE02-4D13-4BE1-B2BF-E65FDC67BCC0}"/>
    <cellStyle name="Normal 13 2 3 5" xfId="1641" xr:uid="{64FA8A60-454C-4FAA-9EAA-3067028F6DB8}"/>
    <cellStyle name="Normal 13 2 3 5 2" xfId="3307" xr:uid="{543F6D5A-2BAD-4E98-B234-B32499545A1E}"/>
    <cellStyle name="Normal 13 2 3 6" xfId="2801" xr:uid="{34AFC958-57DD-4061-ACA5-FCF8275EEC23}"/>
    <cellStyle name="Normal 13 2 4" xfId="1181" xr:uid="{CACC0AB2-D364-4DD2-AD8F-0D750F83512C}"/>
    <cellStyle name="Normal 13 2 4 2" xfId="1432" xr:uid="{D1EF80FA-48C5-452C-95D2-DCA6ED2C694B}"/>
    <cellStyle name="Normal 13 2 4 2 2" xfId="1938" xr:uid="{26117F39-77DA-417B-AE11-F08C5B291204}"/>
    <cellStyle name="Normal 13 2 4 2 2 2" xfId="3604" xr:uid="{A9E2CDEE-E856-4521-95EC-B3607999BDD0}"/>
    <cellStyle name="Normal 13 2 4 2 3" xfId="3098" xr:uid="{A1005A0C-B85D-4E1C-A0FC-7AC7FCE363D4}"/>
    <cellStyle name="Normal 13 2 4 3" xfId="2191" xr:uid="{ABEBFE59-589B-45FC-B3EE-C010D52D56F9}"/>
    <cellStyle name="Normal 13 2 4 3 2" xfId="3858" xr:uid="{D3D34C9A-C7A9-4341-B5B8-52E4CC03D89A}"/>
    <cellStyle name="Normal 13 2 4 4" xfId="1686" xr:uid="{668FE790-DD9D-4A2A-8686-998C0F043EC5}"/>
    <cellStyle name="Normal 13 2 4 4 2" xfId="3352" xr:uid="{5421F0BB-E8DA-45D3-99F7-4CF1B842CB6E}"/>
    <cellStyle name="Normal 13 2 4 5" xfId="2846" xr:uid="{0D3219BE-433A-447F-8478-62D4DCB03664}"/>
    <cellStyle name="Normal 13 2 5" xfId="1307" xr:uid="{05D7D643-B4F2-4931-BC2C-3584E470FBBE}"/>
    <cellStyle name="Normal 13 2 5 2" xfId="1812" xr:uid="{0561406E-10E5-4EBC-B333-A1496AED890C}"/>
    <cellStyle name="Normal 13 2 5 2 2" xfId="3478" xr:uid="{AE7BDC45-2408-417C-9CE4-E7AF351D1E4E}"/>
    <cellStyle name="Normal 13 2 5 3" xfId="2972" xr:uid="{24F40A4D-D263-44F1-A8DE-53BB9BFCD32C}"/>
    <cellStyle name="Normal 13 2 6" xfId="2065" xr:uid="{FA6CC214-752D-4EC0-9B4C-D8EC3B443DBF}"/>
    <cellStyle name="Normal 13 2 6 2" xfId="3731" xr:uid="{F2CB7002-DF50-49E5-9B81-C76B499E9D0C}"/>
    <cellStyle name="Normal 13 2 7" xfId="1559" xr:uid="{3639F646-A49D-4134-A738-8AA2B91D3A8C}"/>
    <cellStyle name="Normal 13 2 7 2" xfId="3225" xr:uid="{D477E935-C1A4-47A7-A0C1-EDCDBC0104A7}"/>
    <cellStyle name="Normal 13 2 8" xfId="1054" xr:uid="{E4529187-C4C8-4C8E-B8EE-A00B5DFCAB5F}"/>
    <cellStyle name="Normal 13 2 8 2" xfId="3983" xr:uid="{81FB9CBF-16DF-49F1-8D3F-CFF778B3FB54}"/>
    <cellStyle name="Normal 13 2 9" xfId="963" xr:uid="{F2DAC12B-838F-4777-9399-470478127365}"/>
    <cellStyle name="Normal 13 3" xfId="873" xr:uid="{A49622A5-4CAD-431C-8BD5-C22902A0A098}"/>
    <cellStyle name="Normal 13 3 10" xfId="2317" xr:uid="{CB3E72DA-D089-4295-8219-8E275B1CB706}"/>
    <cellStyle name="Normal 13 3 11" xfId="2721" xr:uid="{95696B06-7F6E-4FA9-A4CB-9086537F3FDF}"/>
    <cellStyle name="Normal 13 3 2" xfId="919" xr:uid="{82CD11B3-4F4B-4258-9436-62AA80AB8C61}"/>
    <cellStyle name="Normal 13 3 2 2" xfId="1223" xr:uid="{E1F7E810-32F4-4EB0-9E6F-B8009A3E86DF}"/>
    <cellStyle name="Normal 13 3 2 2 2" xfId="1474" xr:uid="{C6F03B00-EE54-4D07-8521-28CD7B1999A4}"/>
    <cellStyle name="Normal 13 3 2 2 2 2" xfId="1980" xr:uid="{1168FB08-9619-46B6-A839-D9CB487141B1}"/>
    <cellStyle name="Normal 13 3 2 2 2 2 2" xfId="3646" xr:uid="{F428F5F9-74CA-455F-BE4E-D91A019F4C54}"/>
    <cellStyle name="Normal 13 3 2 2 2 3" xfId="3140" xr:uid="{C9F47B8F-3634-4E06-A81E-4BE902F675BF}"/>
    <cellStyle name="Normal 13 3 2 2 3" xfId="2233" xr:uid="{967FF8D0-9B4E-4F55-96B2-14E2D1AA50F3}"/>
    <cellStyle name="Normal 13 3 2 2 3 2" xfId="3900" xr:uid="{2D7D617A-9784-4300-91BE-065CC4472695}"/>
    <cellStyle name="Normal 13 3 2 2 4" xfId="1728" xr:uid="{2CDC150F-7EDC-4155-9E7A-1B01FD0E467A}"/>
    <cellStyle name="Normal 13 3 2 2 4 2" xfId="3394" xr:uid="{0E72D0C7-8B28-4075-802E-89361D3E5094}"/>
    <cellStyle name="Normal 13 3 2 2 5" xfId="2888" xr:uid="{5FA3172D-3319-47D0-AD90-526DCCE72FE1}"/>
    <cellStyle name="Normal 13 3 2 3" xfId="1349" xr:uid="{8AA71583-7FD8-48DA-A719-395FFC7470AD}"/>
    <cellStyle name="Normal 13 3 2 3 2" xfId="1854" xr:uid="{859A4A19-9DA7-4FA8-B761-B056DAFA0267}"/>
    <cellStyle name="Normal 13 3 2 3 2 2" xfId="3520" xr:uid="{F65E0C74-E022-4E5C-9B49-74B35972A1A5}"/>
    <cellStyle name="Normal 13 3 2 3 3" xfId="3014" xr:uid="{A0831E15-EAF7-4D18-9B33-963B2BF1D3B6}"/>
    <cellStyle name="Normal 13 3 2 4" xfId="2108" xr:uid="{1A56C509-987E-4B84-B31E-AF3313DF1239}"/>
    <cellStyle name="Normal 13 3 2 4 2" xfId="3774" xr:uid="{65E454AD-3F06-4251-A63A-17EFED8A02B0}"/>
    <cellStyle name="Normal 13 3 2 5" xfId="1602" xr:uid="{C790216A-BB58-4C13-90B2-036749DF169F}"/>
    <cellStyle name="Normal 13 3 2 5 2" xfId="3268" xr:uid="{9242FDC5-E940-4C02-BBC3-B034A931084C}"/>
    <cellStyle name="Normal 13 3 2 6" xfId="1097" xr:uid="{931C2A3C-F13B-4A05-B690-9BF0A9295CA0}"/>
    <cellStyle name="Normal 13 3 2 6 2" xfId="4025" xr:uid="{AC8E6F99-01E0-40C1-955E-941E971191CF}"/>
    <cellStyle name="Normal 13 3 2 7" xfId="1009" xr:uid="{3E5CB48E-0714-4F12-84EC-F813917218B9}"/>
    <cellStyle name="Normal 13 3 2 8" xfId="2361" xr:uid="{620E3D4E-DBF1-4928-87FD-948D54DB81C7}"/>
    <cellStyle name="Normal 13 3 2 9" xfId="2762" xr:uid="{7A154E4B-F97F-46C9-9FC9-680F6F92609D}"/>
    <cellStyle name="Normal 13 3 3" xfId="1137" xr:uid="{86B0289D-057E-47A8-B680-5628374EB428}"/>
    <cellStyle name="Normal 13 3 3 2" xfId="1263" xr:uid="{7E3E712B-1629-4666-8D32-1D6347483D75}"/>
    <cellStyle name="Normal 13 3 3 2 2" xfId="1514" xr:uid="{779E58DF-0351-416A-8D6D-0B3976675E54}"/>
    <cellStyle name="Normal 13 3 3 2 2 2" xfId="2020" xr:uid="{BE49DD61-08D7-4C18-84FF-6B42045A91CE}"/>
    <cellStyle name="Normal 13 3 3 2 2 2 2" xfId="3686" xr:uid="{E1705887-DFA8-4E5B-99AE-6FEC80C53287}"/>
    <cellStyle name="Normal 13 3 3 2 2 3" xfId="3180" xr:uid="{D6E6C049-B3DB-4EDD-90C4-A5417B781DB7}"/>
    <cellStyle name="Normal 13 3 3 2 3" xfId="2273" xr:uid="{E5D044BC-3DC7-4CF1-9D6B-89392D446467}"/>
    <cellStyle name="Normal 13 3 3 2 3 2" xfId="3940" xr:uid="{7E44C5FD-667A-4087-B32B-63417A20DD05}"/>
    <cellStyle name="Normal 13 3 3 2 4" xfId="1768" xr:uid="{D82B6E39-C2D3-46E3-871B-EA135A320BEF}"/>
    <cellStyle name="Normal 13 3 3 2 4 2" xfId="3434" xr:uid="{76FDF450-F53F-4A05-9A59-C739905261FD}"/>
    <cellStyle name="Normal 13 3 3 2 5" xfId="2928" xr:uid="{37687972-E381-4916-A52B-1CAA61321F0B}"/>
    <cellStyle name="Normal 13 3 3 3" xfId="1389" xr:uid="{E1D964A8-5B7B-4145-9C1B-3BC703FC0DD6}"/>
    <cellStyle name="Normal 13 3 3 3 2" xfId="1894" xr:uid="{4947ABB7-6C43-4D02-81CC-FEFDDAE45E73}"/>
    <cellStyle name="Normal 13 3 3 3 2 2" xfId="3560" xr:uid="{7217E9FC-3145-49AA-BC47-B511D07C3224}"/>
    <cellStyle name="Normal 13 3 3 3 3" xfId="3054" xr:uid="{2EE00B37-56C8-4FE6-8E68-98E52C66AA1D}"/>
    <cellStyle name="Normal 13 3 3 4" xfId="2148" xr:uid="{862923E5-B46D-4F7A-BA04-F8849F6A34AB}"/>
    <cellStyle name="Normal 13 3 3 4 2" xfId="3814" xr:uid="{F0CC70C2-B17F-41DF-9195-A7FEC257DEF8}"/>
    <cellStyle name="Normal 13 3 3 5" xfId="1642" xr:uid="{32ED952E-439D-472D-9AF6-2FB6134F5795}"/>
    <cellStyle name="Normal 13 3 3 5 2" xfId="3308" xr:uid="{DFC96A54-E0F7-4A9C-B80A-A92D99DD648D}"/>
    <cellStyle name="Normal 13 3 3 6" xfId="2802" xr:uid="{2AC0AE9C-A522-41F0-A69B-194C77EA02F2}"/>
    <cellStyle name="Normal 13 3 4" xfId="1182" xr:uid="{B98204FC-2626-4F41-B94A-BF14581A59BD}"/>
    <cellStyle name="Normal 13 3 4 2" xfId="1433" xr:uid="{7D91D13C-63A2-4D75-B807-D1F58FE8CA52}"/>
    <cellStyle name="Normal 13 3 4 2 2" xfId="1939" xr:uid="{7638808F-5C7B-4EEA-9DAB-E7B085AC141C}"/>
    <cellStyle name="Normal 13 3 4 2 2 2" xfId="3605" xr:uid="{CFC99131-0711-496D-BBAD-E029002DA075}"/>
    <cellStyle name="Normal 13 3 4 2 3" xfId="3099" xr:uid="{8CB17A0F-3957-46B8-B3DC-40BEDB9D456F}"/>
    <cellStyle name="Normal 13 3 4 3" xfId="2192" xr:uid="{C8EF2E20-8E2E-4AF5-92D6-547B9DD791B2}"/>
    <cellStyle name="Normal 13 3 4 3 2" xfId="3859" xr:uid="{02C8AF8C-F2EC-4B2A-BA63-DF3F70549EDB}"/>
    <cellStyle name="Normal 13 3 4 4" xfId="1687" xr:uid="{887B1AFB-E4B7-4478-B8B0-5A31F1405659}"/>
    <cellStyle name="Normal 13 3 4 4 2" xfId="3353" xr:uid="{EF54B2F4-E4E7-40CB-B32F-215B8833CDE6}"/>
    <cellStyle name="Normal 13 3 4 5" xfId="2847" xr:uid="{9EEA912D-98EC-4EE6-9B96-5F31682F7115}"/>
    <cellStyle name="Normal 13 3 5" xfId="1308" xr:uid="{383DDB15-A41E-49F4-8B78-4C2C66E20AFF}"/>
    <cellStyle name="Normal 13 3 5 2" xfId="1813" xr:uid="{10536E1D-8B61-445F-BF33-3ECC78AE4A53}"/>
    <cellStyle name="Normal 13 3 5 2 2" xfId="3479" xr:uid="{86193A8D-2CC8-4690-A1C0-549C0DE2C8EC}"/>
    <cellStyle name="Normal 13 3 5 3" xfId="2973" xr:uid="{48DC8482-C0E4-4A38-B407-9C77B438C1AE}"/>
    <cellStyle name="Normal 13 3 6" xfId="2066" xr:uid="{7F96C1DF-FFFC-412B-9501-A5AD415AF79A}"/>
    <cellStyle name="Normal 13 3 6 2" xfId="3732" xr:uid="{83C0CCAE-96BE-4E6C-B386-FA4409F7FE6C}"/>
    <cellStyle name="Normal 13 3 7" xfId="1560" xr:uid="{48462849-52BA-4F71-B9AF-7E02B7AB65D7}"/>
    <cellStyle name="Normal 13 3 7 2" xfId="3226" xr:uid="{035F11F4-AA53-48CE-9A79-6412566D9C64}"/>
    <cellStyle name="Normal 13 3 8" xfId="1055" xr:uid="{266B0B62-1D70-4D37-BEC4-DA0871D1725B}"/>
    <cellStyle name="Normal 13 3 8 2" xfId="3984" xr:uid="{C978C53D-C384-4319-96FE-BF18645F3CA8}"/>
    <cellStyle name="Normal 13 3 9" xfId="964" xr:uid="{F0B5EB42-63B4-448F-9EC1-B5944805CABF}"/>
    <cellStyle name="Normal 13 4" xfId="917" xr:uid="{D101A76D-0657-45E5-976A-2B41C907C0EA}"/>
    <cellStyle name="Normal 13 4 2" xfId="1221" xr:uid="{8E4094CC-7E1E-4251-8D85-7CDB7B030A24}"/>
    <cellStyle name="Normal 13 4 2 2" xfId="1472" xr:uid="{79C85921-44AF-47F0-AB0B-519B75796B31}"/>
    <cellStyle name="Normal 13 4 2 2 2" xfId="1978" xr:uid="{05F748A5-DC28-445A-9CC4-D9BF9D5594FB}"/>
    <cellStyle name="Normal 13 4 2 2 2 2" xfId="3644" xr:uid="{DE583A9F-A89F-4D0D-A634-B0D14BCE2BFB}"/>
    <cellStyle name="Normal 13 4 2 2 3" xfId="3138" xr:uid="{033179F9-96CC-4C48-9097-9C71ABA075EE}"/>
    <cellStyle name="Normal 13 4 2 3" xfId="2231" xr:uid="{A6D50C77-8999-4978-AFCB-ED51F2E4944F}"/>
    <cellStyle name="Normal 13 4 2 3 2" xfId="3898" xr:uid="{80821701-8306-45C6-AF53-083D1711530A}"/>
    <cellStyle name="Normal 13 4 2 4" xfId="1726" xr:uid="{E73DCF7D-4BA6-48E1-A084-2CB65CFB3318}"/>
    <cellStyle name="Normal 13 4 2 4 2" xfId="3392" xr:uid="{87F58366-74A8-462B-81FE-9FDCDF7F3AD7}"/>
    <cellStyle name="Normal 13 4 2 5" xfId="2886" xr:uid="{3C54FE80-6003-46E3-9741-410EF9111C7C}"/>
    <cellStyle name="Normal 13 4 3" xfId="1347" xr:uid="{1A64C0BE-2673-4513-A054-49E564322EF9}"/>
    <cellStyle name="Normal 13 4 3 2" xfId="1852" xr:uid="{5FF8E4AE-FF4D-479C-AD90-3C017E6A84DA}"/>
    <cellStyle name="Normal 13 4 3 2 2" xfId="3518" xr:uid="{E9656DF1-A8AF-4AC2-A9FE-5F3DEA39B7A0}"/>
    <cellStyle name="Normal 13 4 3 3" xfId="3012" xr:uid="{28D1910B-6141-472B-8807-66D0C9C6D23E}"/>
    <cellStyle name="Normal 13 4 4" xfId="2106" xr:uid="{28DB88B1-6694-421C-8AAF-06330A4BF856}"/>
    <cellStyle name="Normal 13 4 4 2" xfId="3772" xr:uid="{2932CC12-8FCD-43D8-AAFC-61CE2A39E937}"/>
    <cellStyle name="Normal 13 4 5" xfId="1600" xr:uid="{0DDDE34D-6405-4D07-B67C-575484D69C84}"/>
    <cellStyle name="Normal 13 4 5 2" xfId="3266" xr:uid="{63993F86-1280-40E1-BCE7-8942FC70B475}"/>
    <cellStyle name="Normal 13 4 6" xfId="1095" xr:uid="{8A6B9DD4-E36B-48DF-BCF7-5D080AEBB698}"/>
    <cellStyle name="Normal 13 4 6 2" xfId="4023" xr:uid="{5D2DCB75-0B6E-49FB-8213-B08301540F34}"/>
    <cellStyle name="Normal 13 4 7" xfId="1007" xr:uid="{C138233B-2BF4-4F98-BAA2-C3C753C63ACE}"/>
    <cellStyle name="Normal 13 4 8" xfId="2359" xr:uid="{B1750CAE-6FE8-4061-935A-0DF90EAC580B}"/>
    <cellStyle name="Normal 13 4 9" xfId="2760" xr:uid="{8E6268A3-BB0B-49F9-A80B-0D417C383B1D}"/>
    <cellStyle name="Normal 13 5" xfId="1135" xr:uid="{6C3BAC55-F84B-4C09-A14E-145D262F314D}"/>
    <cellStyle name="Normal 13 5 2" xfId="1261" xr:uid="{C6F9E9A3-8379-4CA8-A4FF-7E673E4E99B8}"/>
    <cellStyle name="Normal 13 5 2 2" xfId="1512" xr:uid="{A3D5C4F6-4007-494D-B975-B3D7130EF2F1}"/>
    <cellStyle name="Normal 13 5 2 2 2" xfId="2018" xr:uid="{1B7419BA-B647-4550-8A87-271ACD661498}"/>
    <cellStyle name="Normal 13 5 2 2 2 2" xfId="3684" xr:uid="{026FF43B-FC59-47AD-AF52-54C1C5A68A9D}"/>
    <cellStyle name="Normal 13 5 2 2 3" xfId="3178" xr:uid="{AB9C44C8-7B18-44B0-9009-E9FDDC0D53FC}"/>
    <cellStyle name="Normal 13 5 2 3" xfId="2271" xr:uid="{EBCA4A74-059B-4874-BA1C-5015F0E663F3}"/>
    <cellStyle name="Normal 13 5 2 3 2" xfId="3938" xr:uid="{7D6C5B98-3BD7-4BA9-AE4C-84B94EA33AA7}"/>
    <cellStyle name="Normal 13 5 2 4" xfId="1766" xr:uid="{AA678226-8D1F-468E-87AD-910A9AD710D7}"/>
    <cellStyle name="Normal 13 5 2 4 2" xfId="3432" xr:uid="{3E5CC604-AD3C-41FE-BD9E-B6E6E942B865}"/>
    <cellStyle name="Normal 13 5 2 5" xfId="2926" xr:uid="{A7DDB4B9-A705-45F7-ACCD-A5AFCD20B84B}"/>
    <cellStyle name="Normal 13 5 3" xfId="1387" xr:uid="{31E8E651-066C-4150-8A0D-CF7CFE4CA2F2}"/>
    <cellStyle name="Normal 13 5 3 2" xfId="1892" xr:uid="{402D83AB-4C53-4CD5-B002-BC8B1008092B}"/>
    <cellStyle name="Normal 13 5 3 2 2" xfId="3558" xr:uid="{1BEE4ECC-63C8-4522-8094-CD2B9FFAA560}"/>
    <cellStyle name="Normal 13 5 3 3" xfId="3052" xr:uid="{BC9BE7C8-E366-4A43-AE58-1063B72BDCE6}"/>
    <cellStyle name="Normal 13 5 4" xfId="2146" xr:uid="{17D8BAB3-D139-4882-A464-EDE6CB4D9E29}"/>
    <cellStyle name="Normal 13 5 4 2" xfId="3812" xr:uid="{AC785C5F-82E1-4F00-B09F-F8E3C41B9A5E}"/>
    <cellStyle name="Normal 13 5 5" xfId="1640" xr:uid="{394C021F-D3A7-4137-ABCF-9C26A627358F}"/>
    <cellStyle name="Normal 13 5 5 2" xfId="3306" xr:uid="{2AD140FA-E275-493F-976B-01F1B6C38B24}"/>
    <cellStyle name="Normal 13 5 6" xfId="2800" xr:uid="{50BC3E14-F38F-4A1D-83AE-E1BC35F3F752}"/>
    <cellStyle name="Normal 13 6" xfId="1180" xr:uid="{0708F7E9-E395-4C09-BEF0-EC558A0D67D1}"/>
    <cellStyle name="Normal 13 6 2" xfId="1431" xr:uid="{A71667BB-92F2-4959-BDC8-AE5F14DBA7CA}"/>
    <cellStyle name="Normal 13 6 2 2" xfId="1937" xr:uid="{82EF8155-8E54-4438-B244-303483510CC0}"/>
    <cellStyle name="Normal 13 6 2 2 2" xfId="3603" xr:uid="{FB385888-7CD5-4CC3-8A51-9A8EFA731E75}"/>
    <cellStyle name="Normal 13 6 2 3" xfId="3097" xr:uid="{F0E59860-F7C4-4773-BD32-29EE97DF335A}"/>
    <cellStyle name="Normal 13 6 3" xfId="2190" xr:uid="{03EBBF21-7B6F-4B94-BDA1-C9D9902D5B1E}"/>
    <cellStyle name="Normal 13 6 3 2" xfId="3857" xr:uid="{0EC6E3D8-D3EC-4731-A60C-E85BFB95D1C8}"/>
    <cellStyle name="Normal 13 6 4" xfId="1685" xr:uid="{7B632056-DF03-4D7E-BDE3-FE6FB9B54011}"/>
    <cellStyle name="Normal 13 6 4 2" xfId="3351" xr:uid="{C61ACCE3-8EE0-4FBA-A2A8-6C31F1986241}"/>
    <cellStyle name="Normal 13 6 5" xfId="2845" xr:uid="{B7C007F1-C79A-418E-B5E0-0BD61B87845C}"/>
    <cellStyle name="Normal 13 7" xfId="1306" xr:uid="{13DEA472-2817-4468-9F0A-8C09BF4677C2}"/>
    <cellStyle name="Normal 13 7 2" xfId="1811" xr:uid="{E8C856C7-65CE-4A9D-9006-C066B69DDEF8}"/>
    <cellStyle name="Normal 13 7 2 2" xfId="3477" xr:uid="{C2FB2151-FFFD-46C0-B082-B9F9B364F463}"/>
    <cellStyle name="Normal 13 7 3" xfId="2971" xr:uid="{1466A25A-5938-4754-BF1A-0722254482D8}"/>
    <cellStyle name="Normal 13 8" xfId="2064" xr:uid="{CD35E38A-DB07-4883-B174-431104BEA793}"/>
    <cellStyle name="Normal 13 8 2" xfId="3730" xr:uid="{B1984EC9-1335-44F6-B19E-FD80E35F46A1}"/>
    <cellStyle name="Normal 13 9" xfId="1558" xr:uid="{E4A50953-0EAA-4E1D-920E-BA20429F4750}"/>
    <cellStyle name="Normal 13 9 2" xfId="3224" xr:uid="{E58CF567-0F0A-4D83-848F-73D0B007FCA7}"/>
    <cellStyle name="Normal 14" xfId="158" xr:uid="{D70D8D13-9AB2-4328-BE10-F9112E6B9599}"/>
    <cellStyle name="Normal 14 2" xfId="874" xr:uid="{BE2A5B81-A879-4143-99A7-EAA009E5FD7E}"/>
    <cellStyle name="Normal 14 3" xfId="684" xr:uid="{A2A65733-06CE-444B-B2BA-381C3014AD2E}"/>
    <cellStyle name="Normal 15" xfId="159" xr:uid="{FD76E1DA-F143-4540-B3E1-9365593500C6}"/>
    <cellStyle name="Normal 15 10" xfId="685" xr:uid="{F1E1C36F-187C-4ECE-8C05-B0DC1B71DF41}"/>
    <cellStyle name="Normal 15 2" xfId="941" xr:uid="{D313BDEA-384B-494F-8208-23AD01C232E4}"/>
    <cellStyle name="Normal 15 2 2" xfId="1535" xr:uid="{50BD7474-CB75-4835-91A6-F5C925C12C11}"/>
    <cellStyle name="Normal 15 2 2 2" xfId="2041" xr:uid="{75591531-F9DF-4003-B452-51ED9250BAF0}"/>
    <cellStyle name="Normal 15 2 2 2 2" xfId="3707" xr:uid="{981D0ECE-7052-4D08-A945-8C7CD4D556E1}"/>
    <cellStyle name="Normal 15 2 2 3" xfId="3201" xr:uid="{F245013D-FE30-41AE-9211-6A410A035E36}"/>
    <cellStyle name="Normal 15 2 3" xfId="2294" xr:uid="{D1BA265A-EA41-42F1-B7DF-7329BD117309}"/>
    <cellStyle name="Normal 15 2 3 2" xfId="3961" xr:uid="{ACEC0A1D-731E-41DB-B51F-35CF2338217D}"/>
    <cellStyle name="Normal 15 2 4" xfId="1789" xr:uid="{CD7440C6-14F2-49B6-904C-9B2F0E5CB88C}"/>
    <cellStyle name="Normal 15 2 4 2" xfId="3455" xr:uid="{20A49C77-3DE5-4DBE-9449-69B5B421E76F}"/>
    <cellStyle name="Normal 15 2 5" xfId="1284" xr:uid="{5B475817-3EBA-482C-B24F-2E86DE2EF617}"/>
    <cellStyle name="Normal 15 2 6" xfId="1030" xr:uid="{86D9ED84-E5F7-4883-97C6-0ECE406F637F}"/>
    <cellStyle name="Normal 15 2 7" xfId="2382" xr:uid="{6EDC6A16-AB87-4D1E-837E-29887C6D1996}"/>
    <cellStyle name="Normal 15 2 8" xfId="2949" xr:uid="{B3687A8B-ACEF-488A-931B-83B8BC65FD06}"/>
    <cellStyle name="Normal 15 3" xfId="1410" xr:uid="{9EC84CEA-A616-456B-A582-F1FACDC22BC9}"/>
    <cellStyle name="Normal 15 3 2" xfId="1915" xr:uid="{06FEAA12-328E-4FD5-A172-5D4FDFE64A7B}"/>
    <cellStyle name="Normal 15 3 2 2" xfId="3581" xr:uid="{2E0E3F28-5C82-45A5-84D4-91437F99880E}"/>
    <cellStyle name="Normal 15 3 3" xfId="3075" xr:uid="{EC832159-1824-4959-86CC-0A4C59AA6223}"/>
    <cellStyle name="Normal 15 4" xfId="2169" xr:uid="{DBD21C4C-AA75-4E77-877E-49E11F0C8458}"/>
    <cellStyle name="Normal 15 4 2" xfId="3835" xr:uid="{B7D36346-169A-4F37-92A9-93AC038E4BBD}"/>
    <cellStyle name="Normal 15 5" xfId="1663" xr:uid="{65AF7428-B640-430F-A920-2EB0A65A2D5C}"/>
    <cellStyle name="Normal 15 5 2" xfId="3329" xr:uid="{31FEBBFF-4B68-4B2A-89C8-EED8818001B1}"/>
    <cellStyle name="Normal 15 6" xfId="1158" xr:uid="{546600DC-7295-49B8-B934-DF9292DDD24B}"/>
    <cellStyle name="Normal 15 7" xfId="985" xr:uid="{46C7DD55-87C2-4DEC-B2A1-38523D5FAAF5}"/>
    <cellStyle name="Normal 15 8" xfId="2338" xr:uid="{5A138873-0245-42D0-AB17-42860F49CEE3}"/>
    <cellStyle name="Normal 15 9" xfId="2823" xr:uid="{BF731C10-052B-4416-B5EB-9290D947AFC5}"/>
    <cellStyle name="Normal 16" xfId="160" xr:uid="{9AE061E8-6F67-488A-A145-0C0084BD67EE}"/>
    <cellStyle name="Normal 16 10" xfId="686" xr:uid="{FB79A569-625B-4108-B85A-84D14805F13E}"/>
    <cellStyle name="Normal 16 2" xfId="942" xr:uid="{5A9E866D-A651-4AFC-ACFC-CA263654F52E}"/>
    <cellStyle name="Normal 16 2 2" xfId="1536" xr:uid="{F1502824-FDA7-44C6-BF3B-0F11C8A01072}"/>
    <cellStyle name="Normal 16 2 2 2" xfId="2042" xr:uid="{866BDFCA-125C-4142-B108-B15A72516ADE}"/>
    <cellStyle name="Normal 16 2 2 2 2" xfId="3708" xr:uid="{A474A8BD-2C6C-4749-B090-C08CC5714327}"/>
    <cellStyle name="Normal 16 2 2 3" xfId="3202" xr:uid="{C5E0D0BB-5598-4B87-975C-4343BD7FFE13}"/>
    <cellStyle name="Normal 16 2 3" xfId="2295" xr:uid="{5B910646-BB54-473E-A526-5D33B5201B01}"/>
    <cellStyle name="Normal 16 2 3 2" xfId="3962" xr:uid="{464396B5-7021-41EE-AAAE-F7EC7175831C}"/>
    <cellStyle name="Normal 16 2 4" xfId="1790" xr:uid="{E0E5AC10-F7DD-472C-8E42-C895292B0C3E}"/>
    <cellStyle name="Normal 16 2 4 2" xfId="3456" xr:uid="{D3D57774-7468-404C-8C03-CFBC9B1C2E4B}"/>
    <cellStyle name="Normal 16 2 5" xfId="1285" xr:uid="{7E836051-4484-4E9E-9C5E-39A672DAD226}"/>
    <cellStyle name="Normal 16 2 6" xfId="1031" xr:uid="{0E52EA7A-D31A-42AF-ABF8-7A6AD63B3D3E}"/>
    <cellStyle name="Normal 16 2 7" xfId="2383" xr:uid="{F78F9F51-524D-4174-974C-A6AD5BCFB24E}"/>
    <cellStyle name="Normal 16 2 8" xfId="2950" xr:uid="{C248FCE5-FA06-4043-94EA-6F087CF7F87F}"/>
    <cellStyle name="Normal 16 3" xfId="1411" xr:uid="{218443F6-B3A6-4EA8-9DA0-0302DE5611E4}"/>
    <cellStyle name="Normal 16 3 2" xfId="1916" xr:uid="{38890BD4-E87C-4D38-9832-0243B8B527EC}"/>
    <cellStyle name="Normal 16 3 2 2" xfId="3582" xr:uid="{ECEB1B23-BCBD-4669-A4B0-8B47F2968508}"/>
    <cellStyle name="Normal 16 3 3" xfId="3076" xr:uid="{CC2F2F21-9D18-4B87-969E-0A0C70CA7250}"/>
    <cellStyle name="Normal 16 4" xfId="2170" xr:uid="{6379BE03-CF7F-45DA-BBB9-1EA57E14C93F}"/>
    <cellStyle name="Normal 16 4 2" xfId="3836" xr:uid="{B058B76E-6303-4727-B19A-768697D87D94}"/>
    <cellStyle name="Normal 16 5" xfId="1664" xr:uid="{463A0C4D-AA37-48AD-A9DA-10BA54FB3E51}"/>
    <cellStyle name="Normal 16 5 2" xfId="3330" xr:uid="{04B67FF1-A72E-4CB1-8F03-6D1E2AEB9F05}"/>
    <cellStyle name="Normal 16 6" xfId="1159" xr:uid="{9D458F2F-5A7F-4D37-AA64-DB437BC99B83}"/>
    <cellStyle name="Normal 16 7" xfId="986" xr:uid="{607FCE7E-2169-4A02-B66B-97643EE605CD}"/>
    <cellStyle name="Normal 16 8" xfId="2339" xr:uid="{BDE9840B-1DC5-4D28-B8BE-B82DF653CD95}"/>
    <cellStyle name="Normal 16 9" xfId="2824" xr:uid="{E3AB086B-8DAF-4E91-8B1D-A6698EA88B07}"/>
    <cellStyle name="Normal 17" xfId="161" xr:uid="{F99ED705-16BD-43D1-8EF1-80152C8903D9}"/>
    <cellStyle name="Normal 17 2" xfId="687" xr:uid="{F090FFD8-5A1F-416A-B20C-B1E0B6BD9459}"/>
    <cellStyle name="Normal 17 2 2" xfId="1537" xr:uid="{B767F9D0-A446-4B07-B5D3-54555D9DBB86}"/>
    <cellStyle name="Normal 17 2 2 2" xfId="2043" xr:uid="{94C05D99-FBEE-4B2A-890D-C24346937967}"/>
    <cellStyle name="Normal 17 2 2 2 2" xfId="3709" xr:uid="{2D719930-4206-4F09-B97E-70181B022CDF}"/>
    <cellStyle name="Normal 17 2 2 3" xfId="3203" xr:uid="{49DAC1A3-6121-4BFB-A1E4-F5BA5E39F444}"/>
    <cellStyle name="Normal 17 2 3" xfId="2296" xr:uid="{1DD362DE-AB8F-4D06-87E0-C9BBE0A9B272}"/>
    <cellStyle name="Normal 17 2 3 2" xfId="3963" xr:uid="{01A913A7-819C-44A3-893A-C5783236202B}"/>
    <cellStyle name="Normal 17 2 4" xfId="1791" xr:uid="{9EC06D2A-EC54-4F7B-A536-DDC0FE4152B7}"/>
    <cellStyle name="Normal 17 2 4 2" xfId="3457" xr:uid="{F2371A32-F2D5-4FDF-9647-7B340173B7E5}"/>
    <cellStyle name="Normal 17 2 5" xfId="1286" xr:uid="{E10A58EA-AAFF-4537-9C8E-F67BDA0F40B3}"/>
    <cellStyle name="Normal 17 2 6" xfId="1032" xr:uid="{BD61EA9A-58AB-474D-807B-FD3BAA7880F0}"/>
    <cellStyle name="Normal 17 2 7" xfId="2384" xr:uid="{74236B8D-7517-46C6-BEEB-0A3080B1F7D5}"/>
    <cellStyle name="Normal 17 2 8" xfId="2951" xr:uid="{F52F3A3C-596F-4659-BB30-B30B68CD3055}"/>
    <cellStyle name="Normal 17 3" xfId="688" xr:uid="{FAB1DCA9-237E-488D-9924-5AF90010CAB4}"/>
    <cellStyle name="Normal 17 3 2" xfId="1917" xr:uid="{9B13D231-F55C-4545-A14C-7F954706E150}"/>
    <cellStyle name="Normal 17 3 2 2" xfId="3583" xr:uid="{3A368FCF-9167-4AB6-8C72-69DA25E3461B}"/>
    <cellStyle name="Normal 17 3 3" xfId="3077" xr:uid="{1E232596-C1D1-490E-A1B7-C29508273490}"/>
    <cellStyle name="Normal 17 4" xfId="689" xr:uid="{1D19D262-04E1-429D-9F09-F75C8F5F7637}"/>
    <cellStyle name="Normal 17 4 2" xfId="3837" xr:uid="{34574DA9-FE05-40FE-8129-3AAF1CF57435}"/>
    <cellStyle name="Normal 17 5" xfId="1665" xr:uid="{9E9D7EB9-EE06-4FA5-B9A1-3AA99076EB48}"/>
    <cellStyle name="Normal 17 5 2" xfId="3331" xr:uid="{854D1405-44E7-4F4B-B5A8-5DC6376A67A0}"/>
    <cellStyle name="Normal 17 6" xfId="1160" xr:uid="{22F78D00-9FF6-4E58-9A6E-3B9C0604CF6B}"/>
    <cellStyle name="Normal 17 7" xfId="987" xr:uid="{E2E921F4-7939-4223-840A-6FE77D194067}"/>
    <cellStyle name="Normal 17 8" xfId="2340" xr:uid="{3194F846-B764-4CF8-9D5E-E5A74EE0FB72}"/>
    <cellStyle name="Normal 17 9" xfId="2825" xr:uid="{56BC0877-5529-42BC-816A-61EB0584B169}"/>
    <cellStyle name="Normal 18" xfId="162" xr:uid="{2516DBB4-5C26-4B73-BE25-6DAB0E4DF5FB}"/>
    <cellStyle name="Normal 18 2" xfId="690" xr:uid="{7CB32E47-F8BE-482A-B9FE-01BE19382DE5}"/>
    <cellStyle name="Normal 19" xfId="163" xr:uid="{B92AC381-C098-42A8-8823-594E8050AC86}"/>
    <cellStyle name="Normal 19 2" xfId="691" xr:uid="{E549D378-5D5A-48E4-917C-E14DEE9F5451}"/>
    <cellStyle name="Normal 2" xfId="3" xr:uid="{420B4426-5E36-471D-B25F-3B8E2228384B}"/>
    <cellStyle name="Normal 2 10" xfId="165" xr:uid="{8D85B83B-1E46-48DD-9A5A-86572B882B8C}"/>
    <cellStyle name="Normal 2 11" xfId="166" xr:uid="{9EA7381E-391C-4B69-B71D-368613D618CA}"/>
    <cellStyle name="Normal 2 12" xfId="167" xr:uid="{7F11C92A-A3CC-455B-8AA2-998C2B2BDD22}"/>
    <cellStyle name="Normal 2 13" xfId="168" xr:uid="{476A089D-5503-4B86-B5DB-61259E967F2B}"/>
    <cellStyle name="Normal 2 14" xfId="169" xr:uid="{C813BFD7-890A-4BE3-AD28-1865CBC3FFB7}"/>
    <cellStyle name="Normal 2 15" xfId="170" xr:uid="{56C45E42-36A5-44ED-AD43-88DCDEF1D5ED}"/>
    <cellStyle name="Normal 2 16" xfId="171" xr:uid="{F1D547B2-4784-47F4-9E1C-F31A62E57B81}"/>
    <cellStyle name="Normal 2 17" xfId="172" xr:uid="{CCBF0F68-48B5-44DC-A30D-A7E82BD7882A}"/>
    <cellStyle name="Normal 2 18" xfId="173" xr:uid="{A46F6CE1-C5AF-4158-AE4C-71AB4B214922}"/>
    <cellStyle name="Normal 2 19" xfId="174" xr:uid="{4B645519-3C99-4A49-AF03-CEEB35FBEEC5}"/>
    <cellStyle name="Normal 2 2" xfId="175" xr:uid="{BC476EE2-8EDF-4750-BF94-AB9E12290B87}"/>
    <cellStyle name="Normal 2 2 2" xfId="693" xr:uid="{231D4B74-D47D-4F88-B117-9169383FE529}"/>
    <cellStyle name="Normal 2 2 3" xfId="875" xr:uid="{59209D84-3509-41D9-B8D1-99B6099D0389}"/>
    <cellStyle name="Normal 2 2 3 10" xfId="2318" xr:uid="{91A42ADE-4158-4042-8B58-D7E964306FB2}"/>
    <cellStyle name="Normal 2 2 3 11" xfId="2722" xr:uid="{800BDC13-9350-42E8-A910-0DB3EA93FF4E}"/>
    <cellStyle name="Normal 2 2 3 2" xfId="920" xr:uid="{2CB20F21-B608-426F-A3EB-0C6F8ADC1C31}"/>
    <cellStyle name="Normal 2 2 3 2 2" xfId="1224" xr:uid="{78188CEA-C3CD-4D9B-8DE0-EEDBD54D0B08}"/>
    <cellStyle name="Normal 2 2 3 2 2 2" xfId="1475" xr:uid="{3C5B1BD6-0D3B-4044-A65F-27E0D564284A}"/>
    <cellStyle name="Normal 2 2 3 2 2 2 2" xfId="1981" xr:uid="{5C2FF468-615B-44C8-90C8-636894192835}"/>
    <cellStyle name="Normal 2 2 3 2 2 2 2 2" xfId="3647" xr:uid="{AEAB1C1D-D83A-4A4B-8AD2-D69E89A21CB3}"/>
    <cellStyle name="Normal 2 2 3 2 2 2 3" xfId="3141" xr:uid="{F66BD0DF-42D2-4216-A2CC-1552297B8874}"/>
    <cellStyle name="Normal 2 2 3 2 2 3" xfId="2234" xr:uid="{BC2D6F91-FA82-4F69-84E6-FBC233D85D62}"/>
    <cellStyle name="Normal 2 2 3 2 2 3 2" xfId="3901" xr:uid="{C4B41671-0BDF-4231-83C3-62D4BECFA019}"/>
    <cellStyle name="Normal 2 2 3 2 2 4" xfId="1729" xr:uid="{3F1011E1-26CA-4BCE-BFAC-E1211A2B09D4}"/>
    <cellStyle name="Normal 2 2 3 2 2 4 2" xfId="3395" xr:uid="{E581D9D5-997A-4B05-8104-07CC23C8887F}"/>
    <cellStyle name="Normal 2 2 3 2 2 5" xfId="2889" xr:uid="{8410DE24-2605-4EE7-8378-C9169ACD5BA5}"/>
    <cellStyle name="Normal 2 2 3 2 3" xfId="1350" xr:uid="{29EA5EB7-AE20-443D-90CD-A76A0D40ECF9}"/>
    <cellStyle name="Normal 2 2 3 2 3 2" xfId="1855" xr:uid="{501F9ACF-5105-4622-92F5-8490FAF22CA5}"/>
    <cellStyle name="Normal 2 2 3 2 3 2 2" xfId="3521" xr:uid="{E2012A3F-51E4-4304-851A-121AF47A8139}"/>
    <cellStyle name="Normal 2 2 3 2 3 3" xfId="3015" xr:uid="{D930E322-3793-4E1A-944D-47BA3E0B6B0C}"/>
    <cellStyle name="Normal 2 2 3 2 4" xfId="2109" xr:uid="{C46152CD-7312-4430-9F13-D8A531E43A21}"/>
    <cellStyle name="Normal 2 2 3 2 4 2" xfId="3775" xr:uid="{6F1CF249-5006-42B2-8D8A-50F29F9CEC25}"/>
    <cellStyle name="Normal 2 2 3 2 5" xfId="1603" xr:uid="{3AA2C3B8-151E-4204-8B86-8E28D5495C92}"/>
    <cellStyle name="Normal 2 2 3 2 5 2" xfId="3269" xr:uid="{BF10FBA1-7E85-4C68-AD65-19962ACE2630}"/>
    <cellStyle name="Normal 2 2 3 2 6" xfId="1098" xr:uid="{47565269-E93A-41CC-98A3-676A6C758A03}"/>
    <cellStyle name="Normal 2 2 3 2 6 2" xfId="4026" xr:uid="{1A73D0E2-E4BA-431F-81AC-9B6DAF68949A}"/>
    <cellStyle name="Normal 2 2 3 2 7" xfId="1010" xr:uid="{2B06C05C-968A-4F6D-A9FF-CC9B7F9F4368}"/>
    <cellStyle name="Normal 2 2 3 2 8" xfId="2362" xr:uid="{75E2375C-C52D-48F7-88D1-E11A37652A01}"/>
    <cellStyle name="Normal 2 2 3 2 9" xfId="2763" xr:uid="{F91C4B17-FEFC-436B-94F1-D5D199E082D1}"/>
    <cellStyle name="Normal 2 2 3 3" xfId="1138" xr:uid="{BE6AE1F7-1BC8-4AE0-99D9-55A94D20A000}"/>
    <cellStyle name="Normal 2 2 3 3 2" xfId="1264" xr:uid="{64A99992-A406-4BAC-9702-C51557ECC50E}"/>
    <cellStyle name="Normal 2 2 3 3 2 2" xfId="1515" xr:uid="{0ED595D3-D5E1-48BB-A3A5-AD2F05C1C4D9}"/>
    <cellStyle name="Normal 2 2 3 3 2 2 2" xfId="2021" xr:uid="{5BDD4D37-101E-42C4-9F59-F29B2A9591A6}"/>
    <cellStyle name="Normal 2 2 3 3 2 2 2 2" xfId="3687" xr:uid="{94DEE0F1-BA3E-4383-B302-22A8440D8F68}"/>
    <cellStyle name="Normal 2 2 3 3 2 2 3" xfId="3181" xr:uid="{98B03515-4EF3-4628-AEE3-7DC9F4D46A9D}"/>
    <cellStyle name="Normal 2 2 3 3 2 3" xfId="2274" xr:uid="{152CE0DD-0A6E-45A6-8857-B403B4B8E30B}"/>
    <cellStyle name="Normal 2 2 3 3 2 3 2" xfId="3941" xr:uid="{1515CE11-E5D5-404B-BFD3-59D32261B746}"/>
    <cellStyle name="Normal 2 2 3 3 2 4" xfId="1769" xr:uid="{7C23C6E3-0FB8-41A8-8E43-B62CC14B4121}"/>
    <cellStyle name="Normal 2 2 3 3 2 4 2" xfId="3435" xr:uid="{699A5E7A-6165-407C-8679-D1FF5512F1D5}"/>
    <cellStyle name="Normal 2 2 3 3 2 5" xfId="2929" xr:uid="{B5A24697-792F-4448-A2CF-B11BB76E4229}"/>
    <cellStyle name="Normal 2 2 3 3 3" xfId="1390" xr:uid="{51EF3BD4-13FE-4A64-98C0-D5CCEDE920BD}"/>
    <cellStyle name="Normal 2 2 3 3 3 2" xfId="1895" xr:uid="{E461CD68-B108-4EDE-B34B-49FEA4731693}"/>
    <cellStyle name="Normal 2 2 3 3 3 2 2" xfId="3561" xr:uid="{7970F7C9-B0DE-41D7-B2AC-FB0223F13E87}"/>
    <cellStyle name="Normal 2 2 3 3 3 3" xfId="3055" xr:uid="{E853B319-3308-4BE3-8B0F-43803DB11991}"/>
    <cellStyle name="Normal 2 2 3 3 4" xfId="2149" xr:uid="{B18EE45F-09AE-4761-AC81-88A7198517F0}"/>
    <cellStyle name="Normal 2 2 3 3 4 2" xfId="3815" xr:uid="{A8BCE1F5-6E8F-4EF2-9F5D-4D3F71B363F0}"/>
    <cellStyle name="Normal 2 2 3 3 5" xfId="1643" xr:uid="{692C31E1-F8C1-482E-8FC7-E35559DCA97D}"/>
    <cellStyle name="Normal 2 2 3 3 5 2" xfId="3309" xr:uid="{3EDEFCB5-9A73-466E-8ACC-07CB61C8B1CF}"/>
    <cellStyle name="Normal 2 2 3 3 6" xfId="2803" xr:uid="{DA0F573F-909E-43A6-B46E-EB2D89AC7D8F}"/>
    <cellStyle name="Normal 2 2 3 4" xfId="1183" xr:uid="{467068A4-784C-4820-B29A-892038483D2A}"/>
    <cellStyle name="Normal 2 2 3 4 2" xfId="1434" xr:uid="{03D61A85-C1DE-4995-9573-642BBDCB9545}"/>
    <cellStyle name="Normal 2 2 3 4 2 2" xfId="1940" xr:uid="{5978EB98-E24F-47EB-A709-7D7F04764F4C}"/>
    <cellStyle name="Normal 2 2 3 4 2 2 2" xfId="3606" xr:uid="{5F7ED59E-D01F-4F23-B53C-63FA47377423}"/>
    <cellStyle name="Normal 2 2 3 4 2 3" xfId="3100" xr:uid="{F009154E-AEA5-405E-8946-CEA4E08BC6A2}"/>
    <cellStyle name="Normal 2 2 3 4 3" xfId="2193" xr:uid="{069AFE03-AC26-4C87-A2D7-124E75284124}"/>
    <cellStyle name="Normal 2 2 3 4 3 2" xfId="3860" xr:uid="{C2919FC5-F846-43DF-B538-D5B999749C81}"/>
    <cellStyle name="Normal 2 2 3 4 4" xfId="1688" xr:uid="{17B7B981-D3FF-4456-A51A-4A92C1403C1B}"/>
    <cellStyle name="Normal 2 2 3 4 4 2" xfId="3354" xr:uid="{64FEC907-EBBD-4747-B64C-71460F29A028}"/>
    <cellStyle name="Normal 2 2 3 4 5" xfId="2848" xr:uid="{2B903E74-C3FE-4094-8036-C3A85449F150}"/>
    <cellStyle name="Normal 2 2 3 5" xfId="1309" xr:uid="{8897D14A-3EDB-4002-90FD-74BF0DC00EB7}"/>
    <cellStyle name="Normal 2 2 3 5 2" xfId="1814" xr:uid="{404EC010-5F6C-4919-AE6C-2CCCF2485944}"/>
    <cellStyle name="Normal 2 2 3 5 2 2" xfId="3480" xr:uid="{37EB4F4F-786A-42BD-8DA6-41F4C8A2C449}"/>
    <cellStyle name="Normal 2 2 3 5 3" xfId="2974" xr:uid="{AA59761B-1073-4AB2-867D-2FFCFB0A6AD4}"/>
    <cellStyle name="Normal 2 2 3 6" xfId="2067" xr:uid="{66AFC1FA-A5E0-4B30-A06A-3423E8C3FA92}"/>
    <cellStyle name="Normal 2 2 3 6 2" xfId="3733" xr:uid="{69A5E2F5-CE59-4DFE-8AE3-EDC9CDB43DAB}"/>
    <cellStyle name="Normal 2 2 3 7" xfId="1561" xr:uid="{BB162316-2317-4590-8E6B-63D32B484835}"/>
    <cellStyle name="Normal 2 2 3 7 2" xfId="3227" xr:uid="{B0333AC1-BE77-42A1-A53A-282410DB4401}"/>
    <cellStyle name="Normal 2 2 3 8" xfId="1056" xr:uid="{7DBAC5E0-DDE1-4D0B-B0D4-DD57E735A43F}"/>
    <cellStyle name="Normal 2 2 3 8 2" xfId="3985" xr:uid="{CD056A68-EEDD-4AFB-894D-028B3C567303}"/>
    <cellStyle name="Normal 2 2 3 9" xfId="965" xr:uid="{8707EA5F-C1BF-41B2-82AA-D985500BD8DE}"/>
    <cellStyle name="Normal 2 2 4" xfId="876" xr:uid="{B258933E-C579-4B3E-A56C-1AFD42343014}"/>
    <cellStyle name="Normal 2 2 4 10" xfId="2319" xr:uid="{7C1F2C3D-2482-4D5F-B980-22B0E017877F}"/>
    <cellStyle name="Normal 2 2 4 11" xfId="2723" xr:uid="{2D8490DF-E60A-4494-ACE2-6E32F8826126}"/>
    <cellStyle name="Normal 2 2 4 2" xfId="921" xr:uid="{28684535-E5FC-46F7-A887-8407CD65F3F0}"/>
    <cellStyle name="Normal 2 2 4 2 2" xfId="1225" xr:uid="{344351A7-A37A-4944-9F58-6EBB2B7A75ED}"/>
    <cellStyle name="Normal 2 2 4 2 2 2" xfId="1476" xr:uid="{A1E53463-885E-40EE-B837-E3F87F5E9A6A}"/>
    <cellStyle name="Normal 2 2 4 2 2 2 2" xfId="1982" xr:uid="{EB6DE544-319C-4B3E-8CDF-77C34FA251EE}"/>
    <cellStyle name="Normal 2 2 4 2 2 2 2 2" xfId="3648" xr:uid="{419B981E-B807-4359-BCCD-3E25A28A6F01}"/>
    <cellStyle name="Normal 2 2 4 2 2 2 3" xfId="3142" xr:uid="{C0AA0E99-6CD5-461D-BE27-09AE7B8A5607}"/>
    <cellStyle name="Normal 2 2 4 2 2 3" xfId="2235" xr:uid="{F9F8045D-578A-4801-8B1D-8A3D7CEF8237}"/>
    <cellStyle name="Normal 2 2 4 2 2 3 2" xfId="3902" xr:uid="{7EEC64A6-46D2-4FB8-A3F9-BCDAA3476231}"/>
    <cellStyle name="Normal 2 2 4 2 2 4" xfId="1730" xr:uid="{98D3CFDD-1D64-4A4B-A1C1-4B984A4CB327}"/>
    <cellStyle name="Normal 2 2 4 2 2 4 2" xfId="3396" xr:uid="{4F037E55-27B4-4761-A9BE-A83210AD6164}"/>
    <cellStyle name="Normal 2 2 4 2 2 5" xfId="2890" xr:uid="{572E1460-9D92-443B-8D74-F9F3D117476C}"/>
    <cellStyle name="Normal 2 2 4 2 3" xfId="1351" xr:uid="{B9502C03-B940-45C8-81AD-A1BBC86296B1}"/>
    <cellStyle name="Normal 2 2 4 2 3 2" xfId="1856" xr:uid="{1CC74AC8-54B9-4B17-98AE-A6BF96AC91E5}"/>
    <cellStyle name="Normal 2 2 4 2 3 2 2" xfId="3522" xr:uid="{A363F96A-A743-4CDC-92B1-830F58828DF2}"/>
    <cellStyle name="Normal 2 2 4 2 3 3" xfId="3016" xr:uid="{8E5896F7-4275-4736-B480-EBCFC1B96881}"/>
    <cellStyle name="Normal 2 2 4 2 4" xfId="2110" xr:uid="{FA046778-E805-4F4B-9934-95BBA4CFF8B2}"/>
    <cellStyle name="Normal 2 2 4 2 4 2" xfId="3776" xr:uid="{6C90B139-2CBA-4DAF-8C91-67641C9382D5}"/>
    <cellStyle name="Normal 2 2 4 2 5" xfId="1604" xr:uid="{60E019E3-2462-4B93-A4CD-EBC4411BF3FC}"/>
    <cellStyle name="Normal 2 2 4 2 5 2" xfId="3270" xr:uid="{B006A634-F347-4411-9B37-B3320FB3214F}"/>
    <cellStyle name="Normal 2 2 4 2 6" xfId="1099" xr:uid="{307EC232-9710-4451-B362-83E20EAF6F0F}"/>
    <cellStyle name="Normal 2 2 4 2 6 2" xfId="4027" xr:uid="{31DF01C9-144B-431A-86E7-6F0DBB22777D}"/>
    <cellStyle name="Normal 2 2 4 2 7" xfId="1011" xr:uid="{C926F255-43E9-4E0F-9795-BF0FBA7973D3}"/>
    <cellStyle name="Normal 2 2 4 2 8" xfId="2363" xr:uid="{7310CAAD-EEF9-4F5F-BA97-85D871D4301A}"/>
    <cellStyle name="Normal 2 2 4 2 9" xfId="2764" xr:uid="{9A1B4A12-BD7E-4489-A77F-65CB87CB08A9}"/>
    <cellStyle name="Normal 2 2 4 3" xfId="1139" xr:uid="{CDD26E4C-9473-4920-93CC-E11BBA90594B}"/>
    <cellStyle name="Normal 2 2 4 3 2" xfId="1265" xr:uid="{AECE4D45-6474-48B7-9F19-BB99ACA9033D}"/>
    <cellStyle name="Normal 2 2 4 3 2 2" xfId="1516" xr:uid="{FF061F64-D943-4B90-8DCF-786D0479A665}"/>
    <cellStyle name="Normal 2 2 4 3 2 2 2" xfId="2022" xr:uid="{F0236A86-50C4-405C-A91B-879EF24B09E3}"/>
    <cellStyle name="Normal 2 2 4 3 2 2 2 2" xfId="3688" xr:uid="{09160F50-930E-4E6D-93B5-D90FB9A338C8}"/>
    <cellStyle name="Normal 2 2 4 3 2 2 3" xfId="3182" xr:uid="{F4EE5302-9218-45F8-8F19-BDA0A792AE0B}"/>
    <cellStyle name="Normal 2 2 4 3 2 3" xfId="2275" xr:uid="{D8075716-F9C0-4368-84DF-00C83865F8D9}"/>
    <cellStyle name="Normal 2 2 4 3 2 3 2" xfId="3942" xr:uid="{13E49F69-45C0-414D-B9E1-F662CD381613}"/>
    <cellStyle name="Normal 2 2 4 3 2 4" xfId="1770" xr:uid="{F86376BD-B822-4366-8BC5-77458F9D1345}"/>
    <cellStyle name="Normal 2 2 4 3 2 4 2" xfId="3436" xr:uid="{3F28E238-A46F-470A-9CD6-772E9A6DCA0F}"/>
    <cellStyle name="Normal 2 2 4 3 2 5" xfId="2930" xr:uid="{F24701D9-6CE0-4F10-B8DA-EA2463C911FD}"/>
    <cellStyle name="Normal 2 2 4 3 3" xfId="1391" xr:uid="{6560BFBA-17D3-42D8-820A-35F6CEEEE450}"/>
    <cellStyle name="Normal 2 2 4 3 3 2" xfId="1896" xr:uid="{9F8F902C-97E9-4DF7-A92E-B6A7FA2F209D}"/>
    <cellStyle name="Normal 2 2 4 3 3 2 2" xfId="3562" xr:uid="{449032AC-C2A9-4BA1-82AD-96E2DBAF1BB7}"/>
    <cellStyle name="Normal 2 2 4 3 3 3" xfId="3056" xr:uid="{739D50EB-D2EF-4C76-93B3-9E019F140AA0}"/>
    <cellStyle name="Normal 2 2 4 3 4" xfId="2150" xr:uid="{1E1E7985-2498-4397-B7BB-A5DD3CF57CF7}"/>
    <cellStyle name="Normal 2 2 4 3 4 2" xfId="3816" xr:uid="{FCC0EE23-E5BA-4845-AFF0-B6EFA420AB1E}"/>
    <cellStyle name="Normal 2 2 4 3 5" xfId="1644" xr:uid="{4005C52E-1819-4791-A562-2AE827EBFFB2}"/>
    <cellStyle name="Normal 2 2 4 3 5 2" xfId="3310" xr:uid="{8486D984-8DC6-4521-A44F-70A6585E90D5}"/>
    <cellStyle name="Normal 2 2 4 3 6" xfId="2804" xr:uid="{4005BAA4-E79F-4480-900F-380A86A3EC7B}"/>
    <cellStyle name="Normal 2 2 4 4" xfId="1184" xr:uid="{DA43705E-C41D-4701-9303-DA1ADCE8DBE1}"/>
    <cellStyle name="Normal 2 2 4 4 2" xfId="1435" xr:uid="{F9C7E431-9046-49C9-B487-8301E1A23A8D}"/>
    <cellStyle name="Normal 2 2 4 4 2 2" xfId="1941" xr:uid="{56CD3706-42EB-4276-AF83-784D88084FF0}"/>
    <cellStyle name="Normal 2 2 4 4 2 2 2" xfId="3607" xr:uid="{99D3DA99-C4F5-4D5C-A939-1A4D3566E87F}"/>
    <cellStyle name="Normal 2 2 4 4 2 3" xfId="3101" xr:uid="{405B641D-45A5-48EB-8D94-D3DCF22E14CD}"/>
    <cellStyle name="Normal 2 2 4 4 3" xfId="2194" xr:uid="{0CFEAA97-C66F-4872-8B69-4E60F5181920}"/>
    <cellStyle name="Normal 2 2 4 4 3 2" xfId="3861" xr:uid="{FD16A9C3-15CA-4FF6-8DD5-5EE08588A356}"/>
    <cellStyle name="Normal 2 2 4 4 4" xfId="1689" xr:uid="{3C3C4CFE-23AD-4B53-8C11-85D522D725FA}"/>
    <cellStyle name="Normal 2 2 4 4 4 2" xfId="3355" xr:uid="{D4691F22-C4CC-4532-AFA4-C9668EE3A503}"/>
    <cellStyle name="Normal 2 2 4 4 5" xfId="2849" xr:uid="{79D8837E-DDE8-4302-B38F-4836B1CBEA75}"/>
    <cellStyle name="Normal 2 2 4 5" xfId="1310" xr:uid="{AF3109E5-9A93-4062-916D-4E5923C63651}"/>
    <cellStyle name="Normal 2 2 4 5 2" xfId="1815" xr:uid="{7B02DC80-06AA-4F5B-8C0B-E459F0010DFD}"/>
    <cellStyle name="Normal 2 2 4 5 2 2" xfId="3481" xr:uid="{91EEAB04-5643-4796-8FB2-2E63A6BD8678}"/>
    <cellStyle name="Normal 2 2 4 5 3" xfId="2975" xr:uid="{5941BCB2-7473-4054-AC7D-6FFF2CC2AAC0}"/>
    <cellStyle name="Normal 2 2 4 6" xfId="2068" xr:uid="{4028F8AB-1BEB-434F-9C6E-5210FA63D505}"/>
    <cellStyle name="Normal 2 2 4 6 2" xfId="3734" xr:uid="{DDE1E120-657D-4BDC-8273-FC648D11599D}"/>
    <cellStyle name="Normal 2 2 4 7" xfId="1562" xr:uid="{FC720AA6-8D3E-4618-A4B4-861F216DA518}"/>
    <cellStyle name="Normal 2 2 4 7 2" xfId="3228" xr:uid="{2E133F5F-33DD-4FDB-8C28-02C2E453A89F}"/>
    <cellStyle name="Normal 2 2 4 8" xfId="1057" xr:uid="{704DDF84-62C3-4583-BD42-A7E80B0079FA}"/>
    <cellStyle name="Normal 2 2 4 8 2" xfId="3986" xr:uid="{86ED86B5-4BD9-4DF8-93F7-C6AC3E43D0AF}"/>
    <cellStyle name="Normal 2 2 4 9" xfId="966" xr:uid="{04C36D48-CF38-4493-922C-F417080ECB72}"/>
    <cellStyle name="Normal 2 2 5" xfId="877" xr:uid="{554B38F7-6AC1-4E75-AEFA-259343A15231}"/>
    <cellStyle name="Normal 2 2 5 10" xfId="2320" xr:uid="{C1A95C64-EB90-4781-99FF-F1B6591DF1CB}"/>
    <cellStyle name="Normal 2 2 5 11" xfId="2724" xr:uid="{7B362B1F-8D69-4595-A682-555CFDDCFD84}"/>
    <cellStyle name="Normal 2 2 5 2" xfId="922" xr:uid="{23F78EFB-82A5-426D-8D07-7E8EBF04E186}"/>
    <cellStyle name="Normal 2 2 5 2 2" xfId="1226" xr:uid="{0EDC6A42-2E81-4584-8E8F-DF164B74FC6E}"/>
    <cellStyle name="Normal 2 2 5 2 2 2" xfId="1477" xr:uid="{9E192FFA-2949-464E-82E4-AD34954281D3}"/>
    <cellStyle name="Normal 2 2 5 2 2 2 2" xfId="1983" xr:uid="{A2F5A0A0-453C-45F0-8EF2-3F4EA5E21E60}"/>
    <cellStyle name="Normal 2 2 5 2 2 2 2 2" xfId="3649" xr:uid="{76B18ED3-2BE7-4290-8025-CD1917BEDBA8}"/>
    <cellStyle name="Normal 2 2 5 2 2 2 3" xfId="3143" xr:uid="{7AD025E6-B42C-4523-BCCC-47837F033EF8}"/>
    <cellStyle name="Normal 2 2 5 2 2 3" xfId="2236" xr:uid="{6A44EF5B-6654-4737-A4EA-F6A9683A1786}"/>
    <cellStyle name="Normal 2 2 5 2 2 3 2" xfId="3903" xr:uid="{9C27FCB9-7464-4F9A-A727-24736AE826E3}"/>
    <cellStyle name="Normal 2 2 5 2 2 4" xfId="1731" xr:uid="{B12E709E-DB5D-4037-8E78-631C685406D7}"/>
    <cellStyle name="Normal 2 2 5 2 2 4 2" xfId="3397" xr:uid="{D5D08D81-0499-49B1-A30A-214D8AAF7D88}"/>
    <cellStyle name="Normal 2 2 5 2 2 5" xfId="2891" xr:uid="{A32FC13A-8C6C-49D7-A354-3DAD5E5D0B2F}"/>
    <cellStyle name="Normal 2 2 5 2 3" xfId="1352" xr:uid="{D8BF6D25-DA06-411C-BB18-F62BA18E94F2}"/>
    <cellStyle name="Normal 2 2 5 2 3 2" xfId="1857" xr:uid="{BA8BBE30-F27B-4588-BFFA-9B9BD8CB5108}"/>
    <cellStyle name="Normal 2 2 5 2 3 2 2" xfId="3523" xr:uid="{94347292-5AAE-430B-8B19-346D1D5B9B99}"/>
    <cellStyle name="Normal 2 2 5 2 3 3" xfId="3017" xr:uid="{5D778EE2-23EA-4020-B391-FE673BDAEBBF}"/>
    <cellStyle name="Normal 2 2 5 2 4" xfId="2111" xr:uid="{E431D530-6AA1-4F8A-AC46-8CD0FCB1B9A9}"/>
    <cellStyle name="Normal 2 2 5 2 4 2" xfId="3777" xr:uid="{9E2CC6D3-C2F1-4156-A1D0-FF93FA46E2FA}"/>
    <cellStyle name="Normal 2 2 5 2 5" xfId="1605" xr:uid="{1A7E90DD-8585-4381-840C-F0C0D169B615}"/>
    <cellStyle name="Normal 2 2 5 2 5 2" xfId="3271" xr:uid="{B9502A61-8508-41E5-A982-DDBB4E774C18}"/>
    <cellStyle name="Normal 2 2 5 2 6" xfId="1100" xr:uid="{FE4850DC-66FF-48C1-B86C-63EA65CDDB85}"/>
    <cellStyle name="Normal 2 2 5 2 6 2" xfId="4028" xr:uid="{90341679-FAFE-45E4-8177-6CE562F9F085}"/>
    <cellStyle name="Normal 2 2 5 2 7" xfId="1012" xr:uid="{FC9F7298-B4DC-446E-BB32-754F506FE31E}"/>
    <cellStyle name="Normal 2 2 5 2 8" xfId="2364" xr:uid="{FA8A9298-28D9-4525-B45B-16629AD069CF}"/>
    <cellStyle name="Normal 2 2 5 2 9" xfId="2765" xr:uid="{2D71F4B8-4956-41A5-936C-7E3B015A347B}"/>
    <cellStyle name="Normal 2 2 5 3" xfId="1140" xr:uid="{5A1422FC-789C-4EB1-B96D-EFA954DC2112}"/>
    <cellStyle name="Normal 2 2 5 3 2" xfId="1266" xr:uid="{4818E321-53AB-44C1-AD15-4CB32A05F40C}"/>
    <cellStyle name="Normal 2 2 5 3 2 2" xfId="1517" xr:uid="{46A9CF10-7D65-4D71-808C-C9276E5F58E7}"/>
    <cellStyle name="Normal 2 2 5 3 2 2 2" xfId="2023" xr:uid="{1EFB780A-9C61-4BF9-B873-FC68722BBB95}"/>
    <cellStyle name="Normal 2 2 5 3 2 2 2 2" xfId="3689" xr:uid="{B24DA928-AA19-4DA1-B5F9-2C84CA708B38}"/>
    <cellStyle name="Normal 2 2 5 3 2 2 3" xfId="3183" xr:uid="{E1D177E3-9EF7-4A8D-A388-E18D8BF6F358}"/>
    <cellStyle name="Normal 2 2 5 3 2 3" xfId="2276" xr:uid="{1958468E-E013-4D6A-9D54-724410302A47}"/>
    <cellStyle name="Normal 2 2 5 3 2 3 2" xfId="3943" xr:uid="{CC79AD3B-58A1-4FAA-A2B3-CEE0C387C4ED}"/>
    <cellStyle name="Normal 2 2 5 3 2 4" xfId="1771" xr:uid="{EF97DEA0-E409-47AB-834D-00C6F84269BF}"/>
    <cellStyle name="Normal 2 2 5 3 2 4 2" xfId="3437" xr:uid="{6D9ED6F4-AF3B-45D2-868A-1AD82AF503D4}"/>
    <cellStyle name="Normal 2 2 5 3 2 5" xfId="2931" xr:uid="{872B042D-FD00-4CDE-A0BC-2633B1FC703B}"/>
    <cellStyle name="Normal 2 2 5 3 3" xfId="1392" xr:uid="{FA3AE37E-EB10-4F85-A93D-8F69FD0E0ED3}"/>
    <cellStyle name="Normal 2 2 5 3 3 2" xfId="1897" xr:uid="{C5E0E1BE-8478-41D2-8FE9-E0A3032FFDE9}"/>
    <cellStyle name="Normal 2 2 5 3 3 2 2" xfId="3563" xr:uid="{0D26213E-78F4-4606-9298-1BCBCAA048C8}"/>
    <cellStyle name="Normal 2 2 5 3 3 3" xfId="3057" xr:uid="{155FB40C-11DC-46AC-AD55-D2C6B6CE8B6F}"/>
    <cellStyle name="Normal 2 2 5 3 4" xfId="2151" xr:uid="{ACF7BE9A-218F-480D-BAFD-031BE345DC51}"/>
    <cellStyle name="Normal 2 2 5 3 4 2" xfId="3817" xr:uid="{1468171C-C4CF-4914-AF58-0F802653EABC}"/>
    <cellStyle name="Normal 2 2 5 3 5" xfId="1645" xr:uid="{E4BBC27B-FDAB-4ECE-AB8A-9FFA35973EF8}"/>
    <cellStyle name="Normal 2 2 5 3 5 2" xfId="3311" xr:uid="{DA7E330F-EFB4-47EB-AB18-5D5D5258421B}"/>
    <cellStyle name="Normal 2 2 5 3 6" xfId="2805" xr:uid="{BC8F8046-DF22-40D6-B7E1-710A7DC234A1}"/>
    <cellStyle name="Normal 2 2 5 4" xfId="1185" xr:uid="{A3E6F93A-B90B-4B90-AAF9-372779D3D534}"/>
    <cellStyle name="Normal 2 2 5 4 2" xfId="1436" xr:uid="{244CED7A-2D45-4351-B733-EA05E4651E52}"/>
    <cellStyle name="Normal 2 2 5 4 2 2" xfId="1942" xr:uid="{2C793EE1-7CF3-402F-8B1F-9E9AA5519F14}"/>
    <cellStyle name="Normal 2 2 5 4 2 2 2" xfId="3608" xr:uid="{77B09C7C-5ABF-4242-A0B0-C506EDBE3C01}"/>
    <cellStyle name="Normal 2 2 5 4 2 3" xfId="3102" xr:uid="{75FF8A37-1BC5-435F-99A8-8B60FD1C68F8}"/>
    <cellStyle name="Normal 2 2 5 4 3" xfId="2195" xr:uid="{944B53D8-A209-48E6-8C36-7B5CAEDFB37B}"/>
    <cellStyle name="Normal 2 2 5 4 3 2" xfId="3862" xr:uid="{BDE1C8FE-218F-46AB-89ED-F01A6282EF65}"/>
    <cellStyle name="Normal 2 2 5 4 4" xfId="1690" xr:uid="{2C328D3B-29B4-490A-9259-3475692204C3}"/>
    <cellStyle name="Normal 2 2 5 4 4 2" xfId="3356" xr:uid="{7B59EF55-8344-495C-84E6-F1602171355A}"/>
    <cellStyle name="Normal 2 2 5 4 5" xfId="2850" xr:uid="{7148E5B6-5B44-4E1B-BD3D-8990E15AE345}"/>
    <cellStyle name="Normal 2 2 5 5" xfId="1311" xr:uid="{3C302DAB-9EC4-4E5A-A80F-FE9B94693E5F}"/>
    <cellStyle name="Normal 2 2 5 5 2" xfId="1816" xr:uid="{508A4426-0192-4B4F-A3C6-EA83309B5C5F}"/>
    <cellStyle name="Normal 2 2 5 5 2 2" xfId="3482" xr:uid="{67F4DF7E-F676-4640-A58B-70A37FF18AC7}"/>
    <cellStyle name="Normal 2 2 5 5 3" xfId="2976" xr:uid="{E186B14D-F583-42F1-9FBA-E8A47C8A9397}"/>
    <cellStyle name="Normal 2 2 5 6" xfId="2069" xr:uid="{5FC4A9E2-3CF1-4616-B46B-F84DF0ABA669}"/>
    <cellStyle name="Normal 2 2 5 6 2" xfId="3735" xr:uid="{B728F3EA-A4CD-48FE-86C2-33A548638605}"/>
    <cellStyle name="Normal 2 2 5 7" xfId="1563" xr:uid="{8400FBEF-3033-43D2-BC14-DAFE9AB95D84}"/>
    <cellStyle name="Normal 2 2 5 7 2" xfId="3229" xr:uid="{72EA56DD-B9F8-400D-9CBF-1E5FB250A734}"/>
    <cellStyle name="Normal 2 2 5 8" xfId="1058" xr:uid="{566F3289-2405-499C-A33D-4E4BE4B5BE3A}"/>
    <cellStyle name="Normal 2 2 5 8 2" xfId="3987" xr:uid="{D1731527-9683-4FCC-ADBF-2A9BA6AEF598}"/>
    <cellStyle name="Normal 2 2 5 9" xfId="967" xr:uid="{58A2E39A-4711-4CF1-9097-764D4EBF7790}"/>
    <cellStyle name="Normal 2 2 6" xfId="692" xr:uid="{0A160997-ED21-4AEB-AB1D-4F8BCA86AED1}"/>
    <cellStyle name="Normal 2 20" xfId="176" xr:uid="{15F98244-7561-4498-85F2-C08152EC6B8B}"/>
    <cellStyle name="Normal 2 21" xfId="177" xr:uid="{82B38ACD-D048-4E92-96B5-8D93BAAC2565}"/>
    <cellStyle name="Normal 2 22" xfId="178" xr:uid="{62D3CEA4-79B7-43F4-AAA3-7BCEAC3ACF0F}"/>
    <cellStyle name="Normal 2 23" xfId="179" xr:uid="{C647161A-E9C7-481F-AF46-56201F679E28}"/>
    <cellStyle name="Normal 2 24" xfId="180" xr:uid="{41FCE935-729D-464B-BBB6-74479AFD002B}"/>
    <cellStyle name="Normal 2 25" xfId="181" xr:uid="{5B1C1417-E974-4199-8E4A-687615130F6B}"/>
    <cellStyle name="Normal 2 26" xfId="182" xr:uid="{7FEB190A-F6F8-4AD6-962A-F56292CFF47A}"/>
    <cellStyle name="Normal 2 27" xfId="183" xr:uid="{CA96C137-FFBE-413F-94AD-B4C51F78813D}"/>
    <cellStyle name="Normal 2 28" xfId="184" xr:uid="{DEA1CBC5-44AC-473C-81EA-47C7BA23C99D}"/>
    <cellStyle name="Normal 2 29" xfId="185" xr:uid="{491AB33F-FD86-477B-B857-63F80EC1B877}"/>
    <cellStyle name="Normal 2 3" xfId="186" xr:uid="{194436CF-67D1-4EDE-9D93-F9AEB5922A62}"/>
    <cellStyle name="Normal 2 3 2" xfId="263" xr:uid="{4DFEE396-9F81-4E10-A2DA-85BCE8BF10B3}"/>
    <cellStyle name="Normal 2 3 3" xfId="695" xr:uid="{80B19E70-C007-44F3-9C25-D03B9D5A4AB1}"/>
    <cellStyle name="Normal 2 3 4" xfId="696" xr:uid="{7F432D73-EC4F-4C72-B2FD-0F92C75B6E1C}"/>
    <cellStyle name="Normal 2 3 5" xfId="694" xr:uid="{824AE077-7CB3-4E81-A113-EBD9356407FF}"/>
    <cellStyle name="Normal 2 30" xfId="187" xr:uid="{517E42C2-D8D6-495D-A08C-2B70C1B9909E}"/>
    <cellStyle name="Normal 2 31" xfId="188" xr:uid="{0A7447AD-511B-4721-9280-99DE81948F02}"/>
    <cellStyle name="Normal 2 32" xfId="189" xr:uid="{AF33CD44-E5A9-49A1-903D-B1E9FDE9D15C}"/>
    <cellStyle name="Normal 2 33" xfId="190" xr:uid="{A35FE84D-32B2-4913-99A0-D2AC35FB5362}"/>
    <cellStyle name="Normal 2 34" xfId="191" xr:uid="{7938147B-05E1-4F8E-AAEE-7360C5DCD0EC}"/>
    <cellStyle name="Normal 2 35" xfId="192" xr:uid="{3D6A6B58-1A86-46CF-A87E-B9B9DB6E2DC0}"/>
    <cellStyle name="Normal 2 36" xfId="193" xr:uid="{2A29FA71-F0CA-4516-A23D-A83DE960ED11}"/>
    <cellStyle name="Normal 2 37" xfId="194" xr:uid="{47052F14-8462-46DA-9824-74AF0ED5621F}"/>
    <cellStyle name="Normal 2 38" xfId="195" xr:uid="{483ECD20-9BE8-454A-82DF-0F96D88DF391}"/>
    <cellStyle name="Normal 2 39" xfId="196" xr:uid="{7FBE2A12-D5F0-44FC-A700-DAE6A0555211}"/>
    <cellStyle name="Normal 2 4" xfId="197" xr:uid="{FE97B914-9BCC-4BBA-ABA1-C52F4D3568B0}"/>
    <cellStyle name="Normal 2 4 2" xfId="878" xr:uid="{884C1471-0474-4D34-A466-37B44DD5518A}"/>
    <cellStyle name="Normal 2 4 3" xfId="697" xr:uid="{54D7887A-D43C-41BE-B7A3-239349D201DF}"/>
    <cellStyle name="Normal 2 40" xfId="198" xr:uid="{64A93A4B-9D4B-4CDF-8424-793C3BC79E29}"/>
    <cellStyle name="Normal 2 41" xfId="199" xr:uid="{06C3A30C-81DC-49B7-A36A-80D3F16C50F4}"/>
    <cellStyle name="Normal 2 42" xfId="200" xr:uid="{00898D8A-BAEC-4207-B1A2-08F2900E0776}"/>
    <cellStyle name="Normal 2 43" xfId="201" xr:uid="{EDB71839-A8EB-438C-BA86-F7DB9FE36FB7}"/>
    <cellStyle name="Normal 2 44" xfId="202" xr:uid="{9891D108-3365-4031-BAB9-43BEB89528D4}"/>
    <cellStyle name="Normal 2 45" xfId="203" xr:uid="{30D22B9C-A40D-448D-9C4D-AF4EA5113398}"/>
    <cellStyle name="Normal 2 46" xfId="204" xr:uid="{AFD11D72-1BB5-4594-8CB9-1976A468CF99}"/>
    <cellStyle name="Normal 2 47" xfId="205" xr:uid="{E3E9AE9C-9B05-4634-BA51-D46CDEC72279}"/>
    <cellStyle name="Normal 2 48" xfId="206" xr:uid="{3F0ABAC7-FAD8-4CAA-A652-933CB190D8E5}"/>
    <cellStyle name="Normal 2 49" xfId="207" xr:uid="{6CB1A381-8E01-4A1F-BFE1-608035CF3972}"/>
    <cellStyle name="Normal 2 5" xfId="208" xr:uid="{F5442ED9-3F14-474B-9551-B924DAC2EF41}"/>
    <cellStyle name="Normal 2 5 10" xfId="1564" xr:uid="{CB53140D-78D7-4460-A425-86015A66724C}"/>
    <cellStyle name="Normal 2 5 10 2" xfId="3230" xr:uid="{C2E4CDAB-C2EB-4F55-B41F-497A75738D37}"/>
    <cellStyle name="Normal 2 5 11" xfId="1059" xr:uid="{24EAD038-60FC-447B-8C54-509F698F572A}"/>
    <cellStyle name="Normal 2 5 11 2" xfId="3988" xr:uid="{A610361D-B198-4374-A024-2068E8FBD854}"/>
    <cellStyle name="Normal 2 5 12" xfId="968" xr:uid="{1E7A1F70-93B0-49D8-8A82-773FBDCFEB27}"/>
    <cellStyle name="Normal 2 5 13" xfId="2321" xr:uid="{0061470D-3D43-4B74-A364-9DF69F47A62E}"/>
    <cellStyle name="Normal 2 5 14" xfId="2725" xr:uid="{13403CDD-62D8-4EE1-A794-DB9ADEF78F84}"/>
    <cellStyle name="Normal 2 5 2" xfId="879" xr:uid="{98351B7B-9E17-41AC-9680-F3071C5CDFC4}"/>
    <cellStyle name="Normal 2 5 2 10" xfId="2322" xr:uid="{94948563-D615-4115-B0A8-A9D0621CE925}"/>
    <cellStyle name="Normal 2 5 2 11" xfId="2726" xr:uid="{B24ACC6F-D031-4780-8091-B09AB1C0DBEA}"/>
    <cellStyle name="Normal 2 5 2 2" xfId="924" xr:uid="{BDD47ECD-291F-4723-8664-176A1B70E0EF}"/>
    <cellStyle name="Normal 2 5 2 2 2" xfId="1228" xr:uid="{7A8B67C5-CD65-4BB7-A5D9-4990BE48CE62}"/>
    <cellStyle name="Normal 2 5 2 2 2 2" xfId="1479" xr:uid="{12BC4751-4D26-477B-A220-D3AD5D31CBDF}"/>
    <cellStyle name="Normal 2 5 2 2 2 2 2" xfId="1985" xr:uid="{8254CDD0-4FBD-42E1-AACC-5A2577B599AE}"/>
    <cellStyle name="Normal 2 5 2 2 2 2 2 2" xfId="3651" xr:uid="{1F21C1AD-B633-4C20-86D0-B3F117B61C40}"/>
    <cellStyle name="Normal 2 5 2 2 2 2 3" xfId="3145" xr:uid="{8C3F8D87-83BF-410B-B5FF-65262631A9FC}"/>
    <cellStyle name="Normal 2 5 2 2 2 3" xfId="2238" xr:uid="{4E6CC287-6071-4150-82E9-13CB23E9F5B3}"/>
    <cellStyle name="Normal 2 5 2 2 2 3 2" xfId="3905" xr:uid="{E6D4B429-E40A-4910-8391-573DDFF0D81E}"/>
    <cellStyle name="Normal 2 5 2 2 2 4" xfId="1733" xr:uid="{273D75A0-BA01-41CE-9744-5A2750B52155}"/>
    <cellStyle name="Normal 2 5 2 2 2 4 2" xfId="3399" xr:uid="{1035616F-0B4F-44BD-AD9A-70D9A17421D3}"/>
    <cellStyle name="Normal 2 5 2 2 2 5" xfId="2893" xr:uid="{7717F575-295F-40EE-81E1-5EEBF3A99C44}"/>
    <cellStyle name="Normal 2 5 2 2 3" xfId="1354" xr:uid="{8F7BA92C-289B-499B-94CB-0387F1CE5083}"/>
    <cellStyle name="Normal 2 5 2 2 3 2" xfId="1859" xr:uid="{5F3B6068-0EEC-47AE-BCEC-7B039617DEEF}"/>
    <cellStyle name="Normal 2 5 2 2 3 2 2" xfId="3525" xr:uid="{CCCF272B-DDC8-4B28-8485-97F19A5BC350}"/>
    <cellStyle name="Normal 2 5 2 2 3 3" xfId="3019" xr:uid="{4287673D-28AF-45AB-BB02-59E2CF62B81B}"/>
    <cellStyle name="Normal 2 5 2 2 4" xfId="2113" xr:uid="{02DFBE64-7661-48E7-8607-02B05BE88B8E}"/>
    <cellStyle name="Normal 2 5 2 2 4 2" xfId="3779" xr:uid="{718AB8AE-F513-4AAC-9068-4F70E36A1ED2}"/>
    <cellStyle name="Normal 2 5 2 2 5" xfId="1607" xr:uid="{44A6F5E2-5F08-4C55-B425-A445E0013DEE}"/>
    <cellStyle name="Normal 2 5 2 2 5 2" xfId="3273" xr:uid="{F76D0C30-751A-4777-A7EA-B4237C6F17D6}"/>
    <cellStyle name="Normal 2 5 2 2 6" xfId="1102" xr:uid="{1A2406D6-4E1A-484D-BE6D-79BBEE3293C3}"/>
    <cellStyle name="Normal 2 5 2 2 6 2" xfId="4030" xr:uid="{B5BAE235-E055-403F-9008-39B90040086F}"/>
    <cellStyle name="Normal 2 5 2 2 7" xfId="1014" xr:uid="{23B54F9B-6617-434D-973A-D6D4C9748ED2}"/>
    <cellStyle name="Normal 2 5 2 2 8" xfId="2366" xr:uid="{23E3787D-64BF-49FF-AB90-BCD3575A6D35}"/>
    <cellStyle name="Normal 2 5 2 2 9" xfId="2767" xr:uid="{3A08BAB3-97DB-45CA-91EA-224C1ABFE8AC}"/>
    <cellStyle name="Normal 2 5 2 3" xfId="1142" xr:uid="{0D8AF6AB-6BB0-4600-92C9-6AE42596184C}"/>
    <cellStyle name="Normal 2 5 2 3 2" xfId="1268" xr:uid="{FCFD9E69-C03B-4684-9595-583A53431039}"/>
    <cellStyle name="Normal 2 5 2 3 2 2" xfId="1519" xr:uid="{7ED90791-18A3-42CE-B992-A06ED2C91ACE}"/>
    <cellStyle name="Normal 2 5 2 3 2 2 2" xfId="2025" xr:uid="{6B44258E-7028-4135-B9D3-F3369A7212D3}"/>
    <cellStyle name="Normal 2 5 2 3 2 2 2 2" xfId="3691" xr:uid="{74367467-08BF-4A78-9395-C9CC394085D7}"/>
    <cellStyle name="Normal 2 5 2 3 2 2 3" xfId="3185" xr:uid="{DC47FB88-CC7A-4EDB-A0FB-07F8FE543AA3}"/>
    <cellStyle name="Normal 2 5 2 3 2 3" xfId="2278" xr:uid="{283E310B-4AEE-46A9-BC42-F2A9A1CA73C9}"/>
    <cellStyle name="Normal 2 5 2 3 2 3 2" xfId="3945" xr:uid="{DD995344-172E-4EEB-829C-C2813369CB52}"/>
    <cellStyle name="Normal 2 5 2 3 2 4" xfId="1773" xr:uid="{934CE362-BA13-4B21-874E-30B3B21692D7}"/>
    <cellStyle name="Normal 2 5 2 3 2 4 2" xfId="3439" xr:uid="{135E3591-58BC-44F7-A79F-4937359AC542}"/>
    <cellStyle name="Normal 2 5 2 3 2 5" xfId="2933" xr:uid="{1CD789CC-7385-4073-BFA9-A5CD914DAC9C}"/>
    <cellStyle name="Normal 2 5 2 3 3" xfId="1394" xr:uid="{A5377EA9-7F5F-427C-A79D-9B0689773DF2}"/>
    <cellStyle name="Normal 2 5 2 3 3 2" xfId="1899" xr:uid="{AB29CAFF-17DB-4EFA-923E-CA0711C6A86F}"/>
    <cellStyle name="Normal 2 5 2 3 3 2 2" xfId="3565" xr:uid="{E9B9973C-4840-4309-A2C3-3A640C957580}"/>
    <cellStyle name="Normal 2 5 2 3 3 3" xfId="3059" xr:uid="{75EAF718-7A1E-41CB-8581-6EB2A6DA9393}"/>
    <cellStyle name="Normal 2 5 2 3 4" xfId="2153" xr:uid="{AE4FC42A-F533-41AB-8478-75C2DDFEF382}"/>
    <cellStyle name="Normal 2 5 2 3 4 2" xfId="3819" xr:uid="{BC060162-48F1-489E-BC6E-6ACD241B46CF}"/>
    <cellStyle name="Normal 2 5 2 3 5" xfId="1647" xr:uid="{007A5B60-0B0A-4C66-A00C-B989CC58CCC0}"/>
    <cellStyle name="Normal 2 5 2 3 5 2" xfId="3313" xr:uid="{6EB75985-7544-466F-895F-3D1F98025923}"/>
    <cellStyle name="Normal 2 5 2 3 6" xfId="2807" xr:uid="{335F5406-EC3C-4C29-B904-269FCFBA1FB7}"/>
    <cellStyle name="Normal 2 5 2 4" xfId="1187" xr:uid="{1B132A45-E9ED-4AD3-9130-107C186D9C6D}"/>
    <cellStyle name="Normal 2 5 2 4 2" xfId="1438" xr:uid="{A4AB9C16-87A1-48D9-8EBC-89C6B7BA5B94}"/>
    <cellStyle name="Normal 2 5 2 4 2 2" xfId="1944" xr:uid="{39CF89FA-1E72-4ED9-B908-9B7A0C6E3CED}"/>
    <cellStyle name="Normal 2 5 2 4 2 2 2" xfId="3610" xr:uid="{05196C9A-C6B4-4451-8ED5-2560E0780D28}"/>
    <cellStyle name="Normal 2 5 2 4 2 3" xfId="3104" xr:uid="{B366907A-84D3-450C-B68C-D2F962200C98}"/>
    <cellStyle name="Normal 2 5 2 4 3" xfId="2197" xr:uid="{7A62D064-6D9A-4775-9694-F6CE9BFFB48A}"/>
    <cellStyle name="Normal 2 5 2 4 3 2" xfId="3864" xr:uid="{76BE6D14-E490-43C2-85F8-4A05BF371EAB}"/>
    <cellStyle name="Normal 2 5 2 4 4" xfId="1692" xr:uid="{3D44B845-522D-4D17-B6F9-ACCDBBB87210}"/>
    <cellStyle name="Normal 2 5 2 4 4 2" xfId="3358" xr:uid="{1D17B2DF-5BCE-45E8-9636-8965C5EBA9F8}"/>
    <cellStyle name="Normal 2 5 2 4 5" xfId="2852" xr:uid="{960EA7AF-6DAD-49ED-817F-F27B4960D23B}"/>
    <cellStyle name="Normal 2 5 2 5" xfId="1313" xr:uid="{2F7FA341-6F7E-4611-A3D0-AA6A1FEEB531}"/>
    <cellStyle name="Normal 2 5 2 5 2" xfId="1818" xr:uid="{701C8B79-AC6D-49F6-82B0-D2F4EFC1C94C}"/>
    <cellStyle name="Normal 2 5 2 5 2 2" xfId="3484" xr:uid="{F2075339-7B5E-4B52-A88F-911EF405BB73}"/>
    <cellStyle name="Normal 2 5 2 5 3" xfId="2978" xr:uid="{8A042CBB-23EA-45B3-9E89-4B10620F6D25}"/>
    <cellStyle name="Normal 2 5 2 6" xfId="2071" xr:uid="{D9516326-DB17-460B-AA3C-9B3997426FFA}"/>
    <cellStyle name="Normal 2 5 2 6 2" xfId="3737" xr:uid="{05D3CE4D-DB14-4F7A-8107-3ABBB0855057}"/>
    <cellStyle name="Normal 2 5 2 7" xfId="1565" xr:uid="{98E39346-BDC9-46D0-81D7-DC4D5396D68C}"/>
    <cellStyle name="Normal 2 5 2 7 2" xfId="3231" xr:uid="{210510EA-ED40-4D15-B081-A38143842BD6}"/>
    <cellStyle name="Normal 2 5 2 8" xfId="1060" xr:uid="{E1FC08F5-EA00-45A2-824D-1C8F1FA8D4B6}"/>
    <cellStyle name="Normal 2 5 2 8 2" xfId="3989" xr:uid="{4E500D4B-3D9B-4B75-B33F-18059DC1EF7F}"/>
    <cellStyle name="Normal 2 5 2 9" xfId="969" xr:uid="{68A7BA51-722E-4CC1-B164-59CC8BFDB231}"/>
    <cellStyle name="Normal 2 5 3" xfId="880" xr:uid="{E78B1BF9-58A9-4575-BC61-2865F381A5BC}"/>
    <cellStyle name="Normal 2 5 3 10" xfId="2323" xr:uid="{245DC349-4D7D-45F3-B5B2-B8D4BA8FF581}"/>
    <cellStyle name="Normal 2 5 3 11" xfId="2727" xr:uid="{AFFE4750-A4F5-4B58-9BD9-8D030F4A72C5}"/>
    <cellStyle name="Normal 2 5 3 2" xfId="925" xr:uid="{DE3363F7-8E0D-46A7-A1F5-F03DBC4CB2C1}"/>
    <cellStyle name="Normal 2 5 3 2 2" xfId="1229" xr:uid="{15D7B60F-0778-4DBC-A893-FDF30E442153}"/>
    <cellStyle name="Normal 2 5 3 2 2 2" xfId="1480" xr:uid="{C6615492-AE7F-49F8-A33D-2456B27FB8CF}"/>
    <cellStyle name="Normal 2 5 3 2 2 2 2" xfId="1986" xr:uid="{01960FA5-4242-440D-8F28-35D4F43E6F85}"/>
    <cellStyle name="Normal 2 5 3 2 2 2 2 2" xfId="3652" xr:uid="{8D895DDE-C004-4C59-9D64-99B62C58EB68}"/>
    <cellStyle name="Normal 2 5 3 2 2 2 3" xfId="3146" xr:uid="{4485676C-F9DE-4424-8DD6-8DDDB6CB6523}"/>
    <cellStyle name="Normal 2 5 3 2 2 3" xfId="2239" xr:uid="{EB68AE9E-2B1A-4B0A-B420-A25748C7D118}"/>
    <cellStyle name="Normal 2 5 3 2 2 3 2" xfId="3906" xr:uid="{02BA8B0A-BE0C-4E18-8D89-6651C7F4AFC7}"/>
    <cellStyle name="Normal 2 5 3 2 2 4" xfId="1734" xr:uid="{CF021518-850F-40AD-BDC7-EB2E98F38152}"/>
    <cellStyle name="Normal 2 5 3 2 2 4 2" xfId="3400" xr:uid="{181C8003-3075-4494-A9E2-DB51590D54D1}"/>
    <cellStyle name="Normal 2 5 3 2 2 5" xfId="2894" xr:uid="{DBED3FE9-C197-46F2-B976-47A6FBC6484C}"/>
    <cellStyle name="Normal 2 5 3 2 3" xfId="1355" xr:uid="{FF716114-21F0-4FE7-8B7C-725A297DDE50}"/>
    <cellStyle name="Normal 2 5 3 2 3 2" xfId="1860" xr:uid="{E5101A23-7B1E-4B38-A353-0CD89BFB18F0}"/>
    <cellStyle name="Normal 2 5 3 2 3 2 2" xfId="3526" xr:uid="{70DC2040-790F-472A-A6E6-17F5848B63BE}"/>
    <cellStyle name="Normal 2 5 3 2 3 3" xfId="3020" xr:uid="{DB72D677-5358-464A-A14E-FCF7A2B0B97D}"/>
    <cellStyle name="Normal 2 5 3 2 4" xfId="2114" xr:uid="{7A7517C8-8070-432F-8E14-0FB058D66A1A}"/>
    <cellStyle name="Normal 2 5 3 2 4 2" xfId="3780" xr:uid="{19DB908E-74C7-4BE1-8824-EFB137365A3F}"/>
    <cellStyle name="Normal 2 5 3 2 5" xfId="1608" xr:uid="{04C0B9FD-A551-4E7E-814B-13E9EF69ABC3}"/>
    <cellStyle name="Normal 2 5 3 2 5 2" xfId="3274" xr:uid="{D6ADBE6E-8991-4A4A-BB35-E565E87D9045}"/>
    <cellStyle name="Normal 2 5 3 2 6" xfId="1103" xr:uid="{03583BF4-2CFF-4186-B076-B6DB139C6025}"/>
    <cellStyle name="Normal 2 5 3 2 6 2" xfId="4031" xr:uid="{4FE0CE27-6816-4633-853A-9E93B3F700AD}"/>
    <cellStyle name="Normal 2 5 3 2 7" xfId="1015" xr:uid="{8892E17B-1FD0-4042-A22B-42F0AAAD2BDF}"/>
    <cellStyle name="Normal 2 5 3 2 8" xfId="2367" xr:uid="{9057898F-DB03-46FE-9714-62CC7308FD9B}"/>
    <cellStyle name="Normal 2 5 3 2 9" xfId="2768" xr:uid="{B814117E-F23E-4909-80DE-CFA447141815}"/>
    <cellStyle name="Normal 2 5 3 3" xfId="1143" xr:uid="{DDEEE643-A821-4B44-AF64-6902F6616DD0}"/>
    <cellStyle name="Normal 2 5 3 3 2" xfId="1269" xr:uid="{224564C0-BAE1-44A3-A971-9D4695A17CC0}"/>
    <cellStyle name="Normal 2 5 3 3 2 2" xfId="1520" xr:uid="{016990C0-CE7C-493A-B796-0FB3330973FF}"/>
    <cellStyle name="Normal 2 5 3 3 2 2 2" xfId="2026" xr:uid="{BDE38478-5B57-402D-9CDD-A5F461E3A221}"/>
    <cellStyle name="Normal 2 5 3 3 2 2 2 2" xfId="3692" xr:uid="{35164CA6-45C1-489F-A8F9-7CCB82A5CE90}"/>
    <cellStyle name="Normal 2 5 3 3 2 2 3" xfId="3186" xr:uid="{E1F75EEA-00E1-471C-9423-4CC324F974BB}"/>
    <cellStyle name="Normal 2 5 3 3 2 3" xfId="2279" xr:uid="{87547412-277C-42F3-870E-032470179D8E}"/>
    <cellStyle name="Normal 2 5 3 3 2 3 2" xfId="3946" xr:uid="{18D72C52-396D-4CDE-9B73-4897D48095E4}"/>
    <cellStyle name="Normal 2 5 3 3 2 4" xfId="1774" xr:uid="{DF4B99E9-2F09-4AEE-94A9-5846D425DDFC}"/>
    <cellStyle name="Normal 2 5 3 3 2 4 2" xfId="3440" xr:uid="{F08D0DF3-308C-4655-B502-6D80F2F8ADCA}"/>
    <cellStyle name="Normal 2 5 3 3 2 5" xfId="2934" xr:uid="{6EDCEEEE-212A-4BAA-8292-3DAF36A6A235}"/>
    <cellStyle name="Normal 2 5 3 3 3" xfId="1395" xr:uid="{72FE84E0-7F9E-4711-B4C8-83A41951CB41}"/>
    <cellStyle name="Normal 2 5 3 3 3 2" xfId="1900" xr:uid="{91037FBC-296D-4D5F-933F-DBB428F2BE93}"/>
    <cellStyle name="Normal 2 5 3 3 3 2 2" xfId="3566" xr:uid="{3B571E14-0C96-4E0F-8BA4-CD8C0434FD7A}"/>
    <cellStyle name="Normal 2 5 3 3 3 3" xfId="3060" xr:uid="{D486D518-C761-4557-A2A9-95080EB0D7CA}"/>
    <cellStyle name="Normal 2 5 3 3 4" xfId="2154" xr:uid="{9FE865A4-2AD9-407E-AB6E-13458566D401}"/>
    <cellStyle name="Normal 2 5 3 3 4 2" xfId="3820" xr:uid="{AC73F80A-FBB0-4C2C-8A5A-9C1AA1C43746}"/>
    <cellStyle name="Normal 2 5 3 3 5" xfId="1648" xr:uid="{26DDCC69-4225-4E5D-AA8B-F3B275112862}"/>
    <cellStyle name="Normal 2 5 3 3 5 2" xfId="3314" xr:uid="{C6606F79-40E9-4E78-BDFD-F382F7E0775B}"/>
    <cellStyle name="Normal 2 5 3 3 6" xfId="2808" xr:uid="{EBA9C4A8-9C63-419E-979E-6956B35F4F0B}"/>
    <cellStyle name="Normal 2 5 3 4" xfId="1188" xr:uid="{4D465A46-2BDC-434E-B09C-5703B5FE1934}"/>
    <cellStyle name="Normal 2 5 3 4 2" xfId="1439" xr:uid="{1309D70B-040B-42AC-8FFB-B132326C2C97}"/>
    <cellStyle name="Normal 2 5 3 4 2 2" xfId="1945" xr:uid="{AFE5F230-6002-416D-901B-BFE33A765EA1}"/>
    <cellStyle name="Normal 2 5 3 4 2 2 2" xfId="3611" xr:uid="{A96B8918-6E76-4B2A-9AAE-D0CA34300C46}"/>
    <cellStyle name="Normal 2 5 3 4 2 3" xfId="3105" xr:uid="{29F25FDE-BAB9-49F1-BA0C-1CBF3BAAEC50}"/>
    <cellStyle name="Normal 2 5 3 4 3" xfId="2198" xr:uid="{30708F70-A0DC-4F92-8984-9689869F664D}"/>
    <cellStyle name="Normal 2 5 3 4 3 2" xfId="3865" xr:uid="{1F0E073D-A392-4C05-9048-10DE0CA3A50B}"/>
    <cellStyle name="Normal 2 5 3 4 4" xfId="1693" xr:uid="{A816EE3A-A267-40B3-9D8C-E67FCD45BC06}"/>
    <cellStyle name="Normal 2 5 3 4 4 2" xfId="3359" xr:uid="{5A833B29-518D-4DEE-A3B3-B77734E79EB8}"/>
    <cellStyle name="Normal 2 5 3 4 5" xfId="2853" xr:uid="{8BF80ED0-BDEB-425B-84CC-30F38DF9B4C3}"/>
    <cellStyle name="Normal 2 5 3 5" xfId="1314" xr:uid="{5F899C39-2FDB-47E6-B552-F247B86114BF}"/>
    <cellStyle name="Normal 2 5 3 5 2" xfId="1819" xr:uid="{B998F47F-F235-45BC-8048-B9FC79F7A163}"/>
    <cellStyle name="Normal 2 5 3 5 2 2" xfId="3485" xr:uid="{A8960E76-7289-4694-844D-441794EE8D34}"/>
    <cellStyle name="Normal 2 5 3 5 3" xfId="2979" xr:uid="{78B8AA18-21A4-424D-8E89-9CB2ABA37A0E}"/>
    <cellStyle name="Normal 2 5 3 6" xfId="2072" xr:uid="{7B3EA025-DB4F-435D-8D93-8B705691ABD7}"/>
    <cellStyle name="Normal 2 5 3 6 2" xfId="3738" xr:uid="{E88BCBCC-0548-47F9-9394-F0C1FD390B81}"/>
    <cellStyle name="Normal 2 5 3 7" xfId="1566" xr:uid="{E7B1ECC1-C4AA-40ED-A7BA-C1AEE55A35F3}"/>
    <cellStyle name="Normal 2 5 3 7 2" xfId="3232" xr:uid="{449465CB-03E3-4F83-8777-03BD93498D79}"/>
    <cellStyle name="Normal 2 5 3 8" xfId="1061" xr:uid="{1E2BE748-E578-41A9-A956-32A7BE728E8F}"/>
    <cellStyle name="Normal 2 5 3 8 2" xfId="3990" xr:uid="{059A002C-6F15-448E-AECA-BFA5C4338317}"/>
    <cellStyle name="Normal 2 5 3 9" xfId="970" xr:uid="{A0F23C88-FB78-4993-99B3-D78153FA52E7}"/>
    <cellStyle name="Normal 2 5 4" xfId="881" xr:uid="{FD2A872D-A0C3-40B3-A9F2-9B3BE4D6ACA5}"/>
    <cellStyle name="Normal 2 5 4 10" xfId="2324" xr:uid="{B14D2FE1-43CD-4C19-9798-696E959820CD}"/>
    <cellStyle name="Normal 2 5 4 11" xfId="2728" xr:uid="{1921F835-2B7C-466F-A262-C80B9359B44B}"/>
    <cellStyle name="Normal 2 5 4 2" xfId="926" xr:uid="{D05C0A52-429D-41D5-BA99-A910645727F0}"/>
    <cellStyle name="Normal 2 5 4 2 2" xfId="1230" xr:uid="{355661C5-4913-4637-AD61-98A1270B2D0C}"/>
    <cellStyle name="Normal 2 5 4 2 2 2" xfId="1481" xr:uid="{007B3301-97D2-4023-BF8C-29DCFB564321}"/>
    <cellStyle name="Normal 2 5 4 2 2 2 2" xfId="1987" xr:uid="{79A5ADAE-62EC-4184-9206-D270B4C2FBD7}"/>
    <cellStyle name="Normal 2 5 4 2 2 2 2 2" xfId="3653" xr:uid="{97E3B17A-E5D8-4628-8F99-945DF197985F}"/>
    <cellStyle name="Normal 2 5 4 2 2 2 3" xfId="3147" xr:uid="{E5E9F585-77D2-4DCD-B364-1C8CECF3A0C8}"/>
    <cellStyle name="Normal 2 5 4 2 2 3" xfId="2240" xr:uid="{E3AFEA30-C127-4C36-9258-360B64D66043}"/>
    <cellStyle name="Normal 2 5 4 2 2 3 2" xfId="3907" xr:uid="{89860972-89B8-48A4-A0F3-B4F74BA74DAA}"/>
    <cellStyle name="Normal 2 5 4 2 2 4" xfId="1735" xr:uid="{FE4E0CC1-1280-4769-B581-3724F216A88C}"/>
    <cellStyle name="Normal 2 5 4 2 2 4 2" xfId="3401" xr:uid="{95E62F56-57A7-4593-9810-2364ADC57F84}"/>
    <cellStyle name="Normal 2 5 4 2 2 5" xfId="2895" xr:uid="{5522EE67-CF68-48C8-AE48-75235786CA4C}"/>
    <cellStyle name="Normal 2 5 4 2 3" xfId="1356" xr:uid="{21054943-EC0D-48EA-94A0-391DC4CE0A58}"/>
    <cellStyle name="Normal 2 5 4 2 3 2" xfId="1861" xr:uid="{9D8708A9-9EAB-41A8-A564-3E51E2112ED7}"/>
    <cellStyle name="Normal 2 5 4 2 3 2 2" xfId="3527" xr:uid="{FECE5572-ACB0-46A7-B0EE-D05E340790FE}"/>
    <cellStyle name="Normal 2 5 4 2 3 3" xfId="3021" xr:uid="{2F4D17C4-C8BC-411F-A004-615ED8611164}"/>
    <cellStyle name="Normal 2 5 4 2 4" xfId="2115" xr:uid="{CA2FD1FC-8D02-433A-80F2-5E71CABC736D}"/>
    <cellStyle name="Normal 2 5 4 2 4 2" xfId="3781" xr:uid="{50F46B6C-8D5F-466B-8B0C-4284F866CA1A}"/>
    <cellStyle name="Normal 2 5 4 2 5" xfId="1609" xr:uid="{FEED3F36-F90A-41DB-A8A0-9AD3F6096DE6}"/>
    <cellStyle name="Normal 2 5 4 2 5 2" xfId="3275" xr:uid="{4336FB5D-FE97-44FA-B5BB-E1B90B7D5285}"/>
    <cellStyle name="Normal 2 5 4 2 6" xfId="1104" xr:uid="{87228C8F-0A43-47A9-8E2D-B7E540330B3F}"/>
    <cellStyle name="Normal 2 5 4 2 6 2" xfId="4032" xr:uid="{5127FAA1-CE15-402E-9DF8-AAA6A759C2E6}"/>
    <cellStyle name="Normal 2 5 4 2 7" xfId="1016" xr:uid="{3F2AAD8D-C845-47B7-BAA9-9021780E7B46}"/>
    <cellStyle name="Normal 2 5 4 2 8" xfId="2368" xr:uid="{A1FB8C67-9D66-437D-8E71-4D5D030C2B8B}"/>
    <cellStyle name="Normal 2 5 4 2 9" xfId="2769" xr:uid="{1987B8F8-078C-41C1-85BC-958D3DEDE396}"/>
    <cellStyle name="Normal 2 5 4 3" xfId="1144" xr:uid="{1580CA93-9324-48C0-8B43-8BACFC0C3752}"/>
    <cellStyle name="Normal 2 5 4 3 2" xfId="1270" xr:uid="{9C3CF1B9-81D8-4699-B291-295DF4807153}"/>
    <cellStyle name="Normal 2 5 4 3 2 2" xfId="1521" xr:uid="{57FA260B-0AB5-4E92-B6FA-4962E1E2C07D}"/>
    <cellStyle name="Normal 2 5 4 3 2 2 2" xfId="2027" xr:uid="{C5627D8E-A667-4A6C-9AD6-D44C9DD26FBE}"/>
    <cellStyle name="Normal 2 5 4 3 2 2 2 2" xfId="3693" xr:uid="{D8A4BFF5-D344-4B74-84F6-A87636061BE4}"/>
    <cellStyle name="Normal 2 5 4 3 2 2 3" xfId="3187" xr:uid="{9588B69B-2A4D-4824-A503-00725FEFE620}"/>
    <cellStyle name="Normal 2 5 4 3 2 3" xfId="2280" xr:uid="{859D29F8-FB97-42CD-B077-159691064E1B}"/>
    <cellStyle name="Normal 2 5 4 3 2 3 2" xfId="3947" xr:uid="{F8975CE9-B523-42DE-96ED-10FD6D1B5313}"/>
    <cellStyle name="Normal 2 5 4 3 2 4" xfId="1775" xr:uid="{AB8F563C-D4B0-4BB8-845B-1B64350DE06C}"/>
    <cellStyle name="Normal 2 5 4 3 2 4 2" xfId="3441" xr:uid="{AE93110F-B679-4326-A7A2-FAA8B03FDECF}"/>
    <cellStyle name="Normal 2 5 4 3 2 5" xfId="2935" xr:uid="{79FFF8B1-F617-47CE-A571-EE0B2B473E13}"/>
    <cellStyle name="Normal 2 5 4 3 3" xfId="1396" xr:uid="{EF926450-22C2-43A8-9C8C-6081A69323AF}"/>
    <cellStyle name="Normal 2 5 4 3 3 2" xfId="1901" xr:uid="{D79CE361-1626-426B-B227-44C88E55537D}"/>
    <cellStyle name="Normal 2 5 4 3 3 2 2" xfId="3567" xr:uid="{C28E1263-6C9D-4CD5-828C-19FF485C3603}"/>
    <cellStyle name="Normal 2 5 4 3 3 3" xfId="3061" xr:uid="{501B9C2F-333B-4750-9D66-54A7DC21FC94}"/>
    <cellStyle name="Normal 2 5 4 3 4" xfId="2155" xr:uid="{D080FF58-B938-4316-B3A7-B14C4783CB21}"/>
    <cellStyle name="Normal 2 5 4 3 4 2" xfId="3821" xr:uid="{80025951-71F1-40E2-9586-79FD1A71A77A}"/>
    <cellStyle name="Normal 2 5 4 3 5" xfId="1649" xr:uid="{E4E1E78C-B755-4477-AA35-B5D3A9EAC78B}"/>
    <cellStyle name="Normal 2 5 4 3 5 2" xfId="3315" xr:uid="{22335941-BFDE-431F-AB07-9E60F341C20C}"/>
    <cellStyle name="Normal 2 5 4 3 6" xfId="2809" xr:uid="{7B290284-6C24-48A6-9943-DF312DB3A43B}"/>
    <cellStyle name="Normal 2 5 4 4" xfId="1189" xr:uid="{249AA522-95D8-49B2-A1D9-17B7D0FBC021}"/>
    <cellStyle name="Normal 2 5 4 4 2" xfId="1440" xr:uid="{B9A681B4-A726-4B55-92A6-B14EEFEC30C5}"/>
    <cellStyle name="Normal 2 5 4 4 2 2" xfId="1946" xr:uid="{F1A90268-77F9-4FA1-80C0-2446564116B9}"/>
    <cellStyle name="Normal 2 5 4 4 2 2 2" xfId="3612" xr:uid="{D4C9AC7B-3D5E-40B6-8BD0-AF2DBE431162}"/>
    <cellStyle name="Normal 2 5 4 4 2 3" xfId="3106" xr:uid="{6F8719AA-EC06-4795-A5C2-BC2A7875C9D2}"/>
    <cellStyle name="Normal 2 5 4 4 3" xfId="2199" xr:uid="{6C6E3CBA-1B14-4121-9672-FF58A543F141}"/>
    <cellStyle name="Normal 2 5 4 4 3 2" xfId="3866" xr:uid="{DC9C0FB0-49D1-48ED-9CA5-0D23113CB25C}"/>
    <cellStyle name="Normal 2 5 4 4 4" xfId="1694" xr:uid="{5DC87AB6-C46E-485D-85E4-C57DCDC7A038}"/>
    <cellStyle name="Normal 2 5 4 4 4 2" xfId="3360" xr:uid="{94D7C9B5-68EE-4252-8135-F5C99E9083A5}"/>
    <cellStyle name="Normal 2 5 4 4 5" xfId="2854" xr:uid="{24EF5075-FE2B-47A7-AD7C-F2F16E5C0FBA}"/>
    <cellStyle name="Normal 2 5 4 5" xfId="1315" xr:uid="{490DB1C4-F6B8-450F-99F9-1D7F88BA2369}"/>
    <cellStyle name="Normal 2 5 4 5 2" xfId="1820" xr:uid="{7FDEF88B-7303-456D-8189-F8F858BD4581}"/>
    <cellStyle name="Normal 2 5 4 5 2 2" xfId="3486" xr:uid="{D0645C7A-458B-447D-A23F-60C1CD377A10}"/>
    <cellStyle name="Normal 2 5 4 5 3" xfId="2980" xr:uid="{D8C1C3CA-11FD-4948-AD34-D77D1609EBAC}"/>
    <cellStyle name="Normal 2 5 4 6" xfId="2073" xr:uid="{F6F690B0-444E-4344-ABD0-B5EEA7A7653D}"/>
    <cellStyle name="Normal 2 5 4 6 2" xfId="3739" xr:uid="{5C6CE31D-1DFF-4AA3-9788-0A274146B3FB}"/>
    <cellStyle name="Normal 2 5 4 7" xfId="1567" xr:uid="{AA02D07F-25D2-4C78-ABE6-744E6AEBBB7F}"/>
    <cellStyle name="Normal 2 5 4 7 2" xfId="3233" xr:uid="{BE170E73-C7AE-4197-B3EE-01A7A6319CE4}"/>
    <cellStyle name="Normal 2 5 4 8" xfId="1062" xr:uid="{CEC03878-A65C-4426-BA86-ECA94B81A3FC}"/>
    <cellStyle name="Normal 2 5 4 8 2" xfId="3991" xr:uid="{94BB4ABC-A0B8-463F-8E44-C860EAB76BFB}"/>
    <cellStyle name="Normal 2 5 4 9" xfId="971" xr:uid="{C63D38BB-6EC1-4CB3-960F-EF7D9F10463F}"/>
    <cellStyle name="Normal 2 5 5" xfId="923" xr:uid="{4EADFA9D-03B8-4BA6-A43A-FD21AB198087}"/>
    <cellStyle name="Normal 2 5 5 2" xfId="1227" xr:uid="{79484EBD-4577-4E6D-9ADC-1CC9327E3DA1}"/>
    <cellStyle name="Normal 2 5 5 2 2" xfId="1478" xr:uid="{0214CDE0-5478-4D37-B8B2-FFCDEF731508}"/>
    <cellStyle name="Normal 2 5 5 2 2 2" xfId="1984" xr:uid="{FB73C36F-E919-4595-89B0-C7D03E301918}"/>
    <cellStyle name="Normal 2 5 5 2 2 2 2" xfId="3650" xr:uid="{1F0F98C1-B50B-424C-A637-AE73BB91BB5C}"/>
    <cellStyle name="Normal 2 5 5 2 2 3" xfId="3144" xr:uid="{AA6BD33D-399E-41F6-ABE5-F11165DACF6E}"/>
    <cellStyle name="Normal 2 5 5 2 3" xfId="2237" xr:uid="{299652E2-165F-4B44-98B3-ECC27AF8D1CE}"/>
    <cellStyle name="Normal 2 5 5 2 3 2" xfId="3904" xr:uid="{99DA9297-0689-48AF-BAF9-25335E36DCE5}"/>
    <cellStyle name="Normal 2 5 5 2 4" xfId="1732" xr:uid="{8647E2F9-580A-428A-8484-E35C75D91D15}"/>
    <cellStyle name="Normal 2 5 5 2 4 2" xfId="3398" xr:uid="{50984277-D07C-4B45-9219-9C66FEDF3E86}"/>
    <cellStyle name="Normal 2 5 5 2 5" xfId="2892" xr:uid="{75FD1FE4-DF12-443C-9ED3-785E33FA8435}"/>
    <cellStyle name="Normal 2 5 5 3" xfId="1353" xr:uid="{96897750-C119-4E79-B7D1-27FADFECCCE1}"/>
    <cellStyle name="Normal 2 5 5 3 2" xfId="1858" xr:uid="{E2FB44C1-D04E-4677-8B86-DCAD82B36E1F}"/>
    <cellStyle name="Normal 2 5 5 3 2 2" xfId="3524" xr:uid="{3A4CBBA9-BAB0-47AD-8E73-3E5D395D17F4}"/>
    <cellStyle name="Normal 2 5 5 3 3" xfId="3018" xr:uid="{8B3A4B3C-5498-41E1-8BF1-93C642BE795C}"/>
    <cellStyle name="Normal 2 5 5 4" xfId="2112" xr:uid="{5D1C788D-CE34-434F-9F15-73C0DBEEF3B3}"/>
    <cellStyle name="Normal 2 5 5 4 2" xfId="3778" xr:uid="{AE201EB3-A82F-4981-95A2-3F1824FD22CD}"/>
    <cellStyle name="Normal 2 5 5 5" xfId="1606" xr:uid="{338B1A77-3B84-431E-B587-C86C517B9FA1}"/>
    <cellStyle name="Normal 2 5 5 5 2" xfId="3272" xr:uid="{172E78F6-A377-4DB8-93A9-C1F73DC66C3C}"/>
    <cellStyle name="Normal 2 5 5 6" xfId="1101" xr:uid="{B42D667D-526A-4681-BD59-DAAA6A1FC8A2}"/>
    <cellStyle name="Normal 2 5 5 6 2" xfId="4029" xr:uid="{52DF29C0-A088-43B6-9CE2-B5861C158CFE}"/>
    <cellStyle name="Normal 2 5 5 7" xfId="1013" xr:uid="{4519BD13-6E79-4137-9EEE-46C2171C4391}"/>
    <cellStyle name="Normal 2 5 5 8" xfId="2365" xr:uid="{929EC2C1-4107-4E1A-8AFA-3546396DD255}"/>
    <cellStyle name="Normal 2 5 5 9" xfId="2766" xr:uid="{CC09F748-00B0-44FC-805A-3BA3AF00062B}"/>
    <cellStyle name="Normal 2 5 6" xfId="1141" xr:uid="{31E65E32-7733-4C18-8D8F-00BADFD5A02C}"/>
    <cellStyle name="Normal 2 5 6 2" xfId="1267" xr:uid="{B47A8977-9A39-46EA-B9B9-99BB4EA1C784}"/>
    <cellStyle name="Normal 2 5 6 2 2" xfId="1518" xr:uid="{E20B0322-1643-4D21-847E-62B2C0FAA281}"/>
    <cellStyle name="Normal 2 5 6 2 2 2" xfId="2024" xr:uid="{95D9F219-1A7A-46AF-B1BD-E21F90E9A70A}"/>
    <cellStyle name="Normal 2 5 6 2 2 2 2" xfId="3690" xr:uid="{0E76312A-4B55-4660-ADA5-11F77C1BF3BC}"/>
    <cellStyle name="Normal 2 5 6 2 2 3" xfId="3184" xr:uid="{E6671E69-749E-4249-8BD9-B23DBBC2B782}"/>
    <cellStyle name="Normal 2 5 6 2 3" xfId="2277" xr:uid="{B012FF7C-A3A5-4B3A-9645-91A58F6908D4}"/>
    <cellStyle name="Normal 2 5 6 2 3 2" xfId="3944" xr:uid="{915BA6B6-7233-4C9D-9282-F4A52D9453D5}"/>
    <cellStyle name="Normal 2 5 6 2 4" xfId="1772" xr:uid="{E4560C05-3C5A-4D01-9C59-24D9602592AF}"/>
    <cellStyle name="Normal 2 5 6 2 4 2" xfId="3438" xr:uid="{711776E3-D5EB-4B91-B029-CA99F0BDF68E}"/>
    <cellStyle name="Normal 2 5 6 2 5" xfId="2932" xr:uid="{B510D478-0F4E-49FD-9DDA-C98D56B54B28}"/>
    <cellStyle name="Normal 2 5 6 3" xfId="1393" xr:uid="{010EB3F6-CDD7-4C82-91CB-8E4A35B9875B}"/>
    <cellStyle name="Normal 2 5 6 3 2" xfId="1898" xr:uid="{26C64426-5E36-4D55-9A2C-33738BD3D720}"/>
    <cellStyle name="Normal 2 5 6 3 2 2" xfId="3564" xr:uid="{1C719357-B186-47BB-BAD8-3964696928D0}"/>
    <cellStyle name="Normal 2 5 6 3 3" xfId="3058" xr:uid="{7842CEA9-F914-4F27-9978-B1408388A992}"/>
    <cellStyle name="Normal 2 5 6 4" xfId="2152" xr:uid="{CB449541-353B-4F40-B5EE-6BC136620582}"/>
    <cellStyle name="Normal 2 5 6 4 2" xfId="3818" xr:uid="{8D943141-5DAE-41DC-AB97-878FD538B0C7}"/>
    <cellStyle name="Normal 2 5 6 5" xfId="1646" xr:uid="{E4DE4C7A-F561-44E1-B3C9-F6563B8C3D2E}"/>
    <cellStyle name="Normal 2 5 6 5 2" xfId="3312" xr:uid="{325C6689-AE39-4C2F-972E-66CDF745311A}"/>
    <cellStyle name="Normal 2 5 6 6" xfId="2806" xr:uid="{BF6267C4-E1A2-4B5E-86B6-0AB0F8DAD252}"/>
    <cellStyle name="Normal 2 5 7" xfId="1186" xr:uid="{73280834-1D4E-4BA7-A8D5-9FB4B2809120}"/>
    <cellStyle name="Normal 2 5 7 2" xfId="1437" xr:uid="{4C40E5A7-D769-472F-91E7-77952FA740FA}"/>
    <cellStyle name="Normal 2 5 7 2 2" xfId="1943" xr:uid="{F9A94F0E-69B8-4BC3-A295-9A68A802F5BA}"/>
    <cellStyle name="Normal 2 5 7 2 2 2" xfId="3609" xr:uid="{87CB09A6-528D-43C2-9CF6-888F158C792C}"/>
    <cellStyle name="Normal 2 5 7 2 3" xfId="3103" xr:uid="{45C7403B-9C4B-448F-887F-FE6C17036FAA}"/>
    <cellStyle name="Normal 2 5 7 3" xfId="2196" xr:uid="{F310F988-040F-4F37-96BD-4F97AA516A41}"/>
    <cellStyle name="Normal 2 5 7 3 2" xfId="3863" xr:uid="{58D237F2-2327-4227-A4B5-082EDB632DC2}"/>
    <cellStyle name="Normal 2 5 7 4" xfId="1691" xr:uid="{15C5C84A-CC35-43A6-AFE6-CFC7F84DCB38}"/>
    <cellStyle name="Normal 2 5 7 4 2" xfId="3357" xr:uid="{8B7D2705-3D14-407F-9B20-0C1C0E872FDA}"/>
    <cellStyle name="Normal 2 5 7 5" xfId="2851" xr:uid="{64BB6E73-727D-481B-A25E-0EF4ED2590FF}"/>
    <cellStyle name="Normal 2 5 8" xfId="1312" xr:uid="{4C276A8A-A590-478D-9537-21B32A4D098A}"/>
    <cellStyle name="Normal 2 5 8 2" xfId="1817" xr:uid="{BA1A573F-00CF-45E3-B7C9-986A6733D001}"/>
    <cellStyle name="Normal 2 5 8 2 2" xfId="3483" xr:uid="{55AA7267-46AC-47D9-AE9F-64921A8BEC39}"/>
    <cellStyle name="Normal 2 5 8 3" xfId="2977" xr:uid="{05902DB8-EB8E-4B18-9C67-CF8B74DDB505}"/>
    <cellStyle name="Normal 2 5 9" xfId="2070" xr:uid="{E6704F0B-015E-4049-8299-432A910A1EAA}"/>
    <cellStyle name="Normal 2 5 9 2" xfId="3736" xr:uid="{9041FEF9-AF0D-44B0-8D5B-ECC0421ECC2D}"/>
    <cellStyle name="Normal 2 50" xfId="209" xr:uid="{4C78715F-A445-4C59-9E14-6046EC54EC8F}"/>
    <cellStyle name="Normal 2 51" xfId="210" xr:uid="{C6654024-4D75-4DAE-87CB-C27E2474B0F5}"/>
    <cellStyle name="Normal 2 52" xfId="211" xr:uid="{025D0C03-2DC2-407E-AD3F-4E2E8534B67B}"/>
    <cellStyle name="Normal 2 53" xfId="212" xr:uid="{FF51D204-F650-47FE-843E-F0D31C919FC9}"/>
    <cellStyle name="Normal 2 54" xfId="213" xr:uid="{4B2E2B4B-8103-46DE-8284-46AD4D27162D}"/>
    <cellStyle name="Normal 2 55" xfId="214" xr:uid="{8D343E8F-FBFA-4092-B4C1-AFEB95F2FA51}"/>
    <cellStyle name="Normal 2 56" xfId="215" xr:uid="{4770BB38-51DB-4B51-A0CD-8C6239D94511}"/>
    <cellStyle name="Normal 2 57" xfId="216" xr:uid="{F0A15531-6094-4339-A4CA-95033BBA0EBE}"/>
    <cellStyle name="Normal 2 58" xfId="217" xr:uid="{349E01DB-99F2-4988-9B69-6FD72C88494C}"/>
    <cellStyle name="Normal 2 59" xfId="218" xr:uid="{EE7AB14E-085B-4CE6-87D0-1791B406E79A}"/>
    <cellStyle name="Normal 2 6" xfId="219" xr:uid="{B146EBCF-E0C2-4504-BD97-BB26715805EA}"/>
    <cellStyle name="Normal 2 6 10" xfId="2325" xr:uid="{D5CC699E-8968-48F4-B861-E0C993F94925}"/>
    <cellStyle name="Normal 2 6 11" xfId="2729" xr:uid="{0B8381D9-4F15-4E86-837E-37B8FB9ACC94}"/>
    <cellStyle name="Normal 2 6 2" xfId="927" xr:uid="{F0CA6102-C89C-487B-9A0A-25A9F3DF860C}"/>
    <cellStyle name="Normal 2 6 2 2" xfId="1231" xr:uid="{96A290CF-0907-4D32-A7C7-8165F4F3D1C7}"/>
    <cellStyle name="Normal 2 6 2 2 2" xfId="1482" xr:uid="{7A33F0B7-DA50-4BF0-9E98-F903BAE80FE8}"/>
    <cellStyle name="Normal 2 6 2 2 2 2" xfId="1988" xr:uid="{06039D31-5576-47B9-9C69-2E3136536E24}"/>
    <cellStyle name="Normal 2 6 2 2 2 2 2" xfId="3654" xr:uid="{76B79D87-DC63-4D36-B0D7-3C7DBDD6CB1A}"/>
    <cellStyle name="Normal 2 6 2 2 2 3" xfId="3148" xr:uid="{6F21B76C-B950-4F56-BF4D-A130FB1FCF5D}"/>
    <cellStyle name="Normal 2 6 2 2 3" xfId="2241" xr:uid="{34596423-2FED-409E-BB5F-7D65A11913D9}"/>
    <cellStyle name="Normal 2 6 2 2 3 2" xfId="3908" xr:uid="{74F93BFB-1F7B-406C-9904-7FB4AAC6998A}"/>
    <cellStyle name="Normal 2 6 2 2 4" xfId="1736" xr:uid="{67424952-0D6F-44A9-BFA4-6411FD99D88E}"/>
    <cellStyle name="Normal 2 6 2 2 4 2" xfId="3402" xr:uid="{D746F85A-2653-4335-A53B-AEA4A14259B6}"/>
    <cellStyle name="Normal 2 6 2 2 5" xfId="2896" xr:uid="{C6CA33D5-8EF4-4137-9F47-F9457CDB790F}"/>
    <cellStyle name="Normal 2 6 2 3" xfId="1357" xr:uid="{2907E32B-44D9-4EA6-A253-7778E6911FB8}"/>
    <cellStyle name="Normal 2 6 2 3 2" xfId="1862" xr:uid="{3521D334-2932-44D1-A6BC-1B3824F66AB8}"/>
    <cellStyle name="Normal 2 6 2 3 2 2" xfId="3528" xr:uid="{2CA5D983-F86A-4857-B9CA-6B4FB442E8CC}"/>
    <cellStyle name="Normal 2 6 2 3 3" xfId="3022" xr:uid="{0B1F4C50-D7BA-42AE-8DF3-D6A925347512}"/>
    <cellStyle name="Normal 2 6 2 4" xfId="2116" xr:uid="{6BB19916-8AEB-4F0E-A7A9-499DF8E35154}"/>
    <cellStyle name="Normal 2 6 2 4 2" xfId="3782" xr:uid="{2905E609-2E94-40B5-9B4D-F468710395D5}"/>
    <cellStyle name="Normal 2 6 2 5" xfId="1610" xr:uid="{F25F0306-EE02-4E41-8F06-4D49A4E64588}"/>
    <cellStyle name="Normal 2 6 2 5 2" xfId="3276" xr:uid="{C953E803-FF06-4870-AAE4-46E0079054EE}"/>
    <cellStyle name="Normal 2 6 2 6" xfId="1105" xr:uid="{0848F9CA-AAD5-4C34-8A83-F7CFAD891EF1}"/>
    <cellStyle name="Normal 2 6 2 6 2" xfId="4033" xr:uid="{8AD8B7D6-C41C-47D6-908F-33BF14A38D4B}"/>
    <cellStyle name="Normal 2 6 2 7" xfId="1017" xr:uid="{607D840D-129D-4E1F-93D2-C0D60292E67A}"/>
    <cellStyle name="Normal 2 6 2 8" xfId="2369" xr:uid="{A7C16E3B-8456-4F3B-B1D0-940ECF1DD82B}"/>
    <cellStyle name="Normal 2 6 2 9" xfId="2770" xr:uid="{66F66C77-05C5-45DA-93CA-7883BC057AE5}"/>
    <cellStyle name="Normal 2 6 3" xfId="1145" xr:uid="{92800F86-B2F8-4B01-A664-2ECF65ED9CEE}"/>
    <cellStyle name="Normal 2 6 3 2" xfId="1271" xr:uid="{67790C32-F452-4D56-9C28-7BFE93093085}"/>
    <cellStyle name="Normal 2 6 3 2 2" xfId="1522" xr:uid="{7931F225-BC4A-4B08-90CC-ADE1F7EAFBB7}"/>
    <cellStyle name="Normal 2 6 3 2 2 2" xfId="2028" xr:uid="{39109558-E453-4B82-BDA1-CC6E0370D1CF}"/>
    <cellStyle name="Normal 2 6 3 2 2 2 2" xfId="3694" xr:uid="{FDEC89FA-39D4-4057-9ED9-7401E7F23BD2}"/>
    <cellStyle name="Normal 2 6 3 2 2 3" xfId="3188" xr:uid="{70A1D2C0-C223-475A-BB10-1D12EAA0BB43}"/>
    <cellStyle name="Normal 2 6 3 2 3" xfId="2281" xr:uid="{0C9283BD-7F5C-4001-8FD8-90B276DD1BA5}"/>
    <cellStyle name="Normal 2 6 3 2 3 2" xfId="3948" xr:uid="{444C78CD-1CF0-4030-B21C-6EC35AB4E64C}"/>
    <cellStyle name="Normal 2 6 3 2 4" xfId="1776" xr:uid="{DB5A1C69-B75D-4B3B-81B6-30F64FB99480}"/>
    <cellStyle name="Normal 2 6 3 2 4 2" xfId="3442" xr:uid="{3343A9B1-55CA-479F-B5D7-936995BDD6D8}"/>
    <cellStyle name="Normal 2 6 3 2 5" xfId="2936" xr:uid="{1EA02C22-F657-4AC3-BC88-4B0F891CEF19}"/>
    <cellStyle name="Normal 2 6 3 3" xfId="1397" xr:uid="{1275ECB5-A098-4BC0-8CBE-868B20E0C478}"/>
    <cellStyle name="Normal 2 6 3 3 2" xfId="1902" xr:uid="{0549F15C-6AAF-4E04-B930-D532506E9CD8}"/>
    <cellStyle name="Normal 2 6 3 3 2 2" xfId="3568" xr:uid="{603EC8EE-736F-413E-BA16-4BD17817111C}"/>
    <cellStyle name="Normal 2 6 3 3 3" xfId="3062" xr:uid="{41356149-DFA4-4C41-972B-2199680BC9C7}"/>
    <cellStyle name="Normal 2 6 3 4" xfId="2156" xr:uid="{E58B2691-A93D-4A54-A2A3-6061576F72AF}"/>
    <cellStyle name="Normal 2 6 3 4 2" xfId="3822" xr:uid="{DA515262-B8A0-4678-85F2-57EB24145121}"/>
    <cellStyle name="Normal 2 6 3 5" xfId="1650" xr:uid="{1E1D93C9-FE84-43B4-A980-D35CB932A0CC}"/>
    <cellStyle name="Normal 2 6 3 5 2" xfId="3316" xr:uid="{968FD34B-88BE-4EF0-8CE9-24327EAC7F74}"/>
    <cellStyle name="Normal 2 6 3 6" xfId="2810" xr:uid="{7D2CDEE4-AAFD-4D25-9C16-566752D1B2AC}"/>
    <cellStyle name="Normal 2 6 4" xfId="1190" xr:uid="{70AA5413-156D-4951-BC8E-73CF63C3D3D8}"/>
    <cellStyle name="Normal 2 6 4 2" xfId="1441" xr:uid="{2395697E-C766-4D88-A7FB-CEB582D68A98}"/>
    <cellStyle name="Normal 2 6 4 2 2" xfId="1947" xr:uid="{CF0A1D5D-B21D-43B2-878A-3E24EE0CDE10}"/>
    <cellStyle name="Normal 2 6 4 2 2 2" xfId="3613" xr:uid="{47D85E3D-C9A4-4D60-9758-CDF578B71B10}"/>
    <cellStyle name="Normal 2 6 4 2 3" xfId="3107" xr:uid="{95B58A1A-5B68-42D6-AAB0-CF9AB5B37992}"/>
    <cellStyle name="Normal 2 6 4 3" xfId="2200" xr:uid="{A51B6EF6-768C-40F2-8792-1139BF8A2D36}"/>
    <cellStyle name="Normal 2 6 4 3 2" xfId="3867" xr:uid="{5B66E3BD-AC2E-4D44-BC79-1594395D008B}"/>
    <cellStyle name="Normal 2 6 4 4" xfId="1695" xr:uid="{A9DB252B-FF56-46EB-921C-2A59A3431F58}"/>
    <cellStyle name="Normal 2 6 4 4 2" xfId="3361" xr:uid="{B2123346-02CA-4776-BB7F-07B8D64B1CCD}"/>
    <cellStyle name="Normal 2 6 4 5" xfId="2855" xr:uid="{C2497F60-1F3C-4786-8711-7538EFADA815}"/>
    <cellStyle name="Normal 2 6 5" xfId="1316" xr:uid="{20ED7A31-E3B0-4A99-80FE-1F6F1E6E1E5A}"/>
    <cellStyle name="Normal 2 6 5 2" xfId="1821" xr:uid="{9A9FB649-65E9-4FBA-BCCC-A04846F0E657}"/>
    <cellStyle name="Normal 2 6 5 2 2" xfId="3487" xr:uid="{C48220AF-4056-422F-8F67-3CDDC5CA3B9F}"/>
    <cellStyle name="Normal 2 6 5 3" xfId="2981" xr:uid="{B3EEB6FC-EB27-466B-97F4-B090895A31DC}"/>
    <cellStyle name="Normal 2 6 6" xfId="2074" xr:uid="{37744C88-B6BB-44C1-A883-75A02076BF32}"/>
    <cellStyle name="Normal 2 6 6 2" xfId="3740" xr:uid="{65A21006-5AE6-4139-AD40-AD6C9C967217}"/>
    <cellStyle name="Normal 2 6 7" xfId="1568" xr:uid="{D9EAD73C-553A-4903-AAAC-3779BC6DF9CF}"/>
    <cellStyle name="Normal 2 6 7 2" xfId="3234" xr:uid="{6ED564C2-19B2-4BCC-B62A-80D51A034FA6}"/>
    <cellStyle name="Normal 2 6 8" xfId="1063" xr:uid="{A7A5DF6A-15AF-4FE7-B092-81B5BFF37D63}"/>
    <cellStyle name="Normal 2 6 8 2" xfId="3992" xr:uid="{94A3F3BA-7A62-43F0-9BAC-FC5E6465E7AB}"/>
    <cellStyle name="Normal 2 6 9" xfId="972" xr:uid="{920A7D86-8F98-4913-BE0C-B13DB556EC92}"/>
    <cellStyle name="Normal 2 60" xfId="220" xr:uid="{DBA9076F-99DB-45BB-8552-D692B1D2FD82}"/>
    <cellStyle name="Normal 2 61" xfId="221" xr:uid="{E491F78E-E842-45DF-9A0E-41DA73285DBC}"/>
    <cellStyle name="Normal 2 62" xfId="222" xr:uid="{E7C4BFD7-947E-4D47-A5A3-B152FBBBBF6C}"/>
    <cellStyle name="Normal 2 63" xfId="223" xr:uid="{A5F1DDB0-A419-47A9-9D11-598A6866B29F}"/>
    <cellStyle name="Normal 2 64" xfId="224" xr:uid="{2B986DB9-556C-4419-B419-BFB3D20AFA1C}"/>
    <cellStyle name="Normal 2 65" xfId="225" xr:uid="{877D4164-BE31-43C6-917E-3D995CD6AD1B}"/>
    <cellStyle name="Normal 2 66" xfId="226" xr:uid="{692AE227-EA8B-4981-885E-CA8FDC829F7D}"/>
    <cellStyle name="Normal 2 67" xfId="227" xr:uid="{FAD8493C-B754-4B4C-A887-9E7698030256}"/>
    <cellStyle name="Normal 2 68" xfId="228" xr:uid="{D436F792-5509-48F6-B821-9013949F2426}"/>
    <cellStyle name="Normal 2 69" xfId="229" xr:uid="{E30BBDA1-EFB5-415E-866B-628886E1C9AC}"/>
    <cellStyle name="Normal 2 7" xfId="230" xr:uid="{D3E388D0-B979-48F4-A4A0-4283629BFFB5}"/>
    <cellStyle name="Normal 2 7 10" xfId="2326" xr:uid="{583BE88B-FC31-4CF8-8031-AAFAFD29EE4E}"/>
    <cellStyle name="Normal 2 7 11" xfId="2730" xr:uid="{065C0D88-C175-4C1E-AE0B-FEE16FEEF885}"/>
    <cellStyle name="Normal 2 7 12" xfId="882" xr:uid="{863F313D-C212-4995-9FD8-29CB9E1A71B6}"/>
    <cellStyle name="Normal 2 7 2" xfId="928" xr:uid="{977D5204-07D3-40BD-B264-B83172C1AD78}"/>
    <cellStyle name="Normal 2 7 2 2" xfId="1232" xr:uid="{0B3AD1FF-D4D6-4855-9644-D440F26D3A89}"/>
    <cellStyle name="Normal 2 7 2 2 2" xfId="1483" xr:uid="{619783CB-6BEA-4E29-A5C5-655D598430B2}"/>
    <cellStyle name="Normal 2 7 2 2 2 2" xfId="1989" xr:uid="{08AF25BE-1136-4B7D-83AB-45010FD19E3B}"/>
    <cellStyle name="Normal 2 7 2 2 2 2 2" xfId="3655" xr:uid="{99421FA2-FAB8-44D5-83F1-8A35FE5C03F3}"/>
    <cellStyle name="Normal 2 7 2 2 2 3" xfId="3149" xr:uid="{2C43ECE0-7BA5-4C24-B71E-41D700D7EEA9}"/>
    <cellStyle name="Normal 2 7 2 2 3" xfId="2242" xr:uid="{D3839A13-0688-4C0C-AE57-FE095CC0720B}"/>
    <cellStyle name="Normal 2 7 2 2 3 2" xfId="3909" xr:uid="{7A8B44F5-009B-4BF9-93AB-2ABBB8A69FAC}"/>
    <cellStyle name="Normal 2 7 2 2 4" xfId="1737" xr:uid="{48E050C6-A9E0-4491-9F82-83DDC213BB3B}"/>
    <cellStyle name="Normal 2 7 2 2 4 2" xfId="3403" xr:uid="{BDD86D8D-6898-47E0-ADD1-22DBA505533C}"/>
    <cellStyle name="Normal 2 7 2 2 5" xfId="2897" xr:uid="{E2556767-5A6E-47F1-8173-806EFE43F2AE}"/>
    <cellStyle name="Normal 2 7 2 3" xfId="1358" xr:uid="{4902336A-64B0-4DA8-8325-CD754D39AF5D}"/>
    <cellStyle name="Normal 2 7 2 3 2" xfId="1863" xr:uid="{27E3D0F1-2F1A-4E45-A29E-FB9E01582CB1}"/>
    <cellStyle name="Normal 2 7 2 3 2 2" xfId="3529" xr:uid="{41751A4A-61DE-456C-8B85-BEA036485744}"/>
    <cellStyle name="Normal 2 7 2 3 3" xfId="3023" xr:uid="{B9D81592-1F4B-41A0-97AF-BEB336BE6A5B}"/>
    <cellStyle name="Normal 2 7 2 4" xfId="2117" xr:uid="{4A55D95C-40AA-436F-8609-EF5AF5121CBA}"/>
    <cellStyle name="Normal 2 7 2 4 2" xfId="3783" xr:uid="{63F0D687-959F-42D2-9855-53A1ABDDD956}"/>
    <cellStyle name="Normal 2 7 2 5" xfId="1611" xr:uid="{F4655C15-8588-4FFA-9904-A442A4361C45}"/>
    <cellStyle name="Normal 2 7 2 5 2" xfId="3277" xr:uid="{DE084FFD-EA40-40D7-92E5-DC0B0FAE2836}"/>
    <cellStyle name="Normal 2 7 2 6" xfId="1106" xr:uid="{13C7B1D7-949E-48AF-93E7-CFC84616E021}"/>
    <cellStyle name="Normal 2 7 2 6 2" xfId="4034" xr:uid="{B47B3E02-2157-4AC4-B6F7-2871F3E96768}"/>
    <cellStyle name="Normal 2 7 2 7" xfId="1018" xr:uid="{41129164-D3C3-4A21-9974-391781E72E86}"/>
    <cellStyle name="Normal 2 7 2 8" xfId="2370" xr:uid="{22802F3F-8F1E-475D-BA40-047C1119AF0D}"/>
    <cellStyle name="Normal 2 7 2 9" xfId="2771" xr:uid="{7A6580FF-EB15-4D5F-9861-140BA9C9F2D5}"/>
    <cellStyle name="Normal 2 7 3" xfId="1146" xr:uid="{FA07146A-50A3-48C6-B52D-986B7B44141F}"/>
    <cellStyle name="Normal 2 7 3 2" xfId="1272" xr:uid="{53BE6E41-C25C-46A3-A037-A704427F9D6A}"/>
    <cellStyle name="Normal 2 7 3 2 2" xfId="1523" xr:uid="{1010E384-113D-4D3F-BBFD-4FC147035D3A}"/>
    <cellStyle name="Normal 2 7 3 2 2 2" xfId="2029" xr:uid="{32BB1717-6F40-4A8A-A5AC-7FF4C74903AB}"/>
    <cellStyle name="Normal 2 7 3 2 2 2 2" xfId="3695" xr:uid="{5BDA4ED9-2167-4437-80F5-441F9CD31ED5}"/>
    <cellStyle name="Normal 2 7 3 2 2 3" xfId="3189" xr:uid="{BD0C0272-B2AB-4C4F-9550-C5FADFEDB5CD}"/>
    <cellStyle name="Normal 2 7 3 2 3" xfId="2282" xr:uid="{20CC79B6-51A7-4957-B728-40FF2066E412}"/>
    <cellStyle name="Normal 2 7 3 2 3 2" xfId="3949" xr:uid="{ACDBBD51-D4B7-45B2-BCEE-E747BEC928DD}"/>
    <cellStyle name="Normal 2 7 3 2 4" xfId="1777" xr:uid="{379EDD08-7608-44B4-B6B5-97AAF3774251}"/>
    <cellStyle name="Normal 2 7 3 2 4 2" xfId="3443" xr:uid="{30B06667-223D-4FD6-A984-C73D5E2C2BE9}"/>
    <cellStyle name="Normal 2 7 3 2 5" xfId="2937" xr:uid="{5C9B881E-C90A-4DC6-B298-378C40177AD9}"/>
    <cellStyle name="Normal 2 7 3 3" xfId="1398" xr:uid="{D7EF323A-F760-4F34-A97A-3ECE5D68858C}"/>
    <cellStyle name="Normal 2 7 3 3 2" xfId="1903" xr:uid="{96603EAD-97E0-4BF0-A962-BD194B2368A6}"/>
    <cellStyle name="Normal 2 7 3 3 2 2" xfId="3569" xr:uid="{F18A07E2-FC6B-4A02-84A1-92EEFAA392F8}"/>
    <cellStyle name="Normal 2 7 3 3 3" xfId="3063" xr:uid="{23F6E493-8EE3-465A-9553-BC89E7076118}"/>
    <cellStyle name="Normal 2 7 3 4" xfId="2157" xr:uid="{2B4F0292-B72E-411C-A0B4-0F0A63721881}"/>
    <cellStyle name="Normal 2 7 3 4 2" xfId="3823" xr:uid="{9C2E6F89-62D2-48DB-AE16-B35A2B0F6C39}"/>
    <cellStyle name="Normal 2 7 3 5" xfId="1651" xr:uid="{62C8D6AE-3B89-4085-BBCC-47AE310C6435}"/>
    <cellStyle name="Normal 2 7 3 5 2" xfId="3317" xr:uid="{B5608B8F-F1F0-4F03-BA9F-D2A19F943D81}"/>
    <cellStyle name="Normal 2 7 3 6" xfId="2811" xr:uid="{1EA7F1DD-525E-421F-AF84-E59C8360F2AD}"/>
    <cellStyle name="Normal 2 7 4" xfId="1191" xr:uid="{6C2BBDA2-65A0-463B-B919-39A9D1867754}"/>
    <cellStyle name="Normal 2 7 4 2" xfId="1442" xr:uid="{875D72FF-BF76-46FC-B847-5642F8832C0A}"/>
    <cellStyle name="Normal 2 7 4 2 2" xfId="1948" xr:uid="{C060227E-A7FD-40A4-9D8E-365EE3AF53D8}"/>
    <cellStyle name="Normal 2 7 4 2 2 2" xfId="3614" xr:uid="{ECD9095F-B60F-4137-86A3-315E8A5F1283}"/>
    <cellStyle name="Normal 2 7 4 2 3" xfId="3108" xr:uid="{0046EF92-21C4-40FE-A8BE-D2EF457EC937}"/>
    <cellStyle name="Normal 2 7 4 3" xfId="2201" xr:uid="{604DDA35-3FC6-406B-AC4D-19D63FD1B039}"/>
    <cellStyle name="Normal 2 7 4 3 2" xfId="3868" xr:uid="{022E32FC-A1A8-4ACB-A21D-A48E34DF9C63}"/>
    <cellStyle name="Normal 2 7 4 4" xfId="1696" xr:uid="{F8074371-9C5E-4072-9604-EE5C44D8E900}"/>
    <cellStyle name="Normal 2 7 4 4 2" xfId="3362" xr:uid="{C6AB122D-DA32-408C-9A68-36673DCAE423}"/>
    <cellStyle name="Normal 2 7 4 5" xfId="2856" xr:uid="{BA7C0F22-3A9D-46A9-8BF1-C9988B802614}"/>
    <cellStyle name="Normal 2 7 5" xfId="1317" xr:uid="{B29D8D0E-6D67-4F24-8117-2AD5E16451F0}"/>
    <cellStyle name="Normal 2 7 5 2" xfId="1822" xr:uid="{869ACDE5-DE5C-4317-8D44-7D2A9568D3F6}"/>
    <cellStyle name="Normal 2 7 5 2 2" xfId="3488" xr:uid="{32C36D6C-6207-4E65-B251-8F3F0FFF46CD}"/>
    <cellStyle name="Normal 2 7 5 3" xfId="2982" xr:uid="{245A4EF7-B408-4B3E-BA5F-A3973E0037C1}"/>
    <cellStyle name="Normal 2 7 6" xfId="2075" xr:uid="{7F77461F-C478-488B-AC1B-549F42AE8339}"/>
    <cellStyle name="Normal 2 7 6 2" xfId="3741" xr:uid="{EE7EA4D7-8DF3-4B04-AE1F-5BA7F30122F3}"/>
    <cellStyle name="Normal 2 7 7" xfId="1569" xr:uid="{F1AE243E-FF0F-44B4-B91B-FD18E1247BE4}"/>
    <cellStyle name="Normal 2 7 7 2" xfId="3235" xr:uid="{BF577A54-B23F-4957-BBD2-D685047C6744}"/>
    <cellStyle name="Normal 2 7 8" xfId="1064" xr:uid="{B3124859-3F8D-4A13-9B72-229EB6A62EFE}"/>
    <cellStyle name="Normal 2 7 8 2" xfId="3993" xr:uid="{F43D49B3-66C0-462F-8CA2-EEA5041E11A3}"/>
    <cellStyle name="Normal 2 7 9" xfId="973" xr:uid="{8CA60B6C-43E0-404D-962A-47B386EB40AD}"/>
    <cellStyle name="Normal 2 70" xfId="231" xr:uid="{9B4BE15C-13F9-4636-93B2-630CA2102C40}"/>
    <cellStyle name="Normal 2 71" xfId="232" xr:uid="{49CB35D8-DCF5-4187-BB41-1BC326355589}"/>
    <cellStyle name="Normal 2 72" xfId="233" xr:uid="{69388FED-29BB-404C-B25E-025526BC494B}"/>
    <cellStyle name="Normal 2 73" xfId="234" xr:uid="{AF13CD26-C900-4F18-9222-2696073CCBCA}"/>
    <cellStyle name="Normal 2 74" xfId="235" xr:uid="{AFC38BF7-2644-46CE-815B-78B5CCFA9C23}"/>
    <cellStyle name="Normal 2 75" xfId="236" xr:uid="{B5032694-50C5-438D-A2BD-66584DDAE9F4}"/>
    <cellStyle name="Normal 2 76" xfId="237" xr:uid="{5DFEE94D-0212-4ADB-A16F-0B3F868A1BEA}"/>
    <cellStyle name="Normal 2 77" xfId="238" xr:uid="{FF8F26A9-9ACE-41BC-93C2-6FCDD90A7181}"/>
    <cellStyle name="Normal 2 78" xfId="239" xr:uid="{A656141F-35CE-4463-9029-4E6FD012D414}"/>
    <cellStyle name="Normal 2 79" xfId="240" xr:uid="{FDC781B9-DE0B-4C3D-A440-0BF60B8145C1}"/>
    <cellStyle name="Normal 2 8" xfId="241" xr:uid="{CB9D9E47-0514-486E-81BB-5F3C999CA69B}"/>
    <cellStyle name="Normal 2 8 10" xfId="2327" xr:uid="{F7F42570-8F44-43C4-AAE1-0BA1A2B443DC}"/>
    <cellStyle name="Normal 2 8 11" xfId="2731" xr:uid="{227C9C7B-F131-400A-8FD6-3E5103794515}"/>
    <cellStyle name="Normal 2 8 12" xfId="883" xr:uid="{F7F250D4-D404-42B7-9083-3052A82F1E81}"/>
    <cellStyle name="Normal 2 8 2" xfId="929" xr:uid="{1B181188-0691-46E0-819D-5AC9BC0CEC30}"/>
    <cellStyle name="Normal 2 8 2 2" xfId="1233" xr:uid="{CECCD6E1-820C-4346-89A3-E8627E6D63AC}"/>
    <cellStyle name="Normal 2 8 2 2 2" xfId="1484" xr:uid="{2D577CF2-C211-4F5B-BD2C-0645667AFFB1}"/>
    <cellStyle name="Normal 2 8 2 2 2 2" xfId="1990" xr:uid="{F02E7336-F42A-4B6C-8864-6369D3CA8803}"/>
    <cellStyle name="Normal 2 8 2 2 2 2 2" xfId="3656" xr:uid="{3DF258F7-8F05-47CA-A0AA-1BD97E35077E}"/>
    <cellStyle name="Normal 2 8 2 2 2 3" xfId="3150" xr:uid="{D8C73CB3-5661-44C3-960F-771A2C1FA27B}"/>
    <cellStyle name="Normal 2 8 2 2 3" xfId="2243" xr:uid="{4D0E67FB-77F7-482A-A60A-5F23331D502C}"/>
    <cellStyle name="Normal 2 8 2 2 3 2" xfId="3910" xr:uid="{129C3619-45BE-4C91-83C9-C7718FA51641}"/>
    <cellStyle name="Normal 2 8 2 2 4" xfId="1738" xr:uid="{221C7CDA-AE34-4558-BCA2-83BA91E2D8AE}"/>
    <cellStyle name="Normal 2 8 2 2 4 2" xfId="3404" xr:uid="{24D3577A-50E8-4352-8925-DF432C372670}"/>
    <cellStyle name="Normal 2 8 2 2 5" xfId="2898" xr:uid="{B453E26A-60B6-4D94-BBF9-676B108844A7}"/>
    <cellStyle name="Normal 2 8 2 3" xfId="1359" xr:uid="{C005EDC1-4FC4-4275-9D74-1FE62E6E341F}"/>
    <cellStyle name="Normal 2 8 2 3 2" xfId="1864" xr:uid="{BEBA218C-DB2E-4DF5-BEEF-E1E2406BCBBE}"/>
    <cellStyle name="Normal 2 8 2 3 2 2" xfId="3530" xr:uid="{5BFC1FB1-3360-4A86-B258-802B6D631DDA}"/>
    <cellStyle name="Normal 2 8 2 3 3" xfId="3024" xr:uid="{EA25E6FF-22E6-45F0-8199-D1930F986C7C}"/>
    <cellStyle name="Normal 2 8 2 4" xfId="2118" xr:uid="{8A7D8E4B-91FA-43DB-AA5A-20BE5992018A}"/>
    <cellStyle name="Normal 2 8 2 4 2" xfId="3784" xr:uid="{A7E4C4C9-1CB3-4BEF-B0B8-DDCFF80B7117}"/>
    <cellStyle name="Normal 2 8 2 5" xfId="1612" xr:uid="{CA913170-8A4C-4C31-BCB5-B6FE4378E0B9}"/>
    <cellStyle name="Normal 2 8 2 5 2" xfId="3278" xr:uid="{3710EFE8-F943-49E4-80C6-CE9A8524C5CF}"/>
    <cellStyle name="Normal 2 8 2 6" xfId="1107" xr:uid="{A27F3D4C-67BE-4FC3-B913-5EF5004269AE}"/>
    <cellStyle name="Normal 2 8 2 6 2" xfId="4035" xr:uid="{D48C39C5-6C2D-4C18-A978-9B881EDDF4FA}"/>
    <cellStyle name="Normal 2 8 2 7" xfId="1019" xr:uid="{F4129CFB-B21E-401C-A4AF-205D855A59D8}"/>
    <cellStyle name="Normal 2 8 2 8" xfId="2371" xr:uid="{E42D04E4-4E1E-4B65-811E-E3010FD2D386}"/>
    <cellStyle name="Normal 2 8 2 9" xfId="2772" xr:uid="{8AB20B2D-89A6-42F7-90B4-0F4D01A49019}"/>
    <cellStyle name="Normal 2 8 3" xfId="1147" xr:uid="{A1515ED9-BE29-467E-AF41-E1AED60BEDE8}"/>
    <cellStyle name="Normal 2 8 3 2" xfId="1273" xr:uid="{57CCDC43-D8B1-4475-AAA6-FCF547D81605}"/>
    <cellStyle name="Normal 2 8 3 2 2" xfId="1524" xr:uid="{A48A7969-2B90-465C-B895-CA5BDA957E27}"/>
    <cellStyle name="Normal 2 8 3 2 2 2" xfId="2030" xr:uid="{31F42171-E429-4DB9-BBF6-5B12B9E978A4}"/>
    <cellStyle name="Normal 2 8 3 2 2 2 2" xfId="3696" xr:uid="{DF207843-3E2C-4F41-8F66-E222B9622913}"/>
    <cellStyle name="Normal 2 8 3 2 2 3" xfId="3190" xr:uid="{D081F9E5-79C0-47FB-A362-A9F9D4C69975}"/>
    <cellStyle name="Normal 2 8 3 2 3" xfId="2283" xr:uid="{F336E107-F8E8-4606-9299-F82B08F8BD95}"/>
    <cellStyle name="Normal 2 8 3 2 3 2" xfId="3950" xr:uid="{7B55643F-9178-43B5-83FD-7C7CA5E19274}"/>
    <cellStyle name="Normal 2 8 3 2 4" xfId="1778" xr:uid="{91F58BB7-C101-4DC7-A2D5-09A10631CF1C}"/>
    <cellStyle name="Normal 2 8 3 2 4 2" xfId="3444" xr:uid="{1C87D8DC-4E00-4EF7-9020-B8391C3915E6}"/>
    <cellStyle name="Normal 2 8 3 2 5" xfId="2938" xr:uid="{7C70C2D3-6A33-45EA-8534-536F4A70FAA0}"/>
    <cellStyle name="Normal 2 8 3 3" xfId="1399" xr:uid="{9EF64EA5-1F0B-41DB-A3B0-4AF06AB8C938}"/>
    <cellStyle name="Normal 2 8 3 3 2" xfId="1904" xr:uid="{093A1CD0-F3C8-4BCD-8A2C-C28C90A139D1}"/>
    <cellStyle name="Normal 2 8 3 3 2 2" xfId="3570" xr:uid="{440899DC-B3E4-430C-805D-F5AF235B56AD}"/>
    <cellStyle name="Normal 2 8 3 3 3" xfId="3064" xr:uid="{08BBE3C0-4018-409D-96CC-1818E1E70BE7}"/>
    <cellStyle name="Normal 2 8 3 4" xfId="2158" xr:uid="{35C8A177-6182-41BF-AA42-79A87A27D342}"/>
    <cellStyle name="Normal 2 8 3 4 2" xfId="3824" xr:uid="{95F0D620-3607-4FC4-AA09-2F311E5CE2F9}"/>
    <cellStyle name="Normal 2 8 3 5" xfId="1652" xr:uid="{1D2321FF-6E0B-4F78-B153-1A39DCD058A8}"/>
    <cellStyle name="Normal 2 8 3 5 2" xfId="3318" xr:uid="{09D09CC8-42BD-46BD-AC03-9EBBF447C9D9}"/>
    <cellStyle name="Normal 2 8 3 6" xfId="2812" xr:uid="{A7548E67-11D1-41F8-AF61-DEBBBE273B56}"/>
    <cellStyle name="Normal 2 8 4" xfId="1192" xr:uid="{655B4239-2263-4B15-AEE9-38659B19F155}"/>
    <cellStyle name="Normal 2 8 4 2" xfId="1443" xr:uid="{0C65EF96-8730-411D-9AE3-305DBE2CC70F}"/>
    <cellStyle name="Normal 2 8 4 2 2" xfId="1949" xr:uid="{BDEB52BF-EE3B-4F37-8B96-34439825C169}"/>
    <cellStyle name="Normal 2 8 4 2 2 2" xfId="3615" xr:uid="{B5E24695-9447-449D-B453-9C10C0580AA7}"/>
    <cellStyle name="Normal 2 8 4 2 3" xfId="3109" xr:uid="{E6FDAC16-DC8E-44F6-B1D7-C2DB43DA276B}"/>
    <cellStyle name="Normal 2 8 4 3" xfId="2202" xr:uid="{81919EF3-1EA1-4A9D-9B2D-0D6D7DEA9291}"/>
    <cellStyle name="Normal 2 8 4 3 2" xfId="3869" xr:uid="{9FEF3354-BD28-411E-A9A9-9282D2640DAC}"/>
    <cellStyle name="Normal 2 8 4 4" xfId="1697" xr:uid="{EE602CAC-89FE-4739-9F7C-1DAF3F968A16}"/>
    <cellStyle name="Normal 2 8 4 4 2" xfId="3363" xr:uid="{7156F872-F3E6-4C04-99F4-B823362C353D}"/>
    <cellStyle name="Normal 2 8 4 5" xfId="2857" xr:uid="{959824B3-C0DF-4854-B9B6-23BDA6F0B055}"/>
    <cellStyle name="Normal 2 8 5" xfId="1318" xr:uid="{3D573676-9AD5-42D1-AD7A-498C5E50AD23}"/>
    <cellStyle name="Normal 2 8 5 2" xfId="1823" xr:uid="{A7413D80-2E94-425B-A553-8BE020B33DB9}"/>
    <cellStyle name="Normal 2 8 5 2 2" xfId="3489" xr:uid="{9F2D89A7-244B-496A-BD39-AADD95EBA902}"/>
    <cellStyle name="Normal 2 8 5 3" xfId="2983" xr:uid="{3E4EAC0D-9E7F-492C-B86D-893C8E7A09D5}"/>
    <cellStyle name="Normal 2 8 6" xfId="2076" xr:uid="{AAA2CDA5-152A-4009-8C95-81FF3FDAEF69}"/>
    <cellStyle name="Normal 2 8 6 2" xfId="3742" xr:uid="{429103C7-4A3A-4D8A-A83C-FFA644FFEC33}"/>
    <cellStyle name="Normal 2 8 7" xfId="1570" xr:uid="{C7E30C5D-1F00-49FC-94AA-7416C3E783E3}"/>
    <cellStyle name="Normal 2 8 7 2" xfId="3236" xr:uid="{49896946-ADD6-45F5-A6D4-E6C77A9AF03B}"/>
    <cellStyle name="Normal 2 8 8" xfId="1065" xr:uid="{FA4ADC6C-FCD9-4A1A-8D98-D7FD2669F0D2}"/>
    <cellStyle name="Normal 2 8 8 2" xfId="3994" xr:uid="{6A842E9D-012A-42A2-92C7-25954D5C9BED}"/>
    <cellStyle name="Normal 2 8 9" xfId="974" xr:uid="{8740D1B1-5FF6-4313-BAE3-0A50AB701A53}"/>
    <cellStyle name="Normal 2 80" xfId="242" xr:uid="{45AE2E8F-95A3-450A-AF5D-2B16BC0F9C8E}"/>
    <cellStyle name="Normal 2 81" xfId="243" xr:uid="{77032BC2-0D35-4535-9C30-F89B3E11C13E}"/>
    <cellStyle name="Normal 2 82" xfId="244" xr:uid="{EB508593-332A-4F92-AD20-F461602A3088}"/>
    <cellStyle name="Normal 2 83" xfId="164" xr:uid="{9E539DE0-0C41-4EC2-8BAF-6BDE8465D9F3}"/>
    <cellStyle name="Normal 2 84" xfId="260" xr:uid="{677F50C2-71B7-4B72-9243-DA2CBFA53709}"/>
    <cellStyle name="Normal 2 85" xfId="47" xr:uid="{EF5363BD-94FE-47EF-B0EC-8596FE7E1DE1}"/>
    <cellStyle name="Normal 2 9" xfId="245" xr:uid="{DE50E6DE-9B71-4D50-A5DC-787043027FBB}"/>
    <cellStyle name="Normal 2 9 10" xfId="2328" xr:uid="{9A3D993A-F201-4FED-9E4C-F39171FB588F}"/>
    <cellStyle name="Normal 2 9 11" xfId="2732" xr:uid="{0487BA1B-A7BB-4A15-964A-A3EBD30BDB7E}"/>
    <cellStyle name="Normal 2 9 2" xfId="930" xr:uid="{A452603A-0D6E-482E-9137-41353B45F01D}"/>
    <cellStyle name="Normal 2 9 2 2" xfId="1234" xr:uid="{1468192D-A3F9-4CA2-93AA-A80213895816}"/>
    <cellStyle name="Normal 2 9 2 2 2" xfId="1485" xr:uid="{CBFB50DD-5836-4C43-B5EA-C669D93AD7EC}"/>
    <cellStyle name="Normal 2 9 2 2 2 2" xfId="1991" xr:uid="{DF40F986-C5B4-4353-8EB5-0C28AA59C1E6}"/>
    <cellStyle name="Normal 2 9 2 2 2 2 2" xfId="3657" xr:uid="{3A1BC3C1-3707-499D-AD09-A142A91D4118}"/>
    <cellStyle name="Normal 2 9 2 2 2 3" xfId="3151" xr:uid="{2BE8142D-0113-4AC5-9AF4-EC8E85637305}"/>
    <cellStyle name="Normal 2 9 2 2 3" xfId="2244" xr:uid="{2381432B-27A5-4953-96A6-5AAA648D5E68}"/>
    <cellStyle name="Normal 2 9 2 2 3 2" xfId="3911" xr:uid="{05022537-6562-42D2-8904-14248B32742C}"/>
    <cellStyle name="Normal 2 9 2 2 4" xfId="1739" xr:uid="{0B451856-77F6-4FE3-8AE3-94E13A4C94B4}"/>
    <cellStyle name="Normal 2 9 2 2 4 2" xfId="3405" xr:uid="{62854D60-0DA1-4062-884D-008E234002C2}"/>
    <cellStyle name="Normal 2 9 2 2 5" xfId="2899" xr:uid="{8044019D-A35C-4D4C-9249-82B24AE5533E}"/>
    <cellStyle name="Normal 2 9 2 3" xfId="1360" xr:uid="{1EB4C851-7630-494B-954D-8D79D85E4FA6}"/>
    <cellStyle name="Normal 2 9 2 3 2" xfId="1865" xr:uid="{B4E40207-60AC-4B18-A5F6-FDA7AF0D8FB5}"/>
    <cellStyle name="Normal 2 9 2 3 2 2" xfId="3531" xr:uid="{E5FAA825-2774-46C7-986B-EC08FB459CCD}"/>
    <cellStyle name="Normal 2 9 2 3 3" xfId="3025" xr:uid="{3710D567-1B67-4A3F-8198-B1DEBC972424}"/>
    <cellStyle name="Normal 2 9 2 4" xfId="2119" xr:uid="{0862F7DE-C424-4F98-AB7C-EB93AE8E7007}"/>
    <cellStyle name="Normal 2 9 2 4 2" xfId="3785" xr:uid="{AC7426DD-F5F9-4CB0-A41A-F62A59E53568}"/>
    <cellStyle name="Normal 2 9 2 5" xfId="1613" xr:uid="{84BAFB5C-0084-4872-B0EA-30FD0EFF12E8}"/>
    <cellStyle name="Normal 2 9 2 5 2" xfId="3279" xr:uid="{16EC3FD8-353D-481C-B4BF-6279CFE0DCD3}"/>
    <cellStyle name="Normal 2 9 2 6" xfId="1108" xr:uid="{8CFB20A2-8A3B-4F1F-B069-8FE4D1170D9E}"/>
    <cellStyle name="Normal 2 9 2 6 2" xfId="4036" xr:uid="{704594F1-6D7F-4CD9-B6B8-B725009AE9AC}"/>
    <cellStyle name="Normal 2 9 2 7" xfId="1020" xr:uid="{E627F3AC-2BAD-44DA-A4D1-F4A32C9CE754}"/>
    <cellStyle name="Normal 2 9 2 8" xfId="2372" xr:uid="{77FB5F1B-8B46-41A7-8100-33E38F5F75F0}"/>
    <cellStyle name="Normal 2 9 2 9" xfId="2773" xr:uid="{1035D408-D807-4D10-9D97-90CC645112E5}"/>
    <cellStyle name="Normal 2 9 3" xfId="1148" xr:uid="{9C056DFA-578F-42D4-8638-9EA97BE58BA4}"/>
    <cellStyle name="Normal 2 9 3 2" xfId="1274" xr:uid="{B962C96C-3133-4C4F-A399-A6ADA1F2789C}"/>
    <cellStyle name="Normal 2 9 3 2 2" xfId="1525" xr:uid="{39D890E4-DCD4-4F66-9A4B-83E2CD808C91}"/>
    <cellStyle name="Normal 2 9 3 2 2 2" xfId="2031" xr:uid="{C52B8812-9900-4064-B38A-C6267D439F4B}"/>
    <cellStyle name="Normal 2 9 3 2 2 2 2" xfId="3697" xr:uid="{5500AF94-E3A5-4CD5-97EE-05D29B16A4AE}"/>
    <cellStyle name="Normal 2 9 3 2 2 3" xfId="3191" xr:uid="{5C216346-CFC8-4BA2-A7EE-166F685482A6}"/>
    <cellStyle name="Normal 2 9 3 2 3" xfId="2284" xr:uid="{01AF86DF-7C2A-492F-A619-287727F44259}"/>
    <cellStyle name="Normal 2 9 3 2 3 2" xfId="3951" xr:uid="{4ABE971B-160E-42AB-8D8E-667BA779B03F}"/>
    <cellStyle name="Normal 2 9 3 2 4" xfId="1779" xr:uid="{13298F50-9CB4-43C1-908C-720FBA1461B1}"/>
    <cellStyle name="Normal 2 9 3 2 4 2" xfId="3445" xr:uid="{746E32DD-23E4-463D-8ACA-71219354ED39}"/>
    <cellStyle name="Normal 2 9 3 2 5" xfId="2939" xr:uid="{2F42E68B-450C-4FFF-92EC-1591D9E892F3}"/>
    <cellStyle name="Normal 2 9 3 3" xfId="1400" xr:uid="{7627393C-75AF-40FC-9373-619D951BAD6A}"/>
    <cellStyle name="Normal 2 9 3 3 2" xfId="1905" xr:uid="{E8CC251C-42E4-44ED-AD43-B54F273404C8}"/>
    <cellStyle name="Normal 2 9 3 3 2 2" xfId="3571" xr:uid="{144DBCEC-F8A7-4CA7-A00F-AA997E7CA0D7}"/>
    <cellStyle name="Normal 2 9 3 3 3" xfId="3065" xr:uid="{02BDD8C4-FEBE-45C3-BFB4-E28A40574996}"/>
    <cellStyle name="Normal 2 9 3 4" xfId="2159" xr:uid="{444488D3-F070-4D3D-9569-5E2C63040093}"/>
    <cellStyle name="Normal 2 9 3 4 2" xfId="3825" xr:uid="{AD3A6457-42FE-4494-8FEA-3EDA0351B936}"/>
    <cellStyle name="Normal 2 9 3 5" xfId="1653" xr:uid="{E13D2D99-1E44-4D61-96F1-D32A63679838}"/>
    <cellStyle name="Normal 2 9 3 5 2" xfId="3319" xr:uid="{E13192D3-AC4D-4A35-A52C-A2716CBA26E6}"/>
    <cellStyle name="Normal 2 9 3 6" xfId="2813" xr:uid="{E8715066-9453-4158-B926-EFF998465F90}"/>
    <cellStyle name="Normal 2 9 4" xfId="1193" xr:uid="{C49CA445-44BA-4E02-874A-1EF04568E393}"/>
    <cellStyle name="Normal 2 9 4 2" xfId="1444" xr:uid="{6D247A18-460C-4630-A9C9-A128DD15561A}"/>
    <cellStyle name="Normal 2 9 4 2 2" xfId="1950" xr:uid="{33D6ACAB-756C-4295-B2A7-AC4D270BBFA1}"/>
    <cellStyle name="Normal 2 9 4 2 2 2" xfId="3616" xr:uid="{2B1AA9D1-957F-4F6C-826E-C612C21132EB}"/>
    <cellStyle name="Normal 2 9 4 2 3" xfId="3110" xr:uid="{348F1BB3-28F2-4548-B3F9-C52D30169D10}"/>
    <cellStyle name="Normal 2 9 4 3" xfId="2203" xr:uid="{3B0CFD08-36A3-4790-A1A8-EA98D29713DE}"/>
    <cellStyle name="Normal 2 9 4 3 2" xfId="3870" xr:uid="{B1E87DE8-1933-41CD-B5F0-14C8AAD10867}"/>
    <cellStyle name="Normal 2 9 4 4" xfId="1698" xr:uid="{55C05E05-E66B-4B4D-94F4-6F97B09A6EF2}"/>
    <cellStyle name="Normal 2 9 4 4 2" xfId="3364" xr:uid="{0947C8C2-9B75-4172-98C8-A25CA998ED2B}"/>
    <cellStyle name="Normal 2 9 4 5" xfId="2858" xr:uid="{51FCEBF9-4FDC-4560-8770-B4019F441B49}"/>
    <cellStyle name="Normal 2 9 5" xfId="1319" xr:uid="{B5A3C0D2-9D22-4755-AAB9-A2A58FCAD49B}"/>
    <cellStyle name="Normal 2 9 5 2" xfId="1824" xr:uid="{3151C55C-7A0B-469D-87AF-A66B589A9C5A}"/>
    <cellStyle name="Normal 2 9 5 2 2" xfId="3490" xr:uid="{DA0DD91F-33D0-43EB-B34F-1CFE94055F3F}"/>
    <cellStyle name="Normal 2 9 5 3" xfId="2984" xr:uid="{BA9FBF90-8CBB-4D31-B69E-5C4A610A5A73}"/>
    <cellStyle name="Normal 2 9 6" xfId="2077" xr:uid="{34CF1D6C-0CFB-4A17-B666-33E1CA624790}"/>
    <cellStyle name="Normal 2 9 6 2" xfId="3743" xr:uid="{37C529C3-452D-40CB-AFAE-E4CC84F37DBF}"/>
    <cellStyle name="Normal 2 9 7" xfId="1571" xr:uid="{105F4699-51CF-4976-ACB5-D2704FD39514}"/>
    <cellStyle name="Normal 2 9 7 2" xfId="3237" xr:uid="{CBE8093B-B68D-481A-9DDE-71335BF98E02}"/>
    <cellStyle name="Normal 2 9 8" xfId="1066" xr:uid="{B2A42D79-FE09-4DD7-8AF9-DEDF4603EC9D}"/>
    <cellStyle name="Normal 2 9 8 2" xfId="3995" xr:uid="{2242CC53-E156-4163-AF6C-6D8C5FB99529}"/>
    <cellStyle name="Normal 2 9 9" xfId="975" xr:uid="{73777DF3-C5D8-47C1-B961-60E42A4F325A}"/>
    <cellStyle name="Normal 20" xfId="246" xr:uid="{E1705B72-93BF-48EA-8851-2C50D6F7367F}"/>
    <cellStyle name="Normal 20 2" xfId="698" xr:uid="{F8B4BB74-56BC-4261-89B2-B7EF149E3FA4}"/>
    <cellStyle name="Normal 21" xfId="257" xr:uid="{3846C382-BF42-446B-ADFE-7546DD99E06F}"/>
    <cellStyle name="Normal 21 2" xfId="699" xr:uid="{30405634-CFC4-4F4E-8A3D-6EF3F2ECBD69}"/>
    <cellStyle name="Normal 22" xfId="261" xr:uid="{32B6E9C5-C7CF-4B6F-8AF3-573678D317E3}"/>
    <cellStyle name="Normal 22 2" xfId="438" xr:uid="{49AC2621-BB53-4E5D-A2EE-D343049FEE03}"/>
    <cellStyle name="Normal 22 2 2" xfId="701" xr:uid="{649872FF-4FF8-4CC6-9262-F998CCEF9527}"/>
    <cellStyle name="Normal 22 3" xfId="702" xr:uid="{05B22EBF-B3B9-41AE-ACC9-532D0856B408}"/>
    <cellStyle name="Normal 22 4" xfId="700" xr:uid="{13CB5C0A-44C3-47A6-AEB2-F7ADD15191CD}"/>
    <cellStyle name="Normal 23" xfId="446" xr:uid="{941BF56E-A2D3-445A-B772-E04208173594}"/>
    <cellStyle name="Normal 23 2" xfId="703" xr:uid="{5D4DF433-8C8C-4B7B-98FA-39E21A445EC1}"/>
    <cellStyle name="Normal 24" xfId="704" xr:uid="{D482372F-DC8D-43EA-94AA-056318630036}"/>
    <cellStyle name="Normal 25" xfId="705" xr:uid="{4F7F9072-7B1C-4713-A510-44681626E1EC}"/>
    <cellStyle name="Normal 26" xfId="706" xr:uid="{EA8330D4-E167-4464-90B5-9444633B3679}"/>
    <cellStyle name="Normal 26 2" xfId="707" xr:uid="{EDFF4ECA-CA6F-4E6D-A7C5-2F15FADCCA65}"/>
    <cellStyle name="Normal 26 3" xfId="708" xr:uid="{A65ED1E4-677A-4AC2-AC1C-A1A35B95BE49}"/>
    <cellStyle name="Normal 27" xfId="709" xr:uid="{4E4D749C-B4BA-4C0D-99D1-CB02E29A175A}"/>
    <cellStyle name="Normal 28" xfId="710" xr:uid="{92F5ABF3-0623-45B5-914F-F70151474714}"/>
    <cellStyle name="Normal 29" xfId="711" xr:uid="{B6C2C43C-D4F8-479B-BC5D-6C4E9F900096}"/>
    <cellStyle name="Normal 3" xfId="48" xr:uid="{FF1FCBEB-61ED-4546-BA2E-9ACE44AA714A}"/>
    <cellStyle name="Normal 3 2" xfId="248" xr:uid="{FBC53143-C9BF-4002-AF52-8588F62B250F}"/>
    <cellStyle name="Normal 3 2 2" xfId="884" xr:uid="{97E792F7-741C-47F9-BC8B-87FC54B6ABB2}"/>
    <cellStyle name="Normal 3 2 3" xfId="712" xr:uid="{E19F909A-C51D-4F18-A8E7-40947F7778A3}"/>
    <cellStyle name="Normal 3 3" xfId="247" xr:uid="{8DC60C2E-8FB8-462F-9288-E06E6C434F49}"/>
    <cellStyle name="Normal 3 3 2" xfId="885" xr:uid="{1E9BE0D0-9E7F-45A1-A723-87857E98ABCC}"/>
    <cellStyle name="Normal 30" xfId="713" xr:uid="{43A08328-A639-4AC8-89F7-5D3875106F99}"/>
    <cellStyle name="Normal 31" xfId="714" xr:uid="{E9514343-5B10-47B3-B1C5-1A5FFA2A1F8B}"/>
    <cellStyle name="Normal 32" xfId="715" xr:uid="{8D996292-1428-43A7-B552-E446AB7F64AE}"/>
    <cellStyle name="Normal 33" xfId="716" xr:uid="{B4F05BBE-7C4E-4D15-A478-BD44EB8E218A}"/>
    <cellStyle name="Normal 34" xfId="717" xr:uid="{A66D854A-2457-464B-9E48-D79B6E25A312}"/>
    <cellStyle name="Normal 35" xfId="718" xr:uid="{5C8F5CAB-9CAE-4578-B759-D24B9544C32B}"/>
    <cellStyle name="Normal 36" xfId="719" xr:uid="{1929A5E1-15E5-4107-8C8D-0976222AAD99}"/>
    <cellStyle name="Normal 37" xfId="720" xr:uid="{5C415DC0-338F-475B-A607-5CC47E1F5E03}"/>
    <cellStyle name="Normal 38" xfId="721" xr:uid="{8E0AACCA-2FE5-4358-ABEB-DF4E62D0AF3F}"/>
    <cellStyle name="Normal 38 2" xfId="722" xr:uid="{AE0526EC-BE2D-4919-9C67-4D0687E0AC4C}"/>
    <cellStyle name="Normal 38 3" xfId="723" xr:uid="{5A7B4317-1186-4FFB-AD1A-80E9BE1A46FE}"/>
    <cellStyle name="Normal 39" xfId="724" xr:uid="{35CEE3DB-3D12-44C7-87DE-55C73CE83DE6}"/>
    <cellStyle name="Normal 4" xfId="56" xr:uid="{8EC65488-727F-40AD-B3E3-17CBD929BC47}"/>
    <cellStyle name="Normal 4 10" xfId="2078" xr:uid="{61A07776-94D0-485E-9907-F6BE6280639E}"/>
    <cellStyle name="Normal 4 10 2" xfId="3744" xr:uid="{24283F63-1B84-4D29-ABD7-E1CA7CBF3341}"/>
    <cellStyle name="Normal 4 11" xfId="1572" xr:uid="{E1BD6711-6948-4775-A748-C43044196E84}"/>
    <cellStyle name="Normal 4 11 2" xfId="3238" xr:uid="{CC9016A5-9903-40FF-933C-07DBA78A8F54}"/>
    <cellStyle name="Normal 4 12" xfId="1067" xr:uid="{73026C9B-8FB6-40EB-9805-5E2EF328B85B}"/>
    <cellStyle name="Normal 4 12 2" xfId="3964" xr:uid="{E0D6FE16-2610-4A9F-9995-2CFD46FB7CD3}"/>
    <cellStyle name="Normal 4 13" xfId="944" xr:uid="{545C194C-7EB5-4CE1-B207-54919CDC62F8}"/>
    <cellStyle name="Normal 4 14" xfId="2297" xr:uid="{1EED0C0F-2126-4F9E-815D-29FD385F3C0A}"/>
    <cellStyle name="Normal 4 15" xfId="2733" xr:uid="{52A959D9-5B98-4726-8878-6B6199D23706}"/>
    <cellStyle name="Normal 4 2" xfId="249" xr:uid="{65494C43-AE0D-4103-B7B3-C3805FA0AB14}"/>
    <cellStyle name="Normal 4 2 10" xfId="1573" xr:uid="{B5872F18-1847-4DD3-8478-4333CBDF83F9}"/>
    <cellStyle name="Normal 4 2 10 2" xfId="3239" xr:uid="{46124445-34C0-4D19-937D-622437E95A93}"/>
    <cellStyle name="Normal 4 2 11" xfId="1068" xr:uid="{102F084F-6267-44BD-B22B-C5ED75DE563F}"/>
    <cellStyle name="Normal 4 2 11 2" xfId="3996" xr:uid="{F105CB18-D9B2-4CA4-AFF8-42FC37DC148D}"/>
    <cellStyle name="Normal 4 2 12" xfId="976" xr:uid="{F7D1D44C-B809-4F38-8B4E-B58894B1B8EB}"/>
    <cellStyle name="Normal 4 2 13" xfId="2329" xr:uid="{E8EC33FC-E508-4D71-8378-0196A0142A90}"/>
    <cellStyle name="Normal 4 2 14" xfId="2734" xr:uid="{B5BE857A-430A-4AD3-8634-EAAB237CFA30}"/>
    <cellStyle name="Normal 4 2 15" xfId="725" xr:uid="{2FF3FCA2-0133-41DF-ABB5-4801D7C2C004}"/>
    <cellStyle name="Normal 4 2 2" xfId="886" xr:uid="{9E97C340-A91F-4DFC-B0F4-BDE9B017409E}"/>
    <cellStyle name="Normal 4 2 2 10" xfId="2330" xr:uid="{1E1D9B9E-8140-4834-9E92-6811B14E4C1E}"/>
    <cellStyle name="Normal 4 2 2 11" xfId="2735" xr:uid="{94D9481A-0FBA-4BEE-AE15-FBF42D3900F8}"/>
    <cellStyle name="Normal 4 2 2 2" xfId="932" xr:uid="{1223FA04-B144-4DCC-86FD-C9BFBD058C93}"/>
    <cellStyle name="Normal 4 2 2 2 2" xfId="1237" xr:uid="{DBA62161-D21E-49DF-B2E3-04DB1975832C}"/>
    <cellStyle name="Normal 4 2 2 2 2 2" xfId="1488" xr:uid="{62C8823E-03FA-4B63-B611-E47109AE49BF}"/>
    <cellStyle name="Normal 4 2 2 2 2 2 2" xfId="1994" xr:uid="{8B4D57F0-E980-440F-BD89-7B7D7ECB7E3E}"/>
    <cellStyle name="Normal 4 2 2 2 2 2 2 2" xfId="3660" xr:uid="{779DF23B-F5EE-41DE-A3FC-66077DBFA65F}"/>
    <cellStyle name="Normal 4 2 2 2 2 2 3" xfId="3154" xr:uid="{DFAEC491-CBC3-459B-B3F1-143B1E851743}"/>
    <cellStyle name="Normal 4 2 2 2 2 3" xfId="2247" xr:uid="{DD904AEE-1C3E-4F87-9997-F8C003352202}"/>
    <cellStyle name="Normal 4 2 2 2 2 3 2" xfId="3914" xr:uid="{D4CAE12E-ED16-4A9C-8047-EAF9E76B8FC2}"/>
    <cellStyle name="Normal 4 2 2 2 2 4" xfId="1742" xr:uid="{ECE721A7-D2A0-416D-A521-E0462935D866}"/>
    <cellStyle name="Normal 4 2 2 2 2 4 2" xfId="3408" xr:uid="{6C712EE0-A959-4A52-9273-58F128BC7ACA}"/>
    <cellStyle name="Normal 4 2 2 2 2 5" xfId="2902" xr:uid="{49A4B3B9-44D8-4D25-92D0-7066BF3D37B7}"/>
    <cellStyle name="Normal 4 2 2 2 3" xfId="1363" xr:uid="{B4672034-9DCE-482C-8D4E-0CE25439BEE3}"/>
    <cellStyle name="Normal 4 2 2 2 3 2" xfId="1868" xr:uid="{9320C47C-B13E-4C10-A0F2-FC8D21C9EAF0}"/>
    <cellStyle name="Normal 4 2 2 2 3 2 2" xfId="3534" xr:uid="{6C38F2C1-3E60-4539-9393-BF6BD01DB7BE}"/>
    <cellStyle name="Normal 4 2 2 2 3 3" xfId="3028" xr:uid="{8ACF2F08-5E2E-434B-A53E-21EC795CF1F5}"/>
    <cellStyle name="Normal 4 2 2 2 4" xfId="2122" xr:uid="{1D49B589-D70D-40EA-9E45-E3B610B03E44}"/>
    <cellStyle name="Normal 4 2 2 2 4 2" xfId="3788" xr:uid="{1F67AAA1-0935-456D-AE32-93985A2238A0}"/>
    <cellStyle name="Normal 4 2 2 2 5" xfId="1616" xr:uid="{E2F6737A-58B9-4268-9484-FFFD52AA3893}"/>
    <cellStyle name="Normal 4 2 2 2 5 2" xfId="3282" xr:uid="{C7BEB7FE-2A2D-4AF8-8C35-C7C5A640B845}"/>
    <cellStyle name="Normal 4 2 2 2 6" xfId="1111" xr:uid="{D7E6D72D-18DE-4A14-A131-42678E81F744}"/>
    <cellStyle name="Normal 4 2 2 2 6 2" xfId="4038" xr:uid="{6BFE0C7E-5DD3-4640-9502-616CC94E995C}"/>
    <cellStyle name="Normal 4 2 2 2 7" xfId="1022" xr:uid="{A9CE5F08-C9AA-4D74-8458-6377CE634753}"/>
    <cellStyle name="Normal 4 2 2 2 8" xfId="2374" xr:uid="{EC814481-9BC5-4EB8-834A-35D8798E1BF6}"/>
    <cellStyle name="Normal 4 2 2 2 9" xfId="2776" xr:uid="{1865C51C-BE04-43ED-A030-2C68E3B93357}"/>
    <cellStyle name="Normal 4 2 2 3" xfId="1150" xr:uid="{F6B81D3D-87CB-42DD-B9ED-E46DA1765450}"/>
    <cellStyle name="Normal 4 2 2 3 2" xfId="1276" xr:uid="{A8369CB6-7AC5-4D5E-AB57-976555F12F7F}"/>
    <cellStyle name="Normal 4 2 2 3 2 2" xfId="1527" xr:uid="{82100CDE-B1FF-438E-8FCA-AEBA0DCBE222}"/>
    <cellStyle name="Normal 4 2 2 3 2 2 2" xfId="2033" xr:uid="{F8141BAC-C968-4B5B-9861-7F7B620DA397}"/>
    <cellStyle name="Normal 4 2 2 3 2 2 2 2" xfId="3699" xr:uid="{D6EFDA9F-6B0B-4908-9D4D-13A71C324D80}"/>
    <cellStyle name="Normal 4 2 2 3 2 2 3" xfId="3193" xr:uid="{7EFA96EC-BB51-4D61-BB2F-494E7015E62C}"/>
    <cellStyle name="Normal 4 2 2 3 2 3" xfId="2286" xr:uid="{477F451C-8153-4E8C-A633-665C2A12CB91}"/>
    <cellStyle name="Normal 4 2 2 3 2 3 2" xfId="3953" xr:uid="{E7E5FA57-BD1E-4079-BE67-C3EC4974B7B7}"/>
    <cellStyle name="Normal 4 2 2 3 2 4" xfId="1781" xr:uid="{CD5BC54A-8240-4398-9817-D11920BCB7D9}"/>
    <cellStyle name="Normal 4 2 2 3 2 4 2" xfId="3447" xr:uid="{16619403-0013-49DC-B849-D08E324482A3}"/>
    <cellStyle name="Normal 4 2 2 3 2 5" xfId="2941" xr:uid="{05387F37-87FC-41CB-9AEA-E4A6C6A8FF15}"/>
    <cellStyle name="Normal 4 2 2 3 3" xfId="1402" xr:uid="{08F24235-B760-419A-8C0B-048C2388A618}"/>
    <cellStyle name="Normal 4 2 2 3 3 2" xfId="1907" xr:uid="{297FE8B4-D53A-4DFD-B748-C39E9486C767}"/>
    <cellStyle name="Normal 4 2 2 3 3 2 2" xfId="3573" xr:uid="{97DCB036-DA5E-4E29-8AEE-945FA96B46E3}"/>
    <cellStyle name="Normal 4 2 2 3 3 3" xfId="3067" xr:uid="{4EC96498-192A-476C-91A0-40FEA6E4555C}"/>
    <cellStyle name="Normal 4 2 2 3 4" xfId="2161" xr:uid="{42F44696-9FC5-4F36-BA6D-1A848E9209D7}"/>
    <cellStyle name="Normal 4 2 2 3 4 2" xfId="3827" xr:uid="{06C42875-A332-4277-BCBC-E06B190434C0}"/>
    <cellStyle name="Normal 4 2 2 3 5" xfId="1655" xr:uid="{72BFBBAA-C439-47FC-A956-5748767BFCF9}"/>
    <cellStyle name="Normal 4 2 2 3 5 2" xfId="3321" xr:uid="{F5A28845-2AF2-4362-9BD3-0DF4BEFBB43C}"/>
    <cellStyle name="Normal 4 2 2 3 6" xfId="2815" xr:uid="{9060078D-42BD-4F2A-B7A3-9C00D2BC113B}"/>
    <cellStyle name="Normal 4 2 2 4" xfId="1196" xr:uid="{ED2012CF-D10C-416A-9A52-0D7CEF72C23B}"/>
    <cellStyle name="Normal 4 2 2 4 2" xfId="1447" xr:uid="{2F688E52-4085-4413-B74E-7614A7B19ADA}"/>
    <cellStyle name="Normal 4 2 2 4 2 2" xfId="1953" xr:uid="{C6CC9A55-2EBB-4369-ADEA-140B49E9F975}"/>
    <cellStyle name="Normal 4 2 2 4 2 2 2" xfId="3619" xr:uid="{2BF4D8F0-9DCA-4C8F-815F-C543408FAB14}"/>
    <cellStyle name="Normal 4 2 2 4 2 3" xfId="3113" xr:uid="{A7F5558F-B219-4879-8A23-AEBE3514308F}"/>
    <cellStyle name="Normal 4 2 2 4 3" xfId="2206" xr:uid="{136F5C35-3D2B-4E3F-94C6-C174B0461C18}"/>
    <cellStyle name="Normal 4 2 2 4 3 2" xfId="3873" xr:uid="{135F016F-7DF6-490C-BC3B-93142C68D82E}"/>
    <cellStyle name="Normal 4 2 2 4 4" xfId="1701" xr:uid="{F7398626-CDF5-49A7-81EA-202423D38E06}"/>
    <cellStyle name="Normal 4 2 2 4 4 2" xfId="3367" xr:uid="{4F4FF12D-7CC6-4268-B989-4D57AB1706C1}"/>
    <cellStyle name="Normal 4 2 2 4 5" xfId="2861" xr:uid="{55D20483-0FFD-4D6D-8E57-AEAF94B25C42}"/>
    <cellStyle name="Normal 4 2 2 5" xfId="1322" xr:uid="{016161EF-3AFC-4087-B348-2A345D90D5E7}"/>
    <cellStyle name="Normal 4 2 2 5 2" xfId="1827" xr:uid="{230EF0BF-F651-4442-889C-7E5E249C6F1F}"/>
    <cellStyle name="Normal 4 2 2 5 2 2" xfId="3493" xr:uid="{3880DF88-E36D-48CA-814A-6E531C768D4F}"/>
    <cellStyle name="Normal 4 2 2 5 3" xfId="2987" xr:uid="{E1A203CD-799B-4FBC-BD44-231A5F9E1AE8}"/>
    <cellStyle name="Normal 4 2 2 6" xfId="2080" xr:uid="{262A0314-2D67-4677-9874-63A582A814B4}"/>
    <cellStyle name="Normal 4 2 2 6 2" xfId="3746" xr:uid="{ECA3C383-951F-4838-92CB-58BF2242D894}"/>
    <cellStyle name="Normal 4 2 2 7" xfId="1574" xr:uid="{B79C7E52-C6F8-4E5B-BBAF-13DBCF385F67}"/>
    <cellStyle name="Normal 4 2 2 7 2" xfId="3240" xr:uid="{DED446D9-3104-401C-98F7-454D0284321C}"/>
    <cellStyle name="Normal 4 2 2 8" xfId="1069" xr:uid="{09D59486-A90F-4F4E-BFF5-9F38315B6C59}"/>
    <cellStyle name="Normal 4 2 2 8 2" xfId="3997" xr:uid="{51D6C3EF-FE25-4FB7-AFD8-F04AA1F2B34A}"/>
    <cellStyle name="Normal 4 2 2 9" xfId="977" xr:uid="{3D896D70-3CB1-4B5C-9BBD-4823E31ED04F}"/>
    <cellStyle name="Normal 4 2 3" xfId="887" xr:uid="{C02288B1-41F2-4AE9-9FA5-958661EFC113}"/>
    <cellStyle name="Normal 4 2 3 10" xfId="2331" xr:uid="{856B6AB9-7A0C-4A1F-A0EE-64EA4828174E}"/>
    <cellStyle name="Normal 4 2 3 11" xfId="2736" xr:uid="{DD1A6353-FCC5-48E5-A4AD-E6543BE99B77}"/>
    <cellStyle name="Normal 4 2 3 2" xfId="933" xr:uid="{FF9462EF-3C67-40EE-9A36-BD64C25A67D7}"/>
    <cellStyle name="Normal 4 2 3 2 2" xfId="1238" xr:uid="{869FDC57-A63A-4E69-956D-3B485340BE10}"/>
    <cellStyle name="Normal 4 2 3 2 2 2" xfId="1489" xr:uid="{FA49D9C8-2319-4C7F-A081-2BC3FCDE2456}"/>
    <cellStyle name="Normal 4 2 3 2 2 2 2" xfId="1995" xr:uid="{9B9B3C5C-7DF2-47DF-9D57-E3B7910F68A1}"/>
    <cellStyle name="Normal 4 2 3 2 2 2 2 2" xfId="3661" xr:uid="{8E8A2569-1C51-4D13-AB5D-6F0225BBB34E}"/>
    <cellStyle name="Normal 4 2 3 2 2 2 3" xfId="3155" xr:uid="{58CB281B-7C81-4B62-926F-75FE7F355D21}"/>
    <cellStyle name="Normal 4 2 3 2 2 3" xfId="2248" xr:uid="{089BA715-8B64-45FA-AC4C-4F5534F3A482}"/>
    <cellStyle name="Normal 4 2 3 2 2 3 2" xfId="3915" xr:uid="{CF95488C-50BC-40C2-BE74-7F10CB082FC2}"/>
    <cellStyle name="Normal 4 2 3 2 2 4" xfId="1743" xr:uid="{D63FB27E-8AC7-4FB3-9FA5-79F7376CBBE8}"/>
    <cellStyle name="Normal 4 2 3 2 2 4 2" xfId="3409" xr:uid="{0673AD9C-B1B3-405B-AD38-5F68924C4BFF}"/>
    <cellStyle name="Normal 4 2 3 2 2 5" xfId="2903" xr:uid="{A8068EDD-6854-4138-9BFA-0AC0E4CA3D08}"/>
    <cellStyle name="Normal 4 2 3 2 3" xfId="1364" xr:uid="{FEB53A30-3D7C-4A90-84D0-79EE78E30817}"/>
    <cellStyle name="Normal 4 2 3 2 3 2" xfId="1869" xr:uid="{BACE0723-FCE9-4264-BD80-C4EA322D68BD}"/>
    <cellStyle name="Normal 4 2 3 2 3 2 2" xfId="3535" xr:uid="{A16E4F2C-C141-49B7-9DD9-DE9B305998D6}"/>
    <cellStyle name="Normal 4 2 3 2 3 3" xfId="3029" xr:uid="{3BB17186-F19E-4EB5-B938-3AA4DE91FEFF}"/>
    <cellStyle name="Normal 4 2 3 2 4" xfId="2123" xr:uid="{B1A47154-E730-442F-BFBE-A5302D48A5A2}"/>
    <cellStyle name="Normal 4 2 3 2 4 2" xfId="3789" xr:uid="{579DA2FC-0506-4025-A4AA-B34CBB9E877F}"/>
    <cellStyle name="Normal 4 2 3 2 5" xfId="1617" xr:uid="{BBF45CF6-94F3-453D-AFCE-65ECFE067FDE}"/>
    <cellStyle name="Normal 4 2 3 2 5 2" xfId="3283" xr:uid="{776ADE28-6B58-49AB-8079-6E1D8C0B0178}"/>
    <cellStyle name="Normal 4 2 3 2 6" xfId="1112" xr:uid="{46DE45C1-4FE5-4112-AAD3-10BA559857C4}"/>
    <cellStyle name="Normal 4 2 3 2 6 2" xfId="4039" xr:uid="{BD5107CE-B33F-403E-9B2A-0FE2743F1E12}"/>
    <cellStyle name="Normal 4 2 3 2 7" xfId="1023" xr:uid="{7FAE2FA9-10E9-4939-B98A-A5A9F91B78A6}"/>
    <cellStyle name="Normal 4 2 3 2 8" xfId="2375" xr:uid="{A1640378-FCC2-4120-9952-36776F63D66A}"/>
    <cellStyle name="Normal 4 2 3 2 9" xfId="2777" xr:uid="{0F8B2313-D4B7-4878-97B8-EBD8C10B8990}"/>
    <cellStyle name="Normal 4 2 3 3" xfId="1151" xr:uid="{96B6EB51-B3A6-450B-A732-B7A0F66D2A0F}"/>
    <cellStyle name="Normal 4 2 3 3 2" xfId="1277" xr:uid="{C0439157-4673-4EDD-99B1-2DAC2C556106}"/>
    <cellStyle name="Normal 4 2 3 3 2 2" xfId="1528" xr:uid="{24C4F6B2-65D8-4488-AC64-A1AA2AD820F7}"/>
    <cellStyle name="Normal 4 2 3 3 2 2 2" xfId="2034" xr:uid="{0A624033-0B14-4075-8F67-49C1778BB2BF}"/>
    <cellStyle name="Normal 4 2 3 3 2 2 2 2" xfId="3700" xr:uid="{4699E808-74A9-4E9D-86B3-B6960272FEC8}"/>
    <cellStyle name="Normal 4 2 3 3 2 2 3" xfId="3194" xr:uid="{16146F52-D5CB-4704-B38B-539E8A54D573}"/>
    <cellStyle name="Normal 4 2 3 3 2 3" xfId="2287" xr:uid="{16C1A9F0-AF9D-4EDE-8FB4-391AB60C08AC}"/>
    <cellStyle name="Normal 4 2 3 3 2 3 2" xfId="3954" xr:uid="{11CE0B60-078D-4717-90E6-7D46B58BEF21}"/>
    <cellStyle name="Normal 4 2 3 3 2 4" xfId="1782" xr:uid="{B19B50EA-27D6-4B39-BF7A-BA7E13AB4015}"/>
    <cellStyle name="Normal 4 2 3 3 2 4 2" xfId="3448" xr:uid="{C64B4F2B-9887-4213-A7C2-1167160E9B75}"/>
    <cellStyle name="Normal 4 2 3 3 2 5" xfId="2942" xr:uid="{DAD4A904-230E-493F-AA99-B1BB1EB89F06}"/>
    <cellStyle name="Normal 4 2 3 3 3" xfId="1403" xr:uid="{7E8D035C-146C-4DDC-9EDA-EC8D640C235D}"/>
    <cellStyle name="Normal 4 2 3 3 3 2" xfId="1908" xr:uid="{EBF0D105-0E08-4DC0-B600-1EF34DAD9E5B}"/>
    <cellStyle name="Normal 4 2 3 3 3 2 2" xfId="3574" xr:uid="{FBF5EF0A-EC90-4FAE-BA65-C54CD1FA6F64}"/>
    <cellStyle name="Normal 4 2 3 3 3 3" xfId="3068" xr:uid="{EA80DCF5-4973-41FE-ADAF-7E8D5A9CA7BE}"/>
    <cellStyle name="Normal 4 2 3 3 4" xfId="2162" xr:uid="{2D4BB122-6D29-44A0-8B83-F2D1C5E8D08F}"/>
    <cellStyle name="Normal 4 2 3 3 4 2" xfId="3828" xr:uid="{E84A8498-B047-4008-814B-45536D716EE7}"/>
    <cellStyle name="Normal 4 2 3 3 5" xfId="1656" xr:uid="{0D26EB11-74C5-4E51-B67F-DC3510C43D5C}"/>
    <cellStyle name="Normal 4 2 3 3 5 2" xfId="3322" xr:uid="{1BBEE1C4-97F4-4811-B8D9-535634255E8B}"/>
    <cellStyle name="Normal 4 2 3 3 6" xfId="2816" xr:uid="{6E4F0721-1C11-43AC-9AAE-0405641118AC}"/>
    <cellStyle name="Normal 4 2 3 4" xfId="1197" xr:uid="{52CAE54C-1330-484F-BFCE-50E823D1B7DB}"/>
    <cellStyle name="Normal 4 2 3 4 2" xfId="1448" xr:uid="{39672FE7-35FB-4ABE-B558-B327D1E1EB9C}"/>
    <cellStyle name="Normal 4 2 3 4 2 2" xfId="1954" xr:uid="{5D652EDA-5D02-4F8A-BE84-9A2AF28FEC00}"/>
    <cellStyle name="Normal 4 2 3 4 2 2 2" xfId="3620" xr:uid="{27B1FB58-CADB-4B67-B711-ADC5EE4BA90F}"/>
    <cellStyle name="Normal 4 2 3 4 2 3" xfId="3114" xr:uid="{F5703E7C-1E37-473B-8119-B45068AD2C4B}"/>
    <cellStyle name="Normal 4 2 3 4 3" xfId="2207" xr:uid="{C13A5755-CA41-41C9-9053-C59B4C5CA6DA}"/>
    <cellStyle name="Normal 4 2 3 4 3 2" xfId="3874" xr:uid="{7B29CABF-41CB-4567-BCD3-5043C615A4C2}"/>
    <cellStyle name="Normal 4 2 3 4 4" xfId="1702" xr:uid="{9EDC9379-5CC2-4EFD-A8C9-761E25C75764}"/>
    <cellStyle name="Normal 4 2 3 4 4 2" xfId="3368" xr:uid="{A4B8239B-6DC6-4561-83DA-7FDBD3488D48}"/>
    <cellStyle name="Normal 4 2 3 4 5" xfId="2862" xr:uid="{8246F026-8F06-444A-AF4F-D20D0F1DC073}"/>
    <cellStyle name="Normal 4 2 3 5" xfId="1323" xr:uid="{9CA87111-36ED-4E82-A7EC-818B09C52986}"/>
    <cellStyle name="Normal 4 2 3 5 2" xfId="1828" xr:uid="{6E44F69C-9019-4255-B362-6797359850E6}"/>
    <cellStyle name="Normal 4 2 3 5 2 2" xfId="3494" xr:uid="{D4B26582-DD6D-46E4-99D7-4CCF40274C01}"/>
    <cellStyle name="Normal 4 2 3 5 3" xfId="2988" xr:uid="{46E6A792-1CDC-4560-B00E-E538AFBB3F08}"/>
    <cellStyle name="Normal 4 2 3 6" xfId="2081" xr:uid="{87BAC27A-10CC-4A13-AB6D-2B21120E203F}"/>
    <cellStyle name="Normal 4 2 3 6 2" xfId="3747" xr:uid="{D8740391-5E16-4523-8703-AA682754464D}"/>
    <cellStyle name="Normal 4 2 3 7" xfId="1575" xr:uid="{85614A0B-497C-4D07-AC2F-F9FE3F5FB2A9}"/>
    <cellStyle name="Normal 4 2 3 7 2" xfId="3241" xr:uid="{AD42EF5B-051C-4D3F-94FD-737B3B5206F4}"/>
    <cellStyle name="Normal 4 2 3 8" xfId="1070" xr:uid="{70A49A52-EBAD-4C65-BF8E-1BF6D4CD3F29}"/>
    <cellStyle name="Normal 4 2 3 8 2" xfId="3998" xr:uid="{E2277E57-67BC-4D85-BEAF-9EAA52B0A302}"/>
    <cellStyle name="Normal 4 2 3 9" xfId="978" xr:uid="{7396CEBB-B9F9-41CC-9177-EB2905F2449E}"/>
    <cellStyle name="Normal 4 2 4" xfId="888" xr:uid="{C0E8878A-2AB4-46E1-BA24-AD1556852E70}"/>
    <cellStyle name="Normal 4 2 4 10" xfId="2332" xr:uid="{6721F986-C274-4A68-9905-1B893481517B}"/>
    <cellStyle name="Normal 4 2 4 11" xfId="2737" xr:uid="{6826F5F6-D337-4762-B8ED-DB55F1718E0A}"/>
    <cellStyle name="Normal 4 2 4 2" xfId="934" xr:uid="{273E268F-C7F8-452A-984A-C71B3ECCA90B}"/>
    <cellStyle name="Normal 4 2 4 2 2" xfId="1239" xr:uid="{CC570648-A1E0-4CDF-A297-DA1E8C9B3BD6}"/>
    <cellStyle name="Normal 4 2 4 2 2 2" xfId="1490" xr:uid="{9943E93F-0705-471A-BCF0-6336BB95A7D1}"/>
    <cellStyle name="Normal 4 2 4 2 2 2 2" xfId="1996" xr:uid="{806492D8-147C-4BA3-8E5C-7FDA97EB2AE5}"/>
    <cellStyle name="Normal 4 2 4 2 2 2 2 2" xfId="3662" xr:uid="{535F23F4-9B44-41F7-B308-D8E35ACFC86B}"/>
    <cellStyle name="Normal 4 2 4 2 2 2 3" xfId="3156" xr:uid="{3AFB177E-BBFA-4B2B-B1A8-4728E0F28255}"/>
    <cellStyle name="Normal 4 2 4 2 2 3" xfId="2249" xr:uid="{F4D15863-E2A8-4038-A422-380AB6178728}"/>
    <cellStyle name="Normal 4 2 4 2 2 3 2" xfId="3916" xr:uid="{9F9A4A88-16C0-452B-A4B7-FD59102A41BF}"/>
    <cellStyle name="Normal 4 2 4 2 2 4" xfId="1744" xr:uid="{46747A58-4102-41D0-B610-1B4D920FE39D}"/>
    <cellStyle name="Normal 4 2 4 2 2 4 2" xfId="3410" xr:uid="{3064AD73-DC46-47E7-8B3B-F541EEFA9A2F}"/>
    <cellStyle name="Normal 4 2 4 2 2 5" xfId="2904" xr:uid="{C5AA215E-F2FE-4181-A216-CBBE5FD8434C}"/>
    <cellStyle name="Normal 4 2 4 2 3" xfId="1365" xr:uid="{787DF7CF-EB88-4C94-996E-C9B476274EC9}"/>
    <cellStyle name="Normal 4 2 4 2 3 2" xfId="1870" xr:uid="{20642503-8791-4E1E-A40F-EE13670A791D}"/>
    <cellStyle name="Normal 4 2 4 2 3 2 2" xfId="3536" xr:uid="{B882B175-CDEF-44D2-8368-AFCDDE75F49E}"/>
    <cellStyle name="Normal 4 2 4 2 3 3" xfId="3030" xr:uid="{3E2E6713-1D42-4E9E-B20A-80C3DA66CE0E}"/>
    <cellStyle name="Normal 4 2 4 2 4" xfId="2124" xr:uid="{2143EFCF-2CFF-486D-85F9-94643750255F}"/>
    <cellStyle name="Normal 4 2 4 2 4 2" xfId="3790" xr:uid="{EBA399C4-F9CC-440D-B041-B1C48EDCB909}"/>
    <cellStyle name="Normal 4 2 4 2 5" xfId="1618" xr:uid="{7BEEE7BC-BB05-4A2D-891C-F20A83F312DC}"/>
    <cellStyle name="Normal 4 2 4 2 5 2" xfId="3284" xr:uid="{1A94C184-6161-4C90-B572-2A67D036245E}"/>
    <cellStyle name="Normal 4 2 4 2 6" xfId="1113" xr:uid="{05F8678B-F162-42FD-9454-7F27F60F37D1}"/>
    <cellStyle name="Normal 4 2 4 2 6 2" xfId="4040" xr:uid="{937CDAA9-2960-402A-BF3E-EDC885D5BE3D}"/>
    <cellStyle name="Normal 4 2 4 2 7" xfId="1024" xr:uid="{5035D64B-B4E9-4BB2-ADCB-D4A89315725F}"/>
    <cellStyle name="Normal 4 2 4 2 8" xfId="2376" xr:uid="{7E0B6ABE-E3D6-4784-88DF-60C29C756863}"/>
    <cellStyle name="Normal 4 2 4 2 9" xfId="2778" xr:uid="{3C2A4E20-6F8B-4FCB-89C2-C4A43D7FFF50}"/>
    <cellStyle name="Normal 4 2 4 3" xfId="1152" xr:uid="{7B1AC02E-7778-4606-A134-5039339D5C7A}"/>
    <cellStyle name="Normal 4 2 4 3 2" xfId="1278" xr:uid="{3279740E-B464-42E9-873B-59453D319549}"/>
    <cellStyle name="Normal 4 2 4 3 2 2" xfId="1529" xr:uid="{CB333E3B-CFFA-4C28-99B5-0EDB1080CC1D}"/>
    <cellStyle name="Normal 4 2 4 3 2 2 2" xfId="2035" xr:uid="{8B5B5F77-2EF4-4C9E-914C-7E1663BB8B6F}"/>
    <cellStyle name="Normal 4 2 4 3 2 2 2 2" xfId="3701" xr:uid="{583542FC-EA78-4F95-A98D-AFB8CDC83D54}"/>
    <cellStyle name="Normal 4 2 4 3 2 2 3" xfId="3195" xr:uid="{26051C3E-1DFD-452A-92B5-20BE6CF59517}"/>
    <cellStyle name="Normal 4 2 4 3 2 3" xfId="2288" xr:uid="{F2CA3E07-1DFA-432C-AB34-47C752CB1767}"/>
    <cellStyle name="Normal 4 2 4 3 2 3 2" xfId="3955" xr:uid="{ABFABBF9-B2E1-4A61-A2CA-A1E7DAA7A7AA}"/>
    <cellStyle name="Normal 4 2 4 3 2 4" xfId="1783" xr:uid="{9705DB80-F725-424A-AD71-A907A3F7D741}"/>
    <cellStyle name="Normal 4 2 4 3 2 4 2" xfId="3449" xr:uid="{052E2433-D924-42A6-AA6D-5C736EF6FE07}"/>
    <cellStyle name="Normal 4 2 4 3 2 5" xfId="2943" xr:uid="{4EAEED06-DBAF-4EDA-BE6B-8D4FBAC950E2}"/>
    <cellStyle name="Normal 4 2 4 3 3" xfId="1404" xr:uid="{AB93E9E9-D945-4726-BAB5-DFCA7297190D}"/>
    <cellStyle name="Normal 4 2 4 3 3 2" xfId="1909" xr:uid="{14FA9216-6FB4-4EF3-81A9-CAF7CAF6A251}"/>
    <cellStyle name="Normal 4 2 4 3 3 2 2" xfId="3575" xr:uid="{048447EC-E1B1-403F-B06F-F667350A7883}"/>
    <cellStyle name="Normal 4 2 4 3 3 3" xfId="3069" xr:uid="{6A357E26-E2CB-4B0B-81B7-455B42E87805}"/>
    <cellStyle name="Normal 4 2 4 3 4" xfId="2163" xr:uid="{74343B72-EF0B-417B-B046-51FFF52DECDD}"/>
    <cellStyle name="Normal 4 2 4 3 4 2" xfId="3829" xr:uid="{EFF0EB1B-EA2C-47D8-95CA-D560A8788115}"/>
    <cellStyle name="Normal 4 2 4 3 5" xfId="1657" xr:uid="{DCD5844D-0A1F-4EB6-B07A-E5F7446E607F}"/>
    <cellStyle name="Normal 4 2 4 3 5 2" xfId="3323" xr:uid="{C29B84B8-C55F-4076-842F-1F5295992E39}"/>
    <cellStyle name="Normal 4 2 4 3 6" xfId="2817" xr:uid="{2351C75D-8F98-46F2-AF41-ADD66FE147F7}"/>
    <cellStyle name="Normal 4 2 4 4" xfId="1198" xr:uid="{656DB8F6-BCDC-4A4A-AAF3-44EED75DAE54}"/>
    <cellStyle name="Normal 4 2 4 4 2" xfId="1449" xr:uid="{E09FCC40-18BA-426D-859C-73BBD499B00A}"/>
    <cellStyle name="Normal 4 2 4 4 2 2" xfId="1955" xr:uid="{CB9B9ECD-DEBC-477C-B794-2CB6D8AFBAA6}"/>
    <cellStyle name="Normal 4 2 4 4 2 2 2" xfId="3621" xr:uid="{A0D626D5-C476-44A2-B221-C0B159F75757}"/>
    <cellStyle name="Normal 4 2 4 4 2 3" xfId="3115" xr:uid="{C96A7EF6-C706-4FDF-AD19-1AE0758E0212}"/>
    <cellStyle name="Normal 4 2 4 4 3" xfId="2208" xr:uid="{70E1863A-E87E-47D2-A6EF-70AE572B46ED}"/>
    <cellStyle name="Normal 4 2 4 4 3 2" xfId="3875" xr:uid="{DBF02608-1B36-427C-9BB2-BC0FE76E1213}"/>
    <cellStyle name="Normal 4 2 4 4 4" xfId="1703" xr:uid="{B6D778B0-B81A-4BFA-9698-38CB5A367970}"/>
    <cellStyle name="Normal 4 2 4 4 4 2" xfId="3369" xr:uid="{DCEA2392-CA10-4EB1-A48C-B00AEEB8AE8F}"/>
    <cellStyle name="Normal 4 2 4 4 5" xfId="2863" xr:uid="{C66BD90C-7E6D-4BF1-BEBA-5E820F96D334}"/>
    <cellStyle name="Normal 4 2 4 5" xfId="1324" xr:uid="{392FD3A6-3796-4844-8706-D5118B301F71}"/>
    <cellStyle name="Normal 4 2 4 5 2" xfId="1829" xr:uid="{516022C5-45E0-479D-AC17-A36B8258432B}"/>
    <cellStyle name="Normal 4 2 4 5 2 2" xfId="3495" xr:uid="{7F7439EA-B382-4700-8637-95D6D4B8A3B2}"/>
    <cellStyle name="Normal 4 2 4 5 3" xfId="2989" xr:uid="{720F0AEE-39DD-4FA9-94AD-7882DB2EDDFD}"/>
    <cellStyle name="Normal 4 2 4 6" xfId="2082" xr:uid="{1253933E-7AA4-46E2-9264-28F87B971648}"/>
    <cellStyle name="Normal 4 2 4 6 2" xfId="3748" xr:uid="{4B4D5406-C484-45F5-840F-E60763FDADB2}"/>
    <cellStyle name="Normal 4 2 4 7" xfId="1576" xr:uid="{C511A3F0-6F68-4E0F-AB74-572974C41F33}"/>
    <cellStyle name="Normal 4 2 4 7 2" xfId="3242" xr:uid="{B23A40AC-7FC6-4A79-892F-FEA487493990}"/>
    <cellStyle name="Normal 4 2 4 8" xfId="1071" xr:uid="{6D45477E-C4ED-4031-ADD5-6855E317E10D}"/>
    <cellStyle name="Normal 4 2 4 8 2" xfId="3999" xr:uid="{82B143B6-1D4B-4C59-8DB2-170F072A675D}"/>
    <cellStyle name="Normal 4 2 4 9" xfId="979" xr:uid="{117EB121-F3E2-4C63-A7CC-675ADD588873}"/>
    <cellStyle name="Normal 4 2 5" xfId="931" xr:uid="{33E3DA5F-F88A-4413-B819-6C5FABC26363}"/>
    <cellStyle name="Normal 4 2 5 2" xfId="1236" xr:uid="{85000291-20A4-4540-8BF1-DE78DED2E184}"/>
    <cellStyle name="Normal 4 2 5 2 2" xfId="1487" xr:uid="{65BB7982-1828-4160-8907-2F7760B44E8E}"/>
    <cellStyle name="Normal 4 2 5 2 2 2" xfId="1993" xr:uid="{2E8FD52B-2B51-46EC-A092-9B8369FDAAB2}"/>
    <cellStyle name="Normal 4 2 5 2 2 2 2" xfId="3659" xr:uid="{59B85726-5812-4699-BEA2-6E62C26E57AA}"/>
    <cellStyle name="Normal 4 2 5 2 2 3" xfId="3153" xr:uid="{FA965568-36B5-4081-A17A-897D53623BC1}"/>
    <cellStyle name="Normal 4 2 5 2 3" xfId="2246" xr:uid="{6A4FA22B-3C92-4E50-A265-601680F5C50D}"/>
    <cellStyle name="Normal 4 2 5 2 3 2" xfId="3913" xr:uid="{C8DE2C71-3868-4CC0-83A1-DD13B32F2099}"/>
    <cellStyle name="Normal 4 2 5 2 4" xfId="1741" xr:uid="{9C5AD817-AFF2-4177-8B3F-01BEDCFA278A}"/>
    <cellStyle name="Normal 4 2 5 2 4 2" xfId="3407" xr:uid="{71DFE877-D42A-4B27-90F0-7CD7D4EF817C}"/>
    <cellStyle name="Normal 4 2 5 2 5" xfId="2901" xr:uid="{12983B77-F77B-4945-AB13-0D47ED71FBD0}"/>
    <cellStyle name="Normal 4 2 5 3" xfId="1362" xr:uid="{C3E913C6-8790-464F-AEF7-5C886FC68C87}"/>
    <cellStyle name="Normal 4 2 5 3 2" xfId="1867" xr:uid="{6A84CD01-D756-41B1-B522-06C1622035BE}"/>
    <cellStyle name="Normal 4 2 5 3 2 2" xfId="3533" xr:uid="{BE8C47DA-23F2-4679-9D45-48DC936C6CF4}"/>
    <cellStyle name="Normal 4 2 5 3 3" xfId="3027" xr:uid="{92E1723B-F854-45AB-AD05-6B511E0FD808}"/>
    <cellStyle name="Normal 4 2 5 4" xfId="2121" xr:uid="{51BE9F7C-AFA4-43E5-A8DC-F765845EF8D4}"/>
    <cellStyle name="Normal 4 2 5 4 2" xfId="3787" xr:uid="{92EC45BA-4BA7-48B7-B736-17A37EA9DB9C}"/>
    <cellStyle name="Normal 4 2 5 5" xfId="1615" xr:uid="{659B078C-E080-4064-9528-FA87B57027A3}"/>
    <cellStyle name="Normal 4 2 5 5 2" xfId="3281" xr:uid="{B102790F-C2A9-42E6-BD5C-EADBBDFBF955}"/>
    <cellStyle name="Normal 4 2 5 6" xfId="1110" xr:uid="{14D1B1C8-920D-41C9-A577-63EA517DAF0E}"/>
    <cellStyle name="Normal 4 2 5 6 2" xfId="4037" xr:uid="{3455E643-AFCC-419B-8294-534322431520}"/>
    <cellStyle name="Normal 4 2 5 7" xfId="1021" xr:uid="{414B1ADC-C39D-4BB3-883E-0581CB178628}"/>
    <cellStyle name="Normal 4 2 5 8" xfId="2373" xr:uid="{F0B39D22-279E-4932-B8A5-7B9B639A4E7A}"/>
    <cellStyle name="Normal 4 2 5 9" xfId="2775" xr:uid="{838C0298-F354-4ED3-82EA-C031A83F077A}"/>
    <cellStyle name="Normal 4 2 6" xfId="1149" xr:uid="{784819CC-648A-411F-A5EC-589AF0E7BD2A}"/>
    <cellStyle name="Normal 4 2 6 2" xfId="1275" xr:uid="{C589BF76-7E4D-4A3E-87D3-9B5486C29230}"/>
    <cellStyle name="Normal 4 2 6 2 2" xfId="1526" xr:uid="{CB915F19-3F28-45FF-8C47-3EBF85F08907}"/>
    <cellStyle name="Normal 4 2 6 2 2 2" xfId="2032" xr:uid="{CFA85C20-A4F8-4DF9-83F4-742B4A0F60C6}"/>
    <cellStyle name="Normal 4 2 6 2 2 2 2" xfId="3698" xr:uid="{1004354B-5D19-40F3-8748-44FB8194BE61}"/>
    <cellStyle name="Normal 4 2 6 2 2 3" xfId="3192" xr:uid="{60C69A69-ED6B-4DBF-BE56-1E335AA82A20}"/>
    <cellStyle name="Normal 4 2 6 2 3" xfId="2285" xr:uid="{9FB1B3A3-5419-4D62-BF85-906FAC95361D}"/>
    <cellStyle name="Normal 4 2 6 2 3 2" xfId="3952" xr:uid="{D6441B96-FE22-413E-A420-76960F71E7B4}"/>
    <cellStyle name="Normal 4 2 6 2 4" xfId="1780" xr:uid="{00FA1431-B89E-4154-B3BD-310BB616B93D}"/>
    <cellStyle name="Normal 4 2 6 2 4 2" xfId="3446" xr:uid="{B365E1D4-A413-4909-8522-F7707153FA29}"/>
    <cellStyle name="Normal 4 2 6 2 5" xfId="2940" xr:uid="{BEA20E88-0EF8-4F93-8916-27FF55F52B0D}"/>
    <cellStyle name="Normal 4 2 6 3" xfId="1401" xr:uid="{5E2B4323-5275-4419-B123-811EED55F416}"/>
    <cellStyle name="Normal 4 2 6 3 2" xfId="1906" xr:uid="{B458EC19-A1D1-470B-AA08-CCAFB480966E}"/>
    <cellStyle name="Normal 4 2 6 3 2 2" xfId="3572" xr:uid="{15B2F83F-E2A8-44CE-914B-1A84FAF4D740}"/>
    <cellStyle name="Normal 4 2 6 3 3" xfId="3066" xr:uid="{D3DBA39D-5819-45F6-AC96-8782EFDB45BD}"/>
    <cellStyle name="Normal 4 2 6 4" xfId="2160" xr:uid="{58ECB45C-89DF-4644-821C-AB24DB8B2FB4}"/>
    <cellStyle name="Normal 4 2 6 4 2" xfId="3826" xr:uid="{065001FE-CB9D-4F02-9D32-7FEDA2880BFA}"/>
    <cellStyle name="Normal 4 2 6 5" xfId="1654" xr:uid="{0C23D961-07DC-414E-89E5-1E783780FDDD}"/>
    <cellStyle name="Normal 4 2 6 5 2" xfId="3320" xr:uid="{976B3ED0-A312-4CAA-9149-FE4A26B7FEB6}"/>
    <cellStyle name="Normal 4 2 6 6" xfId="2814" xr:uid="{F87E6BAD-0E2E-426D-B406-916E21408F80}"/>
    <cellStyle name="Normal 4 2 7" xfId="1195" xr:uid="{9DA7C96D-737C-4F42-8385-2275338F3871}"/>
    <cellStyle name="Normal 4 2 7 2" xfId="1446" xr:uid="{74F8463E-B45C-400D-B51B-F22C6C0B43D2}"/>
    <cellStyle name="Normal 4 2 7 2 2" xfId="1952" xr:uid="{5A1AC2A4-2842-4B59-89CA-3C0B35A539F8}"/>
    <cellStyle name="Normal 4 2 7 2 2 2" xfId="3618" xr:uid="{0AFB83CA-4B35-494D-A9CE-B869F8503BDB}"/>
    <cellStyle name="Normal 4 2 7 2 3" xfId="3112" xr:uid="{A4763DD6-46B1-4556-B39A-0DBD5D8BC277}"/>
    <cellStyle name="Normal 4 2 7 3" xfId="2205" xr:uid="{5026C778-8407-40E5-8A3D-51D51769BE9E}"/>
    <cellStyle name="Normal 4 2 7 3 2" xfId="3872" xr:uid="{1E8FB380-49C9-4431-8FF6-08846F08574F}"/>
    <cellStyle name="Normal 4 2 7 4" xfId="1700" xr:uid="{31380B4D-B421-4122-AC38-F77539553080}"/>
    <cellStyle name="Normal 4 2 7 4 2" xfId="3366" xr:uid="{063C0A9B-B052-4C64-A79F-E4775FF2BDB9}"/>
    <cellStyle name="Normal 4 2 7 5" xfId="2860" xr:uid="{76056485-6443-4285-A3BC-673B08F342F2}"/>
    <cellStyle name="Normal 4 2 8" xfId="1321" xr:uid="{C3171016-92A1-4992-85EC-B254D4B20937}"/>
    <cellStyle name="Normal 4 2 8 2" xfId="1826" xr:uid="{8AE30E6B-202A-42F6-95B7-6DFEBFBABC39}"/>
    <cellStyle name="Normal 4 2 8 2 2" xfId="3492" xr:uid="{8EB71A52-ACAF-499F-B952-A05AB03A6D7D}"/>
    <cellStyle name="Normal 4 2 8 3" xfId="2986" xr:uid="{BE4690F1-97BD-4CC2-AAE5-5884062D65E1}"/>
    <cellStyle name="Normal 4 2 9" xfId="2079" xr:uid="{F4D4EFFD-D9C1-4DC6-8693-E4D881E28B0D}"/>
    <cellStyle name="Normal 4 2 9 2" xfId="3745" xr:uid="{6F182D3F-495F-4AF6-AA3F-5CD2EE161150}"/>
    <cellStyle name="Normal 4 3" xfId="347" xr:uid="{F492BB7D-9BBD-48E3-9BF1-AF69AA54867B}"/>
    <cellStyle name="Normal 4 3 10" xfId="2333" xr:uid="{2B418E07-E677-4C16-8BEC-6713F64CAFEE}"/>
    <cellStyle name="Normal 4 3 11" xfId="2738" xr:uid="{F7D86607-E9DD-44BC-82A0-D638581524EF}"/>
    <cellStyle name="Normal 4 3 12" xfId="889" xr:uid="{CF496055-611D-496A-B4F7-2F1737121B45}"/>
    <cellStyle name="Normal 4 3 2" xfId="935" xr:uid="{A5BB11A1-794E-4189-A8BE-7AECA307AD82}"/>
    <cellStyle name="Normal 4 3 2 2" xfId="1240" xr:uid="{B1697D56-A387-4B18-89E5-29DB27AB6186}"/>
    <cellStyle name="Normal 4 3 2 2 2" xfId="1491" xr:uid="{F4DEC34A-C423-469D-ADCB-33C9DFE62BA3}"/>
    <cellStyle name="Normal 4 3 2 2 2 2" xfId="1997" xr:uid="{21240A63-DD52-4562-9A44-A585738E537B}"/>
    <cellStyle name="Normal 4 3 2 2 2 2 2" xfId="3663" xr:uid="{8CB4F56F-893D-40AD-BA73-8BDB16741CA8}"/>
    <cellStyle name="Normal 4 3 2 2 2 3" xfId="3157" xr:uid="{5A7A83DB-CE07-44B0-A9D5-51A495EE7BFE}"/>
    <cellStyle name="Normal 4 3 2 2 3" xfId="2250" xr:uid="{3E28060B-9856-46E4-842D-E15A507FFDD3}"/>
    <cellStyle name="Normal 4 3 2 2 3 2" xfId="3917" xr:uid="{9E2F9AE0-9D5B-43F0-94DC-E11FDCCF521F}"/>
    <cellStyle name="Normal 4 3 2 2 4" xfId="1745" xr:uid="{7A725DCD-1624-43F2-A34B-F713C4AC3D1C}"/>
    <cellStyle name="Normal 4 3 2 2 4 2" xfId="3411" xr:uid="{8B2819C5-1C59-43B9-AA02-552FE9349153}"/>
    <cellStyle name="Normal 4 3 2 2 5" xfId="2905" xr:uid="{AAE9BCFE-CBA9-4FBE-B8AE-E5E52C3C6AFA}"/>
    <cellStyle name="Normal 4 3 2 3" xfId="1366" xr:uid="{8573D0A6-9BE3-446C-A855-336258C12453}"/>
    <cellStyle name="Normal 4 3 2 3 2" xfId="1871" xr:uid="{0B19F3F6-5ACC-4D34-B662-C6F029C657A5}"/>
    <cellStyle name="Normal 4 3 2 3 2 2" xfId="3537" xr:uid="{842CED7E-E646-4E49-8CC6-7AE6BEC275A6}"/>
    <cellStyle name="Normal 4 3 2 3 3" xfId="3031" xr:uid="{3D6A11C7-29C0-4B10-B88A-28930431F920}"/>
    <cellStyle name="Normal 4 3 2 4" xfId="2125" xr:uid="{FAB7D08D-D260-4A4E-83E1-41D3BA9274B5}"/>
    <cellStyle name="Normal 4 3 2 4 2" xfId="3791" xr:uid="{F6D47DC6-C23D-45AD-BA04-A72B3A58A27D}"/>
    <cellStyle name="Normal 4 3 2 5" xfId="1619" xr:uid="{886BA959-9D03-4589-AD2E-701B944398D8}"/>
    <cellStyle name="Normal 4 3 2 5 2" xfId="3285" xr:uid="{E793AF46-3464-443A-B142-3A1822147F76}"/>
    <cellStyle name="Normal 4 3 2 6" xfId="1114" xr:uid="{F9A37CE3-48D0-4C79-8488-ACBF88641767}"/>
    <cellStyle name="Normal 4 3 2 6 2" xfId="4041" xr:uid="{F14D2169-4C19-4015-91F9-E4B447684C97}"/>
    <cellStyle name="Normal 4 3 2 7" xfId="1025" xr:uid="{255E0C85-385A-4CD8-9513-5654956D8B56}"/>
    <cellStyle name="Normal 4 3 2 8" xfId="2377" xr:uid="{F871945D-B43E-42ED-A1F3-E95E2852250F}"/>
    <cellStyle name="Normal 4 3 2 9" xfId="2779" xr:uid="{BB30C770-09F6-43F6-AA99-A9B455CD5E9C}"/>
    <cellStyle name="Normal 4 3 3" xfId="1153" xr:uid="{DE2C7DF2-55F1-44F2-A3B6-48C6C3BEBD51}"/>
    <cellStyle name="Normal 4 3 3 2" xfId="1279" xr:uid="{160CEDB6-3EF2-45FB-B3D0-B0E59D115719}"/>
    <cellStyle name="Normal 4 3 3 2 2" xfId="1530" xr:uid="{39484045-A12E-4803-99D0-B1961A8161A5}"/>
    <cellStyle name="Normal 4 3 3 2 2 2" xfId="2036" xr:uid="{913AFE54-AAC0-4F71-80E8-43CCAF50C5BA}"/>
    <cellStyle name="Normal 4 3 3 2 2 2 2" xfId="3702" xr:uid="{CA698932-E05E-4C0F-9D9F-D2A1C3A142ED}"/>
    <cellStyle name="Normal 4 3 3 2 2 3" xfId="3196" xr:uid="{F5C68294-A721-4037-80D0-F7AF645CDDAB}"/>
    <cellStyle name="Normal 4 3 3 2 3" xfId="2289" xr:uid="{B5E8B4E1-F8F0-49C7-AFCE-34D885C775B1}"/>
    <cellStyle name="Normal 4 3 3 2 3 2" xfId="3956" xr:uid="{C7BF3442-83AB-4368-BE96-785A6767B0A8}"/>
    <cellStyle name="Normal 4 3 3 2 4" xfId="1784" xr:uid="{9F3593C9-1C71-4CFA-BB5E-DDC06F0765BF}"/>
    <cellStyle name="Normal 4 3 3 2 4 2" xfId="3450" xr:uid="{DF225EBD-A90D-4EFE-90A1-C83C83130A26}"/>
    <cellStyle name="Normal 4 3 3 2 5" xfId="2944" xr:uid="{5375434D-D45F-4299-828D-C5576C6BA095}"/>
    <cellStyle name="Normal 4 3 3 3" xfId="1405" xr:uid="{0CB06A0A-2A21-479B-A9B9-1BA14BC8A33C}"/>
    <cellStyle name="Normal 4 3 3 3 2" xfId="1910" xr:uid="{B139A893-4922-4976-8904-DF50B62C2478}"/>
    <cellStyle name="Normal 4 3 3 3 2 2" xfId="3576" xr:uid="{5B9D654B-82D6-4201-9905-09898D53FD5E}"/>
    <cellStyle name="Normal 4 3 3 3 3" xfId="3070" xr:uid="{7D6B1267-0249-499D-89DA-62B3F8F32340}"/>
    <cellStyle name="Normal 4 3 3 4" xfId="2164" xr:uid="{D150DC36-4A32-4E32-8C5C-06AB7FE987B4}"/>
    <cellStyle name="Normal 4 3 3 4 2" xfId="3830" xr:uid="{2D7C6F8A-F6BB-497C-9C8A-A5B7175EFDEE}"/>
    <cellStyle name="Normal 4 3 3 5" xfId="1658" xr:uid="{F0605AF3-A617-4DA4-9753-207BFAC9AA34}"/>
    <cellStyle name="Normal 4 3 3 5 2" xfId="3324" xr:uid="{EE7F75B8-0727-42E3-9CC2-77F97C987D0D}"/>
    <cellStyle name="Normal 4 3 3 6" xfId="2818" xr:uid="{3CC42120-711C-4B24-AC50-35A24714ED55}"/>
    <cellStyle name="Normal 4 3 4" xfId="1199" xr:uid="{875D8061-5834-4FE2-ACC8-012EBB894760}"/>
    <cellStyle name="Normal 4 3 4 2" xfId="1450" xr:uid="{7C617A72-F0C9-4258-B170-7EABB79B98A5}"/>
    <cellStyle name="Normal 4 3 4 2 2" xfId="1956" xr:uid="{CE9DAA34-6344-492D-930A-344130C0B8C1}"/>
    <cellStyle name="Normal 4 3 4 2 2 2" xfId="3622" xr:uid="{D1437E6B-31D4-47B2-A8A2-220B0C3C15C1}"/>
    <cellStyle name="Normal 4 3 4 2 3" xfId="3116" xr:uid="{E1FAF440-3257-4D65-A342-8F3AA48DB300}"/>
    <cellStyle name="Normal 4 3 4 3" xfId="2209" xr:uid="{CB65014B-C2FD-446B-B7DF-C73FBCFC2A94}"/>
    <cellStyle name="Normal 4 3 4 3 2" xfId="3876" xr:uid="{524525AF-6153-4160-BA6C-05FA883E6C90}"/>
    <cellStyle name="Normal 4 3 4 4" xfId="1704" xr:uid="{9D651A0B-2093-4C84-8442-4779A3F8D4FA}"/>
    <cellStyle name="Normal 4 3 4 4 2" xfId="3370" xr:uid="{4B9A82BF-791B-4D12-9C4B-9B43A3E84A0E}"/>
    <cellStyle name="Normal 4 3 4 5" xfId="2864" xr:uid="{2FECDCF6-C1A8-402A-8037-B282E53C2AB5}"/>
    <cellStyle name="Normal 4 3 5" xfId="1325" xr:uid="{3E12F37A-454D-4FD1-B5AC-BA347BDE101F}"/>
    <cellStyle name="Normal 4 3 5 2" xfId="1830" xr:uid="{A02C6B13-8F49-487B-9E53-A1DF25F27BD5}"/>
    <cellStyle name="Normal 4 3 5 2 2" xfId="3496" xr:uid="{C2F1407E-CC65-4524-A8BF-22FB738CA488}"/>
    <cellStyle name="Normal 4 3 5 3" xfId="2990" xr:uid="{554713A2-CB42-4521-AAC9-980B14492C34}"/>
    <cellStyle name="Normal 4 3 6" xfId="2083" xr:uid="{3F6FF180-36B1-49CC-B988-49996FD72F78}"/>
    <cellStyle name="Normal 4 3 6 2" xfId="3749" xr:uid="{8B82F864-E14A-4031-9B90-233A3E8EA049}"/>
    <cellStyle name="Normal 4 3 7" xfId="1577" xr:uid="{FEE6EFB0-18D9-4E6C-9EC5-98CCD331C305}"/>
    <cellStyle name="Normal 4 3 7 2" xfId="3243" xr:uid="{2ADDF4D7-0C28-4448-97AE-2C2B49F8D6C4}"/>
    <cellStyle name="Normal 4 3 8" xfId="1072" xr:uid="{F02931DD-5738-4A65-BBA1-884CF51913F0}"/>
    <cellStyle name="Normal 4 3 8 2" xfId="4000" xr:uid="{367C1049-1E45-4783-B872-E795A9127717}"/>
    <cellStyle name="Normal 4 3 9" xfId="980" xr:uid="{9CFE6002-D183-4C36-AA69-837280135849}"/>
    <cellStyle name="Normal 4 4" xfId="890" xr:uid="{698BB4C9-A21E-485E-B512-674CEF9369E4}"/>
    <cellStyle name="Normal 4 4 10" xfId="2334" xr:uid="{1C5BACAF-1807-47FB-82E7-521A2939005D}"/>
    <cellStyle name="Normal 4 4 11" xfId="2739" xr:uid="{B2A77E90-87ED-47B0-8050-CDEC2678D043}"/>
    <cellStyle name="Normal 4 4 2" xfId="936" xr:uid="{BB7ACF8A-F438-4D43-999D-9AFDE03D515D}"/>
    <cellStyle name="Normal 4 4 2 2" xfId="1241" xr:uid="{5B16334E-D112-440E-9313-C6AAFACF2201}"/>
    <cellStyle name="Normal 4 4 2 2 2" xfId="1492" xr:uid="{D91DACC0-5CAB-45B8-A1AE-CBA07D76437D}"/>
    <cellStyle name="Normal 4 4 2 2 2 2" xfId="1998" xr:uid="{05159056-FB61-48E1-9D65-6DEAB42CBB9C}"/>
    <cellStyle name="Normal 4 4 2 2 2 2 2" xfId="3664" xr:uid="{17A72B71-7426-468D-9080-555EDB2CDFE6}"/>
    <cellStyle name="Normal 4 4 2 2 2 3" xfId="3158" xr:uid="{5EB87C32-987D-43B7-8AEE-994CF303406F}"/>
    <cellStyle name="Normal 4 4 2 2 3" xfId="2251" xr:uid="{135C02C8-CD07-4B05-A598-AAA823768190}"/>
    <cellStyle name="Normal 4 4 2 2 3 2" xfId="3918" xr:uid="{C6FDE051-6259-407E-800D-40B92A6FE4BC}"/>
    <cellStyle name="Normal 4 4 2 2 4" xfId="1746" xr:uid="{F1676349-F89D-400E-B159-3669A55FECF1}"/>
    <cellStyle name="Normal 4 4 2 2 4 2" xfId="3412" xr:uid="{AAA8074C-A548-4828-9468-79FD8DFAE7F5}"/>
    <cellStyle name="Normal 4 4 2 2 5" xfId="2906" xr:uid="{78E91AFF-3565-4FB4-8828-7286D7C435F5}"/>
    <cellStyle name="Normal 4 4 2 3" xfId="1367" xr:uid="{3F1D5F1F-C09B-40F7-8E1F-F51AAD9536FF}"/>
    <cellStyle name="Normal 4 4 2 3 2" xfId="1872" xr:uid="{A05181FE-1890-4296-836E-ABA5661F9853}"/>
    <cellStyle name="Normal 4 4 2 3 2 2" xfId="3538" xr:uid="{D5783F6C-6E82-4942-9D63-29119B4DD1EE}"/>
    <cellStyle name="Normal 4 4 2 3 3" xfId="3032" xr:uid="{7D89FF56-D470-4E9C-BF79-F5F2758AA004}"/>
    <cellStyle name="Normal 4 4 2 4" xfId="2126" xr:uid="{64C5FF30-9DE0-409F-8396-83083933F0F5}"/>
    <cellStyle name="Normal 4 4 2 4 2" xfId="3792" xr:uid="{4AE42FA0-AE1F-472B-AB51-4CA8F19F9042}"/>
    <cellStyle name="Normal 4 4 2 5" xfId="1620" xr:uid="{8959461F-058E-4E18-B52F-44FF2D4B49A5}"/>
    <cellStyle name="Normal 4 4 2 5 2" xfId="3286" xr:uid="{E045DC4C-8F56-4E30-88D9-11960A4CB4C9}"/>
    <cellStyle name="Normal 4 4 2 6" xfId="1115" xr:uid="{CF5CA20F-F8FC-4C34-8243-12968FC93581}"/>
    <cellStyle name="Normal 4 4 2 6 2" xfId="4042" xr:uid="{9335A295-75B0-4958-9610-D7A4F44B75E1}"/>
    <cellStyle name="Normal 4 4 2 7" xfId="1026" xr:uid="{8A0C2420-F0F1-4DF9-8EEF-041A5D292119}"/>
    <cellStyle name="Normal 4 4 2 8" xfId="2378" xr:uid="{15694B77-4A4F-4967-8439-BE876D8B4B62}"/>
    <cellStyle name="Normal 4 4 2 9" xfId="2780" xr:uid="{921FBC58-A522-4CEC-8E3A-BC7054FC2B2D}"/>
    <cellStyle name="Normal 4 4 3" xfId="1154" xr:uid="{A731CF6B-018B-446D-AE11-AF60B6D2353D}"/>
    <cellStyle name="Normal 4 4 3 2" xfId="1280" xr:uid="{7F7AA6E9-AE08-43F8-BBD0-F22748ABCB97}"/>
    <cellStyle name="Normal 4 4 3 2 2" xfId="1531" xr:uid="{E801E4AC-06F8-47CA-B197-5DA8D4685317}"/>
    <cellStyle name="Normal 4 4 3 2 2 2" xfId="2037" xr:uid="{A2F43B9D-2E55-4AB0-A1A6-1FB1EC5E6BA8}"/>
    <cellStyle name="Normal 4 4 3 2 2 2 2" xfId="3703" xr:uid="{C86A8843-264C-4B1E-B81A-F32F177BC835}"/>
    <cellStyle name="Normal 4 4 3 2 2 3" xfId="3197" xr:uid="{CF0DF6B6-481B-4246-837A-3DCA22243755}"/>
    <cellStyle name="Normal 4 4 3 2 3" xfId="2290" xr:uid="{FA4A83CD-0284-491E-95A6-D1269061F766}"/>
    <cellStyle name="Normal 4 4 3 2 3 2" xfId="3957" xr:uid="{59A01DFC-82AB-413D-9E77-6EFF764E6280}"/>
    <cellStyle name="Normal 4 4 3 2 4" xfId="1785" xr:uid="{7D96FC63-54CE-478D-B770-DE70B314F615}"/>
    <cellStyle name="Normal 4 4 3 2 4 2" xfId="3451" xr:uid="{8B2FCE76-9D6E-4C20-8060-99AC743261A5}"/>
    <cellStyle name="Normal 4 4 3 2 5" xfId="2945" xr:uid="{9AA8C718-A819-43D2-B495-B893906C5434}"/>
    <cellStyle name="Normal 4 4 3 3" xfId="1406" xr:uid="{D4ADF93F-2720-424D-9691-706ECCD3DC74}"/>
    <cellStyle name="Normal 4 4 3 3 2" xfId="1911" xr:uid="{6530FD63-5727-4546-B011-32BD4EF8F03A}"/>
    <cellStyle name="Normal 4 4 3 3 2 2" xfId="3577" xr:uid="{87B0EC12-FAB1-4F8D-8573-83E2FEE33893}"/>
    <cellStyle name="Normal 4 4 3 3 3" xfId="3071" xr:uid="{84811E81-C64F-4316-99C8-D0FA9D67964C}"/>
    <cellStyle name="Normal 4 4 3 4" xfId="2165" xr:uid="{3D416A1E-83A1-490B-89F5-6C0F036EA5F3}"/>
    <cellStyle name="Normal 4 4 3 4 2" xfId="3831" xr:uid="{ABD9B705-1C90-4330-B6E5-BF2342819ACE}"/>
    <cellStyle name="Normal 4 4 3 5" xfId="1659" xr:uid="{9A792400-397B-4722-9DDF-AF6ECA9ECBC9}"/>
    <cellStyle name="Normal 4 4 3 5 2" xfId="3325" xr:uid="{56D04AE1-5973-4C24-8335-4CF33B5EA205}"/>
    <cellStyle name="Normal 4 4 3 6" xfId="2819" xr:uid="{7E370B8D-D47A-4887-B9AD-5BBFE7825964}"/>
    <cellStyle name="Normal 4 4 4" xfId="1200" xr:uid="{D17DFD10-9919-4A44-B965-BF5C8AE3A6EF}"/>
    <cellStyle name="Normal 4 4 4 2" xfId="1451" xr:uid="{5CF984CB-0BE7-4920-90CA-B656F3A8E4DA}"/>
    <cellStyle name="Normal 4 4 4 2 2" xfId="1957" xr:uid="{6F92817A-C0DB-44FD-B93C-FBBD6783B18B}"/>
    <cellStyle name="Normal 4 4 4 2 2 2" xfId="3623" xr:uid="{AED05F95-2ABF-4E3B-987B-AB90009DFF5D}"/>
    <cellStyle name="Normal 4 4 4 2 3" xfId="3117" xr:uid="{FEC8BC7C-C833-4DE5-8371-88D68CFF378D}"/>
    <cellStyle name="Normal 4 4 4 3" xfId="2210" xr:uid="{1B07D4FC-FAE5-46C6-AC7F-7122D7FA7766}"/>
    <cellStyle name="Normal 4 4 4 3 2" xfId="3877" xr:uid="{24CF7ACA-5A28-44C0-8F64-31C6DCC9A7D4}"/>
    <cellStyle name="Normal 4 4 4 4" xfId="1705" xr:uid="{0DA8FA3E-0169-4DA7-A7B1-B959EDC173B2}"/>
    <cellStyle name="Normal 4 4 4 4 2" xfId="3371" xr:uid="{7DB2B09D-3C94-4D7E-A0DA-990D78EAD43E}"/>
    <cellStyle name="Normal 4 4 4 5" xfId="2865" xr:uid="{373EE508-5D41-4F00-8056-977CC5DD0282}"/>
    <cellStyle name="Normal 4 4 5" xfId="1326" xr:uid="{D92A1FCC-70BB-4D65-89AA-359DE6821F90}"/>
    <cellStyle name="Normal 4 4 5 2" xfId="1831" xr:uid="{D1E164FC-EDAB-4C1E-A08B-1D9E01E23D09}"/>
    <cellStyle name="Normal 4 4 5 2 2" xfId="3497" xr:uid="{A274862A-9ABF-4487-8421-E96470A91CBE}"/>
    <cellStyle name="Normal 4 4 5 3" xfId="2991" xr:uid="{F9A5CC71-EF8C-4CBC-9323-DB3C25C88E96}"/>
    <cellStyle name="Normal 4 4 6" xfId="2084" xr:uid="{F560087C-1E94-4316-98BF-96AE6049319C}"/>
    <cellStyle name="Normal 4 4 6 2" xfId="3750" xr:uid="{A0A561A5-215C-46B6-B387-98C3A06E98EA}"/>
    <cellStyle name="Normal 4 4 7" xfId="1578" xr:uid="{8130A46E-9F29-4551-B494-DF138B559E95}"/>
    <cellStyle name="Normal 4 4 7 2" xfId="3244" xr:uid="{03075256-FA45-47D7-8335-6D7CF967969C}"/>
    <cellStyle name="Normal 4 4 8" xfId="1073" xr:uid="{55B3D053-422A-4F6B-B217-0B7FC74B4A4C}"/>
    <cellStyle name="Normal 4 4 8 2" xfId="4001" xr:uid="{BF3CEF43-D98D-4429-832B-8A3D77C47FE8}"/>
    <cellStyle name="Normal 4 4 9" xfId="981" xr:uid="{BE3A1C60-7FE9-4D4C-BC1C-BD68C2538EF2}"/>
    <cellStyle name="Normal 4 5" xfId="891" xr:uid="{D95C7F66-4BCA-46FB-B7C5-43F0BCB1DF24}"/>
    <cellStyle name="Normal 4 5 10" xfId="2335" xr:uid="{E76F2469-054F-45E0-AF3E-43A8D727F30B}"/>
    <cellStyle name="Normal 4 5 11" xfId="2740" xr:uid="{7C1CD552-0210-4427-9FCB-22B38D1187EF}"/>
    <cellStyle name="Normal 4 5 2" xfId="937" xr:uid="{F6EBA60B-27FA-47E5-9BF4-724A3E8874B4}"/>
    <cellStyle name="Normal 4 5 2 2" xfId="1242" xr:uid="{9BD69A1E-2D28-418E-A348-97E9D6383030}"/>
    <cellStyle name="Normal 4 5 2 2 2" xfId="1493" xr:uid="{63394032-C0E6-468D-A568-6B05812D51FE}"/>
    <cellStyle name="Normal 4 5 2 2 2 2" xfId="1999" xr:uid="{B760B389-AC1A-4E11-A7CC-B9225EB90CDC}"/>
    <cellStyle name="Normal 4 5 2 2 2 2 2" xfId="3665" xr:uid="{29A01883-2A2D-42B4-BF1D-9B8377FAA630}"/>
    <cellStyle name="Normal 4 5 2 2 2 3" xfId="3159" xr:uid="{CAAF08BD-FFF8-4F02-BC56-9FEAC9C1A072}"/>
    <cellStyle name="Normal 4 5 2 2 3" xfId="2252" xr:uid="{10763D7D-7086-4806-9A06-5DCEECD3ECEC}"/>
    <cellStyle name="Normal 4 5 2 2 3 2" xfId="3919" xr:uid="{AE7F7DE3-3643-480D-AEA3-937EB311E626}"/>
    <cellStyle name="Normal 4 5 2 2 4" xfId="1747" xr:uid="{EE07B301-6D27-4167-8208-07107D4B704F}"/>
    <cellStyle name="Normal 4 5 2 2 4 2" xfId="3413" xr:uid="{1E2848C2-66CC-4172-A84E-035C3D00A04E}"/>
    <cellStyle name="Normal 4 5 2 2 5" xfId="2907" xr:uid="{BFFB804B-8389-41F8-9669-C851B1ACF79F}"/>
    <cellStyle name="Normal 4 5 2 3" xfId="1368" xr:uid="{5CBC52DB-96BC-4DA6-B483-29207588981E}"/>
    <cellStyle name="Normal 4 5 2 3 2" xfId="1873" xr:uid="{D21A65AA-1A37-478F-ACDC-DA17A8808ACB}"/>
    <cellStyle name="Normal 4 5 2 3 2 2" xfId="3539" xr:uid="{78E8CFB6-BC7B-4543-8050-EA9D6F14E6B2}"/>
    <cellStyle name="Normal 4 5 2 3 3" xfId="3033" xr:uid="{8E54E473-9D4D-45A8-BDDA-7AC3D7E161EF}"/>
    <cellStyle name="Normal 4 5 2 4" xfId="2127" xr:uid="{9B8DAC2A-5DCB-4EAE-AF7B-C259C6F17057}"/>
    <cellStyle name="Normal 4 5 2 4 2" xfId="3793" xr:uid="{D45ED21C-3F74-48C9-A86F-864C97688F8E}"/>
    <cellStyle name="Normal 4 5 2 5" xfId="1621" xr:uid="{0EC992D4-DD1A-4684-B998-B5E4D4689419}"/>
    <cellStyle name="Normal 4 5 2 5 2" xfId="3287" xr:uid="{EBD84928-3883-42FE-9071-016CFE2B1CCE}"/>
    <cellStyle name="Normal 4 5 2 6" xfId="1116" xr:uid="{D9A9CE65-C267-4ABC-8B5C-7A0E4C30CAFB}"/>
    <cellStyle name="Normal 4 5 2 6 2" xfId="4043" xr:uid="{A3A2F77E-4815-4CE9-A454-815C8E0F386B}"/>
    <cellStyle name="Normal 4 5 2 7" xfId="1027" xr:uid="{C0082F58-C41B-4304-95CF-E5FF47813BDD}"/>
    <cellStyle name="Normal 4 5 2 8" xfId="2379" xr:uid="{9EA01A2C-2D74-49E4-B03D-98EBF34F6B1E}"/>
    <cellStyle name="Normal 4 5 2 9" xfId="2781" xr:uid="{5B5EFCC9-28B3-4847-946A-E5F282C6CFBE}"/>
    <cellStyle name="Normal 4 5 3" xfId="1155" xr:uid="{1FF6F28D-9872-44CB-AFDB-2544E1F00FC7}"/>
    <cellStyle name="Normal 4 5 3 2" xfId="1281" xr:uid="{56858F8B-2CE0-4CD8-8F4A-ED7AF0512690}"/>
    <cellStyle name="Normal 4 5 3 2 2" xfId="1532" xr:uid="{7E29C605-85FF-4BAC-B09F-2E181B3B0D88}"/>
    <cellStyle name="Normal 4 5 3 2 2 2" xfId="2038" xr:uid="{46739812-27B3-4080-9497-F2E8F9A1AF50}"/>
    <cellStyle name="Normal 4 5 3 2 2 2 2" xfId="3704" xr:uid="{6377BF2A-540E-4D93-9815-4A3B56A834A4}"/>
    <cellStyle name="Normal 4 5 3 2 2 3" xfId="3198" xr:uid="{B8D9B0D7-6D43-4C9F-AE06-6FEADF786FAB}"/>
    <cellStyle name="Normal 4 5 3 2 3" xfId="2291" xr:uid="{4526282B-906D-4B1D-B4BD-67AD769E4D05}"/>
    <cellStyle name="Normal 4 5 3 2 3 2" xfId="3958" xr:uid="{730350C5-98DB-41CD-9AF9-F86B5C4A8593}"/>
    <cellStyle name="Normal 4 5 3 2 4" xfId="1786" xr:uid="{DC8ECA71-58E9-4E67-A9E6-B22A0D533873}"/>
    <cellStyle name="Normal 4 5 3 2 4 2" xfId="3452" xr:uid="{2082F71A-C4D9-4887-A430-3FB3FF8B7E4F}"/>
    <cellStyle name="Normal 4 5 3 2 5" xfId="2946" xr:uid="{337EBD5C-43F5-4998-86C0-2CE8952F145B}"/>
    <cellStyle name="Normal 4 5 3 3" xfId="1407" xr:uid="{8AEAC656-1FCC-422B-BAA5-10AF339F30BB}"/>
    <cellStyle name="Normal 4 5 3 3 2" xfId="1912" xr:uid="{1308113C-F16D-4D93-8482-473E4FA32675}"/>
    <cellStyle name="Normal 4 5 3 3 2 2" xfId="3578" xr:uid="{A8005D64-97BC-452B-9C0F-C3164FA8A53F}"/>
    <cellStyle name="Normal 4 5 3 3 3" xfId="3072" xr:uid="{93913CD8-6DC2-4C4B-9B27-D3E51D8F33DD}"/>
    <cellStyle name="Normal 4 5 3 4" xfId="2166" xr:uid="{3F699061-471F-4C5B-8774-F6DACDA45727}"/>
    <cellStyle name="Normal 4 5 3 4 2" xfId="3832" xr:uid="{76BAF1D9-FA02-407D-9EE1-9351EA3A4488}"/>
    <cellStyle name="Normal 4 5 3 5" xfId="1660" xr:uid="{98EEB239-29DF-47D0-8395-A6EB70E8D2CD}"/>
    <cellStyle name="Normal 4 5 3 5 2" xfId="3326" xr:uid="{DE4EB062-A301-4119-8354-D24B6DA9DBC1}"/>
    <cellStyle name="Normal 4 5 3 6" xfId="2820" xr:uid="{74A8A7DA-1669-4325-9568-AA3FEE7117DE}"/>
    <cellStyle name="Normal 4 5 4" xfId="1201" xr:uid="{58DE874D-789C-4298-87F4-15361FD47FF4}"/>
    <cellStyle name="Normal 4 5 4 2" xfId="1452" xr:uid="{198C1A4D-BA11-4DA8-9535-982193B1E8C8}"/>
    <cellStyle name="Normal 4 5 4 2 2" xfId="1958" xr:uid="{F00EA71A-D930-43B5-8687-12198D846C1B}"/>
    <cellStyle name="Normal 4 5 4 2 2 2" xfId="3624" xr:uid="{475B048B-2B92-4108-ADCF-FE292B38778A}"/>
    <cellStyle name="Normal 4 5 4 2 3" xfId="3118" xr:uid="{B2F4F52E-1B6F-47A7-B5F8-255E79D470EB}"/>
    <cellStyle name="Normal 4 5 4 3" xfId="2211" xr:uid="{F8FD6494-B854-47AF-BB0F-4BF04585816A}"/>
    <cellStyle name="Normal 4 5 4 3 2" xfId="3878" xr:uid="{118636F2-3B30-4466-B24F-BE9C1D810005}"/>
    <cellStyle name="Normal 4 5 4 4" xfId="1706" xr:uid="{6CDDE8F5-F753-4B6D-9910-4C2CA63C7E93}"/>
    <cellStyle name="Normal 4 5 4 4 2" xfId="3372" xr:uid="{1B04CD32-4114-4805-B8C8-AB7F8330A482}"/>
    <cellStyle name="Normal 4 5 4 5" xfId="2866" xr:uid="{DA77AA97-FE6A-408C-90BC-EE919D0418FB}"/>
    <cellStyle name="Normal 4 5 5" xfId="1327" xr:uid="{FEB4C065-19FC-46E5-A7AE-62D80135BDE0}"/>
    <cellStyle name="Normal 4 5 5 2" xfId="1832" xr:uid="{D1C812FA-785B-49C1-8FDE-C41A60D5CB99}"/>
    <cellStyle name="Normal 4 5 5 2 2" xfId="3498" xr:uid="{50CECA41-91AC-4366-ACAC-D5B25A666475}"/>
    <cellStyle name="Normal 4 5 5 3" xfId="2992" xr:uid="{2EFA67BE-6D47-48B4-BBE5-07BB74CC12F3}"/>
    <cellStyle name="Normal 4 5 6" xfId="2085" xr:uid="{596C3122-66BD-42B1-98B6-1F03731EF4D6}"/>
    <cellStyle name="Normal 4 5 6 2" xfId="3751" xr:uid="{1D2BCFD3-4EE6-4E9D-BD74-D19C1DAD6F68}"/>
    <cellStyle name="Normal 4 5 7" xfId="1579" xr:uid="{B24DBE76-6C71-4787-81AE-FCA9A828C41D}"/>
    <cellStyle name="Normal 4 5 7 2" xfId="3245" xr:uid="{5180D90D-D888-4A98-B1CA-780FFCBC5B4E}"/>
    <cellStyle name="Normal 4 5 8" xfId="1074" xr:uid="{829EF583-9B37-4846-B20E-46CCD361CCA3}"/>
    <cellStyle name="Normal 4 5 8 2" xfId="4002" xr:uid="{6F440012-F1DC-497C-88B1-BC8E54AD21B6}"/>
    <cellStyle name="Normal 4 5 9" xfId="982" xr:uid="{C43743F3-B2AC-4FDB-A259-BB7A9602A972}"/>
    <cellStyle name="Normal 4 6" xfId="899" xr:uid="{FFAAECA5-BCAA-45E1-BEAE-E9C959E2284D}"/>
    <cellStyle name="Normal 4 6 2" xfId="1235" xr:uid="{4FE621AC-B679-4565-9AE0-0DB6AAC1A3FD}"/>
    <cellStyle name="Normal 4 6 2 2" xfId="1486" xr:uid="{38BDBA03-1315-418C-82F3-6C97D04F2249}"/>
    <cellStyle name="Normal 4 6 2 2 2" xfId="1992" xr:uid="{655FA004-A3AD-4CF1-8A51-4BDE9BFE686D}"/>
    <cellStyle name="Normal 4 6 2 2 2 2" xfId="3658" xr:uid="{9B5B8940-888E-4EAE-8A10-36D4F3C09E1F}"/>
    <cellStyle name="Normal 4 6 2 2 3" xfId="3152" xr:uid="{55C5B24A-A352-4E8C-A012-3CF631016BC2}"/>
    <cellStyle name="Normal 4 6 2 3" xfId="2245" xr:uid="{C877C7E6-4ADA-4E44-92C9-F07C553C741D}"/>
    <cellStyle name="Normal 4 6 2 3 2" xfId="3912" xr:uid="{95149D61-BB14-41F5-9AEA-077848F35775}"/>
    <cellStyle name="Normal 4 6 2 4" xfId="1740" xr:uid="{D6EE8E9D-3011-4EC9-8D32-8C5C762CF720}"/>
    <cellStyle name="Normal 4 6 2 4 2" xfId="3406" xr:uid="{DA8E8EDF-7476-4A0F-B473-032E0E999C6C}"/>
    <cellStyle name="Normal 4 6 2 5" xfId="2900" xr:uid="{3D68458B-A8F2-409D-8365-39BCDACAD163}"/>
    <cellStyle name="Normal 4 6 3" xfId="1361" xr:uid="{921F2984-DFCD-46C6-8B16-60B59F418F5C}"/>
    <cellStyle name="Normal 4 6 3 2" xfId="1866" xr:uid="{100193BD-F042-46AF-BFAA-8A96CB5793F7}"/>
    <cellStyle name="Normal 4 6 3 2 2" xfId="3532" xr:uid="{52746F1F-C56D-4C18-B0D6-33AD926E8E15}"/>
    <cellStyle name="Normal 4 6 3 3" xfId="3026" xr:uid="{35851B8B-0E17-43E0-BFF9-2DDC0F679227}"/>
    <cellStyle name="Normal 4 6 4" xfId="2120" xr:uid="{F3DCF239-0229-46CE-94E7-E50C6B866BAB}"/>
    <cellStyle name="Normal 4 6 4 2" xfId="3786" xr:uid="{BEF58220-F3A4-4AA8-99D6-E0673DF965C8}"/>
    <cellStyle name="Normal 4 6 5" xfId="1614" xr:uid="{D6AB5BC0-594B-4244-BC82-A0AD5C6E18DA}"/>
    <cellStyle name="Normal 4 6 5 2" xfId="3280" xr:uid="{52688FA2-2F16-49CB-B397-5532544BA0CC}"/>
    <cellStyle name="Normal 4 6 6" xfId="1109" xr:uid="{DBEB287B-1CC5-495D-BD9D-240B47BC2B7E}"/>
    <cellStyle name="Normal 4 6 6 2" xfId="4005" xr:uid="{997B294A-AF76-4410-A5A5-19AF5FAD2B6C}"/>
    <cellStyle name="Normal 4 6 7" xfId="989" xr:uid="{D5CC26FC-B2CA-4EB0-9705-494A2789BFFC}"/>
    <cellStyle name="Normal 4 6 8" xfId="2341" xr:uid="{38101CE0-457A-430A-B5C1-A9E098A120DC}"/>
    <cellStyle name="Normal 4 6 9" xfId="2774" xr:uid="{A959E512-8487-494A-9CFA-5899F3C24F1B}"/>
    <cellStyle name="Normal 4 7" xfId="1117" xr:uid="{458FC588-B838-4560-9AD0-ECE9CF58DABA}"/>
    <cellStyle name="Normal 4 7 2" xfId="1243" xr:uid="{FDA1873F-B228-46B9-9370-65F7490BBB09}"/>
    <cellStyle name="Normal 4 7 2 2" xfId="1494" xr:uid="{1DA6ED66-E694-4E85-9E55-FFEA2A7215B6}"/>
    <cellStyle name="Normal 4 7 2 2 2" xfId="2000" xr:uid="{C4451016-E5B3-43BA-993D-48FADD5DEAD6}"/>
    <cellStyle name="Normal 4 7 2 2 2 2" xfId="3666" xr:uid="{B3CE0982-C38B-47D5-A334-0FE8B3F164F4}"/>
    <cellStyle name="Normal 4 7 2 2 3" xfId="3160" xr:uid="{84D30C92-5B52-46FD-A3B7-04F10812E2E4}"/>
    <cellStyle name="Normal 4 7 2 3" xfId="2253" xr:uid="{A189B61A-D0C5-48CC-B8D9-25B265F05BEF}"/>
    <cellStyle name="Normal 4 7 2 3 2" xfId="3920" xr:uid="{106C7751-4FE8-4C8A-B383-09DDD279C8AB}"/>
    <cellStyle name="Normal 4 7 2 4" xfId="1748" xr:uid="{9CEAC349-4AA8-41F8-A6A8-32D97F42FDC6}"/>
    <cellStyle name="Normal 4 7 2 4 2" xfId="3414" xr:uid="{70D3A3EC-7841-4766-8693-B9DDC7D992BB}"/>
    <cellStyle name="Normal 4 7 2 5" xfId="2908" xr:uid="{D9C34D11-A276-44AE-8EB9-4980D8DE37EC}"/>
    <cellStyle name="Normal 4 7 3" xfId="1369" xr:uid="{B2E816C5-53D6-467B-A4F3-D5F2BD838D3B}"/>
    <cellStyle name="Normal 4 7 3 2" xfId="1874" xr:uid="{7144D038-3F1B-49CA-9B76-D7CFADDE3018}"/>
    <cellStyle name="Normal 4 7 3 2 2" xfId="3540" xr:uid="{DDD593C1-F616-4444-8128-280BA1A32939}"/>
    <cellStyle name="Normal 4 7 3 3" xfId="3034" xr:uid="{88C5E165-DD59-4669-8250-BE684FFB24DB}"/>
    <cellStyle name="Normal 4 7 4" xfId="2128" xr:uid="{751B77EB-08B1-41F8-854D-C47BEDCCB8EB}"/>
    <cellStyle name="Normal 4 7 4 2" xfId="3794" xr:uid="{54E81E51-D5D8-4EA6-876D-4047FB9667CD}"/>
    <cellStyle name="Normal 4 7 5" xfId="1622" xr:uid="{643309F3-3D1B-470F-8A82-906D369BE6C8}"/>
    <cellStyle name="Normal 4 7 5 2" xfId="3288" xr:uid="{618E8621-B8E4-4B0E-BFDA-F822183922E6}"/>
    <cellStyle name="Normal 4 7 6" xfId="2782" xr:uid="{C5E54B97-B19C-4F44-9EBE-B08FEF64118C}"/>
    <cellStyle name="Normal 4 8" xfId="1194" xr:uid="{2E6F1B6D-9715-419C-969E-25D45FB9DA93}"/>
    <cellStyle name="Normal 4 8 2" xfId="1445" xr:uid="{A7E82F2F-3FE2-4CD9-94DB-22306190E89B}"/>
    <cellStyle name="Normal 4 8 2 2" xfId="1951" xr:uid="{31482A51-B062-4CBE-8D78-F4B9480A471E}"/>
    <cellStyle name="Normal 4 8 2 2 2" xfId="3617" xr:uid="{448E988E-4DFF-4677-8383-6FFEEC4B4910}"/>
    <cellStyle name="Normal 4 8 2 3" xfId="3111" xr:uid="{3FFC97D6-663D-483B-958A-6FAF07DC43F8}"/>
    <cellStyle name="Normal 4 8 3" xfId="2204" xr:uid="{99F8A3BD-C6F0-4DED-A61D-590EF364BF86}"/>
    <cellStyle name="Normal 4 8 3 2" xfId="3871" xr:uid="{7A52029E-D2B5-436D-9AB3-99D80F8BB9F5}"/>
    <cellStyle name="Normal 4 8 4" xfId="1699" xr:uid="{471F3BA1-29D6-427E-BFBC-C402C9E4007B}"/>
    <cellStyle name="Normal 4 8 4 2" xfId="3365" xr:uid="{61A3BEEE-B6F3-459A-A508-7965205E5848}"/>
    <cellStyle name="Normal 4 8 5" xfId="2859" xr:uid="{2E202D3B-43AD-4CA0-B941-42B26171323D}"/>
    <cellStyle name="Normal 4 9" xfId="1320" xr:uid="{290CCF24-6BC2-4B80-988E-F2A410E1A82C}"/>
    <cellStyle name="Normal 4 9 2" xfId="1825" xr:uid="{149D0419-A734-4001-A20A-AFB7CDFC265E}"/>
    <cellStyle name="Normal 4 9 2 2" xfId="3491" xr:uid="{BD341E42-B80A-45D1-B7C8-88AB12031573}"/>
    <cellStyle name="Normal 4 9 3" xfId="2985" xr:uid="{EF9BE4D0-8625-4CC5-AB11-B50F1DED8566}"/>
    <cellStyle name="Normal 40" xfId="726" xr:uid="{FFD81AD9-26AF-42D9-80F5-3EB697C10D48}"/>
    <cellStyle name="Normal 41" xfId="727" xr:uid="{B89EB067-57EB-4920-BD32-C0402F1C0243}"/>
    <cellStyle name="Normal 42" xfId="728" xr:uid="{69A340B6-6E89-4615-84F6-E9AE3C74BE52}"/>
    <cellStyle name="Normal 43" xfId="729" xr:uid="{C0E0E223-3B33-4E80-9B13-1651D261D1D1}"/>
    <cellStyle name="Normal 44" xfId="730" xr:uid="{A551FB38-032F-4C07-94DE-BFFE534F6B92}"/>
    <cellStyle name="Normal 45" xfId="731" xr:uid="{EC95F002-5EF8-4C0A-8D8F-01E5FD7CE965}"/>
    <cellStyle name="Normal 46" xfId="732" xr:uid="{86E1BE16-A7C7-43A7-BB44-5EC7EF073672}"/>
    <cellStyle name="Normal 47" xfId="733" xr:uid="{7461EA1F-CDC6-469A-80B4-B2EEC5495CCD}"/>
    <cellStyle name="Normal 48" xfId="734" xr:uid="{078507E7-F77E-4DF2-A10E-50E6A4653D61}"/>
    <cellStyle name="Normal 49" xfId="735" xr:uid="{DF5E79DD-9C82-4F29-9821-0FC9A6B695F5}"/>
    <cellStyle name="Normal 5" xfId="57" xr:uid="{2520F42B-A37C-4265-B754-A19043EF01D6}"/>
    <cellStyle name="Normal 5 2" xfId="250" xr:uid="{5F4E6F36-FC8D-49D2-B71C-11748543EABD}"/>
    <cellStyle name="Normal 5 2 2" xfId="892" xr:uid="{EECD1E32-6E35-4B90-927F-0DFFE04EFBDA}"/>
    <cellStyle name="Normal 5 3" xfId="319" xr:uid="{D1AAF42D-C1C1-4BCA-8688-AEE140867848}"/>
    <cellStyle name="Normal 5 4" xfId="736" xr:uid="{AE7ADE97-8E7D-4FF2-A263-004AECD9D805}"/>
    <cellStyle name="Normal 50" xfId="737" xr:uid="{419172F5-F4E2-40A7-92D9-DE4C272CF58E}"/>
    <cellStyle name="Normal 51" xfId="738" xr:uid="{5C88EEBD-42D0-480A-80D2-53C850EBE9BB}"/>
    <cellStyle name="Normal 51 2" xfId="739" xr:uid="{4C9C0170-264E-4ADA-9CF7-616504DF43C7}"/>
    <cellStyle name="Normal 52" xfId="740" xr:uid="{F1C8BD61-5D7A-4758-BDC4-130EC625B044}"/>
    <cellStyle name="Normal 53" xfId="741" xr:uid="{3B7C7E24-7203-4D96-B569-8E868521D642}"/>
    <cellStyle name="Normal 54" xfId="742" xr:uid="{9B90D12D-AF21-403E-AE5C-08429576FFC5}"/>
    <cellStyle name="Normal 55" xfId="743" xr:uid="{BC402059-9A78-4822-97B4-FDDDD1EB1E29}"/>
    <cellStyle name="Normal 56" xfId="744" xr:uid="{985C351E-9EAF-4242-8807-CE46B68F20D4}"/>
    <cellStyle name="Normal 57" xfId="745" xr:uid="{80C425FA-F974-4F1D-9D96-FFF11F995565}"/>
    <cellStyle name="Normal 58" xfId="746" xr:uid="{BF9A90B1-D78E-4F2A-9685-1C64BC6B91B5}"/>
    <cellStyle name="Normal 59" xfId="747" xr:uid="{CF39208B-7667-48DD-85FE-2C6E9DD43B31}"/>
    <cellStyle name="Normal 6" xfId="251" xr:uid="{B6FE599B-BCDC-441B-9F4F-C2E3C17D927A}"/>
    <cellStyle name="Normal 6 2" xfId="893" xr:uid="{FC7BCDE9-3CFF-4A21-AA32-E1758C98040F}"/>
    <cellStyle name="Normal 6 3" xfId="748" xr:uid="{A100D757-46F1-43F8-AA64-95381D23E6BC}"/>
    <cellStyle name="Normal 60" xfId="448" xr:uid="{6108553D-9B5D-4435-88E3-57124BB02637}"/>
    <cellStyle name="Normal 7" xfId="252" xr:uid="{10B66630-0A7A-4668-B453-BEAA03D11B95}"/>
    <cellStyle name="Normal 7 2" xfId="750" xr:uid="{FC5E91AF-46AF-4957-A2D4-0354CF7A4D83}"/>
    <cellStyle name="Normal 7 3" xfId="749" xr:uid="{D4AEC428-7B77-46C0-820C-A41C580258FC}"/>
    <cellStyle name="Normal 8" xfId="253" xr:uid="{691441B1-50E9-4AD2-84AE-1BC79B5C90A9}"/>
    <cellStyle name="Normal 8 2" xfId="262" xr:uid="{DC906042-D132-4F0E-8F7A-0203CB33EB61}"/>
    <cellStyle name="Normal 8 2 2" xfId="751" xr:uid="{1457D4C6-980E-48E1-82E6-E4622850E958}"/>
    <cellStyle name="Normal 8 3" xfId="752" xr:uid="{6A30AEF7-4A78-491E-9FCA-085F09A47590}"/>
    <cellStyle name="Normal 8 4" xfId="753" xr:uid="{0AA469E8-8139-4E87-9732-BE3D1A4D6C97}"/>
    <cellStyle name="Normal 9" xfId="254" xr:uid="{BF8D43C9-486E-46E7-A22C-5D80001F00C3}"/>
    <cellStyle name="Normal 9 2" xfId="894" xr:uid="{F207FC89-35C5-4404-BF8C-74A899B84D62}"/>
    <cellStyle name="Normal 9 3" xfId="754" xr:uid="{AB9FB3DC-A970-477D-90AD-343753BE8BCB}"/>
    <cellStyle name="Normal 90" xfId="255" xr:uid="{C5573420-301E-461A-A692-E54E78066F00}"/>
    <cellStyle name="Nota" xfId="320" xr:uid="{3EB15B86-8C6D-46D0-8D71-4C8186D099F6}"/>
    <cellStyle name="Notas" xfId="19" builtinId="10" customBuiltin="1"/>
    <cellStyle name="Notas 2" xfId="755" xr:uid="{ED8B071C-2FBB-4BA3-8815-D83F90B97CD0}"/>
    <cellStyle name="Notas 3" xfId="756" xr:uid="{9E49107C-3B9C-4FD3-A1A3-A13D5D578820}"/>
    <cellStyle name="Nulos" xfId="321" xr:uid="{B83FF5C0-ABBD-43DE-A80C-AF5169A46459}"/>
    <cellStyle name="Percent 10" xfId="322" xr:uid="{BABBC5FE-AA07-42AA-835E-4D7E29864917}"/>
    <cellStyle name="Percent 11" xfId="323" xr:uid="{448A9E12-E91A-498C-81AD-1553901398A6}"/>
    <cellStyle name="Percent 2" xfId="324" xr:uid="{BF4E4AFD-3D1E-40EC-8007-CD146D610D7D}"/>
    <cellStyle name="Percent 5" xfId="325" xr:uid="{402C8594-654B-4268-8046-F1E78B3C3F79}"/>
    <cellStyle name="Percentual" xfId="326" xr:uid="{3B7DB571-B8E6-4FCD-9E42-EDE81DB2B661}"/>
    <cellStyle name="Ponto" xfId="327" xr:uid="{426E5A5E-E9DB-4F57-90F6-31EEEA863EA1}"/>
    <cellStyle name="Porcentagem 2" xfId="328" xr:uid="{5CC798B9-150D-48CD-94E1-52E2399736DB}"/>
    <cellStyle name="Porcentaje" xfId="4" builtinId="5"/>
    <cellStyle name="Porcentaje 10" xfId="838" xr:uid="{E574F153-DC15-4D44-BDFD-5A45F11BAD37}"/>
    <cellStyle name="Porcentaje 11" xfId="839" xr:uid="{58860D87-AC18-4952-8C5A-1614578A77B8}"/>
    <cellStyle name="Porcentaje 12" xfId="840" xr:uid="{316B8EA1-AB48-4825-88B1-5746778B6EF8}"/>
    <cellStyle name="Porcentaje 13" xfId="841" xr:uid="{C058F028-4DEF-4FFC-ADD9-630A5B84270F}"/>
    <cellStyle name="Porcentaje 14" xfId="842" xr:uid="{853D162A-9723-4E3B-B4B7-C3EEB1387309}"/>
    <cellStyle name="Porcentaje 15" xfId="843" xr:uid="{7113CD59-36F2-4C0D-B8DD-CC0A4510B2B8}"/>
    <cellStyle name="Porcentaje 16" xfId="844" xr:uid="{3415DDD8-D7E8-4171-9921-4123BE01C1D3}"/>
    <cellStyle name="Porcentaje 17" xfId="845" xr:uid="{632849A4-6F11-4748-ADF9-A295699CBCF3}"/>
    <cellStyle name="Porcentaje 17 2" xfId="846" xr:uid="{20304DEB-86E7-4087-BE2B-D000DA20F896}"/>
    <cellStyle name="Porcentaje 18" xfId="896" xr:uid="{E6D2CCF4-CC99-4435-91E6-6B3A93D980E1}"/>
    <cellStyle name="Porcentaje 18 10" xfId="2337" xr:uid="{3AD03DEA-0F1F-4394-996F-493471A73591}"/>
    <cellStyle name="Porcentaje 18 11" xfId="2702" xr:uid="{E295D241-1ED7-4FA4-8021-0047B92598BD}"/>
    <cellStyle name="Porcentaje 18 2" xfId="939" xr:uid="{AAEDF187-9902-4AB2-8BF4-56B46838CD65}"/>
    <cellStyle name="Porcentaje 18 2 2" xfId="1204" xr:uid="{F5A3F4FC-0D65-49FD-A0F9-AEC54F56EE96}"/>
    <cellStyle name="Porcentaje 18 2 2 2" xfId="1455" xr:uid="{AE3CA5FB-3B71-470A-AD52-2FCAFA411CF8}"/>
    <cellStyle name="Porcentaje 18 2 2 2 2" xfId="1961" xr:uid="{100589BB-A07B-441F-9A12-C0BB1356D0F4}"/>
    <cellStyle name="Porcentaje 18 2 2 2 2 2" xfId="3627" xr:uid="{B7CF0671-4B08-4E9B-A576-B8FF0D42DA53}"/>
    <cellStyle name="Porcentaje 18 2 2 2 3" xfId="3121" xr:uid="{AA717327-FAC6-48E8-8C91-FB68A5EB4E7E}"/>
    <cellStyle name="Porcentaje 18 2 2 3" xfId="2214" xr:uid="{952F0DAF-3F9E-41CB-AF9F-A1A51C53B0BD}"/>
    <cellStyle name="Porcentaje 18 2 2 3 2" xfId="3881" xr:uid="{7C181547-720B-41A9-9176-9306151E56A9}"/>
    <cellStyle name="Porcentaje 18 2 2 4" xfId="1709" xr:uid="{8C628CD8-8864-4AC6-AB94-9A9F5781677E}"/>
    <cellStyle name="Porcentaje 18 2 2 4 2" xfId="3375" xr:uid="{323064CB-B046-46C3-A3C7-DF29C3501684}"/>
    <cellStyle name="Porcentaje 18 2 2 5" xfId="2869" xr:uid="{EB8D20DF-0EBD-4934-88A4-E86EC37DFDFA}"/>
    <cellStyle name="Porcentaje 18 2 3" xfId="1330" xr:uid="{92760F37-00D2-40A3-9C33-3DADCEB041E9}"/>
    <cellStyle name="Porcentaje 18 2 3 2" xfId="1835" xr:uid="{B1303BC9-23AF-4F83-B7AE-85C44D3E80A2}"/>
    <cellStyle name="Porcentaje 18 2 3 2 2" xfId="3501" xr:uid="{94FFA6E2-FC37-410E-994D-BD68AADE917C}"/>
    <cellStyle name="Porcentaje 18 2 3 3" xfId="2995" xr:uid="{FF0041EC-E947-4185-8D40-912DFB7B07D8}"/>
    <cellStyle name="Porcentaje 18 2 4" xfId="2089" xr:uid="{6BA51CB8-5518-4B1B-9E37-96E03429B3D1}"/>
    <cellStyle name="Porcentaje 18 2 4 2" xfId="3755" xr:uid="{67C6D98D-B9FF-4011-A8F0-00E457489CAC}"/>
    <cellStyle name="Porcentaje 18 2 5" xfId="1583" xr:uid="{05D55E77-CC79-491B-AB81-21E5C1973329}"/>
    <cellStyle name="Porcentaje 18 2 5 2" xfId="3249" xr:uid="{86ADA997-5D0D-4784-8BAE-026C8F7FD54E}"/>
    <cellStyle name="Porcentaje 18 2 6" xfId="1078" xr:uid="{453A5664-18A4-41EF-977B-A61218C9E141}"/>
    <cellStyle name="Porcentaje 18 2 6 2" xfId="4045" xr:uid="{EAD44D0E-B734-4365-AE39-9CDEAA2015D9}"/>
    <cellStyle name="Porcentaje 18 2 7" xfId="1029" xr:uid="{5160D1B5-4253-4089-931F-F36D71C1DBB8}"/>
    <cellStyle name="Porcentaje 18 2 8" xfId="2381" xr:uid="{4FDA7221-05BA-4930-9F40-D5E88F239100}"/>
    <cellStyle name="Porcentaje 18 2 9" xfId="2743" xr:uid="{09C2A01B-6D04-4BDA-A90E-80E7BAAD87CF}"/>
    <cellStyle name="Porcentaje 18 3" xfId="1157" xr:uid="{0EE53B8B-8480-411A-BDEC-95345A091050}"/>
    <cellStyle name="Porcentaje 18 3 2" xfId="1283" xr:uid="{32AD2830-7B43-448F-B383-A2B88B464525}"/>
    <cellStyle name="Porcentaje 18 3 2 2" xfId="1534" xr:uid="{5949F536-CEA5-4CA2-8F55-ABC579A6DBCE}"/>
    <cellStyle name="Porcentaje 18 3 2 2 2" xfId="2040" xr:uid="{B9CA517A-C822-4BBD-9ED2-56E24E6FAB9E}"/>
    <cellStyle name="Porcentaje 18 3 2 2 2 2" xfId="3706" xr:uid="{419568FF-D71F-46AC-97C4-3C7708864111}"/>
    <cellStyle name="Porcentaje 18 3 2 2 3" xfId="3200" xr:uid="{7FCAF965-3FE3-4039-8DF4-58EE07D62159}"/>
    <cellStyle name="Porcentaje 18 3 2 3" xfId="2293" xr:uid="{E339B2B6-8D9A-4139-9ADD-5A3A8E91C4BB}"/>
    <cellStyle name="Porcentaje 18 3 2 3 2" xfId="3960" xr:uid="{38D39268-C4ED-40D2-B380-CD5BF3730215}"/>
    <cellStyle name="Porcentaje 18 3 2 4" xfId="1788" xr:uid="{634C8D3A-B132-4CA0-B4C7-D8D0ECA6A38E}"/>
    <cellStyle name="Porcentaje 18 3 2 4 2" xfId="3454" xr:uid="{CE1DF3AB-BE1D-4AC1-824C-DC02CBC91D5A}"/>
    <cellStyle name="Porcentaje 18 3 2 5" xfId="2948" xr:uid="{FB769198-29A7-497B-95B5-671FE00333FE}"/>
    <cellStyle name="Porcentaje 18 3 3" xfId="1409" xr:uid="{C63E4498-93B2-481E-9425-6CA302515E00}"/>
    <cellStyle name="Porcentaje 18 3 3 2" xfId="1914" xr:uid="{7A5D4775-6109-4B8A-8C78-9F1792AA8944}"/>
    <cellStyle name="Porcentaje 18 3 3 2 2" xfId="3580" xr:uid="{B9C3B4F4-928F-4398-A200-C8C87532F5A9}"/>
    <cellStyle name="Porcentaje 18 3 3 3" xfId="3074" xr:uid="{249F55F2-A06E-413E-A406-C9E5A739D39F}"/>
    <cellStyle name="Porcentaje 18 3 4" xfId="2168" xr:uid="{8B5F2D40-F424-4D60-9E98-9D6BCDE6CA79}"/>
    <cellStyle name="Porcentaje 18 3 4 2" xfId="3834" xr:uid="{65FF70C9-8507-4584-886F-3D8802EAE0EE}"/>
    <cellStyle name="Porcentaje 18 3 5" xfId="1662" xr:uid="{7A778EB2-BEDF-4A9E-BF95-E90AEE179136}"/>
    <cellStyle name="Porcentaje 18 3 5 2" xfId="3328" xr:uid="{F7743BC4-5DB5-450A-9AB4-ED8F079B1DCD}"/>
    <cellStyle name="Porcentaje 18 3 6" xfId="2822" xr:uid="{DC3F8D61-42A8-4A10-A123-F767B0B57733}"/>
    <cellStyle name="Porcentaje 18 4" xfId="1163" xr:uid="{2D1890A8-E06E-4C1B-A639-0503BC4ABEC1}"/>
    <cellStyle name="Porcentaje 18 4 2" xfId="1414" xr:uid="{BE0FD61F-4173-41DC-8BB8-F70A4A23545E}"/>
    <cellStyle name="Porcentaje 18 4 2 2" xfId="1920" xr:uid="{806C10F6-2723-4A24-B35F-9D8BC2D7F41E}"/>
    <cellStyle name="Porcentaje 18 4 2 2 2" xfId="3586" xr:uid="{9AABFB33-B2AB-4FED-BA8F-9FE2E9596A06}"/>
    <cellStyle name="Porcentaje 18 4 2 3" xfId="3080" xr:uid="{8BAE7E93-D96F-445E-9E5C-CFF7513AF1BE}"/>
    <cellStyle name="Porcentaje 18 4 3" xfId="2173" xr:uid="{D5619C28-F348-4CBC-AD99-5F414BA292F4}"/>
    <cellStyle name="Porcentaje 18 4 3 2" xfId="3840" xr:uid="{9C080512-A73B-40E6-8BEB-210FBC04763C}"/>
    <cellStyle name="Porcentaje 18 4 4" xfId="1668" xr:uid="{78001169-4747-4951-84A3-235ED90A2E53}"/>
    <cellStyle name="Porcentaje 18 4 4 2" xfId="3334" xr:uid="{6281D2ED-D735-451D-872A-D0B4D714FC57}"/>
    <cellStyle name="Porcentaje 18 4 5" xfId="2828" xr:uid="{5362C2B9-0CE8-4A42-907E-050A1B3143E2}"/>
    <cellStyle name="Porcentaje 18 5" xfId="1289" xr:uid="{D743F891-7ADA-4FC0-B5D0-4DC49078CECF}"/>
    <cellStyle name="Porcentaje 18 5 2" xfId="1794" xr:uid="{82EBC894-6E35-43C9-AAFD-19DAF0126762}"/>
    <cellStyle name="Porcentaje 18 5 2 2" xfId="3460" xr:uid="{ACC2C48A-A5FD-4103-883B-10FF37B1574A}"/>
    <cellStyle name="Porcentaje 18 5 3" xfId="2954" xr:uid="{06FA6EE9-6A79-4FB7-AF8B-5F00D3EF4621}"/>
    <cellStyle name="Porcentaje 18 6" xfId="2047" xr:uid="{8719CFAB-352F-4C1B-8122-0D6322A5EACF}"/>
    <cellStyle name="Porcentaje 18 6 2" xfId="3713" xr:uid="{F9822F30-96FA-429A-8606-20203ADEFD8A}"/>
    <cellStyle name="Porcentaje 18 7" xfId="1541" xr:uid="{E38D26C0-CDC3-434D-8A36-BE5090CE7051}"/>
    <cellStyle name="Porcentaje 18 7 2" xfId="3207" xr:uid="{78E1A6F4-6B8E-4BB3-97F9-2B28CFCD964F}"/>
    <cellStyle name="Porcentaje 18 8" xfId="1036" xr:uid="{BF25D2A8-5A9C-4053-B72E-7A326CEE9E44}"/>
    <cellStyle name="Porcentaje 18 8 2" xfId="4004" xr:uid="{3CDC6348-9B1D-4603-8207-577535CC1540}"/>
    <cellStyle name="Porcentaje 18 9" xfId="984" xr:uid="{380A849C-3CD0-4D31-9A20-2E90C31ECAD5}"/>
    <cellStyle name="Porcentaje 2" xfId="256" xr:uid="{983C9D31-E927-4B29-97EF-48852A12466B}"/>
    <cellStyle name="Porcentaje 2 2" xfId="758" xr:uid="{EDA77E12-A7A4-4026-8F0B-7CBEF60E1269}"/>
    <cellStyle name="Porcentaje 3" xfId="259" xr:uid="{FE1E8790-A969-436F-84BA-E13E150039D8}"/>
    <cellStyle name="Porcentaje 3 2" xfId="759" xr:uid="{0D8C8A91-2354-4C67-AF23-632A3491A56D}"/>
    <cellStyle name="Porcentaje 4" xfId="757" xr:uid="{19D9D2AF-A99E-4AA0-BBF0-C045F521439E}"/>
    <cellStyle name="Porcentaje 5" xfId="847" xr:uid="{D0FA7CAC-AAC6-4455-9F73-C3C7B4053787}"/>
    <cellStyle name="Porcentaje 6" xfId="848" xr:uid="{4F4551F0-7156-4767-8E1E-E977966D5F30}"/>
    <cellStyle name="Porcentaje 7" xfId="849" xr:uid="{8FB168DC-7C54-4965-B263-FBE3A8DD1CEB}"/>
    <cellStyle name="Porcentaje 8" xfId="850" xr:uid="{A25C5BDD-5D4D-4990-A193-61F8D59DD5AD}"/>
    <cellStyle name="Porcentaje 9" xfId="851" xr:uid="{303DBB8D-F809-4784-8C45-D325110DDE7B}"/>
    <cellStyle name="Porcentual 2 10" xfId="760" xr:uid="{9E4F16A4-58D9-4133-882A-C54513F2BAA9}"/>
    <cellStyle name="Porcentual 2 11" xfId="761" xr:uid="{CC8C99AA-BEBE-4307-B47D-36EA76649863}"/>
    <cellStyle name="Porcentual 2 12" xfId="762" xr:uid="{28C0867B-0A36-4B4C-9DD7-840AF54FE73E}"/>
    <cellStyle name="Porcentual 2 13" xfId="763" xr:uid="{FEE6C2AE-BB5D-466A-B77D-E9086DD0C27B}"/>
    <cellStyle name="Porcentual 2 14" xfId="764" xr:uid="{EA547FD0-215F-452E-A49E-DA8FDD5852F0}"/>
    <cellStyle name="Porcentual 2 15" xfId="765" xr:uid="{5E37E1CF-FCDF-495D-89CE-A476467681FA}"/>
    <cellStyle name="Porcentual 2 16" xfId="766" xr:uid="{CC2882A5-42EC-4198-B6AD-60833FEB2EB3}"/>
    <cellStyle name="Porcentual 2 2" xfId="767" xr:uid="{0774327D-0808-4DE2-80FF-961C760CE3EB}"/>
    <cellStyle name="Porcentual 2 3" xfId="768" xr:uid="{E97515EA-15C0-4F48-AF2C-B7B451E5F477}"/>
    <cellStyle name="Porcentual 2 4" xfId="769" xr:uid="{6652994B-D256-463F-BF12-3C3D6C25350D}"/>
    <cellStyle name="Porcentual 2 5" xfId="770" xr:uid="{127E5B8E-2CB1-413B-ABA0-1129F5A26130}"/>
    <cellStyle name="Porcentual 2 6" xfId="771" xr:uid="{B0C1D964-DFF8-462B-AFC9-A815B2096EDF}"/>
    <cellStyle name="Porcentual 2 7" xfId="772" xr:uid="{10D6881E-8610-479D-A49F-69F58188E9EA}"/>
    <cellStyle name="Porcentual 2 8" xfId="773" xr:uid="{37936CF8-F773-4DFA-A3AF-FC15A35BE332}"/>
    <cellStyle name="Porcentual 2 9" xfId="774" xr:uid="{AED6E151-DFAC-4C3F-A09C-7B8A5DB27497}"/>
    <cellStyle name="Porcentual 21" xfId="775" xr:uid="{E9EA044F-0D39-4F06-9DA2-A65D312106B6}"/>
    <cellStyle name="Porcentual 3 10" xfId="776" xr:uid="{57E65C08-3C5A-4AC5-920C-12D5734D9D5E}"/>
    <cellStyle name="Porcentual 3 11" xfId="777" xr:uid="{F50CC86B-48A2-43A7-92A8-3828E96A9F9E}"/>
    <cellStyle name="Porcentual 3 12" xfId="778" xr:uid="{9A28AD6C-8B70-4632-8C02-D67F495685A1}"/>
    <cellStyle name="Porcentual 3 13" xfId="779" xr:uid="{852DE863-05CC-45A6-8145-4CAD36E88D36}"/>
    <cellStyle name="Porcentual 3 14" xfId="780" xr:uid="{C2D9FFB6-8967-4068-B660-B48F4082CBFD}"/>
    <cellStyle name="Porcentual 3 15" xfId="781" xr:uid="{006E2B21-04AD-4AC8-AF71-2F7DF647886C}"/>
    <cellStyle name="Porcentual 3 16" xfId="782" xr:uid="{2BB5D8F6-DD75-4DFC-A6AC-034C8B957C27}"/>
    <cellStyle name="Porcentual 3 2" xfId="783" xr:uid="{F846F674-CB8C-498D-9FF0-87C44596C554}"/>
    <cellStyle name="Porcentual 3 3" xfId="784" xr:uid="{D672BF83-780B-44F5-A2F7-7F1B0AEA538B}"/>
    <cellStyle name="Porcentual 3 4" xfId="785" xr:uid="{E10EA998-D8A7-4EBA-95BF-1E361D81DE48}"/>
    <cellStyle name="Porcentual 3 5" xfId="786" xr:uid="{707E3BFA-4F93-4EE7-9FF9-50114D289603}"/>
    <cellStyle name="Porcentual 3 6" xfId="787" xr:uid="{91493E99-21A3-4509-BBF1-37FE374FBFC1}"/>
    <cellStyle name="Porcentual 3 7" xfId="788" xr:uid="{ACACD784-F2B2-4C17-8404-1A70689D701E}"/>
    <cellStyle name="Porcentual 3 8" xfId="789" xr:uid="{11B4A4D9-625D-4B56-8BDF-90E49FFE9C14}"/>
    <cellStyle name="Porcentual 3 9" xfId="790" xr:uid="{D7990FDB-BED5-46CF-AC1F-074F66874403}"/>
    <cellStyle name="Porcentual 4 2" xfId="791" xr:uid="{97F0DF48-87C7-4416-8329-BC3264D34DA4}"/>
    <cellStyle name="Porcentual_PlazoRend-II01" xfId="329" xr:uid="{65397710-B967-4A53-B36D-5BBFDF8908C3}"/>
    <cellStyle name="RightNumber" xfId="330" xr:uid="{7FAB97E7-C991-4C54-A292-66B9474512F4}"/>
    <cellStyle name="rodape" xfId="331" xr:uid="{CBC3B65F-8481-4753-BE64-026CC78B9F95}"/>
    <cellStyle name="Saída" xfId="332" xr:uid="{2A5866B0-155D-4590-B629-E4EB0EB19DA8}"/>
    <cellStyle name="Salida" xfId="14" builtinId="21" customBuiltin="1"/>
    <cellStyle name="Salida 2" xfId="792" xr:uid="{B862B61E-413B-4E57-BE56-6DF9E51D825F}"/>
    <cellStyle name="Salida 3" xfId="793" xr:uid="{2636E4F9-2DDE-4C9F-9686-07233F30D5E5}"/>
    <cellStyle name="Sep. milhar [0]" xfId="333" xr:uid="{2C91C8D3-5C13-49DC-A9D5-CB7E4B7158BF}"/>
    <cellStyle name="Separador de milhares 2" xfId="334" xr:uid="{A7FA712D-CEB1-4DFF-86A1-73007DA46478}"/>
    <cellStyle name="Texto de advertencia" xfId="18" builtinId="11" customBuiltin="1"/>
    <cellStyle name="Texto de advertencia 2" xfId="794" xr:uid="{5A31FA8C-0814-4B70-BDF6-BBE3A966D2D8}"/>
    <cellStyle name="Texto de advertencia 3" xfId="795" xr:uid="{5183A07F-CD7D-4560-940A-04441E641D59}"/>
    <cellStyle name="Texto de Aviso" xfId="335" xr:uid="{600BC60F-6CC3-43EB-9B3C-77C1C9A106E6}"/>
    <cellStyle name="Texto explicativo" xfId="20" builtinId="53" customBuiltin="1"/>
    <cellStyle name="Texto Explicativo 2" xfId="336" xr:uid="{EEDB8D22-830B-4D8A-814B-D49B5C9DA5E9}"/>
    <cellStyle name="Texto explicativo 2 2" xfId="796" xr:uid="{8B3F5EFE-917C-40F4-9FB2-D8E040D3AD88}"/>
    <cellStyle name="Texto explicativo 3" xfId="797" xr:uid="{3D7A3528-1D9C-489A-8B26-FCFC07D557F2}"/>
    <cellStyle name="Titulo" xfId="337" xr:uid="{F2BBF5DF-BEB1-45C0-AE38-29123BBAFA31}"/>
    <cellStyle name="Título" xfId="5" builtinId="15" customBuiltin="1"/>
    <cellStyle name="Título 1" xfId="339" xr:uid="{B28F7D46-4820-405E-BBE3-6F8D1A929D58}"/>
    <cellStyle name="Título 1 2" xfId="798" xr:uid="{E9329210-F091-4D1D-A7AC-0B7D173E8E65}"/>
    <cellStyle name="Título 2" xfId="7" builtinId="17" customBuiltin="1"/>
    <cellStyle name="Título 2 2" xfId="340" xr:uid="{C7742A83-409C-4428-9FD5-8239945F30E9}"/>
    <cellStyle name="Título 2 2 2" xfId="799" xr:uid="{973CABD9-2923-4CBA-8DB6-A822ED22A8E0}"/>
    <cellStyle name="Título 2 3" xfId="800" xr:uid="{E0B6268B-CAA9-4300-880C-7EA123AF6F61}"/>
    <cellStyle name="Título 3" xfId="8" builtinId="18" customBuiltin="1"/>
    <cellStyle name="Título 3 2" xfId="341" xr:uid="{533AA5B0-4717-4B4F-A8E7-E758BBC1D97B}"/>
    <cellStyle name="Título 3 2 2" xfId="801" xr:uid="{9EED7B5E-BD2B-441B-816F-AAFB53AD494C}"/>
    <cellStyle name="Título 3 3" xfId="802" xr:uid="{9DD81D3F-E06E-4726-A993-04235A983C85}"/>
    <cellStyle name="Título 4" xfId="342" xr:uid="{9A5E3D44-F53C-4DEA-A413-0D446A364048}"/>
    <cellStyle name="Título 4 2" xfId="803" xr:uid="{44E1F4B2-B272-4087-8DF6-F67748B88C73}"/>
    <cellStyle name="Título 5" xfId="338" xr:uid="{109E7E38-4BFD-46A9-8AA3-7338577FF055}"/>
    <cellStyle name="Titulo_Annually" xfId="343" xr:uid="{1168F372-A285-4E17-8653-0BB496289088}"/>
    <cellStyle name="Titulo1" xfId="344" xr:uid="{4F8F57FF-D6D1-4161-8A0A-E696AF869ABD}"/>
    <cellStyle name="Titulo2" xfId="345" xr:uid="{617A7B2B-3985-46D4-9023-EC42259F1C32}"/>
    <cellStyle name="Total" xfId="21" builtinId="25" customBuiltin="1"/>
    <cellStyle name="Total 2" xfId="804" xr:uid="{82FF5C11-5111-4B7D-B163-320FF9ABBC75}"/>
    <cellStyle name="Total 3" xfId="805" xr:uid="{026EA83A-EAC8-48EA-BB4F-556729848D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ancolombia.sharepoint.com/teams/Inveco/Documentos%20compartidos/General/Bases/BD%20IPC.xlsx" TargetMode="External"/><Relationship Id="rId1" Type="http://schemas.openxmlformats.org/officeDocument/2006/relationships/externalLinkPath" Target="https://bancolombia.sharepoint.com/teams/Inveco/Documentos%20compartidos/General/Bases/BD%20IPC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rygonza\Downloads\INDPRO%20(2).xls" TargetMode="External"/><Relationship Id="rId1" Type="http://schemas.openxmlformats.org/officeDocument/2006/relationships/externalLinkPath" Target="file:///C:\Users\arygonza\Downloads\INDPR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e"/>
      <sheetName val="IPC_total"/>
      <sheetName val="Subclases-DANE"/>
      <sheetName val="Divisiones-DANE"/>
      <sheetName val="Basicas-Banrep"/>
      <sheetName val="IPP"/>
      <sheetName val="Alimentos"/>
      <sheetName val="Alimentos perecederos"/>
      <sheetName val="Alimentos procesados"/>
      <sheetName val="Bienes"/>
      <sheetName val="Servicios"/>
      <sheetName val="Regulados"/>
      <sheetName val="Sin alimentos"/>
      <sheetName val="Sin alimentos ni regulados"/>
      <sheetName val="Nucleo_15"/>
      <sheetName val="Monitor"/>
    </sheetNames>
    <sheetDataSet>
      <sheetData sheetId="0"/>
      <sheetData sheetId="1">
        <row r="13">
          <cell r="C13" t="str">
            <v>Fecha</v>
          </cell>
          <cell r="D13" t="str">
            <v>Año</v>
          </cell>
          <cell r="E13" t="str">
            <v>Trim</v>
          </cell>
          <cell r="F13" t="str">
            <v>Mes</v>
          </cell>
          <cell r="G13" t="str">
            <v>Índice</v>
          </cell>
        </row>
        <row r="14">
          <cell r="C14">
            <v>34335</v>
          </cell>
          <cell r="D14">
            <v>1994</v>
          </cell>
          <cell r="E14">
            <v>1</v>
          </cell>
          <cell r="F14">
            <v>1</v>
          </cell>
          <cell r="G14">
            <v>15.36</v>
          </cell>
        </row>
        <row r="15">
          <cell r="C15">
            <v>34366</v>
          </cell>
          <cell r="D15">
            <v>1994</v>
          </cell>
          <cell r="E15">
            <v>1</v>
          </cell>
          <cell r="F15">
            <v>2</v>
          </cell>
          <cell r="G15">
            <v>15.92</v>
          </cell>
        </row>
        <row r="16">
          <cell r="C16">
            <v>34394</v>
          </cell>
          <cell r="D16">
            <v>1994</v>
          </cell>
          <cell r="E16">
            <v>1</v>
          </cell>
          <cell r="F16">
            <v>3</v>
          </cell>
          <cell r="G16">
            <v>16.27</v>
          </cell>
        </row>
        <row r="17">
          <cell r="C17">
            <v>34425</v>
          </cell>
          <cell r="D17">
            <v>1994</v>
          </cell>
          <cell r="E17">
            <v>2</v>
          </cell>
          <cell r="F17">
            <v>4</v>
          </cell>
          <cell r="G17">
            <v>16.66</v>
          </cell>
        </row>
        <row r="18">
          <cell r="C18">
            <v>34455</v>
          </cell>
          <cell r="D18">
            <v>1994</v>
          </cell>
          <cell r="E18">
            <v>2</v>
          </cell>
          <cell r="F18">
            <v>5</v>
          </cell>
          <cell r="G18">
            <v>16.920000000000002</v>
          </cell>
        </row>
        <row r="19">
          <cell r="C19">
            <v>34486</v>
          </cell>
          <cell r="D19">
            <v>1994</v>
          </cell>
          <cell r="E19">
            <v>2</v>
          </cell>
          <cell r="F19">
            <v>6</v>
          </cell>
          <cell r="G19">
            <v>17.07</v>
          </cell>
        </row>
        <row r="20">
          <cell r="C20">
            <v>34516</v>
          </cell>
          <cell r="D20">
            <v>1994</v>
          </cell>
          <cell r="E20">
            <v>3</v>
          </cell>
          <cell r="F20">
            <v>7</v>
          </cell>
          <cell r="G20">
            <v>17.23</v>
          </cell>
        </row>
        <row r="21">
          <cell r="C21">
            <v>34547</v>
          </cell>
          <cell r="D21">
            <v>1994</v>
          </cell>
          <cell r="E21">
            <v>3</v>
          </cell>
          <cell r="F21">
            <v>8</v>
          </cell>
          <cell r="G21">
            <v>17.399999999999999</v>
          </cell>
        </row>
        <row r="22">
          <cell r="C22">
            <v>34578</v>
          </cell>
          <cell r="D22">
            <v>1994</v>
          </cell>
          <cell r="E22">
            <v>3</v>
          </cell>
          <cell r="F22">
            <v>9</v>
          </cell>
          <cell r="G22">
            <v>17.59</v>
          </cell>
        </row>
        <row r="23">
          <cell r="C23">
            <v>34608</v>
          </cell>
          <cell r="D23">
            <v>1994</v>
          </cell>
          <cell r="E23">
            <v>4</v>
          </cell>
          <cell r="F23">
            <v>10</v>
          </cell>
          <cell r="G23">
            <v>17.78</v>
          </cell>
        </row>
        <row r="24">
          <cell r="C24">
            <v>34639</v>
          </cell>
          <cell r="D24">
            <v>1994</v>
          </cell>
          <cell r="E24">
            <v>4</v>
          </cell>
          <cell r="F24">
            <v>11</v>
          </cell>
          <cell r="G24">
            <v>17.98</v>
          </cell>
        </row>
        <row r="25">
          <cell r="C25">
            <v>34669</v>
          </cell>
          <cell r="D25">
            <v>1994</v>
          </cell>
          <cell r="E25">
            <v>4</v>
          </cell>
          <cell r="F25">
            <v>12</v>
          </cell>
          <cell r="G25">
            <v>18.25</v>
          </cell>
        </row>
        <row r="26">
          <cell r="C26">
            <v>34700</v>
          </cell>
          <cell r="D26">
            <v>1995</v>
          </cell>
          <cell r="E26">
            <v>1</v>
          </cell>
          <cell r="F26">
            <v>1</v>
          </cell>
          <cell r="G26">
            <v>18.59</v>
          </cell>
        </row>
        <row r="27">
          <cell r="C27">
            <v>34731</v>
          </cell>
          <cell r="D27">
            <v>1995</v>
          </cell>
          <cell r="E27">
            <v>1</v>
          </cell>
          <cell r="F27">
            <v>2</v>
          </cell>
          <cell r="G27">
            <v>19.239999999999998</v>
          </cell>
        </row>
        <row r="28">
          <cell r="C28">
            <v>34759</v>
          </cell>
          <cell r="D28">
            <v>1995</v>
          </cell>
          <cell r="E28">
            <v>1</v>
          </cell>
          <cell r="F28">
            <v>3</v>
          </cell>
          <cell r="G28">
            <v>19.75</v>
          </cell>
        </row>
        <row r="29">
          <cell r="C29">
            <v>34790</v>
          </cell>
          <cell r="D29">
            <v>1995</v>
          </cell>
          <cell r="E29">
            <v>2</v>
          </cell>
          <cell r="F29">
            <v>4</v>
          </cell>
          <cell r="G29">
            <v>20.190000000000001</v>
          </cell>
        </row>
        <row r="30">
          <cell r="C30">
            <v>34820</v>
          </cell>
          <cell r="D30">
            <v>1995</v>
          </cell>
          <cell r="E30">
            <v>2</v>
          </cell>
          <cell r="F30">
            <v>5</v>
          </cell>
          <cell r="G30">
            <v>20.52</v>
          </cell>
        </row>
        <row r="31">
          <cell r="C31">
            <v>34851</v>
          </cell>
          <cell r="D31">
            <v>1995</v>
          </cell>
          <cell r="E31">
            <v>2</v>
          </cell>
          <cell r="F31">
            <v>6</v>
          </cell>
          <cell r="G31">
            <v>20.77</v>
          </cell>
        </row>
        <row r="32">
          <cell r="C32">
            <v>34881</v>
          </cell>
          <cell r="D32">
            <v>1995</v>
          </cell>
          <cell r="E32">
            <v>3</v>
          </cell>
          <cell r="F32">
            <v>7</v>
          </cell>
          <cell r="G32">
            <v>20.93</v>
          </cell>
        </row>
        <row r="33">
          <cell r="C33">
            <v>34912</v>
          </cell>
          <cell r="D33">
            <v>1995</v>
          </cell>
          <cell r="E33">
            <v>3</v>
          </cell>
          <cell r="F33">
            <v>8</v>
          </cell>
          <cell r="G33">
            <v>21.07</v>
          </cell>
        </row>
        <row r="34">
          <cell r="C34">
            <v>34943</v>
          </cell>
          <cell r="D34">
            <v>1995</v>
          </cell>
          <cell r="E34">
            <v>3</v>
          </cell>
          <cell r="F34">
            <v>9</v>
          </cell>
          <cell r="G34">
            <v>21.24</v>
          </cell>
        </row>
        <row r="35">
          <cell r="C35">
            <v>34973</v>
          </cell>
          <cell r="D35">
            <v>1995</v>
          </cell>
          <cell r="E35">
            <v>4</v>
          </cell>
          <cell r="F35">
            <v>10</v>
          </cell>
          <cell r="G35">
            <v>21.43</v>
          </cell>
        </row>
        <row r="36">
          <cell r="C36">
            <v>35004</v>
          </cell>
          <cell r="D36">
            <v>1995</v>
          </cell>
          <cell r="E36">
            <v>4</v>
          </cell>
          <cell r="F36">
            <v>11</v>
          </cell>
          <cell r="G36">
            <v>21.6</v>
          </cell>
        </row>
        <row r="37">
          <cell r="C37">
            <v>35034</v>
          </cell>
          <cell r="D37">
            <v>1995</v>
          </cell>
          <cell r="E37">
            <v>4</v>
          </cell>
          <cell r="F37">
            <v>12</v>
          </cell>
          <cell r="G37">
            <v>21.8</v>
          </cell>
        </row>
        <row r="38">
          <cell r="C38">
            <v>35065</v>
          </cell>
          <cell r="D38">
            <v>1996</v>
          </cell>
          <cell r="E38">
            <v>1</v>
          </cell>
          <cell r="F38">
            <v>1</v>
          </cell>
          <cell r="G38">
            <v>22.35</v>
          </cell>
        </row>
        <row r="39">
          <cell r="C39">
            <v>35096</v>
          </cell>
          <cell r="D39">
            <v>1996</v>
          </cell>
          <cell r="E39">
            <v>1</v>
          </cell>
          <cell r="F39">
            <v>2</v>
          </cell>
          <cell r="G39">
            <v>23.25</v>
          </cell>
        </row>
        <row r="40">
          <cell r="C40">
            <v>35125</v>
          </cell>
          <cell r="D40">
            <v>1996</v>
          </cell>
          <cell r="E40">
            <v>1</v>
          </cell>
          <cell r="F40">
            <v>3</v>
          </cell>
          <cell r="G40">
            <v>23.74</v>
          </cell>
        </row>
        <row r="41">
          <cell r="C41">
            <v>35156</v>
          </cell>
          <cell r="D41">
            <v>1996</v>
          </cell>
          <cell r="E41">
            <v>2</v>
          </cell>
          <cell r="F41">
            <v>4</v>
          </cell>
          <cell r="G41">
            <v>24.21</v>
          </cell>
        </row>
        <row r="42">
          <cell r="C42">
            <v>35186</v>
          </cell>
          <cell r="D42">
            <v>1996</v>
          </cell>
          <cell r="E42">
            <v>2</v>
          </cell>
          <cell r="F42">
            <v>5</v>
          </cell>
          <cell r="G42">
            <v>24.58</v>
          </cell>
        </row>
        <row r="43">
          <cell r="C43">
            <v>35217</v>
          </cell>
          <cell r="D43">
            <v>1996</v>
          </cell>
          <cell r="E43">
            <v>2</v>
          </cell>
          <cell r="F43">
            <v>6</v>
          </cell>
          <cell r="G43">
            <v>24.87</v>
          </cell>
        </row>
        <row r="44">
          <cell r="C44">
            <v>35247</v>
          </cell>
          <cell r="D44">
            <v>1996</v>
          </cell>
          <cell r="E44">
            <v>3</v>
          </cell>
          <cell r="F44">
            <v>7</v>
          </cell>
          <cell r="G44">
            <v>25.24</v>
          </cell>
        </row>
        <row r="45">
          <cell r="C45">
            <v>35278</v>
          </cell>
          <cell r="D45">
            <v>1996</v>
          </cell>
          <cell r="E45">
            <v>3</v>
          </cell>
          <cell r="F45">
            <v>8</v>
          </cell>
          <cell r="G45">
            <v>25.52</v>
          </cell>
        </row>
        <row r="46">
          <cell r="C46">
            <v>35309</v>
          </cell>
          <cell r="D46">
            <v>1996</v>
          </cell>
          <cell r="E46">
            <v>3</v>
          </cell>
          <cell r="F46">
            <v>9</v>
          </cell>
          <cell r="G46">
            <v>25.82</v>
          </cell>
        </row>
        <row r="47">
          <cell r="C47">
            <v>35339</v>
          </cell>
          <cell r="D47">
            <v>1996</v>
          </cell>
          <cell r="E47">
            <v>4</v>
          </cell>
          <cell r="F47">
            <v>10</v>
          </cell>
          <cell r="G47">
            <v>26.12</v>
          </cell>
        </row>
        <row r="48">
          <cell r="C48">
            <v>35370</v>
          </cell>
          <cell r="D48">
            <v>1996</v>
          </cell>
          <cell r="E48">
            <v>4</v>
          </cell>
          <cell r="F48">
            <v>11</v>
          </cell>
          <cell r="G48">
            <v>26.33</v>
          </cell>
        </row>
        <row r="49">
          <cell r="C49">
            <v>35400</v>
          </cell>
          <cell r="D49">
            <v>1996</v>
          </cell>
          <cell r="E49">
            <v>4</v>
          </cell>
          <cell r="F49">
            <v>12</v>
          </cell>
          <cell r="G49">
            <v>26.52</v>
          </cell>
        </row>
        <row r="50">
          <cell r="C50">
            <v>35431</v>
          </cell>
          <cell r="D50">
            <v>1997</v>
          </cell>
          <cell r="E50">
            <v>1</v>
          </cell>
          <cell r="F50">
            <v>1</v>
          </cell>
          <cell r="G50">
            <v>26.96</v>
          </cell>
        </row>
        <row r="51">
          <cell r="C51">
            <v>35462</v>
          </cell>
          <cell r="D51">
            <v>1997</v>
          </cell>
          <cell r="E51">
            <v>1</v>
          </cell>
          <cell r="F51">
            <v>2</v>
          </cell>
          <cell r="G51">
            <v>27.8</v>
          </cell>
        </row>
        <row r="52">
          <cell r="C52">
            <v>35490</v>
          </cell>
          <cell r="D52">
            <v>1997</v>
          </cell>
          <cell r="E52">
            <v>1</v>
          </cell>
          <cell r="F52">
            <v>3</v>
          </cell>
          <cell r="G52">
            <v>28.23</v>
          </cell>
        </row>
        <row r="53">
          <cell r="C53">
            <v>35521</v>
          </cell>
          <cell r="D53">
            <v>1997</v>
          </cell>
          <cell r="E53">
            <v>2</v>
          </cell>
          <cell r="F53">
            <v>4</v>
          </cell>
          <cell r="G53">
            <v>28.69</v>
          </cell>
        </row>
        <row r="54">
          <cell r="C54">
            <v>35551</v>
          </cell>
          <cell r="D54">
            <v>1997</v>
          </cell>
          <cell r="E54">
            <v>2</v>
          </cell>
          <cell r="F54">
            <v>5</v>
          </cell>
          <cell r="G54">
            <v>29.16</v>
          </cell>
        </row>
        <row r="55">
          <cell r="C55">
            <v>35582</v>
          </cell>
          <cell r="D55">
            <v>1997</v>
          </cell>
          <cell r="E55">
            <v>2</v>
          </cell>
          <cell r="F55">
            <v>6</v>
          </cell>
          <cell r="G55">
            <v>29.51</v>
          </cell>
        </row>
        <row r="56">
          <cell r="C56">
            <v>35612</v>
          </cell>
          <cell r="D56">
            <v>1997</v>
          </cell>
          <cell r="E56">
            <v>3</v>
          </cell>
          <cell r="F56">
            <v>7</v>
          </cell>
          <cell r="G56">
            <v>29.76</v>
          </cell>
        </row>
        <row r="57">
          <cell r="C57">
            <v>35643</v>
          </cell>
          <cell r="D57">
            <v>1997</v>
          </cell>
          <cell r="E57">
            <v>3</v>
          </cell>
          <cell r="F57">
            <v>8</v>
          </cell>
          <cell r="G57">
            <v>30.1</v>
          </cell>
        </row>
        <row r="58">
          <cell r="C58">
            <v>35674</v>
          </cell>
          <cell r="D58">
            <v>1997</v>
          </cell>
          <cell r="E58">
            <v>3</v>
          </cell>
          <cell r="F58">
            <v>9</v>
          </cell>
          <cell r="G58">
            <v>30.48</v>
          </cell>
        </row>
        <row r="59">
          <cell r="C59">
            <v>35704</v>
          </cell>
          <cell r="D59">
            <v>1997</v>
          </cell>
          <cell r="E59">
            <v>4</v>
          </cell>
          <cell r="F59">
            <v>10</v>
          </cell>
          <cell r="G59">
            <v>30.77</v>
          </cell>
        </row>
        <row r="60">
          <cell r="C60">
            <v>35735</v>
          </cell>
          <cell r="D60">
            <v>1997</v>
          </cell>
          <cell r="E60">
            <v>4</v>
          </cell>
          <cell r="F60">
            <v>11</v>
          </cell>
          <cell r="G60">
            <v>31.02</v>
          </cell>
        </row>
        <row r="61">
          <cell r="C61">
            <v>35765</v>
          </cell>
          <cell r="D61">
            <v>1997</v>
          </cell>
          <cell r="E61">
            <v>4</v>
          </cell>
          <cell r="F61">
            <v>12</v>
          </cell>
          <cell r="G61">
            <v>31.21</v>
          </cell>
        </row>
        <row r="62">
          <cell r="C62">
            <v>35796</v>
          </cell>
          <cell r="D62">
            <v>1998</v>
          </cell>
          <cell r="E62">
            <v>1</v>
          </cell>
          <cell r="F62">
            <v>1</v>
          </cell>
          <cell r="G62">
            <v>31.77</v>
          </cell>
        </row>
        <row r="63">
          <cell r="C63">
            <v>35827</v>
          </cell>
          <cell r="D63">
            <v>1998</v>
          </cell>
          <cell r="E63">
            <v>1</v>
          </cell>
          <cell r="F63">
            <v>2</v>
          </cell>
          <cell r="G63">
            <v>32.81</v>
          </cell>
        </row>
        <row r="64">
          <cell r="C64">
            <v>35855</v>
          </cell>
          <cell r="D64">
            <v>1998</v>
          </cell>
          <cell r="E64">
            <v>1</v>
          </cell>
          <cell r="F64">
            <v>3</v>
          </cell>
          <cell r="G64">
            <v>33.67</v>
          </cell>
        </row>
        <row r="65">
          <cell r="C65">
            <v>35886</v>
          </cell>
          <cell r="D65">
            <v>1998</v>
          </cell>
          <cell r="E65">
            <v>2</v>
          </cell>
          <cell r="F65">
            <v>4</v>
          </cell>
          <cell r="G65">
            <v>34.65</v>
          </cell>
        </row>
        <row r="66">
          <cell r="C66">
            <v>35916</v>
          </cell>
          <cell r="D66">
            <v>1998</v>
          </cell>
          <cell r="E66">
            <v>2</v>
          </cell>
          <cell r="F66">
            <v>5</v>
          </cell>
          <cell r="G66">
            <v>35.19</v>
          </cell>
        </row>
        <row r="67">
          <cell r="C67">
            <v>35947</v>
          </cell>
          <cell r="D67">
            <v>1998</v>
          </cell>
          <cell r="E67">
            <v>2</v>
          </cell>
          <cell r="F67">
            <v>6</v>
          </cell>
          <cell r="G67">
            <v>35.619999999999997</v>
          </cell>
        </row>
        <row r="68">
          <cell r="C68">
            <v>35977</v>
          </cell>
          <cell r="D68">
            <v>1998</v>
          </cell>
          <cell r="E68">
            <v>3</v>
          </cell>
          <cell r="F68">
            <v>7</v>
          </cell>
          <cell r="G68">
            <v>35.79</v>
          </cell>
        </row>
        <row r="69">
          <cell r="C69">
            <v>36008</v>
          </cell>
          <cell r="D69">
            <v>1998</v>
          </cell>
          <cell r="E69">
            <v>3</v>
          </cell>
          <cell r="F69">
            <v>8</v>
          </cell>
          <cell r="G69">
            <v>35.799999999999997</v>
          </cell>
        </row>
        <row r="70">
          <cell r="C70">
            <v>36039</v>
          </cell>
          <cell r="D70">
            <v>1998</v>
          </cell>
          <cell r="E70">
            <v>3</v>
          </cell>
          <cell r="F70">
            <v>9</v>
          </cell>
          <cell r="G70">
            <v>35.9</v>
          </cell>
        </row>
        <row r="71">
          <cell r="C71">
            <v>36069</v>
          </cell>
          <cell r="D71">
            <v>1998</v>
          </cell>
          <cell r="E71">
            <v>4</v>
          </cell>
          <cell r="F71">
            <v>10</v>
          </cell>
          <cell r="G71">
            <v>36.03</v>
          </cell>
        </row>
        <row r="72">
          <cell r="C72">
            <v>36100</v>
          </cell>
          <cell r="D72">
            <v>1998</v>
          </cell>
          <cell r="E72">
            <v>4</v>
          </cell>
          <cell r="F72">
            <v>11</v>
          </cell>
          <cell r="G72">
            <v>36.1</v>
          </cell>
        </row>
        <row r="73">
          <cell r="C73">
            <v>36130</v>
          </cell>
          <cell r="D73">
            <v>1998</v>
          </cell>
          <cell r="E73">
            <v>4</v>
          </cell>
          <cell r="F73">
            <v>12</v>
          </cell>
          <cell r="G73">
            <v>36.42</v>
          </cell>
        </row>
        <row r="74">
          <cell r="C74">
            <v>36161</v>
          </cell>
          <cell r="D74">
            <v>1999</v>
          </cell>
          <cell r="E74">
            <v>1</v>
          </cell>
          <cell r="F74">
            <v>1</v>
          </cell>
          <cell r="G74">
            <v>37.229999999999997</v>
          </cell>
        </row>
        <row r="75">
          <cell r="C75">
            <v>36192</v>
          </cell>
          <cell r="D75">
            <v>1999</v>
          </cell>
          <cell r="E75">
            <v>1</v>
          </cell>
          <cell r="F75">
            <v>2</v>
          </cell>
          <cell r="G75">
            <v>37.86</v>
          </cell>
        </row>
        <row r="76">
          <cell r="C76">
            <v>36220</v>
          </cell>
          <cell r="D76">
            <v>1999</v>
          </cell>
          <cell r="E76">
            <v>1</v>
          </cell>
          <cell r="F76">
            <v>3</v>
          </cell>
          <cell r="G76">
            <v>38.22</v>
          </cell>
        </row>
        <row r="77">
          <cell r="C77">
            <v>36251</v>
          </cell>
          <cell r="D77">
            <v>1999</v>
          </cell>
          <cell r="E77">
            <v>2</v>
          </cell>
          <cell r="F77">
            <v>4</v>
          </cell>
          <cell r="G77">
            <v>38.520000000000003</v>
          </cell>
        </row>
        <row r="78">
          <cell r="C78">
            <v>36281</v>
          </cell>
          <cell r="D78">
            <v>1999</v>
          </cell>
          <cell r="E78">
            <v>2</v>
          </cell>
          <cell r="F78">
            <v>5</v>
          </cell>
          <cell r="G78">
            <v>38.700000000000003</v>
          </cell>
        </row>
        <row r="79">
          <cell r="C79">
            <v>36312</v>
          </cell>
          <cell r="D79">
            <v>1999</v>
          </cell>
          <cell r="E79">
            <v>2</v>
          </cell>
          <cell r="F79">
            <v>6</v>
          </cell>
          <cell r="G79">
            <v>38.81</v>
          </cell>
        </row>
        <row r="80">
          <cell r="C80">
            <v>36342</v>
          </cell>
          <cell r="D80">
            <v>1999</v>
          </cell>
          <cell r="E80">
            <v>3</v>
          </cell>
          <cell r="F80">
            <v>7</v>
          </cell>
          <cell r="G80">
            <v>38.93</v>
          </cell>
        </row>
        <row r="81">
          <cell r="C81">
            <v>36373</v>
          </cell>
          <cell r="D81">
            <v>1999</v>
          </cell>
          <cell r="E81">
            <v>3</v>
          </cell>
          <cell r="F81">
            <v>8</v>
          </cell>
          <cell r="G81">
            <v>39.119999999999997</v>
          </cell>
        </row>
        <row r="82">
          <cell r="C82">
            <v>36404</v>
          </cell>
          <cell r="D82">
            <v>1999</v>
          </cell>
          <cell r="E82">
            <v>3</v>
          </cell>
          <cell r="F82">
            <v>9</v>
          </cell>
          <cell r="G82">
            <v>39.25</v>
          </cell>
        </row>
        <row r="83">
          <cell r="C83">
            <v>36434</v>
          </cell>
          <cell r="D83">
            <v>1999</v>
          </cell>
          <cell r="E83">
            <v>4</v>
          </cell>
          <cell r="F83">
            <v>10</v>
          </cell>
          <cell r="G83">
            <v>39.39</v>
          </cell>
        </row>
        <row r="84">
          <cell r="C84">
            <v>36465</v>
          </cell>
          <cell r="D84">
            <v>1999</v>
          </cell>
          <cell r="E84">
            <v>4</v>
          </cell>
          <cell r="F84">
            <v>11</v>
          </cell>
          <cell r="G84">
            <v>39.58</v>
          </cell>
        </row>
        <row r="85">
          <cell r="C85">
            <v>36495</v>
          </cell>
          <cell r="D85">
            <v>1999</v>
          </cell>
          <cell r="E85">
            <v>4</v>
          </cell>
          <cell r="F85">
            <v>12</v>
          </cell>
          <cell r="G85">
            <v>39.79</v>
          </cell>
        </row>
        <row r="86">
          <cell r="C86">
            <v>36526</v>
          </cell>
          <cell r="D86">
            <v>2000</v>
          </cell>
          <cell r="E86">
            <v>1</v>
          </cell>
          <cell r="F86">
            <v>1</v>
          </cell>
          <cell r="G86">
            <v>40.299999999999997</v>
          </cell>
        </row>
        <row r="87">
          <cell r="C87">
            <v>36557</v>
          </cell>
          <cell r="D87">
            <v>2000</v>
          </cell>
          <cell r="E87">
            <v>1</v>
          </cell>
          <cell r="F87">
            <v>2</v>
          </cell>
          <cell r="G87">
            <v>41.23</v>
          </cell>
        </row>
        <row r="88">
          <cell r="C88">
            <v>36586</v>
          </cell>
          <cell r="D88">
            <v>2000</v>
          </cell>
          <cell r="E88">
            <v>1</v>
          </cell>
          <cell r="F88">
            <v>3</v>
          </cell>
          <cell r="G88">
            <v>41.93</v>
          </cell>
        </row>
        <row r="89">
          <cell r="C89">
            <v>36617</v>
          </cell>
          <cell r="D89">
            <v>2000</v>
          </cell>
          <cell r="E89">
            <v>2</v>
          </cell>
          <cell r="F89">
            <v>4</v>
          </cell>
          <cell r="G89">
            <v>42.35</v>
          </cell>
        </row>
        <row r="90">
          <cell r="C90">
            <v>36647</v>
          </cell>
          <cell r="D90">
            <v>2000</v>
          </cell>
          <cell r="E90">
            <v>2</v>
          </cell>
          <cell r="F90">
            <v>5</v>
          </cell>
          <cell r="G90">
            <v>42.57</v>
          </cell>
        </row>
        <row r="91">
          <cell r="C91">
            <v>36678</v>
          </cell>
          <cell r="D91">
            <v>2000</v>
          </cell>
          <cell r="E91">
            <v>2</v>
          </cell>
          <cell r="F91">
            <v>6</v>
          </cell>
          <cell r="G91">
            <v>42.56</v>
          </cell>
        </row>
        <row r="92">
          <cell r="C92">
            <v>36708</v>
          </cell>
          <cell r="D92">
            <v>2000</v>
          </cell>
          <cell r="E92">
            <v>3</v>
          </cell>
          <cell r="F92">
            <v>7</v>
          </cell>
          <cell r="G92">
            <v>42.55</v>
          </cell>
        </row>
        <row r="93">
          <cell r="C93">
            <v>36739</v>
          </cell>
          <cell r="D93">
            <v>2000</v>
          </cell>
          <cell r="E93">
            <v>3</v>
          </cell>
          <cell r="F93">
            <v>8</v>
          </cell>
          <cell r="G93">
            <v>42.68</v>
          </cell>
        </row>
        <row r="94">
          <cell r="C94">
            <v>36770</v>
          </cell>
          <cell r="D94">
            <v>2000</v>
          </cell>
          <cell r="E94">
            <v>3</v>
          </cell>
          <cell r="F94">
            <v>9</v>
          </cell>
          <cell r="G94">
            <v>42.86</v>
          </cell>
        </row>
        <row r="95">
          <cell r="C95">
            <v>36800</v>
          </cell>
          <cell r="D95">
            <v>2000</v>
          </cell>
          <cell r="E95">
            <v>4</v>
          </cell>
          <cell r="F95">
            <v>10</v>
          </cell>
          <cell r="G95">
            <v>42.93</v>
          </cell>
        </row>
        <row r="96">
          <cell r="C96">
            <v>36831</v>
          </cell>
          <cell r="D96">
            <v>2000</v>
          </cell>
          <cell r="E96">
            <v>4</v>
          </cell>
          <cell r="F96">
            <v>11</v>
          </cell>
          <cell r="G96">
            <v>43.07</v>
          </cell>
        </row>
        <row r="97">
          <cell r="C97">
            <v>36861</v>
          </cell>
          <cell r="D97">
            <v>2000</v>
          </cell>
          <cell r="E97">
            <v>4</v>
          </cell>
          <cell r="F97">
            <v>12</v>
          </cell>
          <cell r="G97">
            <v>43.27</v>
          </cell>
        </row>
        <row r="98">
          <cell r="C98">
            <v>36892</v>
          </cell>
          <cell r="D98">
            <v>2001</v>
          </cell>
          <cell r="E98">
            <v>1</v>
          </cell>
          <cell r="F98">
            <v>1</v>
          </cell>
          <cell r="G98">
            <v>43.72</v>
          </cell>
        </row>
        <row r="99">
          <cell r="C99">
            <v>36923</v>
          </cell>
          <cell r="D99">
            <v>2001</v>
          </cell>
          <cell r="E99">
            <v>1</v>
          </cell>
          <cell r="F99">
            <v>2</v>
          </cell>
          <cell r="G99">
            <v>44.55</v>
          </cell>
        </row>
        <row r="100">
          <cell r="C100">
            <v>36951</v>
          </cell>
          <cell r="D100">
            <v>2001</v>
          </cell>
          <cell r="E100">
            <v>1</v>
          </cell>
          <cell r="F100">
            <v>3</v>
          </cell>
          <cell r="G100">
            <v>45.21</v>
          </cell>
        </row>
        <row r="101">
          <cell r="C101">
            <v>36982</v>
          </cell>
          <cell r="D101">
            <v>2001</v>
          </cell>
          <cell r="E101">
            <v>2</v>
          </cell>
          <cell r="F101">
            <v>4</v>
          </cell>
          <cell r="G101">
            <v>45.73</v>
          </cell>
        </row>
        <row r="102">
          <cell r="C102">
            <v>37012</v>
          </cell>
          <cell r="D102">
            <v>2001</v>
          </cell>
          <cell r="E102">
            <v>2</v>
          </cell>
          <cell r="F102">
            <v>5</v>
          </cell>
          <cell r="G102">
            <v>45.92</v>
          </cell>
        </row>
        <row r="103">
          <cell r="C103">
            <v>37043</v>
          </cell>
          <cell r="D103">
            <v>2001</v>
          </cell>
          <cell r="E103">
            <v>2</v>
          </cell>
          <cell r="F103">
            <v>6</v>
          </cell>
          <cell r="G103">
            <v>45.94</v>
          </cell>
        </row>
        <row r="104">
          <cell r="C104">
            <v>37073</v>
          </cell>
          <cell r="D104">
            <v>2001</v>
          </cell>
          <cell r="E104">
            <v>3</v>
          </cell>
          <cell r="F104">
            <v>7</v>
          </cell>
          <cell r="G104">
            <v>45.99</v>
          </cell>
        </row>
        <row r="105">
          <cell r="C105">
            <v>37104</v>
          </cell>
          <cell r="D105">
            <v>2001</v>
          </cell>
          <cell r="E105">
            <v>3</v>
          </cell>
          <cell r="F105">
            <v>8</v>
          </cell>
          <cell r="G105">
            <v>46.11</v>
          </cell>
        </row>
        <row r="106">
          <cell r="C106">
            <v>37135</v>
          </cell>
          <cell r="D106">
            <v>2001</v>
          </cell>
          <cell r="E106">
            <v>3</v>
          </cell>
          <cell r="F106">
            <v>9</v>
          </cell>
          <cell r="G106">
            <v>46.28</v>
          </cell>
        </row>
        <row r="107">
          <cell r="C107">
            <v>37165</v>
          </cell>
          <cell r="D107">
            <v>2001</v>
          </cell>
          <cell r="E107">
            <v>4</v>
          </cell>
          <cell r="F107">
            <v>10</v>
          </cell>
          <cell r="G107">
            <v>46.37</v>
          </cell>
        </row>
        <row r="108">
          <cell r="C108">
            <v>37196</v>
          </cell>
          <cell r="D108">
            <v>2001</v>
          </cell>
          <cell r="E108">
            <v>4</v>
          </cell>
          <cell r="F108">
            <v>11</v>
          </cell>
          <cell r="G108">
            <v>46.42</v>
          </cell>
        </row>
        <row r="109">
          <cell r="C109">
            <v>37226</v>
          </cell>
          <cell r="D109">
            <v>2001</v>
          </cell>
          <cell r="E109">
            <v>4</v>
          </cell>
          <cell r="F109">
            <v>12</v>
          </cell>
          <cell r="G109">
            <v>46.58</v>
          </cell>
        </row>
        <row r="110">
          <cell r="C110">
            <v>37257</v>
          </cell>
          <cell r="D110">
            <v>2002</v>
          </cell>
          <cell r="E110">
            <v>1</v>
          </cell>
          <cell r="F110">
            <v>1</v>
          </cell>
          <cell r="G110">
            <v>46.95</v>
          </cell>
        </row>
        <row r="111">
          <cell r="C111">
            <v>37288</v>
          </cell>
          <cell r="D111">
            <v>2002</v>
          </cell>
          <cell r="E111">
            <v>1</v>
          </cell>
          <cell r="F111">
            <v>2</v>
          </cell>
          <cell r="G111">
            <v>47.54</v>
          </cell>
        </row>
        <row r="112">
          <cell r="C112">
            <v>37316</v>
          </cell>
          <cell r="D112">
            <v>2002</v>
          </cell>
          <cell r="E112">
            <v>1</v>
          </cell>
          <cell r="F112">
            <v>3</v>
          </cell>
          <cell r="G112">
            <v>47.87</v>
          </cell>
        </row>
        <row r="113">
          <cell r="C113">
            <v>37347</v>
          </cell>
          <cell r="D113">
            <v>2002</v>
          </cell>
          <cell r="E113">
            <v>2</v>
          </cell>
          <cell r="F113">
            <v>4</v>
          </cell>
          <cell r="G113">
            <v>48.31</v>
          </cell>
        </row>
        <row r="114">
          <cell r="C114">
            <v>37377</v>
          </cell>
          <cell r="D114">
            <v>2002</v>
          </cell>
          <cell r="E114">
            <v>2</v>
          </cell>
          <cell r="F114">
            <v>5</v>
          </cell>
          <cell r="G114">
            <v>48.6</v>
          </cell>
        </row>
        <row r="115">
          <cell r="C115">
            <v>37408</v>
          </cell>
          <cell r="D115">
            <v>2002</v>
          </cell>
          <cell r="E115">
            <v>2</v>
          </cell>
          <cell r="F115">
            <v>6</v>
          </cell>
          <cell r="G115">
            <v>48.81</v>
          </cell>
        </row>
        <row r="116">
          <cell r="C116">
            <v>37438</v>
          </cell>
          <cell r="D116">
            <v>2002</v>
          </cell>
          <cell r="E116">
            <v>3</v>
          </cell>
          <cell r="F116">
            <v>7</v>
          </cell>
          <cell r="G116">
            <v>48.82</v>
          </cell>
        </row>
        <row r="117">
          <cell r="C117">
            <v>37469</v>
          </cell>
          <cell r="D117">
            <v>2002</v>
          </cell>
          <cell r="E117">
            <v>3</v>
          </cell>
          <cell r="F117">
            <v>8</v>
          </cell>
          <cell r="G117">
            <v>48.87</v>
          </cell>
        </row>
        <row r="118">
          <cell r="C118">
            <v>37500</v>
          </cell>
          <cell r="D118">
            <v>2002</v>
          </cell>
          <cell r="E118">
            <v>3</v>
          </cell>
          <cell r="F118">
            <v>9</v>
          </cell>
          <cell r="G118">
            <v>49.04</v>
          </cell>
        </row>
        <row r="119">
          <cell r="C119">
            <v>37530</v>
          </cell>
          <cell r="D119">
            <v>2002</v>
          </cell>
          <cell r="E119">
            <v>4</v>
          </cell>
          <cell r="F119">
            <v>10</v>
          </cell>
          <cell r="G119">
            <v>49.32</v>
          </cell>
        </row>
        <row r="120">
          <cell r="C120">
            <v>37561</v>
          </cell>
          <cell r="D120">
            <v>2002</v>
          </cell>
          <cell r="E120">
            <v>4</v>
          </cell>
          <cell r="F120">
            <v>11</v>
          </cell>
          <cell r="G120">
            <v>49.7</v>
          </cell>
        </row>
        <row r="121">
          <cell r="C121">
            <v>37591</v>
          </cell>
          <cell r="D121">
            <v>2002</v>
          </cell>
          <cell r="E121">
            <v>4</v>
          </cell>
          <cell r="F121">
            <v>12</v>
          </cell>
          <cell r="G121">
            <v>49.83</v>
          </cell>
        </row>
        <row r="122">
          <cell r="C122">
            <v>37622</v>
          </cell>
          <cell r="D122">
            <v>2003</v>
          </cell>
          <cell r="E122">
            <v>1</v>
          </cell>
          <cell r="F122">
            <v>1</v>
          </cell>
          <cell r="G122">
            <v>50.42</v>
          </cell>
        </row>
        <row r="123">
          <cell r="C123">
            <v>37653</v>
          </cell>
          <cell r="D123">
            <v>2003</v>
          </cell>
          <cell r="E123">
            <v>1</v>
          </cell>
          <cell r="F123">
            <v>2</v>
          </cell>
          <cell r="G123">
            <v>50.98</v>
          </cell>
        </row>
        <row r="124">
          <cell r="C124">
            <v>37681</v>
          </cell>
          <cell r="D124">
            <v>2003</v>
          </cell>
          <cell r="E124">
            <v>1</v>
          </cell>
          <cell r="F124">
            <v>3</v>
          </cell>
          <cell r="G124">
            <v>51.51</v>
          </cell>
        </row>
        <row r="125">
          <cell r="C125">
            <v>37712</v>
          </cell>
          <cell r="D125">
            <v>2003</v>
          </cell>
          <cell r="E125">
            <v>2</v>
          </cell>
          <cell r="F125">
            <v>4</v>
          </cell>
          <cell r="G125">
            <v>52.1</v>
          </cell>
        </row>
        <row r="126">
          <cell r="C126">
            <v>37742</v>
          </cell>
          <cell r="D126">
            <v>2003</v>
          </cell>
          <cell r="E126">
            <v>2</v>
          </cell>
          <cell r="F126">
            <v>5</v>
          </cell>
          <cell r="G126">
            <v>52.36</v>
          </cell>
        </row>
        <row r="127">
          <cell r="C127">
            <v>37773</v>
          </cell>
          <cell r="D127">
            <v>2003</v>
          </cell>
          <cell r="E127">
            <v>2</v>
          </cell>
          <cell r="F127">
            <v>6</v>
          </cell>
          <cell r="G127">
            <v>52.33</v>
          </cell>
        </row>
        <row r="128">
          <cell r="C128">
            <v>37803</v>
          </cell>
          <cell r="D128">
            <v>2003</v>
          </cell>
          <cell r="E128">
            <v>3</v>
          </cell>
          <cell r="F128">
            <v>7</v>
          </cell>
          <cell r="G128">
            <v>52.26</v>
          </cell>
        </row>
        <row r="129">
          <cell r="C129">
            <v>37834</v>
          </cell>
          <cell r="D129">
            <v>2003</v>
          </cell>
          <cell r="E129">
            <v>3</v>
          </cell>
          <cell r="F129">
            <v>8</v>
          </cell>
          <cell r="G129">
            <v>52.42</v>
          </cell>
        </row>
        <row r="130">
          <cell r="C130">
            <v>37865</v>
          </cell>
          <cell r="D130">
            <v>2003</v>
          </cell>
          <cell r="E130">
            <v>3</v>
          </cell>
          <cell r="F130">
            <v>9</v>
          </cell>
          <cell r="G130">
            <v>52.53</v>
          </cell>
        </row>
        <row r="131">
          <cell r="C131">
            <v>37895</v>
          </cell>
          <cell r="D131">
            <v>2003</v>
          </cell>
          <cell r="E131">
            <v>4</v>
          </cell>
          <cell r="F131">
            <v>10</v>
          </cell>
          <cell r="G131">
            <v>52.56</v>
          </cell>
        </row>
        <row r="132">
          <cell r="C132">
            <v>37926</v>
          </cell>
          <cell r="D132">
            <v>2003</v>
          </cell>
          <cell r="E132">
            <v>4</v>
          </cell>
          <cell r="F132">
            <v>11</v>
          </cell>
          <cell r="G132">
            <v>52.75</v>
          </cell>
        </row>
        <row r="133">
          <cell r="C133">
            <v>37956</v>
          </cell>
          <cell r="D133">
            <v>2003</v>
          </cell>
          <cell r="E133">
            <v>4</v>
          </cell>
          <cell r="F133">
            <v>12</v>
          </cell>
          <cell r="G133">
            <v>53.07</v>
          </cell>
        </row>
        <row r="134">
          <cell r="C134">
            <v>37987</v>
          </cell>
          <cell r="D134">
            <v>2004</v>
          </cell>
          <cell r="E134">
            <v>1</v>
          </cell>
          <cell r="F134">
            <v>1</v>
          </cell>
          <cell r="G134">
            <v>53.54</v>
          </cell>
        </row>
        <row r="135">
          <cell r="C135">
            <v>38018</v>
          </cell>
          <cell r="D135">
            <v>2004</v>
          </cell>
          <cell r="E135">
            <v>1</v>
          </cell>
          <cell r="F135">
            <v>2</v>
          </cell>
          <cell r="G135">
            <v>54.18</v>
          </cell>
        </row>
        <row r="136">
          <cell r="C136">
            <v>38047</v>
          </cell>
          <cell r="D136">
            <v>2004</v>
          </cell>
          <cell r="E136">
            <v>1</v>
          </cell>
          <cell r="F136">
            <v>3</v>
          </cell>
          <cell r="G136">
            <v>54.71</v>
          </cell>
        </row>
        <row r="137">
          <cell r="C137">
            <v>38078</v>
          </cell>
          <cell r="D137">
            <v>2004</v>
          </cell>
          <cell r="E137">
            <v>2</v>
          </cell>
          <cell r="F137">
            <v>4</v>
          </cell>
          <cell r="G137">
            <v>54.96</v>
          </cell>
        </row>
        <row r="138">
          <cell r="C138">
            <v>38108</v>
          </cell>
          <cell r="D138">
            <v>2004</v>
          </cell>
          <cell r="E138">
            <v>2</v>
          </cell>
          <cell r="F138">
            <v>5</v>
          </cell>
          <cell r="G138">
            <v>55.17</v>
          </cell>
        </row>
        <row r="139">
          <cell r="C139">
            <v>38139</v>
          </cell>
          <cell r="D139">
            <v>2004</v>
          </cell>
          <cell r="E139">
            <v>2</v>
          </cell>
          <cell r="F139">
            <v>6</v>
          </cell>
          <cell r="G139">
            <v>55.51</v>
          </cell>
        </row>
        <row r="140">
          <cell r="C140">
            <v>38169</v>
          </cell>
          <cell r="D140">
            <v>2004</v>
          </cell>
          <cell r="E140">
            <v>3</v>
          </cell>
          <cell r="F140">
            <v>7</v>
          </cell>
          <cell r="G140">
            <v>55.49</v>
          </cell>
        </row>
        <row r="141">
          <cell r="C141">
            <v>38200</v>
          </cell>
          <cell r="D141">
            <v>2004</v>
          </cell>
          <cell r="E141">
            <v>3</v>
          </cell>
          <cell r="F141">
            <v>8</v>
          </cell>
          <cell r="G141">
            <v>55.51</v>
          </cell>
        </row>
        <row r="142">
          <cell r="C142">
            <v>38231</v>
          </cell>
          <cell r="D142">
            <v>2004</v>
          </cell>
          <cell r="E142">
            <v>3</v>
          </cell>
          <cell r="F142">
            <v>9</v>
          </cell>
          <cell r="G142">
            <v>55.67</v>
          </cell>
        </row>
        <row r="143">
          <cell r="C143">
            <v>38261</v>
          </cell>
          <cell r="D143">
            <v>2004</v>
          </cell>
          <cell r="E143">
            <v>4</v>
          </cell>
          <cell r="F143">
            <v>10</v>
          </cell>
          <cell r="G143">
            <v>55.66</v>
          </cell>
        </row>
        <row r="144">
          <cell r="C144">
            <v>38292</v>
          </cell>
          <cell r="D144">
            <v>2004</v>
          </cell>
          <cell r="E144">
            <v>4</v>
          </cell>
          <cell r="F144">
            <v>11</v>
          </cell>
          <cell r="G144">
            <v>55.82</v>
          </cell>
        </row>
        <row r="145">
          <cell r="C145">
            <v>38322</v>
          </cell>
          <cell r="D145">
            <v>2004</v>
          </cell>
          <cell r="E145">
            <v>4</v>
          </cell>
          <cell r="F145">
            <v>12</v>
          </cell>
          <cell r="G145">
            <v>55.99</v>
          </cell>
        </row>
        <row r="146">
          <cell r="C146">
            <v>38353</v>
          </cell>
          <cell r="D146">
            <v>2005</v>
          </cell>
          <cell r="E146">
            <v>1</v>
          </cell>
          <cell r="F146">
            <v>1</v>
          </cell>
          <cell r="G146">
            <v>56.45</v>
          </cell>
        </row>
        <row r="147">
          <cell r="C147">
            <v>38384</v>
          </cell>
          <cell r="D147">
            <v>2005</v>
          </cell>
          <cell r="E147">
            <v>1</v>
          </cell>
          <cell r="F147">
            <v>2</v>
          </cell>
          <cell r="G147">
            <v>57.02</v>
          </cell>
        </row>
        <row r="148">
          <cell r="C148">
            <v>38412</v>
          </cell>
          <cell r="D148">
            <v>2005</v>
          </cell>
          <cell r="E148">
            <v>1</v>
          </cell>
          <cell r="F148">
            <v>3</v>
          </cell>
          <cell r="G148">
            <v>57.46</v>
          </cell>
        </row>
        <row r="149">
          <cell r="C149">
            <v>38443</v>
          </cell>
          <cell r="D149">
            <v>2005</v>
          </cell>
          <cell r="E149">
            <v>2</v>
          </cell>
          <cell r="F149">
            <v>4</v>
          </cell>
          <cell r="G149">
            <v>57.72</v>
          </cell>
        </row>
        <row r="150">
          <cell r="C150">
            <v>38473</v>
          </cell>
          <cell r="D150">
            <v>2005</v>
          </cell>
          <cell r="E150">
            <v>2</v>
          </cell>
          <cell r="F150">
            <v>5</v>
          </cell>
          <cell r="G150">
            <v>57.95</v>
          </cell>
        </row>
        <row r="151">
          <cell r="C151">
            <v>38504</v>
          </cell>
          <cell r="D151">
            <v>2005</v>
          </cell>
          <cell r="E151">
            <v>2</v>
          </cell>
          <cell r="F151">
            <v>6</v>
          </cell>
          <cell r="G151">
            <v>58.18</v>
          </cell>
        </row>
        <row r="152">
          <cell r="C152">
            <v>38534</v>
          </cell>
          <cell r="D152">
            <v>2005</v>
          </cell>
          <cell r="E152">
            <v>3</v>
          </cell>
          <cell r="F152">
            <v>7</v>
          </cell>
          <cell r="G152">
            <v>58.21</v>
          </cell>
        </row>
        <row r="153">
          <cell r="C153">
            <v>38565</v>
          </cell>
          <cell r="D153">
            <v>2005</v>
          </cell>
          <cell r="E153">
            <v>3</v>
          </cell>
          <cell r="F153">
            <v>8</v>
          </cell>
          <cell r="G153">
            <v>58.21</v>
          </cell>
        </row>
        <row r="154">
          <cell r="C154">
            <v>38596</v>
          </cell>
          <cell r="D154">
            <v>2005</v>
          </cell>
          <cell r="E154">
            <v>3</v>
          </cell>
          <cell r="F154">
            <v>9</v>
          </cell>
          <cell r="G154">
            <v>58.46</v>
          </cell>
        </row>
        <row r="155">
          <cell r="C155">
            <v>38626</v>
          </cell>
          <cell r="D155">
            <v>2005</v>
          </cell>
          <cell r="E155">
            <v>4</v>
          </cell>
          <cell r="F155">
            <v>10</v>
          </cell>
          <cell r="G155">
            <v>58.6</v>
          </cell>
        </row>
        <row r="156">
          <cell r="C156">
            <v>38657</v>
          </cell>
          <cell r="D156">
            <v>2005</v>
          </cell>
          <cell r="E156">
            <v>4</v>
          </cell>
          <cell r="F156">
            <v>11</v>
          </cell>
          <cell r="G156">
            <v>58.66</v>
          </cell>
        </row>
        <row r="157">
          <cell r="C157">
            <v>38687</v>
          </cell>
          <cell r="D157">
            <v>2005</v>
          </cell>
          <cell r="E157">
            <v>4</v>
          </cell>
          <cell r="F157">
            <v>12</v>
          </cell>
          <cell r="G157">
            <v>58.7</v>
          </cell>
        </row>
        <row r="158">
          <cell r="C158">
            <v>38718</v>
          </cell>
          <cell r="D158">
            <v>2006</v>
          </cell>
          <cell r="E158">
            <v>1</v>
          </cell>
          <cell r="F158">
            <v>1</v>
          </cell>
          <cell r="G158">
            <v>59.02</v>
          </cell>
        </row>
        <row r="159">
          <cell r="C159">
            <v>38749</v>
          </cell>
          <cell r="D159">
            <v>2006</v>
          </cell>
          <cell r="E159">
            <v>1</v>
          </cell>
          <cell r="F159">
            <v>2</v>
          </cell>
          <cell r="G159">
            <v>59.41</v>
          </cell>
        </row>
        <row r="160">
          <cell r="C160">
            <v>38777</v>
          </cell>
          <cell r="D160">
            <v>2006</v>
          </cell>
          <cell r="E160">
            <v>1</v>
          </cell>
          <cell r="F160">
            <v>3</v>
          </cell>
          <cell r="G160">
            <v>59.83</v>
          </cell>
        </row>
        <row r="161">
          <cell r="C161">
            <v>38808</v>
          </cell>
          <cell r="D161">
            <v>2006</v>
          </cell>
          <cell r="E161">
            <v>2</v>
          </cell>
          <cell r="F161">
            <v>4</v>
          </cell>
          <cell r="G161">
            <v>60.09</v>
          </cell>
        </row>
        <row r="162">
          <cell r="C162">
            <v>38838</v>
          </cell>
          <cell r="D162">
            <v>2006</v>
          </cell>
          <cell r="E162">
            <v>2</v>
          </cell>
          <cell r="F162">
            <v>5</v>
          </cell>
          <cell r="G162">
            <v>60.29</v>
          </cell>
        </row>
        <row r="163">
          <cell r="C163">
            <v>38869</v>
          </cell>
          <cell r="D163">
            <v>2006</v>
          </cell>
          <cell r="E163">
            <v>2</v>
          </cell>
          <cell r="F163">
            <v>6</v>
          </cell>
          <cell r="G163">
            <v>60.48</v>
          </cell>
        </row>
        <row r="164">
          <cell r="C164">
            <v>38899</v>
          </cell>
          <cell r="D164">
            <v>2006</v>
          </cell>
          <cell r="E164">
            <v>3</v>
          </cell>
          <cell r="F164">
            <v>7</v>
          </cell>
          <cell r="G164">
            <v>60.73</v>
          </cell>
        </row>
        <row r="165">
          <cell r="C165">
            <v>38930</v>
          </cell>
          <cell r="D165">
            <v>2006</v>
          </cell>
          <cell r="E165">
            <v>3</v>
          </cell>
          <cell r="F165">
            <v>8</v>
          </cell>
          <cell r="G165">
            <v>60.96</v>
          </cell>
        </row>
        <row r="166">
          <cell r="C166">
            <v>38961</v>
          </cell>
          <cell r="D166">
            <v>2006</v>
          </cell>
          <cell r="E166">
            <v>3</v>
          </cell>
          <cell r="F166">
            <v>9</v>
          </cell>
          <cell r="G166">
            <v>61.14</v>
          </cell>
        </row>
        <row r="167">
          <cell r="C167">
            <v>38991</v>
          </cell>
          <cell r="D167">
            <v>2006</v>
          </cell>
          <cell r="E167">
            <v>4</v>
          </cell>
          <cell r="F167">
            <v>10</v>
          </cell>
          <cell r="G167">
            <v>61.05</v>
          </cell>
        </row>
        <row r="168">
          <cell r="C168">
            <v>39022</v>
          </cell>
          <cell r="D168">
            <v>2006</v>
          </cell>
          <cell r="E168">
            <v>4</v>
          </cell>
          <cell r="F168">
            <v>11</v>
          </cell>
          <cell r="G168">
            <v>61.19</v>
          </cell>
        </row>
        <row r="169">
          <cell r="C169">
            <v>39052</v>
          </cell>
          <cell r="D169">
            <v>2006</v>
          </cell>
          <cell r="E169">
            <v>4</v>
          </cell>
          <cell r="F169">
            <v>12</v>
          </cell>
          <cell r="G169">
            <v>61.33</v>
          </cell>
        </row>
        <row r="170">
          <cell r="C170">
            <v>39083</v>
          </cell>
          <cell r="D170">
            <v>2007</v>
          </cell>
          <cell r="E170">
            <v>1</v>
          </cell>
          <cell r="F170">
            <v>1</v>
          </cell>
          <cell r="G170">
            <v>61.8</v>
          </cell>
        </row>
        <row r="171">
          <cell r="C171">
            <v>39114</v>
          </cell>
          <cell r="D171">
            <v>2007</v>
          </cell>
          <cell r="E171">
            <v>1</v>
          </cell>
          <cell r="F171">
            <v>2</v>
          </cell>
          <cell r="G171">
            <v>62.53</v>
          </cell>
        </row>
        <row r="172">
          <cell r="C172">
            <v>39142</v>
          </cell>
          <cell r="D172">
            <v>2007</v>
          </cell>
          <cell r="E172">
            <v>1</v>
          </cell>
          <cell r="F172">
            <v>3</v>
          </cell>
          <cell r="G172">
            <v>63.29</v>
          </cell>
        </row>
        <row r="173">
          <cell r="C173">
            <v>39173</v>
          </cell>
          <cell r="D173">
            <v>2007</v>
          </cell>
          <cell r="E173">
            <v>2</v>
          </cell>
          <cell r="F173">
            <v>4</v>
          </cell>
          <cell r="G173">
            <v>63.85</v>
          </cell>
        </row>
        <row r="174">
          <cell r="C174">
            <v>39203</v>
          </cell>
          <cell r="D174">
            <v>2007</v>
          </cell>
          <cell r="E174">
            <v>2</v>
          </cell>
          <cell r="F174">
            <v>5</v>
          </cell>
          <cell r="G174">
            <v>64.05</v>
          </cell>
        </row>
        <row r="175">
          <cell r="C175">
            <v>39234</v>
          </cell>
          <cell r="D175">
            <v>2007</v>
          </cell>
          <cell r="E175">
            <v>2</v>
          </cell>
          <cell r="F175">
            <v>6</v>
          </cell>
          <cell r="G175">
            <v>64.12</v>
          </cell>
        </row>
        <row r="176">
          <cell r="C176">
            <v>39264</v>
          </cell>
          <cell r="D176">
            <v>2007</v>
          </cell>
          <cell r="E176">
            <v>3</v>
          </cell>
          <cell r="F176">
            <v>7</v>
          </cell>
          <cell r="G176">
            <v>64.23</v>
          </cell>
        </row>
        <row r="177">
          <cell r="C177">
            <v>39295</v>
          </cell>
          <cell r="D177">
            <v>2007</v>
          </cell>
          <cell r="E177">
            <v>3</v>
          </cell>
          <cell r="F177">
            <v>8</v>
          </cell>
          <cell r="G177">
            <v>64.14</v>
          </cell>
        </row>
        <row r="178">
          <cell r="C178">
            <v>39326</v>
          </cell>
          <cell r="D178">
            <v>2007</v>
          </cell>
          <cell r="E178">
            <v>3</v>
          </cell>
          <cell r="F178">
            <v>9</v>
          </cell>
          <cell r="G178">
            <v>64.2</v>
          </cell>
        </row>
        <row r="179">
          <cell r="C179">
            <v>39356</v>
          </cell>
          <cell r="D179">
            <v>2007</v>
          </cell>
          <cell r="E179">
            <v>4</v>
          </cell>
          <cell r="F179">
            <v>10</v>
          </cell>
          <cell r="G179">
            <v>64.2</v>
          </cell>
        </row>
        <row r="180">
          <cell r="C180">
            <v>39387</v>
          </cell>
          <cell r="D180">
            <v>2007</v>
          </cell>
          <cell r="E180">
            <v>4</v>
          </cell>
          <cell r="F180">
            <v>11</v>
          </cell>
          <cell r="G180">
            <v>64.510000000000005</v>
          </cell>
        </row>
        <row r="181">
          <cell r="C181">
            <v>39417</v>
          </cell>
          <cell r="D181">
            <v>2007</v>
          </cell>
          <cell r="E181">
            <v>4</v>
          </cell>
          <cell r="F181">
            <v>12</v>
          </cell>
          <cell r="G181">
            <v>64.819999999999993</v>
          </cell>
        </row>
        <row r="182">
          <cell r="C182">
            <v>39448</v>
          </cell>
          <cell r="D182">
            <v>2008</v>
          </cell>
          <cell r="E182">
            <v>1</v>
          </cell>
          <cell r="F182">
            <v>1</v>
          </cell>
          <cell r="G182">
            <v>65.510000000000005</v>
          </cell>
        </row>
        <row r="183">
          <cell r="C183">
            <v>39479</v>
          </cell>
          <cell r="D183">
            <v>2008</v>
          </cell>
          <cell r="E183">
            <v>1</v>
          </cell>
          <cell r="F183">
            <v>2</v>
          </cell>
          <cell r="G183">
            <v>66.5</v>
          </cell>
        </row>
        <row r="184">
          <cell r="C184">
            <v>39508</v>
          </cell>
          <cell r="D184">
            <v>2008</v>
          </cell>
          <cell r="E184">
            <v>1</v>
          </cell>
          <cell r="F184">
            <v>3</v>
          </cell>
          <cell r="G184">
            <v>67.040000000000006</v>
          </cell>
        </row>
        <row r="185">
          <cell r="C185">
            <v>39539</v>
          </cell>
          <cell r="D185">
            <v>2008</v>
          </cell>
          <cell r="E185">
            <v>2</v>
          </cell>
          <cell r="F185">
            <v>4</v>
          </cell>
          <cell r="G185">
            <v>67.510000000000005</v>
          </cell>
        </row>
        <row r="186">
          <cell r="C186">
            <v>39569</v>
          </cell>
          <cell r="D186">
            <v>2008</v>
          </cell>
          <cell r="E186">
            <v>2</v>
          </cell>
          <cell r="F186">
            <v>5</v>
          </cell>
          <cell r="G186">
            <v>68.14</v>
          </cell>
        </row>
        <row r="187">
          <cell r="C187">
            <v>39600</v>
          </cell>
          <cell r="D187">
            <v>2008</v>
          </cell>
          <cell r="E187">
            <v>2</v>
          </cell>
          <cell r="F187">
            <v>6</v>
          </cell>
          <cell r="G187">
            <v>68.73</v>
          </cell>
        </row>
        <row r="188">
          <cell r="C188">
            <v>39630</v>
          </cell>
          <cell r="D188">
            <v>2008</v>
          </cell>
          <cell r="E188">
            <v>3</v>
          </cell>
          <cell r="F188">
            <v>7</v>
          </cell>
          <cell r="G188">
            <v>69.06</v>
          </cell>
        </row>
        <row r="189">
          <cell r="C189">
            <v>39661</v>
          </cell>
          <cell r="D189">
            <v>2008</v>
          </cell>
          <cell r="E189">
            <v>3</v>
          </cell>
          <cell r="F189">
            <v>8</v>
          </cell>
          <cell r="G189">
            <v>69.19</v>
          </cell>
        </row>
        <row r="190">
          <cell r="C190">
            <v>39692</v>
          </cell>
          <cell r="D190">
            <v>2008</v>
          </cell>
          <cell r="E190">
            <v>3</v>
          </cell>
          <cell r="F190">
            <v>9</v>
          </cell>
          <cell r="G190">
            <v>69.06</v>
          </cell>
        </row>
        <row r="191">
          <cell r="C191">
            <v>39722</v>
          </cell>
          <cell r="D191">
            <v>2008</v>
          </cell>
          <cell r="E191">
            <v>4</v>
          </cell>
          <cell r="F191">
            <v>10</v>
          </cell>
          <cell r="G191">
            <v>69.3</v>
          </cell>
        </row>
        <row r="192">
          <cell r="C192">
            <v>39753</v>
          </cell>
          <cell r="D192">
            <v>2008</v>
          </cell>
          <cell r="E192">
            <v>4</v>
          </cell>
          <cell r="F192">
            <v>11</v>
          </cell>
          <cell r="G192">
            <v>69.489999999999995</v>
          </cell>
        </row>
        <row r="193">
          <cell r="C193">
            <v>39783</v>
          </cell>
          <cell r="D193">
            <v>2008</v>
          </cell>
          <cell r="E193">
            <v>4</v>
          </cell>
          <cell r="F193">
            <v>12</v>
          </cell>
          <cell r="G193">
            <v>69.8</v>
          </cell>
        </row>
        <row r="194">
          <cell r="C194">
            <v>39814</v>
          </cell>
          <cell r="D194">
            <v>2009</v>
          </cell>
          <cell r="E194">
            <v>1</v>
          </cell>
          <cell r="F194">
            <v>1</v>
          </cell>
          <cell r="G194">
            <v>70.209999999999994</v>
          </cell>
        </row>
        <row r="195">
          <cell r="C195">
            <v>39845</v>
          </cell>
          <cell r="D195">
            <v>2009</v>
          </cell>
          <cell r="E195">
            <v>1</v>
          </cell>
          <cell r="F195">
            <v>2</v>
          </cell>
          <cell r="G195">
            <v>70.8</v>
          </cell>
        </row>
        <row r="196">
          <cell r="C196">
            <v>39873</v>
          </cell>
          <cell r="D196">
            <v>2009</v>
          </cell>
          <cell r="E196">
            <v>1</v>
          </cell>
          <cell r="F196">
            <v>3</v>
          </cell>
          <cell r="G196">
            <v>71.150000000000006</v>
          </cell>
        </row>
        <row r="197">
          <cell r="C197">
            <v>39904</v>
          </cell>
          <cell r="D197">
            <v>2009</v>
          </cell>
          <cell r="E197">
            <v>2</v>
          </cell>
          <cell r="F197">
            <v>4</v>
          </cell>
          <cell r="G197">
            <v>71.38</v>
          </cell>
        </row>
        <row r="198">
          <cell r="C198">
            <v>39934</v>
          </cell>
          <cell r="D198">
            <v>2009</v>
          </cell>
          <cell r="E198">
            <v>2</v>
          </cell>
          <cell r="F198">
            <v>5</v>
          </cell>
          <cell r="G198">
            <v>71.39</v>
          </cell>
        </row>
        <row r="199">
          <cell r="C199">
            <v>39965</v>
          </cell>
          <cell r="D199">
            <v>2009</v>
          </cell>
          <cell r="E199">
            <v>2</v>
          </cell>
          <cell r="F199">
            <v>6</v>
          </cell>
          <cell r="G199">
            <v>71.349999999999994</v>
          </cell>
        </row>
        <row r="200">
          <cell r="C200">
            <v>39995</v>
          </cell>
          <cell r="D200">
            <v>2009</v>
          </cell>
          <cell r="E200">
            <v>3</v>
          </cell>
          <cell r="F200">
            <v>7</v>
          </cell>
          <cell r="G200">
            <v>71.319999999999993</v>
          </cell>
        </row>
        <row r="201">
          <cell r="C201">
            <v>40026</v>
          </cell>
          <cell r="D201">
            <v>2009</v>
          </cell>
          <cell r="E201">
            <v>3</v>
          </cell>
          <cell r="F201">
            <v>8</v>
          </cell>
          <cell r="G201">
            <v>71.349999999999994</v>
          </cell>
        </row>
        <row r="202">
          <cell r="C202">
            <v>40057</v>
          </cell>
          <cell r="D202">
            <v>2009</v>
          </cell>
          <cell r="E202">
            <v>3</v>
          </cell>
          <cell r="F202">
            <v>9</v>
          </cell>
          <cell r="G202">
            <v>71.28</v>
          </cell>
        </row>
        <row r="203">
          <cell r="C203">
            <v>40087</v>
          </cell>
          <cell r="D203">
            <v>2009</v>
          </cell>
          <cell r="E203">
            <v>4</v>
          </cell>
          <cell r="F203">
            <v>10</v>
          </cell>
          <cell r="G203">
            <v>71.19</v>
          </cell>
        </row>
        <row r="204">
          <cell r="C204">
            <v>40118</v>
          </cell>
          <cell r="D204">
            <v>2009</v>
          </cell>
          <cell r="E204">
            <v>4</v>
          </cell>
          <cell r="F204">
            <v>11</v>
          </cell>
          <cell r="G204">
            <v>71.14</v>
          </cell>
        </row>
        <row r="205">
          <cell r="C205">
            <v>40148</v>
          </cell>
          <cell r="D205">
            <v>2009</v>
          </cell>
          <cell r="E205">
            <v>4</v>
          </cell>
          <cell r="F205">
            <v>12</v>
          </cell>
          <cell r="G205">
            <v>71.2</v>
          </cell>
        </row>
        <row r="206">
          <cell r="C206">
            <v>40179</v>
          </cell>
          <cell r="D206">
            <v>2010</v>
          </cell>
          <cell r="E206">
            <v>1</v>
          </cell>
          <cell r="F206">
            <v>1</v>
          </cell>
          <cell r="G206">
            <v>71.69</v>
          </cell>
        </row>
        <row r="207">
          <cell r="C207">
            <v>40210</v>
          </cell>
          <cell r="D207">
            <v>2010</v>
          </cell>
          <cell r="E207">
            <v>1</v>
          </cell>
          <cell r="F207">
            <v>2</v>
          </cell>
          <cell r="G207">
            <v>72.28</v>
          </cell>
        </row>
        <row r="208">
          <cell r="C208">
            <v>40238</v>
          </cell>
          <cell r="D208">
            <v>2010</v>
          </cell>
          <cell r="E208">
            <v>1</v>
          </cell>
          <cell r="F208">
            <v>3</v>
          </cell>
          <cell r="G208">
            <v>72.459999999999994</v>
          </cell>
        </row>
        <row r="209">
          <cell r="C209">
            <v>40269</v>
          </cell>
          <cell r="D209">
            <v>2010</v>
          </cell>
          <cell r="E209">
            <v>2</v>
          </cell>
          <cell r="F209">
            <v>4</v>
          </cell>
          <cell r="G209">
            <v>72.790000000000006</v>
          </cell>
        </row>
        <row r="210">
          <cell r="C210">
            <v>40299</v>
          </cell>
          <cell r="D210">
            <v>2010</v>
          </cell>
          <cell r="E210">
            <v>2</v>
          </cell>
          <cell r="F210">
            <v>5</v>
          </cell>
          <cell r="G210">
            <v>72.87</v>
          </cell>
        </row>
        <row r="211">
          <cell r="C211">
            <v>40330</v>
          </cell>
          <cell r="D211">
            <v>2010</v>
          </cell>
          <cell r="E211">
            <v>2</v>
          </cell>
          <cell r="F211">
            <v>6</v>
          </cell>
          <cell r="G211">
            <v>72.95</v>
          </cell>
        </row>
        <row r="212">
          <cell r="C212">
            <v>40360</v>
          </cell>
          <cell r="D212">
            <v>2010</v>
          </cell>
          <cell r="E212">
            <v>3</v>
          </cell>
          <cell r="F212">
            <v>7</v>
          </cell>
          <cell r="G212">
            <v>72.92</v>
          </cell>
        </row>
        <row r="213">
          <cell r="C213">
            <v>40391</v>
          </cell>
          <cell r="D213">
            <v>2010</v>
          </cell>
          <cell r="E213">
            <v>3</v>
          </cell>
          <cell r="F213">
            <v>8</v>
          </cell>
          <cell r="G213">
            <v>73</v>
          </cell>
        </row>
        <row r="214">
          <cell r="C214">
            <v>40422</v>
          </cell>
          <cell r="D214">
            <v>2010</v>
          </cell>
          <cell r="E214">
            <v>3</v>
          </cell>
          <cell r="F214">
            <v>9</v>
          </cell>
          <cell r="G214">
            <v>72.900000000000006</v>
          </cell>
        </row>
        <row r="215">
          <cell r="C215">
            <v>40452</v>
          </cell>
          <cell r="D215">
            <v>2010</v>
          </cell>
          <cell r="E215">
            <v>4</v>
          </cell>
          <cell r="F215">
            <v>10</v>
          </cell>
          <cell r="G215">
            <v>72.84</v>
          </cell>
        </row>
        <row r="216">
          <cell r="C216">
            <v>40483</v>
          </cell>
          <cell r="D216">
            <v>2010</v>
          </cell>
          <cell r="E216">
            <v>4</v>
          </cell>
          <cell r="F216">
            <v>11</v>
          </cell>
          <cell r="G216">
            <v>72.98</v>
          </cell>
        </row>
        <row r="217">
          <cell r="C217">
            <v>40513</v>
          </cell>
          <cell r="D217">
            <v>2010</v>
          </cell>
          <cell r="E217">
            <v>4</v>
          </cell>
          <cell r="F217">
            <v>12</v>
          </cell>
          <cell r="G217">
            <v>73.45</v>
          </cell>
        </row>
        <row r="218">
          <cell r="C218">
            <v>40544</v>
          </cell>
          <cell r="D218">
            <v>2011</v>
          </cell>
          <cell r="E218">
            <v>1</v>
          </cell>
          <cell r="F218">
            <v>1</v>
          </cell>
          <cell r="G218">
            <v>74.12</v>
          </cell>
        </row>
        <row r="219">
          <cell r="C219">
            <v>40575</v>
          </cell>
          <cell r="D219">
            <v>2011</v>
          </cell>
          <cell r="E219">
            <v>1</v>
          </cell>
          <cell r="F219">
            <v>2</v>
          </cell>
          <cell r="G219">
            <v>74.569999999999993</v>
          </cell>
        </row>
        <row r="220">
          <cell r="C220">
            <v>40603</v>
          </cell>
          <cell r="D220">
            <v>2011</v>
          </cell>
          <cell r="E220">
            <v>1</v>
          </cell>
          <cell r="F220">
            <v>3</v>
          </cell>
          <cell r="G220">
            <v>74.77</v>
          </cell>
        </row>
        <row r="221">
          <cell r="C221">
            <v>40634</v>
          </cell>
          <cell r="D221">
            <v>2011</v>
          </cell>
          <cell r="E221">
            <v>2</v>
          </cell>
          <cell r="F221">
            <v>4</v>
          </cell>
          <cell r="G221">
            <v>74.86</v>
          </cell>
        </row>
        <row r="222">
          <cell r="C222">
            <v>40664</v>
          </cell>
          <cell r="D222">
            <v>2011</v>
          </cell>
          <cell r="E222">
            <v>2</v>
          </cell>
          <cell r="F222">
            <v>5</v>
          </cell>
          <cell r="G222">
            <v>75.069999999999993</v>
          </cell>
        </row>
        <row r="223">
          <cell r="C223">
            <v>40695</v>
          </cell>
          <cell r="D223">
            <v>2011</v>
          </cell>
          <cell r="E223">
            <v>2</v>
          </cell>
          <cell r="F223">
            <v>6</v>
          </cell>
          <cell r="G223">
            <v>75.31</v>
          </cell>
        </row>
        <row r="224">
          <cell r="C224">
            <v>40725</v>
          </cell>
          <cell r="D224">
            <v>2011</v>
          </cell>
          <cell r="E224">
            <v>3</v>
          </cell>
          <cell r="F224">
            <v>7</v>
          </cell>
          <cell r="G224">
            <v>75.42</v>
          </cell>
        </row>
        <row r="225">
          <cell r="C225">
            <v>40756</v>
          </cell>
          <cell r="D225">
            <v>2011</v>
          </cell>
          <cell r="E225">
            <v>3</v>
          </cell>
          <cell r="F225">
            <v>8</v>
          </cell>
          <cell r="G225">
            <v>75.39</v>
          </cell>
        </row>
        <row r="226">
          <cell r="C226">
            <v>40787</v>
          </cell>
          <cell r="D226">
            <v>2011</v>
          </cell>
          <cell r="E226">
            <v>3</v>
          </cell>
          <cell r="F226">
            <v>9</v>
          </cell>
          <cell r="G226">
            <v>75.62</v>
          </cell>
        </row>
        <row r="227">
          <cell r="C227">
            <v>40817</v>
          </cell>
          <cell r="D227">
            <v>2011</v>
          </cell>
          <cell r="E227">
            <v>4</v>
          </cell>
          <cell r="F227">
            <v>10</v>
          </cell>
          <cell r="G227">
            <v>75.77</v>
          </cell>
        </row>
        <row r="228">
          <cell r="C228">
            <v>40848</v>
          </cell>
          <cell r="D228">
            <v>2011</v>
          </cell>
          <cell r="E228">
            <v>4</v>
          </cell>
          <cell r="F228">
            <v>11</v>
          </cell>
          <cell r="G228">
            <v>75.87</v>
          </cell>
        </row>
        <row r="229">
          <cell r="C229">
            <v>40878</v>
          </cell>
          <cell r="D229">
            <v>2011</v>
          </cell>
          <cell r="E229">
            <v>4</v>
          </cell>
          <cell r="F229">
            <v>12</v>
          </cell>
          <cell r="G229">
            <v>76.19</v>
          </cell>
        </row>
        <row r="230">
          <cell r="C230">
            <v>40909</v>
          </cell>
          <cell r="D230">
            <v>2012</v>
          </cell>
          <cell r="E230">
            <v>1</v>
          </cell>
          <cell r="F230">
            <v>1</v>
          </cell>
          <cell r="G230">
            <v>76.75</v>
          </cell>
        </row>
        <row r="231">
          <cell r="C231">
            <v>40940</v>
          </cell>
          <cell r="D231">
            <v>2012</v>
          </cell>
          <cell r="E231">
            <v>1</v>
          </cell>
          <cell r="F231">
            <v>2</v>
          </cell>
          <cell r="G231">
            <v>77.22</v>
          </cell>
        </row>
        <row r="232">
          <cell r="C232">
            <v>40969</v>
          </cell>
          <cell r="D232">
            <v>2012</v>
          </cell>
          <cell r="E232">
            <v>1</v>
          </cell>
          <cell r="F232">
            <v>3</v>
          </cell>
          <cell r="G232">
            <v>77.31</v>
          </cell>
        </row>
        <row r="233">
          <cell r="C233">
            <v>41000</v>
          </cell>
          <cell r="D233">
            <v>2012</v>
          </cell>
          <cell r="E233">
            <v>2</v>
          </cell>
          <cell r="F233">
            <v>4</v>
          </cell>
          <cell r="G233">
            <v>77.42</v>
          </cell>
        </row>
        <row r="234">
          <cell r="C234">
            <v>41030</v>
          </cell>
          <cell r="D234">
            <v>2012</v>
          </cell>
          <cell r="E234">
            <v>2</v>
          </cell>
          <cell r="F234">
            <v>5</v>
          </cell>
          <cell r="G234">
            <v>77.66</v>
          </cell>
        </row>
        <row r="235">
          <cell r="C235">
            <v>41061</v>
          </cell>
          <cell r="D235">
            <v>2012</v>
          </cell>
          <cell r="E235">
            <v>2</v>
          </cell>
          <cell r="F235">
            <v>6</v>
          </cell>
          <cell r="G235">
            <v>77.72</v>
          </cell>
        </row>
        <row r="236">
          <cell r="C236">
            <v>41091</v>
          </cell>
          <cell r="D236">
            <v>2012</v>
          </cell>
          <cell r="E236">
            <v>3</v>
          </cell>
          <cell r="F236">
            <v>7</v>
          </cell>
          <cell r="G236">
            <v>77.7</v>
          </cell>
        </row>
        <row r="237">
          <cell r="C237">
            <v>41122</v>
          </cell>
          <cell r="D237">
            <v>2012</v>
          </cell>
          <cell r="E237">
            <v>3</v>
          </cell>
          <cell r="F237">
            <v>8</v>
          </cell>
          <cell r="G237">
            <v>77.73</v>
          </cell>
        </row>
        <row r="238">
          <cell r="C238">
            <v>41153</v>
          </cell>
          <cell r="D238">
            <v>2012</v>
          </cell>
          <cell r="E238">
            <v>3</v>
          </cell>
          <cell r="F238">
            <v>9</v>
          </cell>
          <cell r="G238">
            <v>77.959999999999994</v>
          </cell>
        </row>
        <row r="239">
          <cell r="C239">
            <v>41183</v>
          </cell>
          <cell r="D239">
            <v>2012</v>
          </cell>
          <cell r="E239">
            <v>4</v>
          </cell>
          <cell r="F239">
            <v>10</v>
          </cell>
          <cell r="G239">
            <v>78.08</v>
          </cell>
        </row>
        <row r="240">
          <cell r="C240">
            <v>41214</v>
          </cell>
          <cell r="D240">
            <v>2012</v>
          </cell>
          <cell r="E240">
            <v>4</v>
          </cell>
          <cell r="F240">
            <v>11</v>
          </cell>
          <cell r="G240">
            <v>77.98</v>
          </cell>
        </row>
        <row r="241">
          <cell r="C241">
            <v>41244</v>
          </cell>
          <cell r="D241">
            <v>2012</v>
          </cell>
          <cell r="E241">
            <v>4</v>
          </cell>
          <cell r="F241">
            <v>12</v>
          </cell>
          <cell r="G241">
            <v>78.05</v>
          </cell>
        </row>
        <row r="242">
          <cell r="C242">
            <v>41275</v>
          </cell>
          <cell r="D242">
            <v>2013</v>
          </cell>
          <cell r="E242">
            <v>1</v>
          </cell>
          <cell r="F242">
            <v>1</v>
          </cell>
          <cell r="G242">
            <v>78.28</v>
          </cell>
        </row>
        <row r="243">
          <cell r="C243">
            <v>41306</v>
          </cell>
          <cell r="D243">
            <v>2013</v>
          </cell>
          <cell r="E243">
            <v>1</v>
          </cell>
          <cell r="F243">
            <v>2</v>
          </cell>
          <cell r="G243">
            <v>78.63</v>
          </cell>
        </row>
        <row r="244">
          <cell r="C244">
            <v>41334</v>
          </cell>
          <cell r="D244">
            <v>2013</v>
          </cell>
          <cell r="E244">
            <v>1</v>
          </cell>
          <cell r="F244">
            <v>3</v>
          </cell>
          <cell r="G244">
            <v>78.790000000000006</v>
          </cell>
        </row>
        <row r="245">
          <cell r="C245">
            <v>41365</v>
          </cell>
          <cell r="D245">
            <v>2013</v>
          </cell>
          <cell r="E245">
            <v>2</v>
          </cell>
          <cell r="F245">
            <v>4</v>
          </cell>
          <cell r="G245">
            <v>78.989999999999995</v>
          </cell>
        </row>
        <row r="246">
          <cell r="C246">
            <v>41395</v>
          </cell>
          <cell r="D246">
            <v>2013</v>
          </cell>
          <cell r="E246">
            <v>2</v>
          </cell>
          <cell r="F246">
            <v>5</v>
          </cell>
          <cell r="G246">
            <v>79.209999999999994</v>
          </cell>
        </row>
        <row r="247">
          <cell r="C247">
            <v>41426</v>
          </cell>
          <cell r="D247">
            <v>2013</v>
          </cell>
          <cell r="E247">
            <v>2</v>
          </cell>
          <cell r="F247">
            <v>6</v>
          </cell>
          <cell r="G247">
            <v>79.39</v>
          </cell>
        </row>
        <row r="248">
          <cell r="C248">
            <v>41456</v>
          </cell>
          <cell r="D248">
            <v>2013</v>
          </cell>
          <cell r="E248">
            <v>3</v>
          </cell>
          <cell r="F248">
            <v>7</v>
          </cell>
          <cell r="G248">
            <v>79.430000000000007</v>
          </cell>
        </row>
        <row r="249">
          <cell r="C249">
            <v>41487</v>
          </cell>
          <cell r="D249">
            <v>2013</v>
          </cell>
          <cell r="E249">
            <v>3</v>
          </cell>
          <cell r="F249">
            <v>8</v>
          </cell>
          <cell r="G249">
            <v>79.5</v>
          </cell>
        </row>
        <row r="250">
          <cell r="C250">
            <v>41518</v>
          </cell>
          <cell r="D250">
            <v>2013</v>
          </cell>
          <cell r="E250">
            <v>3</v>
          </cell>
          <cell r="F250">
            <v>9</v>
          </cell>
          <cell r="G250">
            <v>79.73</v>
          </cell>
        </row>
        <row r="251">
          <cell r="C251">
            <v>41548</v>
          </cell>
          <cell r="D251">
            <v>2013</v>
          </cell>
          <cell r="E251">
            <v>4</v>
          </cell>
          <cell r="F251">
            <v>10</v>
          </cell>
          <cell r="G251">
            <v>79.52</v>
          </cell>
        </row>
        <row r="252">
          <cell r="C252">
            <v>41579</v>
          </cell>
          <cell r="D252">
            <v>2013</v>
          </cell>
          <cell r="E252">
            <v>4</v>
          </cell>
          <cell r="F252">
            <v>11</v>
          </cell>
          <cell r="G252">
            <v>79.349999999999994</v>
          </cell>
        </row>
        <row r="253">
          <cell r="C253">
            <v>41609</v>
          </cell>
          <cell r="D253">
            <v>2013</v>
          </cell>
          <cell r="E253">
            <v>4</v>
          </cell>
          <cell r="F253">
            <v>12</v>
          </cell>
          <cell r="G253">
            <v>79.56</v>
          </cell>
        </row>
        <row r="254">
          <cell r="C254">
            <v>41640</v>
          </cell>
          <cell r="D254">
            <v>2014</v>
          </cell>
          <cell r="E254">
            <v>1</v>
          </cell>
          <cell r="F254">
            <v>1</v>
          </cell>
          <cell r="G254">
            <v>79.95</v>
          </cell>
        </row>
        <row r="255">
          <cell r="C255">
            <v>41671</v>
          </cell>
          <cell r="D255">
            <v>2014</v>
          </cell>
          <cell r="E255">
            <v>1</v>
          </cell>
          <cell r="F255">
            <v>2</v>
          </cell>
          <cell r="G255">
            <v>80.45</v>
          </cell>
        </row>
        <row r="256">
          <cell r="C256">
            <v>41699</v>
          </cell>
          <cell r="D256">
            <v>2014</v>
          </cell>
          <cell r="E256">
            <v>1</v>
          </cell>
          <cell r="F256">
            <v>3</v>
          </cell>
          <cell r="G256">
            <v>80.77</v>
          </cell>
        </row>
        <row r="257">
          <cell r="C257">
            <v>41730</v>
          </cell>
          <cell r="D257">
            <v>2014</v>
          </cell>
          <cell r="E257">
            <v>2</v>
          </cell>
          <cell r="F257">
            <v>4</v>
          </cell>
          <cell r="G257">
            <v>81.14</v>
          </cell>
        </row>
        <row r="258">
          <cell r="C258">
            <v>41760</v>
          </cell>
          <cell r="D258">
            <v>2014</v>
          </cell>
          <cell r="E258">
            <v>2</v>
          </cell>
          <cell r="F258">
            <v>5</v>
          </cell>
          <cell r="G258">
            <v>81.53</v>
          </cell>
        </row>
        <row r="259">
          <cell r="C259">
            <v>41791</v>
          </cell>
          <cell r="D259">
            <v>2014</v>
          </cell>
          <cell r="E259">
            <v>2</v>
          </cell>
          <cell r="F259">
            <v>6</v>
          </cell>
          <cell r="G259">
            <v>81.61</v>
          </cell>
        </row>
        <row r="260">
          <cell r="C260">
            <v>41821</v>
          </cell>
          <cell r="D260">
            <v>2014</v>
          </cell>
          <cell r="E260">
            <v>3</v>
          </cell>
          <cell r="F260">
            <v>7</v>
          </cell>
          <cell r="G260">
            <v>81.73</v>
          </cell>
        </row>
        <row r="261">
          <cell r="C261">
            <v>41852</v>
          </cell>
          <cell r="D261">
            <v>2014</v>
          </cell>
          <cell r="E261">
            <v>3</v>
          </cell>
          <cell r="F261">
            <v>8</v>
          </cell>
          <cell r="G261">
            <v>81.900000000000006</v>
          </cell>
        </row>
        <row r="262">
          <cell r="C262">
            <v>41883</v>
          </cell>
          <cell r="D262">
            <v>2014</v>
          </cell>
          <cell r="E262">
            <v>3</v>
          </cell>
          <cell r="F262">
            <v>9</v>
          </cell>
          <cell r="G262">
            <v>82.01</v>
          </cell>
        </row>
        <row r="263">
          <cell r="C263">
            <v>41913</v>
          </cell>
          <cell r="D263">
            <v>2014</v>
          </cell>
          <cell r="E263">
            <v>4</v>
          </cell>
          <cell r="F263">
            <v>10</v>
          </cell>
          <cell r="G263">
            <v>82.14</v>
          </cell>
        </row>
        <row r="264">
          <cell r="C264">
            <v>41944</v>
          </cell>
          <cell r="D264">
            <v>2014</v>
          </cell>
          <cell r="E264">
            <v>4</v>
          </cell>
          <cell r="F264">
            <v>11</v>
          </cell>
          <cell r="G264">
            <v>82.25</v>
          </cell>
        </row>
        <row r="265">
          <cell r="C265">
            <v>41974</v>
          </cell>
          <cell r="D265">
            <v>2014</v>
          </cell>
          <cell r="E265">
            <v>4</v>
          </cell>
          <cell r="F265">
            <v>12</v>
          </cell>
          <cell r="G265">
            <v>82.47</v>
          </cell>
        </row>
        <row r="266">
          <cell r="C266">
            <v>42005</v>
          </cell>
          <cell r="D266">
            <v>2015</v>
          </cell>
          <cell r="E266">
            <v>1</v>
          </cell>
          <cell r="F266">
            <v>1</v>
          </cell>
          <cell r="G266">
            <v>83</v>
          </cell>
        </row>
        <row r="267">
          <cell r="C267">
            <v>42036</v>
          </cell>
          <cell r="D267">
            <v>2015</v>
          </cell>
          <cell r="E267">
            <v>1</v>
          </cell>
          <cell r="F267">
            <v>2</v>
          </cell>
          <cell r="G267">
            <v>83.96</v>
          </cell>
        </row>
        <row r="268">
          <cell r="C268">
            <v>42064</v>
          </cell>
          <cell r="D268">
            <v>2015</v>
          </cell>
          <cell r="E268">
            <v>1</v>
          </cell>
          <cell r="F268">
            <v>3</v>
          </cell>
          <cell r="G268">
            <v>84.45</v>
          </cell>
        </row>
        <row r="269">
          <cell r="C269">
            <v>42095</v>
          </cell>
          <cell r="D269">
            <v>2015</v>
          </cell>
          <cell r="E269">
            <v>2</v>
          </cell>
          <cell r="F269">
            <v>4</v>
          </cell>
          <cell r="G269">
            <v>84.9</v>
          </cell>
        </row>
        <row r="270">
          <cell r="C270">
            <v>42125</v>
          </cell>
          <cell r="D270">
            <v>2015</v>
          </cell>
          <cell r="E270">
            <v>2</v>
          </cell>
          <cell r="F270">
            <v>5</v>
          </cell>
          <cell r="G270">
            <v>85.12</v>
          </cell>
        </row>
        <row r="271">
          <cell r="C271">
            <v>42156</v>
          </cell>
          <cell r="D271">
            <v>2015</v>
          </cell>
          <cell r="E271">
            <v>2</v>
          </cell>
          <cell r="F271">
            <v>6</v>
          </cell>
          <cell r="G271">
            <v>85.21</v>
          </cell>
        </row>
        <row r="272">
          <cell r="C272">
            <v>42186</v>
          </cell>
          <cell r="D272">
            <v>2015</v>
          </cell>
          <cell r="E272">
            <v>3</v>
          </cell>
          <cell r="F272">
            <v>7</v>
          </cell>
          <cell r="G272">
            <v>85.37</v>
          </cell>
        </row>
        <row r="273">
          <cell r="C273">
            <v>42217</v>
          </cell>
          <cell r="D273">
            <v>2015</v>
          </cell>
          <cell r="E273">
            <v>3</v>
          </cell>
          <cell r="F273">
            <v>8</v>
          </cell>
          <cell r="G273">
            <v>85.78</v>
          </cell>
        </row>
        <row r="274">
          <cell r="C274">
            <v>42248</v>
          </cell>
          <cell r="D274">
            <v>2015</v>
          </cell>
          <cell r="E274">
            <v>3</v>
          </cell>
          <cell r="F274">
            <v>9</v>
          </cell>
          <cell r="G274">
            <v>86.39</v>
          </cell>
        </row>
        <row r="275">
          <cell r="C275">
            <v>42278</v>
          </cell>
          <cell r="D275">
            <v>2015</v>
          </cell>
          <cell r="E275">
            <v>4</v>
          </cell>
          <cell r="F275">
            <v>10</v>
          </cell>
          <cell r="G275">
            <v>86.98</v>
          </cell>
        </row>
        <row r="276">
          <cell r="C276">
            <v>42309</v>
          </cell>
          <cell r="D276">
            <v>2015</v>
          </cell>
          <cell r="E276">
            <v>4</v>
          </cell>
          <cell r="F276">
            <v>11</v>
          </cell>
          <cell r="G276">
            <v>87.51</v>
          </cell>
        </row>
        <row r="277">
          <cell r="C277">
            <v>42339</v>
          </cell>
          <cell r="D277">
            <v>2015</v>
          </cell>
          <cell r="E277">
            <v>4</v>
          </cell>
          <cell r="F277">
            <v>12</v>
          </cell>
          <cell r="G277">
            <v>88.05</v>
          </cell>
        </row>
        <row r="278">
          <cell r="C278">
            <v>42370</v>
          </cell>
          <cell r="D278">
            <v>2016</v>
          </cell>
          <cell r="E278">
            <v>1</v>
          </cell>
          <cell r="F278">
            <v>1</v>
          </cell>
          <cell r="G278">
            <v>89.19</v>
          </cell>
        </row>
        <row r="279">
          <cell r="C279">
            <v>42401</v>
          </cell>
          <cell r="D279">
            <v>2016</v>
          </cell>
          <cell r="E279">
            <v>1</v>
          </cell>
          <cell r="F279">
            <v>2</v>
          </cell>
          <cell r="G279">
            <v>90.33</v>
          </cell>
        </row>
        <row r="280">
          <cell r="C280">
            <v>42430</v>
          </cell>
          <cell r="D280">
            <v>2016</v>
          </cell>
          <cell r="E280">
            <v>1</v>
          </cell>
          <cell r="F280">
            <v>3</v>
          </cell>
          <cell r="G280">
            <v>91.18</v>
          </cell>
        </row>
        <row r="281">
          <cell r="C281">
            <v>42461</v>
          </cell>
          <cell r="D281">
            <v>2016</v>
          </cell>
          <cell r="E281">
            <v>2</v>
          </cell>
          <cell r="F281">
            <v>4</v>
          </cell>
          <cell r="G281">
            <v>91.63</v>
          </cell>
        </row>
        <row r="282">
          <cell r="C282">
            <v>42491</v>
          </cell>
          <cell r="D282">
            <v>2016</v>
          </cell>
          <cell r="E282">
            <v>2</v>
          </cell>
          <cell r="F282">
            <v>5</v>
          </cell>
          <cell r="G282">
            <v>92.1</v>
          </cell>
        </row>
        <row r="283">
          <cell r="C283">
            <v>42522</v>
          </cell>
          <cell r="D283">
            <v>2016</v>
          </cell>
          <cell r="E283">
            <v>2</v>
          </cell>
          <cell r="F283">
            <v>6</v>
          </cell>
          <cell r="G283">
            <v>92.54</v>
          </cell>
        </row>
        <row r="284">
          <cell r="C284">
            <v>42552</v>
          </cell>
          <cell r="D284">
            <v>2016</v>
          </cell>
          <cell r="E284">
            <v>3</v>
          </cell>
          <cell r="F284">
            <v>7</v>
          </cell>
          <cell r="G284">
            <v>93.02</v>
          </cell>
        </row>
        <row r="285">
          <cell r="C285">
            <v>42583</v>
          </cell>
          <cell r="D285">
            <v>2016</v>
          </cell>
          <cell r="E285">
            <v>3</v>
          </cell>
          <cell r="F285">
            <v>8</v>
          </cell>
          <cell r="G285">
            <v>92.73</v>
          </cell>
        </row>
        <row r="286">
          <cell r="C286">
            <v>42614</v>
          </cell>
          <cell r="D286">
            <v>2016</v>
          </cell>
          <cell r="E286">
            <v>3</v>
          </cell>
          <cell r="F286">
            <v>9</v>
          </cell>
          <cell r="G286">
            <v>92.68</v>
          </cell>
        </row>
        <row r="287">
          <cell r="C287">
            <v>42644</v>
          </cell>
          <cell r="D287">
            <v>2016</v>
          </cell>
          <cell r="E287">
            <v>4</v>
          </cell>
          <cell r="F287">
            <v>10</v>
          </cell>
          <cell r="G287">
            <v>92.62</v>
          </cell>
        </row>
        <row r="288">
          <cell r="C288">
            <v>42675</v>
          </cell>
          <cell r="D288">
            <v>2016</v>
          </cell>
          <cell r="E288">
            <v>4</v>
          </cell>
          <cell r="F288">
            <v>11</v>
          </cell>
          <cell r="G288">
            <v>92.73</v>
          </cell>
        </row>
        <row r="289">
          <cell r="C289">
            <v>42705</v>
          </cell>
          <cell r="D289">
            <v>2016</v>
          </cell>
          <cell r="E289">
            <v>4</v>
          </cell>
          <cell r="F289">
            <v>12</v>
          </cell>
          <cell r="G289">
            <v>93.11</v>
          </cell>
        </row>
        <row r="290">
          <cell r="C290">
            <v>42736</v>
          </cell>
          <cell r="D290">
            <v>2017</v>
          </cell>
          <cell r="E290">
            <v>1</v>
          </cell>
          <cell r="F290">
            <v>1</v>
          </cell>
          <cell r="G290">
            <v>94.07</v>
          </cell>
        </row>
        <row r="291">
          <cell r="C291">
            <v>42767</v>
          </cell>
          <cell r="D291">
            <v>2017</v>
          </cell>
          <cell r="E291">
            <v>1</v>
          </cell>
          <cell r="F291">
            <v>2</v>
          </cell>
          <cell r="G291">
            <v>95.01</v>
          </cell>
        </row>
        <row r="292">
          <cell r="C292">
            <v>42795</v>
          </cell>
          <cell r="D292">
            <v>2017</v>
          </cell>
          <cell r="E292">
            <v>1</v>
          </cell>
          <cell r="F292">
            <v>3</v>
          </cell>
          <cell r="G292">
            <v>95.46</v>
          </cell>
        </row>
        <row r="293">
          <cell r="C293">
            <v>42826</v>
          </cell>
          <cell r="D293">
            <v>2017</v>
          </cell>
          <cell r="E293">
            <v>2</v>
          </cell>
          <cell r="F293">
            <v>4</v>
          </cell>
          <cell r="G293">
            <v>95.91</v>
          </cell>
        </row>
        <row r="294">
          <cell r="C294">
            <v>42856</v>
          </cell>
          <cell r="D294">
            <v>2017</v>
          </cell>
          <cell r="E294">
            <v>2</v>
          </cell>
          <cell r="F294">
            <v>5</v>
          </cell>
          <cell r="G294">
            <v>96.12</v>
          </cell>
        </row>
        <row r="295">
          <cell r="C295">
            <v>42887</v>
          </cell>
          <cell r="D295">
            <v>2017</v>
          </cell>
          <cell r="E295">
            <v>2</v>
          </cell>
          <cell r="F295">
            <v>6</v>
          </cell>
          <cell r="G295">
            <v>96.23</v>
          </cell>
        </row>
        <row r="296">
          <cell r="C296">
            <v>42917</v>
          </cell>
          <cell r="D296">
            <v>2017</v>
          </cell>
          <cell r="E296">
            <v>3</v>
          </cell>
          <cell r="F296">
            <v>7</v>
          </cell>
          <cell r="G296">
            <v>96.18</v>
          </cell>
        </row>
        <row r="297">
          <cell r="C297">
            <v>42948</v>
          </cell>
          <cell r="D297">
            <v>2017</v>
          </cell>
          <cell r="E297">
            <v>3</v>
          </cell>
          <cell r="F297">
            <v>8</v>
          </cell>
          <cell r="G297">
            <v>96.32</v>
          </cell>
        </row>
        <row r="298">
          <cell r="C298">
            <v>42979</v>
          </cell>
          <cell r="D298">
            <v>2017</v>
          </cell>
          <cell r="E298">
            <v>3</v>
          </cell>
          <cell r="F298">
            <v>9</v>
          </cell>
          <cell r="G298">
            <v>96.36</v>
          </cell>
        </row>
        <row r="299">
          <cell r="C299">
            <v>43009</v>
          </cell>
          <cell r="D299">
            <v>2017</v>
          </cell>
          <cell r="E299">
            <v>4</v>
          </cell>
          <cell r="F299">
            <v>10</v>
          </cell>
          <cell r="G299">
            <v>96.37</v>
          </cell>
        </row>
        <row r="300">
          <cell r="C300">
            <v>43040</v>
          </cell>
          <cell r="D300">
            <v>2017</v>
          </cell>
          <cell r="E300">
            <v>4</v>
          </cell>
          <cell r="F300">
            <v>11</v>
          </cell>
          <cell r="G300">
            <v>96.55</v>
          </cell>
        </row>
        <row r="301">
          <cell r="C301">
            <v>43070</v>
          </cell>
          <cell r="D301">
            <v>2017</v>
          </cell>
          <cell r="E301">
            <v>4</v>
          </cell>
          <cell r="F301">
            <v>12</v>
          </cell>
          <cell r="G301">
            <v>96.92</v>
          </cell>
        </row>
        <row r="302">
          <cell r="C302">
            <v>43101</v>
          </cell>
          <cell r="D302">
            <v>2018</v>
          </cell>
          <cell r="E302">
            <v>1</v>
          </cell>
          <cell r="F302">
            <v>1</v>
          </cell>
          <cell r="G302">
            <v>97.53</v>
          </cell>
        </row>
        <row r="303">
          <cell r="C303">
            <v>43132</v>
          </cell>
          <cell r="D303">
            <v>2018</v>
          </cell>
          <cell r="E303">
            <v>1</v>
          </cell>
          <cell r="F303">
            <v>2</v>
          </cell>
          <cell r="G303">
            <v>98.22</v>
          </cell>
        </row>
        <row r="304">
          <cell r="C304">
            <v>43160</v>
          </cell>
          <cell r="D304">
            <v>2018</v>
          </cell>
          <cell r="E304">
            <v>1</v>
          </cell>
          <cell r="F304">
            <v>3</v>
          </cell>
          <cell r="G304">
            <v>98.45</v>
          </cell>
        </row>
        <row r="305">
          <cell r="C305">
            <v>43191</v>
          </cell>
          <cell r="D305">
            <v>2018</v>
          </cell>
          <cell r="E305">
            <v>2</v>
          </cell>
          <cell r="F305">
            <v>4</v>
          </cell>
          <cell r="G305">
            <v>98.91</v>
          </cell>
        </row>
        <row r="306">
          <cell r="C306">
            <v>43221</v>
          </cell>
          <cell r="D306">
            <v>2018</v>
          </cell>
          <cell r="E306">
            <v>2</v>
          </cell>
          <cell r="F306">
            <v>5</v>
          </cell>
          <cell r="G306">
            <v>99.16</v>
          </cell>
        </row>
        <row r="307">
          <cell r="C307">
            <v>43252</v>
          </cell>
          <cell r="D307">
            <v>2018</v>
          </cell>
          <cell r="E307">
            <v>2</v>
          </cell>
          <cell r="F307">
            <v>6</v>
          </cell>
          <cell r="G307">
            <v>99.31</v>
          </cell>
        </row>
        <row r="308">
          <cell r="C308">
            <v>43282</v>
          </cell>
          <cell r="D308">
            <v>2018</v>
          </cell>
          <cell r="E308">
            <v>3</v>
          </cell>
          <cell r="F308">
            <v>7</v>
          </cell>
          <cell r="G308">
            <v>99.18</v>
          </cell>
        </row>
        <row r="309">
          <cell r="C309">
            <v>43313</v>
          </cell>
          <cell r="D309">
            <v>2018</v>
          </cell>
          <cell r="E309">
            <v>3</v>
          </cell>
          <cell r="F309">
            <v>8</v>
          </cell>
          <cell r="G309">
            <v>99.3</v>
          </cell>
        </row>
        <row r="310">
          <cell r="C310">
            <v>43344</v>
          </cell>
          <cell r="D310">
            <v>2018</v>
          </cell>
          <cell r="E310">
            <v>3</v>
          </cell>
          <cell r="F310">
            <v>9</v>
          </cell>
          <cell r="G310">
            <v>99.47</v>
          </cell>
        </row>
        <row r="311">
          <cell r="C311">
            <v>43374</v>
          </cell>
          <cell r="D311">
            <v>2018</v>
          </cell>
          <cell r="E311">
            <v>4</v>
          </cell>
          <cell r="F311">
            <v>10</v>
          </cell>
          <cell r="G311">
            <v>99.59</v>
          </cell>
        </row>
        <row r="312">
          <cell r="C312">
            <v>43405</v>
          </cell>
          <cell r="D312">
            <v>2018</v>
          </cell>
          <cell r="E312">
            <v>4</v>
          </cell>
          <cell r="F312">
            <v>11</v>
          </cell>
          <cell r="G312">
            <v>99.7</v>
          </cell>
        </row>
        <row r="313">
          <cell r="C313">
            <v>43435</v>
          </cell>
          <cell r="D313">
            <v>2018</v>
          </cell>
          <cell r="E313">
            <v>4</v>
          </cell>
          <cell r="F313">
            <v>12</v>
          </cell>
          <cell r="G313">
            <v>100</v>
          </cell>
        </row>
        <row r="314">
          <cell r="C314">
            <v>43466</v>
          </cell>
          <cell r="D314">
            <v>2019</v>
          </cell>
          <cell r="E314">
            <v>1</v>
          </cell>
          <cell r="F314">
            <v>1</v>
          </cell>
          <cell r="G314">
            <v>100.6</v>
          </cell>
        </row>
        <row r="315">
          <cell r="C315">
            <v>43497</v>
          </cell>
          <cell r="D315">
            <v>2019</v>
          </cell>
          <cell r="E315">
            <v>1</v>
          </cell>
          <cell r="F315">
            <v>2</v>
          </cell>
          <cell r="G315">
            <v>101.18</v>
          </cell>
        </row>
        <row r="316">
          <cell r="C316">
            <v>43525</v>
          </cell>
          <cell r="D316">
            <v>2019</v>
          </cell>
          <cell r="E316">
            <v>1</v>
          </cell>
          <cell r="F316">
            <v>3</v>
          </cell>
          <cell r="G316">
            <v>101.62</v>
          </cell>
        </row>
        <row r="317">
          <cell r="C317">
            <v>43556</v>
          </cell>
          <cell r="D317">
            <v>2019</v>
          </cell>
          <cell r="E317">
            <v>2</v>
          </cell>
          <cell r="F317">
            <v>4</v>
          </cell>
          <cell r="G317">
            <v>102.12</v>
          </cell>
        </row>
        <row r="318">
          <cell r="C318">
            <v>43586</v>
          </cell>
          <cell r="D318">
            <v>2019</v>
          </cell>
          <cell r="E318">
            <v>2</v>
          </cell>
          <cell r="F318">
            <v>5</v>
          </cell>
          <cell r="G318">
            <v>102.44</v>
          </cell>
        </row>
        <row r="319">
          <cell r="C319">
            <v>43617</v>
          </cell>
          <cell r="D319">
            <v>2019</v>
          </cell>
          <cell r="E319">
            <v>2</v>
          </cell>
          <cell r="F319">
            <v>6</v>
          </cell>
          <cell r="G319">
            <v>102.71</v>
          </cell>
        </row>
        <row r="320">
          <cell r="C320">
            <v>43647</v>
          </cell>
          <cell r="D320">
            <v>2019</v>
          </cell>
          <cell r="E320">
            <v>3</v>
          </cell>
          <cell r="F320">
            <v>7</v>
          </cell>
          <cell r="G320">
            <v>102.94</v>
          </cell>
        </row>
        <row r="321">
          <cell r="C321">
            <v>43678</v>
          </cell>
          <cell r="D321">
            <v>2019</v>
          </cell>
          <cell r="E321">
            <v>3</v>
          </cell>
          <cell r="F321">
            <v>8</v>
          </cell>
          <cell r="G321">
            <v>103.03</v>
          </cell>
        </row>
        <row r="322">
          <cell r="C322">
            <v>43709</v>
          </cell>
          <cell r="D322">
            <v>2019</v>
          </cell>
          <cell r="E322">
            <v>3</v>
          </cell>
          <cell r="F322">
            <v>9</v>
          </cell>
          <cell r="G322">
            <v>103.26</v>
          </cell>
        </row>
        <row r="323">
          <cell r="C323">
            <v>43739</v>
          </cell>
          <cell r="D323">
            <v>2019</v>
          </cell>
          <cell r="E323">
            <v>4</v>
          </cell>
          <cell r="F323">
            <v>10</v>
          </cell>
          <cell r="G323">
            <v>103.43</v>
          </cell>
        </row>
        <row r="324">
          <cell r="C324">
            <v>43770</v>
          </cell>
          <cell r="D324">
            <v>2019</v>
          </cell>
          <cell r="E324">
            <v>4</v>
          </cell>
          <cell r="F324">
            <v>11</v>
          </cell>
          <cell r="G324">
            <v>103.54</v>
          </cell>
        </row>
        <row r="325">
          <cell r="C325">
            <v>43800</v>
          </cell>
          <cell r="D325">
            <v>2019</v>
          </cell>
          <cell r="E325">
            <v>4</v>
          </cell>
          <cell r="F325">
            <v>12</v>
          </cell>
          <cell r="G325">
            <v>103.8</v>
          </cell>
        </row>
        <row r="326">
          <cell r="C326">
            <v>43831</v>
          </cell>
          <cell r="D326">
            <v>2020</v>
          </cell>
          <cell r="E326">
            <v>1</v>
          </cell>
          <cell r="F326">
            <v>1</v>
          </cell>
          <cell r="G326">
            <v>104.24</v>
          </cell>
        </row>
        <row r="327">
          <cell r="C327">
            <v>43862</v>
          </cell>
          <cell r="D327">
            <v>2020</v>
          </cell>
          <cell r="E327">
            <v>1</v>
          </cell>
          <cell r="F327">
            <v>2</v>
          </cell>
          <cell r="G327">
            <v>104.94</v>
          </cell>
        </row>
        <row r="328">
          <cell r="C328">
            <v>43891</v>
          </cell>
          <cell r="D328">
            <v>2020</v>
          </cell>
          <cell r="E328">
            <v>1</v>
          </cell>
          <cell r="F328">
            <v>3</v>
          </cell>
          <cell r="G328">
            <v>105.53</v>
          </cell>
        </row>
        <row r="329">
          <cell r="C329">
            <v>43922</v>
          </cell>
          <cell r="D329">
            <v>2020</v>
          </cell>
          <cell r="E329">
            <v>2</v>
          </cell>
          <cell r="F329">
            <v>4</v>
          </cell>
          <cell r="G329">
            <v>105.7</v>
          </cell>
        </row>
        <row r="330">
          <cell r="C330">
            <v>43952</v>
          </cell>
          <cell r="D330">
            <v>2020</v>
          </cell>
          <cell r="E330">
            <v>2</v>
          </cell>
          <cell r="F330">
            <v>5</v>
          </cell>
          <cell r="G330">
            <v>105.36</v>
          </cell>
        </row>
        <row r="331">
          <cell r="C331">
            <v>43983</v>
          </cell>
          <cell r="D331">
            <v>2020</v>
          </cell>
          <cell r="E331">
            <v>2</v>
          </cell>
          <cell r="F331">
            <v>6</v>
          </cell>
          <cell r="G331">
            <v>104.97</v>
          </cell>
        </row>
        <row r="332">
          <cell r="C332">
            <v>44013</v>
          </cell>
          <cell r="D332">
            <v>2020</v>
          </cell>
          <cell r="E332">
            <v>3</v>
          </cell>
          <cell r="F332">
            <v>7</v>
          </cell>
          <cell r="G332">
            <v>104.97</v>
          </cell>
        </row>
        <row r="333">
          <cell r="C333">
            <v>44044</v>
          </cell>
          <cell r="D333">
            <v>2020</v>
          </cell>
          <cell r="E333">
            <v>3</v>
          </cell>
          <cell r="F333">
            <v>8</v>
          </cell>
          <cell r="G333">
            <v>104.96</v>
          </cell>
        </row>
        <row r="334">
          <cell r="C334">
            <v>44075</v>
          </cell>
          <cell r="D334">
            <v>2020</v>
          </cell>
          <cell r="E334">
            <v>3</v>
          </cell>
          <cell r="F334">
            <v>9</v>
          </cell>
          <cell r="G334">
            <v>105.29</v>
          </cell>
        </row>
        <row r="335">
          <cell r="C335">
            <v>44105</v>
          </cell>
          <cell r="D335">
            <v>2020</v>
          </cell>
          <cell r="E335">
            <v>4</v>
          </cell>
          <cell r="F335">
            <v>10</v>
          </cell>
          <cell r="G335">
            <v>105.23</v>
          </cell>
        </row>
        <row r="336">
          <cell r="C336">
            <v>44136</v>
          </cell>
          <cell r="D336">
            <v>2020</v>
          </cell>
          <cell r="E336">
            <v>4</v>
          </cell>
          <cell r="F336">
            <v>11</v>
          </cell>
          <cell r="G336">
            <v>105.08</v>
          </cell>
        </row>
        <row r="337">
          <cell r="C337">
            <v>44166</v>
          </cell>
          <cell r="D337">
            <v>2020</v>
          </cell>
          <cell r="E337">
            <v>4</v>
          </cell>
          <cell r="F337">
            <v>12</v>
          </cell>
          <cell r="G337">
            <v>105.48</v>
          </cell>
        </row>
        <row r="338">
          <cell r="C338">
            <v>44197</v>
          </cell>
          <cell r="D338">
            <v>2021</v>
          </cell>
          <cell r="E338">
            <v>1</v>
          </cell>
          <cell r="F338">
            <v>1</v>
          </cell>
          <cell r="G338">
            <v>105.91</v>
          </cell>
        </row>
        <row r="339">
          <cell r="C339">
            <v>44228</v>
          </cell>
          <cell r="D339">
            <v>2021</v>
          </cell>
          <cell r="E339">
            <v>1</v>
          </cell>
          <cell r="F339">
            <v>2</v>
          </cell>
          <cell r="G339">
            <v>106.58</v>
          </cell>
        </row>
        <row r="340">
          <cell r="C340">
            <v>44256</v>
          </cell>
          <cell r="D340">
            <v>2021</v>
          </cell>
          <cell r="E340">
            <v>1</v>
          </cell>
          <cell r="F340">
            <v>3</v>
          </cell>
          <cell r="G340">
            <v>107.12</v>
          </cell>
        </row>
        <row r="341">
          <cell r="C341">
            <v>44287</v>
          </cell>
          <cell r="D341">
            <v>2021</v>
          </cell>
          <cell r="E341">
            <v>2</v>
          </cell>
          <cell r="F341">
            <v>4</v>
          </cell>
          <cell r="G341">
            <v>107.76</v>
          </cell>
        </row>
        <row r="342">
          <cell r="C342">
            <v>44317</v>
          </cell>
          <cell r="D342">
            <v>2021</v>
          </cell>
          <cell r="E342">
            <v>2</v>
          </cell>
          <cell r="F342">
            <v>5</v>
          </cell>
          <cell r="G342">
            <v>108.84</v>
          </cell>
        </row>
        <row r="343">
          <cell r="C343">
            <v>44348</v>
          </cell>
          <cell r="D343">
            <v>2021</v>
          </cell>
          <cell r="E343">
            <v>2</v>
          </cell>
          <cell r="F343">
            <v>6</v>
          </cell>
          <cell r="G343">
            <v>108.78</v>
          </cell>
        </row>
        <row r="344">
          <cell r="C344">
            <v>44378</v>
          </cell>
          <cell r="D344">
            <v>2021</v>
          </cell>
          <cell r="E344">
            <v>3</v>
          </cell>
          <cell r="F344">
            <v>7</v>
          </cell>
          <cell r="G344">
            <v>109.14</v>
          </cell>
        </row>
        <row r="345">
          <cell r="C345">
            <v>44409</v>
          </cell>
          <cell r="D345">
            <v>2021</v>
          </cell>
          <cell r="E345">
            <v>3</v>
          </cell>
          <cell r="F345">
            <v>8</v>
          </cell>
          <cell r="G345">
            <v>109.62</v>
          </cell>
        </row>
        <row r="346">
          <cell r="C346">
            <v>44440</v>
          </cell>
          <cell r="D346">
            <v>2021</v>
          </cell>
          <cell r="E346">
            <v>3</v>
          </cell>
          <cell r="F346">
            <v>9</v>
          </cell>
          <cell r="G346">
            <v>110.04</v>
          </cell>
        </row>
        <row r="347">
          <cell r="C347">
            <v>44470</v>
          </cell>
          <cell r="D347">
            <v>2021</v>
          </cell>
          <cell r="E347">
            <v>4</v>
          </cell>
          <cell r="F347">
            <v>10</v>
          </cell>
          <cell r="G347">
            <v>110.06</v>
          </cell>
        </row>
        <row r="348">
          <cell r="C348">
            <v>44501</v>
          </cell>
          <cell r="D348">
            <v>2021</v>
          </cell>
          <cell r="E348">
            <v>4</v>
          </cell>
          <cell r="F348">
            <v>11</v>
          </cell>
          <cell r="G348">
            <v>110.6</v>
          </cell>
        </row>
        <row r="349">
          <cell r="C349">
            <v>44531</v>
          </cell>
          <cell r="D349">
            <v>2021</v>
          </cell>
          <cell r="E349">
            <v>4</v>
          </cell>
          <cell r="F349">
            <v>12</v>
          </cell>
          <cell r="G349">
            <v>111.41</v>
          </cell>
        </row>
        <row r="350">
          <cell r="C350">
            <v>44562</v>
          </cell>
          <cell r="D350">
            <v>2022</v>
          </cell>
          <cell r="E350">
            <v>1</v>
          </cell>
          <cell r="F350">
            <v>1</v>
          </cell>
          <cell r="G350">
            <v>113.26</v>
          </cell>
        </row>
        <row r="351">
          <cell r="C351">
            <v>44593</v>
          </cell>
          <cell r="D351">
            <v>2022</v>
          </cell>
          <cell r="E351">
            <v>1</v>
          </cell>
          <cell r="F351">
            <v>2</v>
          </cell>
          <cell r="G351">
            <v>115.11</v>
          </cell>
        </row>
        <row r="352">
          <cell r="C352">
            <v>44621</v>
          </cell>
          <cell r="D352">
            <v>2022</v>
          </cell>
          <cell r="E352">
            <v>1</v>
          </cell>
          <cell r="F352">
            <v>3</v>
          </cell>
          <cell r="G352">
            <v>116.26</v>
          </cell>
        </row>
        <row r="353">
          <cell r="C353">
            <v>44652</v>
          </cell>
          <cell r="D353">
            <v>2022</v>
          </cell>
          <cell r="E353">
            <v>2</v>
          </cell>
          <cell r="F353">
            <v>4</v>
          </cell>
          <cell r="G353">
            <v>117.71</v>
          </cell>
        </row>
        <row r="354">
          <cell r="C354">
            <v>44682</v>
          </cell>
          <cell r="D354">
            <v>2022</v>
          </cell>
          <cell r="E354">
            <v>2</v>
          </cell>
          <cell r="F354">
            <v>5</v>
          </cell>
          <cell r="G354">
            <v>118.7</v>
          </cell>
        </row>
        <row r="355">
          <cell r="C355">
            <v>44713</v>
          </cell>
          <cell r="D355">
            <v>2022</v>
          </cell>
          <cell r="E355">
            <v>2</v>
          </cell>
          <cell r="F355">
            <v>6</v>
          </cell>
          <cell r="G355">
            <v>119.31</v>
          </cell>
        </row>
        <row r="356">
          <cell r="C356">
            <v>44743</v>
          </cell>
          <cell r="D356">
            <v>2022</v>
          </cell>
          <cell r="E356">
            <v>3</v>
          </cell>
          <cell r="F356">
            <v>7</v>
          </cell>
          <cell r="G356">
            <v>120.27</v>
          </cell>
        </row>
        <row r="357">
          <cell r="C357">
            <v>44774</v>
          </cell>
          <cell r="D357">
            <v>2022</v>
          </cell>
          <cell r="E357">
            <v>3</v>
          </cell>
          <cell r="F357">
            <v>8</v>
          </cell>
          <cell r="G357">
            <v>121.5</v>
          </cell>
        </row>
        <row r="358">
          <cell r="C358">
            <v>44805</v>
          </cell>
          <cell r="D358">
            <v>2022</v>
          </cell>
          <cell r="E358">
            <v>3</v>
          </cell>
          <cell r="F358">
            <v>9</v>
          </cell>
          <cell r="G358">
            <v>122.63</v>
          </cell>
        </row>
        <row r="359">
          <cell r="C359">
            <v>44835</v>
          </cell>
          <cell r="D359">
            <v>2022</v>
          </cell>
          <cell r="E359">
            <v>4</v>
          </cell>
          <cell r="F359">
            <v>10</v>
          </cell>
          <cell r="G359">
            <v>123.51</v>
          </cell>
        </row>
        <row r="360">
          <cell r="C360">
            <v>44866</v>
          </cell>
          <cell r="D360">
            <v>2022</v>
          </cell>
          <cell r="E360">
            <v>4</v>
          </cell>
          <cell r="F360">
            <v>11</v>
          </cell>
          <cell r="G360">
            <v>124.46</v>
          </cell>
        </row>
        <row r="361">
          <cell r="C361">
            <v>44896</v>
          </cell>
          <cell r="D361">
            <v>2022</v>
          </cell>
          <cell r="E361">
            <v>4</v>
          </cell>
          <cell r="F361">
            <v>12</v>
          </cell>
          <cell r="G361">
            <v>126.03</v>
          </cell>
        </row>
        <row r="362">
          <cell r="C362">
            <v>44927</v>
          </cell>
          <cell r="D362">
            <v>2023</v>
          </cell>
          <cell r="E362">
            <v>1</v>
          </cell>
          <cell r="F362">
            <v>1</v>
          </cell>
          <cell r="G362">
            <v>128.27000000000001</v>
          </cell>
        </row>
        <row r="363">
          <cell r="C363">
            <v>44958</v>
          </cell>
          <cell r="D363">
            <v>2023</v>
          </cell>
          <cell r="E363">
            <v>1</v>
          </cell>
          <cell r="F363">
            <v>2</v>
          </cell>
          <cell r="G363">
            <v>130.4</v>
          </cell>
        </row>
        <row r="364">
          <cell r="C364">
            <v>44986</v>
          </cell>
          <cell r="D364">
            <v>2023</v>
          </cell>
          <cell r="E364">
            <v>1</v>
          </cell>
          <cell r="F364">
            <v>3</v>
          </cell>
          <cell r="G364">
            <v>131.77000000000001</v>
          </cell>
        </row>
        <row r="365">
          <cell r="C365">
            <v>45017</v>
          </cell>
          <cell r="D365">
            <v>2023</v>
          </cell>
          <cell r="E365">
            <v>2</v>
          </cell>
          <cell r="F365">
            <v>4</v>
          </cell>
          <cell r="G365">
            <v>132.80000000000001</v>
          </cell>
        </row>
        <row r="366">
          <cell r="C366">
            <v>45047</v>
          </cell>
          <cell r="D366">
            <v>2023</v>
          </cell>
          <cell r="E366">
            <v>2</v>
          </cell>
          <cell r="F366">
            <v>5</v>
          </cell>
          <cell r="G366">
            <v>133.38</v>
          </cell>
        </row>
        <row r="367">
          <cell r="C367">
            <v>45078</v>
          </cell>
          <cell r="D367">
            <v>2023</v>
          </cell>
          <cell r="E367">
            <v>2</v>
          </cell>
          <cell r="F367">
            <v>6</v>
          </cell>
          <cell r="G367">
            <v>133.78</v>
          </cell>
        </row>
        <row r="368">
          <cell r="C368">
            <v>45108</v>
          </cell>
          <cell r="D368">
            <v>2023</v>
          </cell>
          <cell r="E368">
            <v>3</v>
          </cell>
          <cell r="F368">
            <v>7</v>
          </cell>
          <cell r="G368">
            <v>134.44999999999999</v>
          </cell>
        </row>
        <row r="369">
          <cell r="C369">
            <v>45139</v>
          </cell>
          <cell r="D369">
            <v>2023</v>
          </cell>
          <cell r="E369">
            <v>3</v>
          </cell>
          <cell r="F369">
            <v>8</v>
          </cell>
          <cell r="G369">
            <v>135.38999999999999</v>
          </cell>
        </row>
        <row r="370">
          <cell r="C370">
            <v>45170</v>
          </cell>
          <cell r="D370">
            <v>2023</v>
          </cell>
          <cell r="E370">
            <v>3</v>
          </cell>
          <cell r="F370">
            <v>9</v>
          </cell>
          <cell r="G370">
            <v>136.11000000000001</v>
          </cell>
        </row>
        <row r="371">
          <cell r="C371">
            <v>45200</v>
          </cell>
          <cell r="D371">
            <v>2023</v>
          </cell>
          <cell r="E371">
            <v>4</v>
          </cell>
          <cell r="F371">
            <v>10</v>
          </cell>
          <cell r="G371">
            <v>136.44999999999999</v>
          </cell>
        </row>
        <row r="372">
          <cell r="C372">
            <v>45231</v>
          </cell>
          <cell r="D372">
            <v>2023</v>
          </cell>
          <cell r="E372">
            <v>4</v>
          </cell>
          <cell r="F372">
            <v>11</v>
          </cell>
          <cell r="G372">
            <v>137.09</v>
          </cell>
        </row>
        <row r="373">
          <cell r="C373">
            <v>45261</v>
          </cell>
          <cell r="D373">
            <v>2023</v>
          </cell>
          <cell r="E373">
            <v>4</v>
          </cell>
          <cell r="F373">
            <v>12</v>
          </cell>
          <cell r="G373">
            <v>137.72</v>
          </cell>
        </row>
        <row r="374">
          <cell r="C374">
            <v>45292</v>
          </cell>
          <cell r="D374">
            <v>2024</v>
          </cell>
          <cell r="E374">
            <v>1</v>
          </cell>
          <cell r="F374">
            <v>1</v>
          </cell>
          <cell r="G374">
            <v>138.97999999999999</v>
          </cell>
        </row>
        <row r="375">
          <cell r="C375">
            <v>45323</v>
          </cell>
          <cell r="D375">
            <v>2024</v>
          </cell>
          <cell r="E375">
            <v>1</v>
          </cell>
          <cell r="F375">
            <v>2</v>
          </cell>
          <cell r="G375">
            <v>140.49</v>
          </cell>
        </row>
        <row r="376">
          <cell r="C376">
            <v>45352</v>
          </cell>
          <cell r="D376">
            <v>2024</v>
          </cell>
          <cell r="E376">
            <v>1</v>
          </cell>
          <cell r="F376">
            <v>3</v>
          </cell>
          <cell r="G376">
            <v>141.47999999999999</v>
          </cell>
        </row>
        <row r="377">
          <cell r="C377">
            <v>45383</v>
          </cell>
          <cell r="D377">
            <v>2024</v>
          </cell>
          <cell r="E377">
            <v>2</v>
          </cell>
          <cell r="F377">
            <v>4</v>
          </cell>
          <cell r="G377">
            <v>142.32</v>
          </cell>
        </row>
        <row r="378">
          <cell r="C378">
            <v>45413</v>
          </cell>
          <cell r="D378">
            <v>2024</v>
          </cell>
          <cell r="E378">
            <v>2</v>
          </cell>
          <cell r="F378">
            <v>5</v>
          </cell>
          <cell r="G378">
            <v>142.91999999999999</v>
          </cell>
        </row>
        <row r="379">
          <cell r="C379">
            <v>45444</v>
          </cell>
          <cell r="D379">
            <v>2024</v>
          </cell>
          <cell r="E379">
            <v>2</v>
          </cell>
          <cell r="F379">
            <v>6</v>
          </cell>
          <cell r="G379">
            <v>143.38</v>
          </cell>
        </row>
        <row r="380">
          <cell r="C380">
            <v>45474</v>
          </cell>
          <cell r="D380">
            <v>2024</v>
          </cell>
          <cell r="E380">
            <v>3</v>
          </cell>
          <cell r="F380">
            <v>7</v>
          </cell>
          <cell r="G380">
            <v>143.66999999999999</v>
          </cell>
        </row>
        <row r="381">
          <cell r="C381">
            <v>45505</v>
          </cell>
          <cell r="D381">
            <v>2024</v>
          </cell>
          <cell r="E381">
            <v>3</v>
          </cell>
          <cell r="F381">
            <v>8</v>
          </cell>
          <cell r="G381">
            <v>143.66999999999999</v>
          </cell>
        </row>
        <row r="382">
          <cell r="C382">
            <v>45536</v>
          </cell>
          <cell r="D382">
            <v>2024</v>
          </cell>
          <cell r="E382">
            <v>3</v>
          </cell>
          <cell r="F382">
            <v>9</v>
          </cell>
          <cell r="G382">
            <v>144.02000000000001</v>
          </cell>
        </row>
        <row r="383">
          <cell r="G383">
            <v>144.26483400000001</v>
          </cell>
        </row>
        <row r="384">
          <cell r="G384">
            <v>144.7217708530504</v>
          </cell>
        </row>
        <row r="385">
          <cell r="G385">
            <v>145.49474517872184</v>
          </cell>
        </row>
        <row r="386">
          <cell r="G386">
            <v>146.854974044003</v>
          </cell>
        </row>
        <row r="387">
          <cell r="G387">
            <v>148.17363344821561</v>
          </cell>
        </row>
        <row r="388">
          <cell r="G388">
            <v>148.71436694234148</v>
          </cell>
        </row>
        <row r="389">
          <cell r="G389">
            <v>149.33479617159833</v>
          </cell>
        </row>
        <row r="390">
          <cell r="G390">
            <v>149.82499736273559</v>
          </cell>
        </row>
        <row r="391">
          <cell r="G391">
            <v>150.22741195197329</v>
          </cell>
        </row>
        <row r="392">
          <cell r="G392">
            <v>150.32780491686594</v>
          </cell>
        </row>
        <row r="393">
          <cell r="G393">
            <v>150.46001844289682</v>
          </cell>
        </row>
        <row r="394">
          <cell r="G394">
            <v>150.54091255883085</v>
          </cell>
        </row>
        <row r="395">
          <cell r="G395">
            <v>150.97974739926872</v>
          </cell>
        </row>
        <row r="396">
          <cell r="G396">
            <v>151.16083713444354</v>
          </cell>
        </row>
        <row r="397">
          <cell r="G397">
            <v>151.76610667136794</v>
          </cell>
        </row>
        <row r="398">
          <cell r="G398">
            <v>153.00135867446136</v>
          </cell>
        </row>
        <row r="399">
          <cell r="G399">
            <v>154.22693038217611</v>
          </cell>
        </row>
        <row r="400">
          <cell r="G400">
            <v>154.71214792652353</v>
          </cell>
        </row>
        <row r="401">
          <cell r="G401">
            <v>155.30089150977736</v>
          </cell>
        </row>
        <row r="402">
          <cell r="G402">
            <v>155.7646629647482</v>
          </cell>
        </row>
        <row r="403">
          <cell r="G403">
            <v>156.13039913181845</v>
          </cell>
        </row>
        <row r="404">
          <cell r="G404">
            <v>156.21721489359558</v>
          </cell>
        </row>
        <row r="405">
          <cell r="G405">
            <v>156.34001093603618</v>
          </cell>
        </row>
        <row r="406">
          <cell r="G406">
            <v>156.4087141321902</v>
          </cell>
        </row>
        <row r="407">
          <cell r="G407">
            <v>156.85018903256707</v>
          </cell>
        </row>
        <row r="408">
          <cell r="G408">
            <v>157.01600633103783</v>
          </cell>
        </row>
        <row r="409">
          <cell r="G409">
            <v>157.61109665152708</v>
          </cell>
        </row>
        <row r="410">
          <cell r="G410">
            <v>158.84938528192086</v>
          </cell>
        </row>
        <row r="411">
          <cell r="G411">
            <v>160.08671746310779</v>
          </cell>
        </row>
        <row r="412">
          <cell r="G412">
            <v>160.57196439415844</v>
          </cell>
        </row>
        <row r="413">
          <cell r="G413">
            <v>161.16738878285889</v>
          </cell>
        </row>
        <row r="414">
          <cell r="G414">
            <v>161.6352449191339</v>
          </cell>
        </row>
        <row r="415">
          <cell r="G415">
            <v>161.99875834863627</v>
          </cell>
        </row>
        <row r="416">
          <cell r="G416">
            <v>162.08378835310609</v>
          </cell>
        </row>
        <row r="417">
          <cell r="G417">
            <v>162.20700861440127</v>
          </cell>
        </row>
        <row r="418">
          <cell r="G418">
            <v>162.2732068528158</v>
          </cell>
        </row>
        <row r="419">
          <cell r="G419">
            <v>162.72663869975284</v>
          </cell>
        </row>
        <row r="420">
          <cell r="G420">
            <v>162.89203621964415</v>
          </cell>
        </row>
        <row r="421">
          <cell r="G421">
            <v>163.49861871777665</v>
          </cell>
        </row>
        <row r="422">
          <cell r="G422">
            <v>164.76316619877394</v>
          </cell>
        </row>
        <row r="423">
          <cell r="G423">
            <v>166.02357648206316</v>
          </cell>
        </row>
        <row r="424">
          <cell r="G424">
            <v>166.51515164289239</v>
          </cell>
        </row>
        <row r="425">
          <cell r="G425">
            <v>167.12104877703152</v>
          </cell>
        </row>
        <row r="426">
          <cell r="G426">
            <v>167.59552033162186</v>
          </cell>
        </row>
        <row r="427">
          <cell r="G427">
            <v>167.96124302432892</v>
          </cell>
        </row>
        <row r="428">
          <cell r="G428">
            <v>168.04520226008114</v>
          </cell>
        </row>
        <row r="429">
          <cell r="G429">
            <v>168.16722972618092</v>
          </cell>
        </row>
        <row r="430">
          <cell r="G430">
            <v>168.22611893016477</v>
          </cell>
        </row>
        <row r="431">
          <cell r="G431">
            <v>168.68978150510668</v>
          </cell>
        </row>
        <row r="432">
          <cell r="G432">
            <v>168.85256845873985</v>
          </cell>
        </row>
        <row r="433">
          <cell r="G433">
            <v>169.46564095808904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RED Graph"/>
    </sheetNames>
    <sheetDataSet>
      <sheetData sheetId="0">
        <row r="12">
          <cell r="A12">
            <v>6941</v>
          </cell>
          <cell r="B12">
            <v>4.8654000000000002</v>
          </cell>
        </row>
        <row r="13">
          <cell r="A13">
            <v>6972</v>
          </cell>
          <cell r="B13">
            <v>4.6504000000000003</v>
          </cell>
        </row>
        <row r="14">
          <cell r="A14">
            <v>7000</v>
          </cell>
          <cell r="B14">
            <v>4.516</v>
          </cell>
        </row>
        <row r="15">
          <cell r="A15">
            <v>7031</v>
          </cell>
          <cell r="B15">
            <v>4.5965999999999996</v>
          </cell>
        </row>
        <row r="16">
          <cell r="A16">
            <v>7061</v>
          </cell>
          <cell r="B16">
            <v>4.6234999999999999</v>
          </cell>
        </row>
        <row r="17">
          <cell r="A17">
            <v>7092</v>
          </cell>
          <cell r="B17">
            <v>4.9192</v>
          </cell>
        </row>
        <row r="18">
          <cell r="A18">
            <v>7122</v>
          </cell>
          <cell r="B18">
            <v>5.2149000000000001</v>
          </cell>
        </row>
        <row r="19">
          <cell r="A19">
            <v>7153</v>
          </cell>
          <cell r="B19">
            <v>5.2954999999999997</v>
          </cell>
        </row>
        <row r="20">
          <cell r="A20">
            <v>7184</v>
          </cell>
          <cell r="B20">
            <v>5.1879999999999997</v>
          </cell>
        </row>
        <row r="21">
          <cell r="A21">
            <v>7214</v>
          </cell>
          <cell r="B21">
            <v>5.1341999999999999</v>
          </cell>
        </row>
        <row r="22">
          <cell r="A22">
            <v>7245</v>
          </cell>
          <cell r="B22">
            <v>5.0536000000000003</v>
          </cell>
        </row>
        <row r="23">
          <cell r="A23">
            <v>7275</v>
          </cell>
          <cell r="B23">
            <v>5.1341999999999999</v>
          </cell>
        </row>
        <row r="24">
          <cell r="A24">
            <v>7306</v>
          </cell>
          <cell r="B24">
            <v>5.6181000000000001</v>
          </cell>
        </row>
        <row r="25">
          <cell r="A25">
            <v>7337</v>
          </cell>
          <cell r="B25">
            <v>5.6181000000000001</v>
          </cell>
        </row>
        <row r="26">
          <cell r="A26">
            <v>7366</v>
          </cell>
          <cell r="B26">
            <v>5.5106000000000002</v>
          </cell>
        </row>
        <row r="27">
          <cell r="A27">
            <v>7397</v>
          </cell>
          <cell r="B27">
            <v>5.2149000000000001</v>
          </cell>
        </row>
        <row r="28">
          <cell r="A28">
            <v>7427</v>
          </cell>
          <cell r="B28">
            <v>5.3493000000000004</v>
          </cell>
        </row>
        <row r="29">
          <cell r="A29">
            <v>7458</v>
          </cell>
          <cell r="B29">
            <v>5.4029999999999996</v>
          </cell>
        </row>
        <row r="30">
          <cell r="A30">
            <v>7488</v>
          </cell>
          <cell r="B30">
            <v>5.2686000000000002</v>
          </cell>
        </row>
        <row r="31">
          <cell r="A31">
            <v>7519</v>
          </cell>
          <cell r="B31">
            <v>5.2954999999999997</v>
          </cell>
        </row>
        <row r="32">
          <cell r="A32">
            <v>7550</v>
          </cell>
          <cell r="B32">
            <v>5.1073000000000004</v>
          </cell>
        </row>
        <row r="33">
          <cell r="A33">
            <v>7580</v>
          </cell>
          <cell r="B33">
            <v>4.8922999999999996</v>
          </cell>
        </row>
        <row r="34">
          <cell r="A34">
            <v>7611</v>
          </cell>
          <cell r="B34">
            <v>4.4890999999999996</v>
          </cell>
        </row>
        <row r="35">
          <cell r="A35">
            <v>7641</v>
          </cell>
          <cell r="B35">
            <v>4.2202999999999999</v>
          </cell>
        </row>
        <row r="36">
          <cell r="A36">
            <v>7672</v>
          </cell>
          <cell r="B36">
            <v>3.9784000000000002</v>
          </cell>
        </row>
        <row r="37">
          <cell r="A37">
            <v>7703</v>
          </cell>
          <cell r="B37">
            <v>3.8976999999999999</v>
          </cell>
        </row>
        <row r="38">
          <cell r="A38">
            <v>7731</v>
          </cell>
          <cell r="B38">
            <v>3.7902</v>
          </cell>
        </row>
        <row r="39">
          <cell r="A39">
            <v>7762</v>
          </cell>
          <cell r="B39">
            <v>3.7902</v>
          </cell>
        </row>
        <row r="40">
          <cell r="A40">
            <v>7792</v>
          </cell>
          <cell r="B40">
            <v>3.8976999999999999</v>
          </cell>
        </row>
        <row r="41">
          <cell r="A41">
            <v>7823</v>
          </cell>
          <cell r="B41">
            <v>3.8708</v>
          </cell>
        </row>
        <row r="42">
          <cell r="A42">
            <v>7853</v>
          </cell>
          <cell r="B42">
            <v>3.8439000000000001</v>
          </cell>
        </row>
        <row r="43">
          <cell r="A43">
            <v>7884</v>
          </cell>
          <cell r="B43">
            <v>3.9784000000000002</v>
          </cell>
        </row>
        <row r="44">
          <cell r="A44">
            <v>7915</v>
          </cell>
          <cell r="B44">
            <v>4.0052000000000003</v>
          </cell>
        </row>
        <row r="45">
          <cell r="A45">
            <v>7945</v>
          </cell>
          <cell r="B45">
            <v>4.2472000000000003</v>
          </cell>
        </row>
        <row r="46">
          <cell r="A46">
            <v>7976</v>
          </cell>
          <cell r="B46">
            <v>4.1933999999999996</v>
          </cell>
        </row>
        <row r="47">
          <cell r="A47">
            <v>8006</v>
          </cell>
          <cell r="B47">
            <v>4.1665000000000001</v>
          </cell>
        </row>
        <row r="48">
          <cell r="A48">
            <v>8037</v>
          </cell>
          <cell r="B48">
            <v>4.3277999999999999</v>
          </cell>
        </row>
        <row r="49">
          <cell r="A49">
            <v>8068</v>
          </cell>
          <cell r="B49">
            <v>4.516</v>
          </cell>
        </row>
        <row r="50">
          <cell r="A50">
            <v>8096</v>
          </cell>
          <cell r="B50">
            <v>4.7579000000000002</v>
          </cell>
        </row>
        <row r="51">
          <cell r="A51">
            <v>8127</v>
          </cell>
          <cell r="B51">
            <v>4.5965999999999996</v>
          </cell>
        </row>
        <row r="52">
          <cell r="A52">
            <v>8157</v>
          </cell>
          <cell r="B52">
            <v>4.8384999999999998</v>
          </cell>
        </row>
        <row r="53">
          <cell r="A53">
            <v>8188</v>
          </cell>
          <cell r="B53">
            <v>5.0804999999999998</v>
          </cell>
        </row>
        <row r="54">
          <cell r="A54">
            <v>8218</v>
          </cell>
          <cell r="B54">
            <v>5.0804999999999998</v>
          </cell>
        </row>
        <row r="55">
          <cell r="A55">
            <v>8249</v>
          </cell>
          <cell r="B55">
            <v>4.9729000000000001</v>
          </cell>
        </row>
        <row r="56">
          <cell r="A56">
            <v>8280</v>
          </cell>
          <cell r="B56">
            <v>5.2416999999999998</v>
          </cell>
        </row>
        <row r="57">
          <cell r="A57">
            <v>8310</v>
          </cell>
          <cell r="B57">
            <v>5.5373999999999999</v>
          </cell>
        </row>
        <row r="58">
          <cell r="A58">
            <v>8341</v>
          </cell>
          <cell r="B58">
            <v>5.7793999999999999</v>
          </cell>
        </row>
        <row r="59">
          <cell r="A59">
            <v>8371</v>
          </cell>
          <cell r="B59">
            <v>5.9405999999999999</v>
          </cell>
        </row>
        <row r="60">
          <cell r="A60">
            <v>8402</v>
          </cell>
          <cell r="B60">
            <v>5.8061999999999996</v>
          </cell>
        </row>
        <row r="61">
          <cell r="A61">
            <v>8433</v>
          </cell>
          <cell r="B61">
            <v>5.8868999999999998</v>
          </cell>
        </row>
        <row r="62">
          <cell r="A62">
            <v>8461</v>
          </cell>
          <cell r="B62">
            <v>6.0750999999999999</v>
          </cell>
        </row>
        <row r="63">
          <cell r="A63">
            <v>8492</v>
          </cell>
          <cell r="B63">
            <v>6.2095000000000002</v>
          </cell>
        </row>
        <row r="64">
          <cell r="A64">
            <v>8522</v>
          </cell>
          <cell r="B64">
            <v>6.2900999999999998</v>
          </cell>
        </row>
        <row r="65">
          <cell r="A65">
            <v>8553</v>
          </cell>
          <cell r="B65">
            <v>6.2363</v>
          </cell>
        </row>
        <row r="66">
          <cell r="A66">
            <v>8583</v>
          </cell>
          <cell r="B66">
            <v>6.1825999999999999</v>
          </cell>
        </row>
        <row r="67">
          <cell r="A67">
            <v>8614</v>
          </cell>
          <cell r="B67">
            <v>6.0750999999999999</v>
          </cell>
        </row>
        <row r="68">
          <cell r="A68">
            <v>8645</v>
          </cell>
          <cell r="B68">
            <v>5.9405999999999999</v>
          </cell>
        </row>
        <row r="69">
          <cell r="A69">
            <v>8675</v>
          </cell>
          <cell r="B69">
            <v>5.9138000000000002</v>
          </cell>
        </row>
        <row r="70">
          <cell r="A70">
            <v>8706</v>
          </cell>
          <cell r="B70">
            <v>5.9138000000000002</v>
          </cell>
        </row>
        <row r="71">
          <cell r="A71">
            <v>8736</v>
          </cell>
          <cell r="B71">
            <v>5.7793999999999999</v>
          </cell>
        </row>
        <row r="72">
          <cell r="A72">
            <v>8767</v>
          </cell>
          <cell r="B72">
            <v>5.9138000000000002</v>
          </cell>
        </row>
        <row r="73">
          <cell r="A73">
            <v>8798</v>
          </cell>
          <cell r="B73">
            <v>6.0213000000000001</v>
          </cell>
        </row>
        <row r="74">
          <cell r="A74">
            <v>8827</v>
          </cell>
          <cell r="B74">
            <v>5.9138000000000002</v>
          </cell>
        </row>
        <row r="75">
          <cell r="A75">
            <v>8858</v>
          </cell>
          <cell r="B75">
            <v>5.7256</v>
          </cell>
        </row>
        <row r="76">
          <cell r="A76">
            <v>8888</v>
          </cell>
          <cell r="B76">
            <v>5.4836999999999998</v>
          </cell>
        </row>
        <row r="77">
          <cell r="A77">
            <v>8919</v>
          </cell>
          <cell r="B77">
            <v>5.2416999999999998</v>
          </cell>
        </row>
        <row r="78">
          <cell r="A78">
            <v>8949</v>
          </cell>
          <cell r="B78">
            <v>5.1611000000000002</v>
          </cell>
        </row>
        <row r="79">
          <cell r="A79">
            <v>8980</v>
          </cell>
          <cell r="B79">
            <v>5.3493000000000004</v>
          </cell>
        </row>
        <row r="80">
          <cell r="A80">
            <v>9011</v>
          </cell>
          <cell r="B80">
            <v>5.5373999999999999</v>
          </cell>
        </row>
        <row r="81">
          <cell r="A81">
            <v>9041</v>
          </cell>
          <cell r="B81">
            <v>5.6718000000000002</v>
          </cell>
        </row>
        <row r="82">
          <cell r="A82">
            <v>9072</v>
          </cell>
          <cell r="B82">
            <v>5.7793999999999999</v>
          </cell>
        </row>
        <row r="83">
          <cell r="A83">
            <v>9102</v>
          </cell>
          <cell r="B83">
            <v>5.9405999999999999</v>
          </cell>
        </row>
        <row r="84">
          <cell r="A84">
            <v>9133</v>
          </cell>
          <cell r="B84">
            <v>6.1288</v>
          </cell>
        </row>
        <row r="85">
          <cell r="A85">
            <v>9164</v>
          </cell>
          <cell r="B85">
            <v>6.1288</v>
          </cell>
        </row>
        <row r="86">
          <cell r="A86">
            <v>9192</v>
          </cell>
          <cell r="B86">
            <v>6.1288</v>
          </cell>
        </row>
        <row r="87">
          <cell r="A87">
            <v>9223</v>
          </cell>
          <cell r="B87">
            <v>6.1825999999999999</v>
          </cell>
        </row>
        <row r="88">
          <cell r="A88">
            <v>9253</v>
          </cell>
          <cell r="B88">
            <v>6.1557000000000004</v>
          </cell>
        </row>
        <row r="89">
          <cell r="A89">
            <v>9284</v>
          </cell>
          <cell r="B89">
            <v>6.1018999999999997</v>
          </cell>
        </row>
        <row r="90">
          <cell r="A90">
            <v>9314</v>
          </cell>
          <cell r="B90">
            <v>6.2632000000000003</v>
          </cell>
        </row>
        <row r="91">
          <cell r="A91">
            <v>9345</v>
          </cell>
          <cell r="B91">
            <v>6.1557000000000004</v>
          </cell>
        </row>
        <row r="92">
          <cell r="A92">
            <v>9376</v>
          </cell>
          <cell r="B92">
            <v>6.0750999999999999</v>
          </cell>
        </row>
        <row r="93">
          <cell r="A93">
            <v>9406</v>
          </cell>
          <cell r="B93">
            <v>6.3170000000000002</v>
          </cell>
        </row>
        <row r="94">
          <cell r="A94">
            <v>9437</v>
          </cell>
          <cell r="B94">
            <v>6.4513999999999996</v>
          </cell>
        </row>
        <row r="95">
          <cell r="A95">
            <v>9467</v>
          </cell>
          <cell r="B95">
            <v>6.532</v>
          </cell>
        </row>
        <row r="96">
          <cell r="A96">
            <v>9498</v>
          </cell>
          <cell r="B96">
            <v>6.4245000000000001</v>
          </cell>
        </row>
        <row r="97">
          <cell r="A97">
            <v>9529</v>
          </cell>
          <cell r="B97">
            <v>6.4245000000000001</v>
          </cell>
        </row>
        <row r="98">
          <cell r="A98">
            <v>9557</v>
          </cell>
          <cell r="B98">
            <v>6.5050999999999997</v>
          </cell>
        </row>
        <row r="99">
          <cell r="A99">
            <v>9588</v>
          </cell>
          <cell r="B99">
            <v>6.5050999999999997</v>
          </cell>
        </row>
        <row r="100">
          <cell r="A100">
            <v>9618</v>
          </cell>
          <cell r="B100">
            <v>6.4513999999999996</v>
          </cell>
        </row>
        <row r="101">
          <cell r="A101">
            <v>9649</v>
          </cell>
          <cell r="B101">
            <v>6.532</v>
          </cell>
        </row>
        <row r="102">
          <cell r="A102">
            <v>9679</v>
          </cell>
          <cell r="B102">
            <v>6.5589000000000004</v>
          </cell>
        </row>
        <row r="103">
          <cell r="A103">
            <v>9710</v>
          </cell>
          <cell r="B103">
            <v>6.6395999999999997</v>
          </cell>
        </row>
        <row r="104">
          <cell r="A104">
            <v>9741</v>
          </cell>
          <cell r="B104">
            <v>6.7470999999999997</v>
          </cell>
        </row>
        <row r="105">
          <cell r="A105">
            <v>9771</v>
          </cell>
          <cell r="B105">
            <v>6.7470999999999997</v>
          </cell>
        </row>
        <row r="106">
          <cell r="A106">
            <v>9802</v>
          </cell>
          <cell r="B106">
            <v>6.7202000000000002</v>
          </cell>
        </row>
        <row r="107">
          <cell r="A107">
            <v>9832</v>
          </cell>
          <cell r="B107">
            <v>6.6932999999999998</v>
          </cell>
        </row>
        <row r="108">
          <cell r="A108">
            <v>9863</v>
          </cell>
          <cell r="B108">
            <v>6.6664000000000003</v>
          </cell>
        </row>
        <row r="109">
          <cell r="A109">
            <v>9894</v>
          </cell>
          <cell r="B109">
            <v>6.7202000000000002</v>
          </cell>
        </row>
        <row r="110">
          <cell r="A110">
            <v>9922</v>
          </cell>
          <cell r="B110">
            <v>6.8007999999999997</v>
          </cell>
        </row>
        <row r="111">
          <cell r="A111">
            <v>9953</v>
          </cell>
          <cell r="B111">
            <v>6.6395999999999997</v>
          </cell>
        </row>
        <row r="112">
          <cell r="A112">
            <v>9983</v>
          </cell>
          <cell r="B112">
            <v>6.6932999999999998</v>
          </cell>
        </row>
        <row r="113">
          <cell r="A113">
            <v>10014</v>
          </cell>
          <cell r="B113">
            <v>6.6664000000000003</v>
          </cell>
        </row>
        <row r="114">
          <cell r="A114">
            <v>10044</v>
          </cell>
          <cell r="B114">
            <v>6.5857999999999999</v>
          </cell>
        </row>
        <row r="115">
          <cell r="A115">
            <v>10075</v>
          </cell>
          <cell r="B115">
            <v>6.5857999999999999</v>
          </cell>
        </row>
        <row r="116">
          <cell r="A116">
            <v>10106</v>
          </cell>
          <cell r="B116">
            <v>6.4782999999999999</v>
          </cell>
        </row>
        <row r="117">
          <cell r="A117">
            <v>10136</v>
          </cell>
          <cell r="B117">
            <v>6.3438999999999997</v>
          </cell>
        </row>
        <row r="118">
          <cell r="A118">
            <v>10167</v>
          </cell>
          <cell r="B118">
            <v>6.3438999999999997</v>
          </cell>
        </row>
        <row r="119">
          <cell r="A119">
            <v>10197</v>
          </cell>
          <cell r="B119">
            <v>6.3707000000000003</v>
          </cell>
        </row>
        <row r="120">
          <cell r="A120">
            <v>10228</v>
          </cell>
          <cell r="B120">
            <v>6.5050999999999997</v>
          </cell>
        </row>
        <row r="121">
          <cell r="A121">
            <v>10259</v>
          </cell>
          <cell r="B121">
            <v>6.5589000000000004</v>
          </cell>
        </row>
        <row r="122">
          <cell r="A122">
            <v>10288</v>
          </cell>
          <cell r="B122">
            <v>6.6127000000000002</v>
          </cell>
        </row>
        <row r="123">
          <cell r="A123">
            <v>10319</v>
          </cell>
          <cell r="B123">
            <v>6.5857999999999999</v>
          </cell>
        </row>
        <row r="124">
          <cell r="A124">
            <v>10349</v>
          </cell>
          <cell r="B124">
            <v>6.6664000000000003</v>
          </cell>
        </row>
        <row r="125">
          <cell r="A125">
            <v>10380</v>
          </cell>
          <cell r="B125">
            <v>6.7202000000000002</v>
          </cell>
        </row>
        <row r="126">
          <cell r="A126">
            <v>10410</v>
          </cell>
          <cell r="B126">
            <v>6.8007999999999997</v>
          </cell>
        </row>
        <row r="127">
          <cell r="A127">
            <v>10441</v>
          </cell>
          <cell r="B127">
            <v>6.9352</v>
          </cell>
        </row>
        <row r="128">
          <cell r="A128">
            <v>10472</v>
          </cell>
          <cell r="B128">
            <v>6.9889999999999999</v>
          </cell>
        </row>
        <row r="129">
          <cell r="A129">
            <v>10502</v>
          </cell>
          <cell r="B129">
            <v>7.1234000000000002</v>
          </cell>
        </row>
        <row r="130">
          <cell r="A130">
            <v>10533</v>
          </cell>
          <cell r="B130">
            <v>7.2577999999999996</v>
          </cell>
        </row>
        <row r="131">
          <cell r="A131">
            <v>10563</v>
          </cell>
          <cell r="B131">
            <v>7.3921999999999999</v>
          </cell>
        </row>
        <row r="132">
          <cell r="A132">
            <v>10594</v>
          </cell>
          <cell r="B132">
            <v>7.4996999999999998</v>
          </cell>
        </row>
        <row r="133">
          <cell r="A133">
            <v>10625</v>
          </cell>
          <cell r="B133">
            <v>7.4728000000000003</v>
          </cell>
        </row>
        <row r="134">
          <cell r="A134">
            <v>10653</v>
          </cell>
          <cell r="B134">
            <v>7.4996999999999998</v>
          </cell>
        </row>
        <row r="135">
          <cell r="A135">
            <v>10684</v>
          </cell>
          <cell r="B135">
            <v>7.6341000000000001</v>
          </cell>
        </row>
        <row r="136">
          <cell r="A136">
            <v>10714</v>
          </cell>
          <cell r="B136">
            <v>7.7685000000000004</v>
          </cell>
        </row>
        <row r="137">
          <cell r="A137">
            <v>10745</v>
          </cell>
          <cell r="B137">
            <v>7.8223000000000003</v>
          </cell>
        </row>
        <row r="138">
          <cell r="A138">
            <v>10775</v>
          </cell>
          <cell r="B138">
            <v>7.9298000000000002</v>
          </cell>
        </row>
        <row r="139">
          <cell r="A139">
            <v>10806</v>
          </cell>
          <cell r="B139">
            <v>7.8491999999999997</v>
          </cell>
        </row>
        <row r="140">
          <cell r="A140">
            <v>10837</v>
          </cell>
          <cell r="B140">
            <v>7.7953999999999999</v>
          </cell>
        </row>
        <row r="141">
          <cell r="A141">
            <v>10867</v>
          </cell>
          <cell r="B141">
            <v>7.6609999999999996</v>
          </cell>
        </row>
        <row r="142">
          <cell r="A142">
            <v>10898</v>
          </cell>
          <cell r="B142">
            <v>7.2847</v>
          </cell>
        </row>
        <row r="143">
          <cell r="A143">
            <v>10928</v>
          </cell>
          <cell r="B143">
            <v>6.9621000000000004</v>
          </cell>
        </row>
        <row r="144">
          <cell r="A144">
            <v>10959</v>
          </cell>
          <cell r="B144">
            <v>6.9621000000000004</v>
          </cell>
        </row>
        <row r="145">
          <cell r="A145">
            <v>10990</v>
          </cell>
          <cell r="B145">
            <v>6.9352</v>
          </cell>
        </row>
        <row r="146">
          <cell r="A146">
            <v>11018</v>
          </cell>
          <cell r="B146">
            <v>6.8277000000000001</v>
          </cell>
        </row>
        <row r="147">
          <cell r="A147">
            <v>11049</v>
          </cell>
          <cell r="B147">
            <v>6.774</v>
          </cell>
        </row>
        <row r="148">
          <cell r="A148">
            <v>11079</v>
          </cell>
          <cell r="B148">
            <v>6.6664000000000003</v>
          </cell>
        </row>
        <row r="149">
          <cell r="A149">
            <v>11110</v>
          </cell>
          <cell r="B149">
            <v>6.4782999999999999</v>
          </cell>
        </row>
        <row r="150">
          <cell r="A150">
            <v>11140</v>
          </cell>
          <cell r="B150">
            <v>6.1825999999999999</v>
          </cell>
        </row>
        <row r="151">
          <cell r="A151">
            <v>11171</v>
          </cell>
          <cell r="B151">
            <v>6.0481999999999996</v>
          </cell>
        </row>
        <row r="152">
          <cell r="A152">
            <v>11202</v>
          </cell>
          <cell r="B152">
            <v>5.9405999999999999</v>
          </cell>
        </row>
        <row r="153">
          <cell r="A153">
            <v>11232</v>
          </cell>
          <cell r="B153">
            <v>5.7793999999999999</v>
          </cell>
        </row>
        <row r="154">
          <cell r="A154">
            <v>11263</v>
          </cell>
          <cell r="B154">
            <v>5.6449999999999996</v>
          </cell>
        </row>
        <row r="155">
          <cell r="A155">
            <v>11293</v>
          </cell>
          <cell r="B155">
            <v>5.5106000000000002</v>
          </cell>
        </row>
        <row r="156">
          <cell r="A156">
            <v>11324</v>
          </cell>
          <cell r="B156">
            <v>5.4836999999999998</v>
          </cell>
        </row>
        <row r="157">
          <cell r="A157">
            <v>11355</v>
          </cell>
          <cell r="B157">
            <v>5.5106000000000002</v>
          </cell>
        </row>
        <row r="158">
          <cell r="A158">
            <v>11383</v>
          </cell>
          <cell r="B158">
            <v>5.6181000000000001</v>
          </cell>
        </row>
        <row r="159">
          <cell r="A159">
            <v>11414</v>
          </cell>
          <cell r="B159">
            <v>5.6449999999999996</v>
          </cell>
        </row>
        <row r="160">
          <cell r="A160">
            <v>11444</v>
          </cell>
          <cell r="B160">
            <v>5.5643000000000002</v>
          </cell>
        </row>
        <row r="161">
          <cell r="A161">
            <v>11475</v>
          </cell>
          <cell r="B161">
            <v>5.4298999999999999</v>
          </cell>
        </row>
        <row r="162">
          <cell r="A162">
            <v>11505</v>
          </cell>
          <cell r="B162">
            <v>5.3493000000000004</v>
          </cell>
        </row>
        <row r="163">
          <cell r="A163">
            <v>11536</v>
          </cell>
          <cell r="B163">
            <v>5.1611000000000002</v>
          </cell>
        </row>
        <row r="164">
          <cell r="A164">
            <v>11567</v>
          </cell>
          <cell r="B164">
            <v>4.9192</v>
          </cell>
        </row>
        <row r="165">
          <cell r="A165">
            <v>11597</v>
          </cell>
          <cell r="B165">
            <v>4.7309999999999999</v>
          </cell>
        </row>
        <row r="166">
          <cell r="A166">
            <v>11628</v>
          </cell>
          <cell r="B166">
            <v>4.6772</v>
          </cell>
        </row>
        <row r="167">
          <cell r="A167">
            <v>11658</v>
          </cell>
          <cell r="B167">
            <v>4.6504000000000003</v>
          </cell>
        </row>
        <row r="168">
          <cell r="A168">
            <v>11689</v>
          </cell>
          <cell r="B168">
            <v>4.516</v>
          </cell>
        </row>
        <row r="169">
          <cell r="A169">
            <v>11720</v>
          </cell>
          <cell r="B169">
            <v>4.4084000000000003</v>
          </cell>
        </row>
        <row r="170">
          <cell r="A170">
            <v>11749</v>
          </cell>
          <cell r="B170">
            <v>4.3547000000000002</v>
          </cell>
        </row>
        <row r="171">
          <cell r="A171">
            <v>11780</v>
          </cell>
          <cell r="B171">
            <v>4.0590000000000002</v>
          </cell>
        </row>
        <row r="172">
          <cell r="A172">
            <v>11810</v>
          </cell>
          <cell r="B172">
            <v>3.9245999999999999</v>
          </cell>
        </row>
        <row r="173">
          <cell r="A173">
            <v>11841</v>
          </cell>
          <cell r="B173">
            <v>3.7902</v>
          </cell>
        </row>
        <row r="174">
          <cell r="A174">
            <v>11871</v>
          </cell>
          <cell r="B174">
            <v>3.6827000000000001</v>
          </cell>
        </row>
        <row r="175">
          <cell r="A175">
            <v>11902</v>
          </cell>
          <cell r="B175">
            <v>3.7902</v>
          </cell>
        </row>
        <row r="176">
          <cell r="A176">
            <v>11933</v>
          </cell>
          <cell r="B176">
            <v>4.0320999999999998</v>
          </cell>
        </row>
        <row r="177">
          <cell r="A177">
            <v>11963</v>
          </cell>
          <cell r="B177">
            <v>4.1665000000000001</v>
          </cell>
        </row>
        <row r="178">
          <cell r="A178">
            <v>11994</v>
          </cell>
          <cell r="B178">
            <v>4.1665000000000001</v>
          </cell>
        </row>
        <row r="179">
          <cell r="A179">
            <v>12024</v>
          </cell>
          <cell r="B179">
            <v>4.0858999999999996</v>
          </cell>
        </row>
        <row r="180">
          <cell r="A180">
            <v>12055</v>
          </cell>
          <cell r="B180">
            <v>4.0052000000000003</v>
          </cell>
        </row>
        <row r="181">
          <cell r="A181">
            <v>12086</v>
          </cell>
          <cell r="B181">
            <v>4.0320999999999998</v>
          </cell>
        </row>
        <row r="182">
          <cell r="A182">
            <v>12114</v>
          </cell>
          <cell r="B182">
            <v>3.7902</v>
          </cell>
        </row>
        <row r="183">
          <cell r="A183">
            <v>12145</v>
          </cell>
          <cell r="B183">
            <v>4.0590000000000002</v>
          </cell>
        </row>
        <row r="184">
          <cell r="A184">
            <v>12175</v>
          </cell>
          <cell r="B184">
            <v>4.7309999999999999</v>
          </cell>
        </row>
        <row r="185">
          <cell r="A185">
            <v>12206</v>
          </cell>
          <cell r="B185">
            <v>5.4568000000000003</v>
          </cell>
        </row>
        <row r="186">
          <cell r="A186">
            <v>12236</v>
          </cell>
          <cell r="B186">
            <v>5.9675000000000002</v>
          </cell>
        </row>
        <row r="187">
          <cell r="A187">
            <v>12267</v>
          </cell>
          <cell r="B187">
            <v>5.7256</v>
          </cell>
        </row>
        <row r="188">
          <cell r="A188">
            <v>12298</v>
          </cell>
          <cell r="B188">
            <v>5.4029999999999996</v>
          </cell>
        </row>
        <row r="189">
          <cell r="A189">
            <v>12328</v>
          </cell>
          <cell r="B189">
            <v>5.1341999999999999</v>
          </cell>
        </row>
        <row r="190">
          <cell r="A190">
            <v>12359</v>
          </cell>
          <cell r="B190">
            <v>4.8384999999999998</v>
          </cell>
        </row>
        <row r="191">
          <cell r="A191">
            <v>12389</v>
          </cell>
          <cell r="B191">
            <v>4.8654000000000002</v>
          </cell>
        </row>
        <row r="192">
          <cell r="A192">
            <v>12420</v>
          </cell>
          <cell r="B192">
            <v>5.0266999999999999</v>
          </cell>
        </row>
        <row r="193">
          <cell r="A193">
            <v>12451</v>
          </cell>
          <cell r="B193">
            <v>5.2686000000000002</v>
          </cell>
        </row>
        <row r="194">
          <cell r="A194">
            <v>12479</v>
          </cell>
          <cell r="B194">
            <v>5.5106000000000002</v>
          </cell>
        </row>
        <row r="195">
          <cell r="A195">
            <v>12510</v>
          </cell>
          <cell r="B195">
            <v>5.5106000000000002</v>
          </cell>
        </row>
        <row r="196">
          <cell r="A196">
            <v>12540</v>
          </cell>
          <cell r="B196">
            <v>5.6181000000000001</v>
          </cell>
        </row>
        <row r="197">
          <cell r="A197">
            <v>12571</v>
          </cell>
          <cell r="B197">
            <v>5.5106000000000002</v>
          </cell>
        </row>
        <row r="198">
          <cell r="A198">
            <v>12601</v>
          </cell>
          <cell r="B198">
            <v>5.1341999999999999</v>
          </cell>
        </row>
        <row r="199">
          <cell r="A199">
            <v>12632</v>
          </cell>
          <cell r="B199">
            <v>5.0804999999999998</v>
          </cell>
        </row>
        <row r="200">
          <cell r="A200">
            <v>12663</v>
          </cell>
          <cell r="B200">
            <v>4.7847999999999997</v>
          </cell>
        </row>
        <row r="201">
          <cell r="A201">
            <v>12693</v>
          </cell>
          <cell r="B201">
            <v>4.9997999999999996</v>
          </cell>
        </row>
        <row r="202">
          <cell r="A202">
            <v>12724</v>
          </cell>
          <cell r="B202">
            <v>5.0536000000000003</v>
          </cell>
        </row>
        <row r="203">
          <cell r="A203">
            <v>12754</v>
          </cell>
          <cell r="B203">
            <v>5.3761000000000001</v>
          </cell>
        </row>
        <row r="204">
          <cell r="A204">
            <v>12785</v>
          </cell>
          <cell r="B204">
            <v>5.8061999999999996</v>
          </cell>
        </row>
        <row r="205">
          <cell r="A205">
            <v>12816</v>
          </cell>
          <cell r="B205">
            <v>5.9138000000000002</v>
          </cell>
        </row>
        <row r="206">
          <cell r="A206">
            <v>12844</v>
          </cell>
          <cell r="B206">
            <v>5.8868999999999998</v>
          </cell>
        </row>
        <row r="207">
          <cell r="A207">
            <v>12875</v>
          </cell>
          <cell r="B207">
            <v>5.7793999999999999</v>
          </cell>
        </row>
        <row r="208">
          <cell r="A208">
            <v>12905</v>
          </cell>
          <cell r="B208">
            <v>5.7793999999999999</v>
          </cell>
        </row>
        <row r="209">
          <cell r="A209">
            <v>12936</v>
          </cell>
          <cell r="B209">
            <v>5.86</v>
          </cell>
        </row>
        <row r="210">
          <cell r="A210">
            <v>12966</v>
          </cell>
          <cell r="B210">
            <v>5.86</v>
          </cell>
        </row>
        <row r="211">
          <cell r="A211">
            <v>12997</v>
          </cell>
          <cell r="B211">
            <v>6.0750000000000002</v>
          </cell>
        </row>
        <row r="212">
          <cell r="A212">
            <v>13028</v>
          </cell>
          <cell r="B212">
            <v>6.2363</v>
          </cell>
        </row>
        <row r="213">
          <cell r="A213">
            <v>13058</v>
          </cell>
          <cell r="B213">
            <v>6.4245000000000001</v>
          </cell>
        </row>
        <row r="214">
          <cell r="A214">
            <v>13089</v>
          </cell>
          <cell r="B214">
            <v>6.5589000000000004</v>
          </cell>
        </row>
        <row r="215">
          <cell r="A215">
            <v>13119</v>
          </cell>
          <cell r="B215">
            <v>6.6395</v>
          </cell>
        </row>
        <row r="216">
          <cell r="A216">
            <v>13150</v>
          </cell>
          <cell r="B216">
            <v>6.532</v>
          </cell>
        </row>
        <row r="217">
          <cell r="A217">
            <v>13181</v>
          </cell>
          <cell r="B217">
            <v>6.3707000000000003</v>
          </cell>
        </row>
        <row r="218">
          <cell r="A218">
            <v>13210</v>
          </cell>
          <cell r="B218">
            <v>6.4513999999999996</v>
          </cell>
        </row>
        <row r="219">
          <cell r="A219">
            <v>13241</v>
          </cell>
          <cell r="B219">
            <v>6.8545999999999996</v>
          </cell>
        </row>
        <row r="220">
          <cell r="A220">
            <v>13271</v>
          </cell>
          <cell r="B220">
            <v>6.9889999999999999</v>
          </cell>
        </row>
        <row r="221">
          <cell r="A221">
            <v>13302</v>
          </cell>
          <cell r="B221">
            <v>7.1234000000000002</v>
          </cell>
        </row>
        <row r="222">
          <cell r="A222">
            <v>13332</v>
          </cell>
          <cell r="B222">
            <v>7.2577999999999996</v>
          </cell>
        </row>
        <row r="223">
          <cell r="A223">
            <v>13363</v>
          </cell>
          <cell r="B223">
            <v>7.3653000000000004</v>
          </cell>
        </row>
        <row r="224">
          <cell r="A224">
            <v>13394</v>
          </cell>
          <cell r="B224">
            <v>7.4996999999999998</v>
          </cell>
        </row>
        <row r="225">
          <cell r="A225">
            <v>13424</v>
          </cell>
          <cell r="B225">
            <v>7.6073000000000004</v>
          </cell>
        </row>
        <row r="226">
          <cell r="A226">
            <v>13455</v>
          </cell>
          <cell r="B226">
            <v>7.8223000000000003</v>
          </cell>
        </row>
        <row r="227">
          <cell r="A227">
            <v>13485</v>
          </cell>
          <cell r="B227">
            <v>8.0641999999999996</v>
          </cell>
        </row>
        <row r="228">
          <cell r="A228">
            <v>13516</v>
          </cell>
          <cell r="B228">
            <v>8.0373000000000001</v>
          </cell>
        </row>
        <row r="229">
          <cell r="A229">
            <v>13547</v>
          </cell>
          <cell r="B229">
            <v>8.1448999999999998</v>
          </cell>
        </row>
        <row r="230">
          <cell r="A230">
            <v>13575</v>
          </cell>
          <cell r="B230">
            <v>8.3330000000000002</v>
          </cell>
        </row>
        <row r="231">
          <cell r="A231">
            <v>13606</v>
          </cell>
          <cell r="B231">
            <v>8.3330000000000002</v>
          </cell>
        </row>
        <row r="232">
          <cell r="A232">
            <v>13636</v>
          </cell>
          <cell r="B232">
            <v>8.3598999999999997</v>
          </cell>
        </row>
        <row r="233">
          <cell r="A233">
            <v>13667</v>
          </cell>
          <cell r="B233">
            <v>8.2523999999999997</v>
          </cell>
        </row>
        <row r="234">
          <cell r="A234">
            <v>13697</v>
          </cell>
          <cell r="B234">
            <v>8.3062000000000005</v>
          </cell>
        </row>
        <row r="235">
          <cell r="A235">
            <v>13728</v>
          </cell>
          <cell r="B235">
            <v>8.2523999999999997</v>
          </cell>
        </row>
        <row r="236">
          <cell r="A236">
            <v>13759</v>
          </cell>
          <cell r="B236">
            <v>7.9836</v>
          </cell>
        </row>
        <row r="237">
          <cell r="A237">
            <v>13789</v>
          </cell>
          <cell r="B237">
            <v>7.3921999999999999</v>
          </cell>
        </row>
        <row r="238">
          <cell r="A238">
            <v>13820</v>
          </cell>
          <cell r="B238">
            <v>6.6664000000000003</v>
          </cell>
        </row>
        <row r="239">
          <cell r="A239">
            <v>13850</v>
          </cell>
          <cell r="B239">
            <v>6.0750000000000002</v>
          </cell>
        </row>
        <row r="240">
          <cell r="A240">
            <v>13881</v>
          </cell>
          <cell r="B240">
            <v>5.9405999999999999</v>
          </cell>
        </row>
        <row r="241">
          <cell r="A241">
            <v>13912</v>
          </cell>
          <cell r="B241">
            <v>5.8868999999999998</v>
          </cell>
        </row>
        <row r="242">
          <cell r="A242">
            <v>13940</v>
          </cell>
          <cell r="B242">
            <v>5.8868999999999998</v>
          </cell>
        </row>
        <row r="243">
          <cell r="A243">
            <v>13971</v>
          </cell>
          <cell r="B243">
            <v>5.7793999999999999</v>
          </cell>
        </row>
        <row r="244">
          <cell r="A244">
            <v>14001</v>
          </cell>
          <cell r="B244">
            <v>5.6449999999999996</v>
          </cell>
        </row>
        <row r="245">
          <cell r="A245">
            <v>14032</v>
          </cell>
          <cell r="B245">
            <v>5.6986999999999997</v>
          </cell>
        </row>
        <row r="246">
          <cell r="A246">
            <v>14062</v>
          </cell>
          <cell r="B246">
            <v>6.0213000000000001</v>
          </cell>
        </row>
        <row r="247">
          <cell r="A247">
            <v>14093</v>
          </cell>
          <cell r="B247">
            <v>6.3438999999999997</v>
          </cell>
        </row>
        <row r="248">
          <cell r="A248">
            <v>14124</v>
          </cell>
          <cell r="B248">
            <v>6.532</v>
          </cell>
        </row>
        <row r="249">
          <cell r="A249">
            <v>14154</v>
          </cell>
          <cell r="B249">
            <v>6.6932999999999998</v>
          </cell>
        </row>
        <row r="250">
          <cell r="A250">
            <v>14185</v>
          </cell>
          <cell r="B250">
            <v>6.9621000000000004</v>
          </cell>
        </row>
        <row r="251">
          <cell r="A251">
            <v>14215</v>
          </cell>
          <cell r="B251">
            <v>7.0427999999999997</v>
          </cell>
        </row>
        <row r="252">
          <cell r="A252">
            <v>14246</v>
          </cell>
          <cell r="B252">
            <v>7.0427999999999997</v>
          </cell>
        </row>
        <row r="253">
          <cell r="A253">
            <v>14277</v>
          </cell>
          <cell r="B253">
            <v>7.0964999999999998</v>
          </cell>
        </row>
        <row r="254">
          <cell r="A254">
            <v>14305</v>
          </cell>
          <cell r="B254">
            <v>7.1234000000000002</v>
          </cell>
        </row>
        <row r="255">
          <cell r="A255">
            <v>14336</v>
          </cell>
          <cell r="B255">
            <v>7.0964999999999998</v>
          </cell>
        </row>
        <row r="256">
          <cell r="A256">
            <v>14366</v>
          </cell>
          <cell r="B256">
            <v>7.0696000000000003</v>
          </cell>
        </row>
        <row r="257">
          <cell r="A257">
            <v>14397</v>
          </cell>
          <cell r="B257">
            <v>7.2309000000000001</v>
          </cell>
        </row>
        <row r="258">
          <cell r="A258">
            <v>14427</v>
          </cell>
          <cell r="B258">
            <v>7.4459999999999997</v>
          </cell>
        </row>
        <row r="259">
          <cell r="A259">
            <v>14458</v>
          </cell>
          <cell r="B259">
            <v>7.5534999999999997</v>
          </cell>
        </row>
        <row r="260">
          <cell r="A260">
            <v>14489</v>
          </cell>
          <cell r="B260">
            <v>8.0105000000000004</v>
          </cell>
        </row>
        <row r="261">
          <cell r="A261">
            <v>14519</v>
          </cell>
          <cell r="B261">
            <v>8.4137000000000004</v>
          </cell>
        </row>
        <row r="262">
          <cell r="A262">
            <v>14550</v>
          </cell>
          <cell r="B262">
            <v>8.6287000000000003</v>
          </cell>
        </row>
        <row r="263">
          <cell r="A263">
            <v>14580</v>
          </cell>
          <cell r="B263">
            <v>8.6287000000000003</v>
          </cell>
        </row>
        <row r="264">
          <cell r="A264">
            <v>14611</v>
          </cell>
          <cell r="B264">
            <v>8.5212000000000003</v>
          </cell>
        </row>
        <row r="265">
          <cell r="A265">
            <v>14642</v>
          </cell>
          <cell r="B265">
            <v>8.2523999999999997</v>
          </cell>
        </row>
        <row r="266">
          <cell r="A266">
            <v>14671</v>
          </cell>
          <cell r="B266">
            <v>8.0641999999999996</v>
          </cell>
        </row>
        <row r="267">
          <cell r="A267">
            <v>14702</v>
          </cell>
          <cell r="B267">
            <v>8.2255000000000003</v>
          </cell>
        </row>
        <row r="268">
          <cell r="A268">
            <v>14732</v>
          </cell>
          <cell r="B268">
            <v>8.4673999999999996</v>
          </cell>
        </row>
        <row r="269">
          <cell r="A269">
            <v>14763</v>
          </cell>
          <cell r="B269">
            <v>8.7362000000000002</v>
          </cell>
        </row>
        <row r="270">
          <cell r="A270">
            <v>14793</v>
          </cell>
          <cell r="B270">
            <v>8.8437999999999999</v>
          </cell>
        </row>
        <row r="271">
          <cell r="A271">
            <v>14824</v>
          </cell>
          <cell r="B271">
            <v>8.8975000000000009</v>
          </cell>
        </row>
        <row r="272">
          <cell r="A272">
            <v>14855</v>
          </cell>
          <cell r="B272">
            <v>9.0856999999999992</v>
          </cell>
        </row>
        <row r="273">
          <cell r="A273">
            <v>14885</v>
          </cell>
          <cell r="B273">
            <v>9.2201000000000004</v>
          </cell>
        </row>
        <row r="274">
          <cell r="A274">
            <v>14916</v>
          </cell>
          <cell r="B274">
            <v>9.4351000000000003</v>
          </cell>
        </row>
        <row r="275">
          <cell r="A275">
            <v>14946</v>
          </cell>
          <cell r="B275">
            <v>9.7576999999999998</v>
          </cell>
        </row>
        <row r="276">
          <cell r="A276">
            <v>14977</v>
          </cell>
          <cell r="B276">
            <v>9.9995999999999992</v>
          </cell>
        </row>
        <row r="277">
          <cell r="A277">
            <v>15008</v>
          </cell>
          <cell r="B277">
            <v>10.295299999999999</v>
          </cell>
        </row>
        <row r="278">
          <cell r="A278">
            <v>15036</v>
          </cell>
          <cell r="B278">
            <v>10.617900000000001</v>
          </cell>
        </row>
        <row r="279">
          <cell r="A279">
            <v>15067</v>
          </cell>
          <cell r="B279">
            <v>10.6448</v>
          </cell>
        </row>
        <row r="280">
          <cell r="A280">
            <v>15097</v>
          </cell>
          <cell r="B280">
            <v>11.1286</v>
          </cell>
        </row>
        <row r="281">
          <cell r="A281">
            <v>15128</v>
          </cell>
          <cell r="B281">
            <v>11.209300000000001</v>
          </cell>
        </row>
        <row r="282">
          <cell r="A282">
            <v>15158</v>
          </cell>
          <cell r="B282">
            <v>11.3437</v>
          </cell>
        </row>
        <row r="283">
          <cell r="A283">
            <v>15189</v>
          </cell>
          <cell r="B283">
            <v>11.4781</v>
          </cell>
        </row>
        <row r="284">
          <cell r="A284">
            <v>15220</v>
          </cell>
          <cell r="B284">
            <v>11.4781</v>
          </cell>
        </row>
        <row r="285">
          <cell r="A285">
            <v>15250</v>
          </cell>
          <cell r="B285">
            <v>11.585599999999999</v>
          </cell>
        </row>
        <row r="286">
          <cell r="A286">
            <v>15281</v>
          </cell>
          <cell r="B286">
            <v>11.6394</v>
          </cell>
        </row>
        <row r="287">
          <cell r="A287">
            <v>15311</v>
          </cell>
          <cell r="B287">
            <v>11.827500000000001</v>
          </cell>
        </row>
        <row r="288">
          <cell r="A288">
            <v>15342</v>
          </cell>
          <cell r="B288">
            <v>12.0695</v>
          </cell>
        </row>
        <row r="289">
          <cell r="A289">
            <v>15373</v>
          </cell>
          <cell r="B289">
            <v>12.2845</v>
          </cell>
        </row>
        <row r="290">
          <cell r="A290">
            <v>15401</v>
          </cell>
          <cell r="B290">
            <v>12.418900000000001</v>
          </cell>
        </row>
        <row r="291">
          <cell r="A291">
            <v>15432</v>
          </cell>
          <cell r="B291">
            <v>12.0695</v>
          </cell>
        </row>
        <row r="292">
          <cell r="A292">
            <v>15462</v>
          </cell>
          <cell r="B292">
            <v>12.096299999999999</v>
          </cell>
        </row>
        <row r="293">
          <cell r="A293">
            <v>15493</v>
          </cell>
          <cell r="B293">
            <v>12.123200000000001</v>
          </cell>
        </row>
        <row r="294">
          <cell r="A294">
            <v>15523</v>
          </cell>
          <cell r="B294">
            <v>12.418900000000001</v>
          </cell>
        </row>
        <row r="295">
          <cell r="A295">
            <v>15554</v>
          </cell>
          <cell r="B295">
            <v>12.795199999999999</v>
          </cell>
        </row>
        <row r="296">
          <cell r="A296">
            <v>15585</v>
          </cell>
          <cell r="B296">
            <v>13.0909</v>
          </cell>
        </row>
        <row r="297">
          <cell r="A297">
            <v>15615</v>
          </cell>
          <cell r="B297">
            <v>13.521000000000001</v>
          </cell>
        </row>
        <row r="298">
          <cell r="A298">
            <v>15646</v>
          </cell>
          <cell r="B298">
            <v>13.8436</v>
          </cell>
        </row>
        <row r="299">
          <cell r="A299">
            <v>15676</v>
          </cell>
          <cell r="B299">
            <v>14.1662</v>
          </cell>
        </row>
        <row r="300">
          <cell r="A300">
            <v>15707</v>
          </cell>
          <cell r="B300">
            <v>14.300599999999999</v>
          </cell>
        </row>
        <row r="301">
          <cell r="A301">
            <v>15738</v>
          </cell>
          <cell r="B301">
            <v>14.6769</v>
          </cell>
        </row>
        <row r="302">
          <cell r="A302">
            <v>15766</v>
          </cell>
          <cell r="B302">
            <v>14.7844</v>
          </cell>
        </row>
        <row r="303">
          <cell r="A303">
            <v>15797</v>
          </cell>
          <cell r="B303">
            <v>14.9726</v>
          </cell>
        </row>
        <row r="304">
          <cell r="A304">
            <v>15827</v>
          </cell>
          <cell r="B304">
            <v>15.0801</v>
          </cell>
        </row>
        <row r="305">
          <cell r="A305">
            <v>15858</v>
          </cell>
          <cell r="B305">
            <v>14.999499999999999</v>
          </cell>
        </row>
        <row r="306">
          <cell r="A306">
            <v>15888</v>
          </cell>
          <cell r="B306">
            <v>15.4564</v>
          </cell>
        </row>
        <row r="307">
          <cell r="A307">
            <v>15919</v>
          </cell>
          <cell r="B307">
            <v>15.779</v>
          </cell>
        </row>
        <row r="308">
          <cell r="A308">
            <v>15950</v>
          </cell>
          <cell r="B308">
            <v>16.182200000000002</v>
          </cell>
        </row>
        <row r="309">
          <cell r="A309">
            <v>15980</v>
          </cell>
          <cell r="B309">
            <v>16.424099999999999</v>
          </cell>
        </row>
        <row r="310">
          <cell r="A310">
            <v>16011</v>
          </cell>
          <cell r="B310">
            <v>16.639199999999999</v>
          </cell>
        </row>
        <row r="311">
          <cell r="A311">
            <v>16041</v>
          </cell>
          <cell r="B311">
            <v>16.424099999999999</v>
          </cell>
        </row>
        <row r="312">
          <cell r="A312">
            <v>16072</v>
          </cell>
          <cell r="B312">
            <v>16.612300000000001</v>
          </cell>
        </row>
        <row r="313">
          <cell r="A313">
            <v>16103</v>
          </cell>
          <cell r="B313">
            <v>16.746700000000001</v>
          </cell>
        </row>
        <row r="314">
          <cell r="A314">
            <v>16132</v>
          </cell>
          <cell r="B314">
            <v>16.719799999999999</v>
          </cell>
        </row>
        <row r="315">
          <cell r="A315">
            <v>16163</v>
          </cell>
          <cell r="B315">
            <v>16.719799999999999</v>
          </cell>
        </row>
        <row r="316">
          <cell r="A316">
            <v>16193</v>
          </cell>
          <cell r="B316">
            <v>16.612300000000001</v>
          </cell>
        </row>
        <row r="317">
          <cell r="A317">
            <v>16224</v>
          </cell>
          <cell r="B317">
            <v>16.558499999999999</v>
          </cell>
        </row>
        <row r="318">
          <cell r="A318">
            <v>16254</v>
          </cell>
          <cell r="B318">
            <v>16.531700000000001</v>
          </cell>
        </row>
        <row r="319">
          <cell r="A319">
            <v>16285</v>
          </cell>
          <cell r="B319">
            <v>16.746700000000001</v>
          </cell>
        </row>
        <row r="320">
          <cell r="A320">
            <v>16316</v>
          </cell>
          <cell r="B320">
            <v>16.639199999999999</v>
          </cell>
        </row>
        <row r="321">
          <cell r="A321">
            <v>16346</v>
          </cell>
          <cell r="B321">
            <v>16.693000000000001</v>
          </cell>
        </row>
        <row r="322">
          <cell r="A322">
            <v>16377</v>
          </cell>
          <cell r="B322">
            <v>16.558499999999999</v>
          </cell>
        </row>
        <row r="323">
          <cell r="A323">
            <v>16407</v>
          </cell>
          <cell r="B323">
            <v>16.504799999999999</v>
          </cell>
        </row>
        <row r="324">
          <cell r="A324">
            <v>16438</v>
          </cell>
          <cell r="B324">
            <v>16.343499999999999</v>
          </cell>
        </row>
        <row r="325">
          <cell r="A325">
            <v>16469</v>
          </cell>
          <cell r="B325">
            <v>16.2897</v>
          </cell>
        </row>
        <row r="326">
          <cell r="A326">
            <v>16497</v>
          </cell>
          <cell r="B326">
            <v>16.182200000000002</v>
          </cell>
        </row>
        <row r="327">
          <cell r="A327">
            <v>16528</v>
          </cell>
          <cell r="B327">
            <v>15.8865</v>
          </cell>
        </row>
        <row r="328">
          <cell r="A328">
            <v>16558</v>
          </cell>
          <cell r="B328">
            <v>15.4564</v>
          </cell>
        </row>
        <row r="329">
          <cell r="A329">
            <v>16589</v>
          </cell>
          <cell r="B329">
            <v>15.106999999999999</v>
          </cell>
        </row>
        <row r="330">
          <cell r="A330">
            <v>16619</v>
          </cell>
          <cell r="B330">
            <v>14.7576</v>
          </cell>
        </row>
        <row r="331">
          <cell r="A331">
            <v>16650</v>
          </cell>
          <cell r="B331">
            <v>13.225300000000001</v>
          </cell>
        </row>
        <row r="332">
          <cell r="A332">
            <v>16681</v>
          </cell>
          <cell r="B332">
            <v>12.0426</v>
          </cell>
        </row>
        <row r="333">
          <cell r="A333">
            <v>16711</v>
          </cell>
          <cell r="B333">
            <v>11.5587</v>
          </cell>
        </row>
        <row r="334">
          <cell r="A334">
            <v>16742</v>
          </cell>
          <cell r="B334">
            <v>11.988799999999999</v>
          </cell>
        </row>
        <row r="335">
          <cell r="A335">
            <v>16772</v>
          </cell>
          <cell r="B335">
            <v>12.0426</v>
          </cell>
        </row>
        <row r="336">
          <cell r="A336">
            <v>16803</v>
          </cell>
          <cell r="B336">
            <v>11.3706</v>
          </cell>
        </row>
        <row r="337">
          <cell r="A337">
            <v>16834</v>
          </cell>
          <cell r="B337">
            <v>10.806100000000001</v>
          </cell>
        </row>
        <row r="338">
          <cell r="A338">
            <v>16862</v>
          </cell>
          <cell r="B338">
            <v>11.9351</v>
          </cell>
        </row>
        <row r="339">
          <cell r="A339">
            <v>16893</v>
          </cell>
          <cell r="B339">
            <v>11.72</v>
          </cell>
        </row>
        <row r="340">
          <cell r="A340">
            <v>16923</v>
          </cell>
          <cell r="B340">
            <v>11.289899999999999</v>
          </cell>
        </row>
        <row r="341">
          <cell r="A341">
            <v>16954</v>
          </cell>
          <cell r="B341">
            <v>11.988799999999999</v>
          </cell>
        </row>
        <row r="342">
          <cell r="A342">
            <v>16984</v>
          </cell>
          <cell r="B342">
            <v>12.391999999999999</v>
          </cell>
        </row>
        <row r="343">
          <cell r="A343">
            <v>17015</v>
          </cell>
          <cell r="B343">
            <v>12.849</v>
          </cell>
        </row>
        <row r="344">
          <cell r="A344">
            <v>17046</v>
          </cell>
          <cell r="B344">
            <v>13.0909</v>
          </cell>
        </row>
        <row r="345">
          <cell r="A345">
            <v>17076</v>
          </cell>
          <cell r="B345">
            <v>13.3329</v>
          </cell>
        </row>
        <row r="346">
          <cell r="A346">
            <v>17107</v>
          </cell>
          <cell r="B346">
            <v>13.413500000000001</v>
          </cell>
        </row>
        <row r="347">
          <cell r="A347">
            <v>17137</v>
          </cell>
          <cell r="B347">
            <v>13.4941</v>
          </cell>
        </row>
        <row r="348">
          <cell r="A348">
            <v>17168</v>
          </cell>
          <cell r="B348">
            <v>13.6554</v>
          </cell>
        </row>
        <row r="349">
          <cell r="A349">
            <v>17199</v>
          </cell>
          <cell r="B349">
            <v>13.7361</v>
          </cell>
        </row>
        <row r="350">
          <cell r="A350">
            <v>17227</v>
          </cell>
          <cell r="B350">
            <v>13.816700000000001</v>
          </cell>
        </row>
        <row r="351">
          <cell r="A351">
            <v>17258</v>
          </cell>
          <cell r="B351">
            <v>13.709199999999999</v>
          </cell>
        </row>
        <row r="352">
          <cell r="A352">
            <v>17288</v>
          </cell>
          <cell r="B352">
            <v>13.7629</v>
          </cell>
        </row>
        <row r="353">
          <cell r="A353">
            <v>17319</v>
          </cell>
          <cell r="B353">
            <v>13.7629</v>
          </cell>
        </row>
        <row r="354">
          <cell r="A354">
            <v>17349</v>
          </cell>
          <cell r="B354">
            <v>13.6823</v>
          </cell>
        </row>
        <row r="355">
          <cell r="A355">
            <v>17380</v>
          </cell>
          <cell r="B355">
            <v>13.7629</v>
          </cell>
        </row>
        <row r="356">
          <cell r="A356">
            <v>17411</v>
          </cell>
          <cell r="B356">
            <v>13.8705</v>
          </cell>
        </row>
        <row r="357">
          <cell r="A357">
            <v>17441</v>
          </cell>
          <cell r="B357">
            <v>14.004899999999999</v>
          </cell>
        </row>
        <row r="358">
          <cell r="A358">
            <v>17472</v>
          </cell>
          <cell r="B358">
            <v>14.193</v>
          </cell>
        </row>
        <row r="359">
          <cell r="A359">
            <v>17502</v>
          </cell>
          <cell r="B359">
            <v>14.2468</v>
          </cell>
        </row>
        <row r="360">
          <cell r="A360">
            <v>17533</v>
          </cell>
          <cell r="B360">
            <v>14.327400000000001</v>
          </cell>
        </row>
        <row r="361">
          <cell r="A361">
            <v>17564</v>
          </cell>
          <cell r="B361">
            <v>14.3543</v>
          </cell>
        </row>
        <row r="362">
          <cell r="A362">
            <v>17593</v>
          </cell>
          <cell r="B362">
            <v>14.193099999999999</v>
          </cell>
        </row>
        <row r="363">
          <cell r="A363">
            <v>17624</v>
          </cell>
          <cell r="B363">
            <v>14.219900000000001</v>
          </cell>
        </row>
        <row r="364">
          <cell r="A364">
            <v>17654</v>
          </cell>
          <cell r="B364">
            <v>14.4618</v>
          </cell>
        </row>
        <row r="365">
          <cell r="A365">
            <v>17685</v>
          </cell>
          <cell r="B365">
            <v>14.65</v>
          </cell>
        </row>
        <row r="366">
          <cell r="A366">
            <v>17715</v>
          </cell>
          <cell r="B366">
            <v>14.65</v>
          </cell>
        </row>
        <row r="367">
          <cell r="A367">
            <v>17746</v>
          </cell>
          <cell r="B367">
            <v>14.5962</v>
          </cell>
        </row>
        <row r="368">
          <cell r="A368">
            <v>17777</v>
          </cell>
          <cell r="B368">
            <v>14.4887</v>
          </cell>
        </row>
        <row r="369">
          <cell r="A369">
            <v>17807</v>
          </cell>
          <cell r="B369">
            <v>14.596299999999999</v>
          </cell>
        </row>
        <row r="370">
          <cell r="A370">
            <v>17838</v>
          </cell>
          <cell r="B370">
            <v>14.408099999999999</v>
          </cell>
        </row>
        <row r="371">
          <cell r="A371">
            <v>17868</v>
          </cell>
          <cell r="B371">
            <v>14.2737</v>
          </cell>
        </row>
        <row r="372">
          <cell r="A372">
            <v>17899</v>
          </cell>
          <cell r="B372">
            <v>14.1393</v>
          </cell>
        </row>
        <row r="373">
          <cell r="A373">
            <v>17930</v>
          </cell>
          <cell r="B373">
            <v>14.004899999999999</v>
          </cell>
        </row>
        <row r="374">
          <cell r="A374">
            <v>17958</v>
          </cell>
          <cell r="B374">
            <v>13.7361</v>
          </cell>
        </row>
        <row r="375">
          <cell r="A375">
            <v>17989</v>
          </cell>
          <cell r="B375">
            <v>13.6554</v>
          </cell>
        </row>
        <row r="376">
          <cell r="A376">
            <v>18019</v>
          </cell>
          <cell r="B376">
            <v>13.4673</v>
          </cell>
        </row>
        <row r="377">
          <cell r="A377">
            <v>18050</v>
          </cell>
          <cell r="B377">
            <v>13.4404</v>
          </cell>
        </row>
        <row r="378">
          <cell r="A378">
            <v>18080</v>
          </cell>
          <cell r="B378">
            <v>13.413500000000001</v>
          </cell>
        </row>
        <row r="379">
          <cell r="A379">
            <v>18111</v>
          </cell>
          <cell r="B379">
            <v>13.5479</v>
          </cell>
        </row>
        <row r="380">
          <cell r="A380">
            <v>18142</v>
          </cell>
          <cell r="B380">
            <v>13.6823</v>
          </cell>
        </row>
        <row r="381">
          <cell r="A381">
            <v>18172</v>
          </cell>
          <cell r="B381">
            <v>13.1716</v>
          </cell>
        </row>
        <row r="382">
          <cell r="A382">
            <v>18203</v>
          </cell>
          <cell r="B382">
            <v>13.521000000000001</v>
          </cell>
        </row>
        <row r="383">
          <cell r="A383">
            <v>18233</v>
          </cell>
          <cell r="B383">
            <v>13.7629</v>
          </cell>
        </row>
        <row r="384">
          <cell r="A384">
            <v>18264</v>
          </cell>
          <cell r="B384">
            <v>14.004899999999999</v>
          </cell>
        </row>
        <row r="385">
          <cell r="A385">
            <v>18295</v>
          </cell>
          <cell r="B385">
            <v>14.0586</v>
          </cell>
        </row>
        <row r="386">
          <cell r="A386">
            <v>18323</v>
          </cell>
          <cell r="B386">
            <v>14.515599999999999</v>
          </cell>
        </row>
        <row r="387">
          <cell r="A387">
            <v>18354</v>
          </cell>
          <cell r="B387">
            <v>14.999499999999999</v>
          </cell>
        </row>
        <row r="388">
          <cell r="A388">
            <v>18384</v>
          </cell>
          <cell r="B388">
            <v>15.3489</v>
          </cell>
        </row>
        <row r="389">
          <cell r="A389">
            <v>18415</v>
          </cell>
          <cell r="B389">
            <v>15.805899999999999</v>
          </cell>
        </row>
        <row r="390">
          <cell r="A390">
            <v>18445</v>
          </cell>
          <cell r="B390">
            <v>16.316600000000001</v>
          </cell>
        </row>
        <row r="391">
          <cell r="A391">
            <v>18476</v>
          </cell>
          <cell r="B391">
            <v>16.827400000000001</v>
          </cell>
        </row>
        <row r="392">
          <cell r="A392">
            <v>18507</v>
          </cell>
          <cell r="B392">
            <v>16.719799999999999</v>
          </cell>
        </row>
        <row r="393">
          <cell r="A393">
            <v>18537</v>
          </cell>
          <cell r="B393">
            <v>16.827300000000001</v>
          </cell>
        </row>
        <row r="394">
          <cell r="A394">
            <v>18568</v>
          </cell>
          <cell r="B394">
            <v>16.8005</v>
          </cell>
        </row>
        <row r="395">
          <cell r="A395">
            <v>18598</v>
          </cell>
          <cell r="B395">
            <v>17.0962</v>
          </cell>
        </row>
        <row r="396">
          <cell r="A396">
            <v>18629</v>
          </cell>
          <cell r="B396">
            <v>17.149899999999999</v>
          </cell>
        </row>
        <row r="397">
          <cell r="A397">
            <v>18660</v>
          </cell>
          <cell r="B397">
            <v>17.2575</v>
          </cell>
        </row>
        <row r="398">
          <cell r="A398">
            <v>18688</v>
          </cell>
          <cell r="B398">
            <v>17.338100000000001</v>
          </cell>
        </row>
        <row r="399">
          <cell r="A399">
            <v>18719</v>
          </cell>
          <cell r="B399">
            <v>17.364999999999998</v>
          </cell>
        </row>
        <row r="400">
          <cell r="A400">
            <v>18749</v>
          </cell>
          <cell r="B400">
            <v>17.311199999999999</v>
          </cell>
        </row>
        <row r="401">
          <cell r="A401">
            <v>18780</v>
          </cell>
          <cell r="B401">
            <v>17.230599999999999</v>
          </cell>
        </row>
        <row r="402">
          <cell r="A402">
            <v>18810</v>
          </cell>
          <cell r="B402">
            <v>16.9618</v>
          </cell>
        </row>
        <row r="403">
          <cell r="A403">
            <v>18841</v>
          </cell>
          <cell r="B403">
            <v>16.8005</v>
          </cell>
        </row>
        <row r="404">
          <cell r="A404">
            <v>18872</v>
          </cell>
          <cell r="B404">
            <v>16.908000000000001</v>
          </cell>
        </row>
        <row r="405">
          <cell r="A405">
            <v>18902</v>
          </cell>
          <cell r="B405">
            <v>16.8811</v>
          </cell>
        </row>
        <row r="406">
          <cell r="A406">
            <v>18933</v>
          </cell>
          <cell r="B406">
            <v>17.015499999999999</v>
          </cell>
        </row>
        <row r="407">
          <cell r="A407">
            <v>18963</v>
          </cell>
          <cell r="B407">
            <v>17.123000000000001</v>
          </cell>
        </row>
        <row r="408">
          <cell r="A408">
            <v>18994</v>
          </cell>
          <cell r="B408">
            <v>17.311199999999999</v>
          </cell>
        </row>
        <row r="409">
          <cell r="A409">
            <v>19025</v>
          </cell>
          <cell r="B409">
            <v>17.418700000000001</v>
          </cell>
        </row>
        <row r="410">
          <cell r="A410">
            <v>19054</v>
          </cell>
          <cell r="B410">
            <v>17.4725</v>
          </cell>
        </row>
        <row r="411">
          <cell r="A411">
            <v>19085</v>
          </cell>
          <cell r="B411">
            <v>17.311199999999999</v>
          </cell>
        </row>
        <row r="412">
          <cell r="A412">
            <v>19115</v>
          </cell>
          <cell r="B412">
            <v>17.149899999999999</v>
          </cell>
        </row>
        <row r="413">
          <cell r="A413">
            <v>19146</v>
          </cell>
          <cell r="B413">
            <v>16.988600000000002</v>
          </cell>
        </row>
        <row r="414">
          <cell r="A414">
            <v>19176</v>
          </cell>
          <cell r="B414">
            <v>16.719799999999999</v>
          </cell>
        </row>
        <row r="415">
          <cell r="A415">
            <v>19207</v>
          </cell>
          <cell r="B415">
            <v>17.795100000000001</v>
          </cell>
        </row>
        <row r="416">
          <cell r="A416">
            <v>19238</v>
          </cell>
          <cell r="B416">
            <v>18.440200000000001</v>
          </cell>
        </row>
        <row r="417">
          <cell r="A417">
            <v>19268</v>
          </cell>
          <cell r="B417">
            <v>18.628399999999999</v>
          </cell>
        </row>
        <row r="418">
          <cell r="A418">
            <v>19299</v>
          </cell>
          <cell r="B418">
            <v>19.0047</v>
          </cell>
        </row>
        <row r="419">
          <cell r="A419">
            <v>19329</v>
          </cell>
          <cell r="B419">
            <v>19.112200000000001</v>
          </cell>
        </row>
        <row r="420">
          <cell r="A420">
            <v>19360</v>
          </cell>
          <cell r="B420">
            <v>19.166</v>
          </cell>
        </row>
        <row r="421">
          <cell r="A421">
            <v>19391</v>
          </cell>
          <cell r="B421">
            <v>19.273499999999999</v>
          </cell>
        </row>
        <row r="422">
          <cell r="A422">
            <v>19419</v>
          </cell>
          <cell r="B422">
            <v>19.434799999999999</v>
          </cell>
        </row>
        <row r="423">
          <cell r="A423">
            <v>19450</v>
          </cell>
          <cell r="B423">
            <v>19.5154</v>
          </cell>
        </row>
        <row r="424">
          <cell r="A424">
            <v>19480</v>
          </cell>
          <cell r="B424">
            <v>19.622900000000001</v>
          </cell>
        </row>
        <row r="425">
          <cell r="A425">
            <v>19511</v>
          </cell>
          <cell r="B425">
            <v>19.542300000000001</v>
          </cell>
        </row>
        <row r="426">
          <cell r="A426">
            <v>19541</v>
          </cell>
          <cell r="B426">
            <v>19.784199999999998</v>
          </cell>
        </row>
        <row r="427">
          <cell r="A427">
            <v>19572</v>
          </cell>
          <cell r="B427">
            <v>19.6767</v>
          </cell>
        </row>
        <row r="428">
          <cell r="A428">
            <v>19603</v>
          </cell>
          <cell r="B428">
            <v>19.273499999999999</v>
          </cell>
        </row>
        <row r="429">
          <cell r="A429">
            <v>19633</v>
          </cell>
          <cell r="B429">
            <v>19.112200000000001</v>
          </cell>
        </row>
        <row r="430">
          <cell r="A430">
            <v>19664</v>
          </cell>
          <cell r="B430">
            <v>18.6553</v>
          </cell>
        </row>
        <row r="431">
          <cell r="A431">
            <v>19694</v>
          </cell>
          <cell r="B431">
            <v>18.1983</v>
          </cell>
        </row>
        <row r="432">
          <cell r="A432">
            <v>19725</v>
          </cell>
          <cell r="B432">
            <v>18.0639</v>
          </cell>
        </row>
        <row r="433">
          <cell r="A433">
            <v>19756</v>
          </cell>
          <cell r="B433">
            <v>18.117599999999999</v>
          </cell>
        </row>
        <row r="434">
          <cell r="A434">
            <v>19784</v>
          </cell>
          <cell r="B434">
            <v>18.010100000000001</v>
          </cell>
        </row>
        <row r="435">
          <cell r="A435">
            <v>19815</v>
          </cell>
          <cell r="B435">
            <v>17.9026</v>
          </cell>
        </row>
        <row r="436">
          <cell r="A436">
            <v>19845</v>
          </cell>
          <cell r="B436">
            <v>18.010100000000001</v>
          </cell>
        </row>
        <row r="437">
          <cell r="A437">
            <v>19876</v>
          </cell>
          <cell r="B437">
            <v>18.0639</v>
          </cell>
        </row>
        <row r="438">
          <cell r="A438">
            <v>19906</v>
          </cell>
          <cell r="B438">
            <v>18.090699999999998</v>
          </cell>
        </row>
        <row r="439">
          <cell r="A439">
            <v>19937</v>
          </cell>
          <cell r="B439">
            <v>18.0639</v>
          </cell>
        </row>
        <row r="440">
          <cell r="A440">
            <v>19968</v>
          </cell>
          <cell r="B440">
            <v>18.090800000000002</v>
          </cell>
        </row>
        <row r="441">
          <cell r="A441">
            <v>19998</v>
          </cell>
          <cell r="B441">
            <v>18.305800000000001</v>
          </cell>
        </row>
        <row r="442">
          <cell r="A442">
            <v>20029</v>
          </cell>
          <cell r="B442">
            <v>18.601500000000001</v>
          </cell>
        </row>
        <row r="443">
          <cell r="A443">
            <v>20059</v>
          </cell>
          <cell r="B443">
            <v>18.843399999999999</v>
          </cell>
        </row>
        <row r="444">
          <cell r="A444">
            <v>20090</v>
          </cell>
          <cell r="B444">
            <v>19.273499999999999</v>
          </cell>
        </row>
        <row r="445">
          <cell r="A445">
            <v>20121</v>
          </cell>
          <cell r="B445">
            <v>19.5154</v>
          </cell>
        </row>
        <row r="446">
          <cell r="A446">
            <v>20149</v>
          </cell>
          <cell r="B446">
            <v>19.9724</v>
          </cell>
        </row>
        <row r="447">
          <cell r="A447">
            <v>20180</v>
          </cell>
          <cell r="B447">
            <v>20.214300000000001</v>
          </cell>
        </row>
        <row r="448">
          <cell r="A448">
            <v>20210</v>
          </cell>
          <cell r="B448">
            <v>20.536899999999999</v>
          </cell>
        </row>
        <row r="449">
          <cell r="A449">
            <v>20241</v>
          </cell>
          <cell r="B449">
            <v>20.563800000000001</v>
          </cell>
        </row>
        <row r="450">
          <cell r="A450">
            <v>20271</v>
          </cell>
          <cell r="B450">
            <v>20.725100000000001</v>
          </cell>
        </row>
        <row r="451">
          <cell r="A451">
            <v>20302</v>
          </cell>
          <cell r="B451">
            <v>20.6982</v>
          </cell>
        </row>
        <row r="452">
          <cell r="A452">
            <v>20333</v>
          </cell>
          <cell r="B452">
            <v>20.832599999999999</v>
          </cell>
        </row>
        <row r="453">
          <cell r="A453">
            <v>20363</v>
          </cell>
          <cell r="B453">
            <v>21.181999999999999</v>
          </cell>
        </row>
        <row r="454">
          <cell r="A454">
            <v>20394</v>
          </cell>
          <cell r="B454">
            <v>21.235800000000001</v>
          </cell>
        </row>
        <row r="455">
          <cell r="A455">
            <v>20424</v>
          </cell>
          <cell r="B455">
            <v>21.316400000000002</v>
          </cell>
        </row>
        <row r="456">
          <cell r="A456">
            <v>20455</v>
          </cell>
          <cell r="B456">
            <v>21.450800000000001</v>
          </cell>
        </row>
        <row r="457">
          <cell r="A457">
            <v>20486</v>
          </cell>
          <cell r="B457">
            <v>21.262699999999999</v>
          </cell>
        </row>
        <row r="458">
          <cell r="A458">
            <v>20515</v>
          </cell>
          <cell r="B458">
            <v>21.262699999999999</v>
          </cell>
        </row>
        <row r="459">
          <cell r="A459">
            <v>20546</v>
          </cell>
          <cell r="B459">
            <v>21.423999999999999</v>
          </cell>
        </row>
        <row r="460">
          <cell r="A460">
            <v>20576</v>
          </cell>
          <cell r="B460">
            <v>21.235800000000001</v>
          </cell>
        </row>
        <row r="461">
          <cell r="A461">
            <v>20607</v>
          </cell>
          <cell r="B461">
            <v>21.047599999999999</v>
          </cell>
        </row>
        <row r="462">
          <cell r="A462">
            <v>20637</v>
          </cell>
          <cell r="B462">
            <v>20.4025</v>
          </cell>
        </row>
        <row r="463">
          <cell r="A463">
            <v>20668</v>
          </cell>
          <cell r="B463">
            <v>21.235800000000001</v>
          </cell>
        </row>
        <row r="464">
          <cell r="A464">
            <v>20699</v>
          </cell>
          <cell r="B464">
            <v>21.7197</v>
          </cell>
        </row>
        <row r="465">
          <cell r="A465">
            <v>20729</v>
          </cell>
          <cell r="B465">
            <v>21.907800000000002</v>
          </cell>
        </row>
        <row r="466">
          <cell r="A466">
            <v>20760</v>
          </cell>
          <cell r="B466">
            <v>21.7197</v>
          </cell>
        </row>
        <row r="467">
          <cell r="A467">
            <v>20790</v>
          </cell>
          <cell r="B467">
            <v>22.042200000000001</v>
          </cell>
        </row>
        <row r="468">
          <cell r="A468">
            <v>20821</v>
          </cell>
          <cell r="B468">
            <v>21.961600000000001</v>
          </cell>
        </row>
        <row r="469">
          <cell r="A469">
            <v>20852</v>
          </cell>
          <cell r="B469">
            <v>22.176600000000001</v>
          </cell>
        </row>
        <row r="470">
          <cell r="A470">
            <v>20880</v>
          </cell>
          <cell r="B470">
            <v>22.149799999999999</v>
          </cell>
        </row>
        <row r="471">
          <cell r="A471">
            <v>20911</v>
          </cell>
          <cell r="B471">
            <v>21.854099999999999</v>
          </cell>
        </row>
        <row r="472">
          <cell r="A472">
            <v>20941</v>
          </cell>
          <cell r="B472">
            <v>21.773399999999999</v>
          </cell>
        </row>
        <row r="473">
          <cell r="A473">
            <v>20972</v>
          </cell>
          <cell r="B473">
            <v>21.827200000000001</v>
          </cell>
        </row>
        <row r="474">
          <cell r="A474">
            <v>21002</v>
          </cell>
          <cell r="B474">
            <v>21.961600000000001</v>
          </cell>
        </row>
        <row r="475">
          <cell r="A475">
            <v>21033</v>
          </cell>
          <cell r="B475">
            <v>21.961600000000001</v>
          </cell>
        </row>
        <row r="476">
          <cell r="A476">
            <v>21064</v>
          </cell>
          <cell r="B476">
            <v>21.773399999999999</v>
          </cell>
        </row>
        <row r="477">
          <cell r="A477">
            <v>21094</v>
          </cell>
          <cell r="B477">
            <v>21.450800000000001</v>
          </cell>
        </row>
        <row r="478">
          <cell r="A478">
            <v>21125</v>
          </cell>
          <cell r="B478">
            <v>20.940100000000001</v>
          </cell>
        </row>
        <row r="479">
          <cell r="A479">
            <v>21155</v>
          </cell>
          <cell r="B479">
            <v>20.536899999999999</v>
          </cell>
        </row>
        <row r="480">
          <cell r="A480">
            <v>21186</v>
          </cell>
          <cell r="B480">
            <v>20.160599999999999</v>
          </cell>
        </row>
        <row r="481">
          <cell r="A481">
            <v>21217</v>
          </cell>
          <cell r="B481">
            <v>19.730499999999999</v>
          </cell>
        </row>
        <row r="482">
          <cell r="A482">
            <v>21245</v>
          </cell>
          <cell r="B482">
            <v>19.488499999999998</v>
          </cell>
        </row>
        <row r="483">
          <cell r="A483">
            <v>21276</v>
          </cell>
          <cell r="B483">
            <v>19.166</v>
          </cell>
        </row>
        <row r="484">
          <cell r="A484">
            <v>21306</v>
          </cell>
          <cell r="B484">
            <v>19.354099999999999</v>
          </cell>
        </row>
        <row r="485">
          <cell r="A485">
            <v>21337</v>
          </cell>
          <cell r="B485">
            <v>19.864899999999999</v>
          </cell>
        </row>
        <row r="486">
          <cell r="A486">
            <v>21367</v>
          </cell>
          <cell r="B486">
            <v>20.160599999999999</v>
          </cell>
        </row>
        <row r="487">
          <cell r="A487">
            <v>21398</v>
          </cell>
          <cell r="B487">
            <v>20.563800000000001</v>
          </cell>
        </row>
        <row r="488">
          <cell r="A488">
            <v>21429</v>
          </cell>
          <cell r="B488">
            <v>20.751999999999999</v>
          </cell>
        </row>
        <row r="489">
          <cell r="A489">
            <v>21459</v>
          </cell>
          <cell r="B489">
            <v>20.9939</v>
          </cell>
        </row>
        <row r="490">
          <cell r="A490">
            <v>21490</v>
          </cell>
          <cell r="B490">
            <v>21.612100000000002</v>
          </cell>
        </row>
        <row r="491">
          <cell r="A491">
            <v>21520</v>
          </cell>
          <cell r="B491">
            <v>21.638999999999999</v>
          </cell>
        </row>
        <row r="492">
          <cell r="A492">
            <v>21551</v>
          </cell>
          <cell r="B492">
            <v>21.961600000000001</v>
          </cell>
        </row>
        <row r="493">
          <cell r="A493">
            <v>21582</v>
          </cell>
          <cell r="B493">
            <v>22.3917</v>
          </cell>
        </row>
        <row r="494">
          <cell r="A494">
            <v>21610</v>
          </cell>
          <cell r="B494">
            <v>22.714200000000002</v>
          </cell>
        </row>
        <row r="495">
          <cell r="A495">
            <v>21641</v>
          </cell>
          <cell r="B495">
            <v>23.1981</v>
          </cell>
        </row>
        <row r="496">
          <cell r="A496">
            <v>21671</v>
          </cell>
          <cell r="B496">
            <v>23.547599999999999</v>
          </cell>
        </row>
        <row r="497">
          <cell r="A497">
            <v>21702</v>
          </cell>
          <cell r="B497">
            <v>23.574400000000001</v>
          </cell>
        </row>
        <row r="498">
          <cell r="A498">
            <v>21732</v>
          </cell>
          <cell r="B498">
            <v>23.009899999999998</v>
          </cell>
        </row>
        <row r="499">
          <cell r="A499">
            <v>21763</v>
          </cell>
          <cell r="B499">
            <v>22.230399999999999</v>
          </cell>
        </row>
        <row r="500">
          <cell r="A500">
            <v>21794</v>
          </cell>
          <cell r="B500">
            <v>22.203499999999998</v>
          </cell>
        </row>
        <row r="501">
          <cell r="A501">
            <v>21824</v>
          </cell>
          <cell r="B501">
            <v>22.042200000000001</v>
          </cell>
        </row>
        <row r="502">
          <cell r="A502">
            <v>21855</v>
          </cell>
          <cell r="B502">
            <v>22.176600000000001</v>
          </cell>
        </row>
        <row r="503">
          <cell r="A503">
            <v>21885</v>
          </cell>
          <cell r="B503">
            <v>23.547499999999999</v>
          </cell>
        </row>
        <row r="504">
          <cell r="A504">
            <v>21916</v>
          </cell>
          <cell r="B504">
            <v>24.165800000000001</v>
          </cell>
        </row>
        <row r="505">
          <cell r="A505">
            <v>21947</v>
          </cell>
          <cell r="B505">
            <v>23.950800000000001</v>
          </cell>
        </row>
        <row r="506">
          <cell r="A506">
            <v>21976</v>
          </cell>
          <cell r="B506">
            <v>23.735700000000001</v>
          </cell>
        </row>
        <row r="507">
          <cell r="A507">
            <v>22007</v>
          </cell>
          <cell r="B507">
            <v>23.547599999999999</v>
          </cell>
        </row>
        <row r="508">
          <cell r="A508">
            <v>22037</v>
          </cell>
          <cell r="B508">
            <v>23.520700000000001</v>
          </cell>
        </row>
        <row r="509">
          <cell r="A509">
            <v>22068</v>
          </cell>
          <cell r="B509">
            <v>23.225000000000001</v>
          </cell>
        </row>
        <row r="510">
          <cell r="A510">
            <v>22098</v>
          </cell>
          <cell r="B510">
            <v>23.144300000000001</v>
          </cell>
        </row>
        <row r="511">
          <cell r="A511">
            <v>22129</v>
          </cell>
          <cell r="B511">
            <v>23.1175</v>
          </cell>
        </row>
        <row r="512">
          <cell r="A512">
            <v>22160</v>
          </cell>
          <cell r="B512">
            <v>22.875499999999999</v>
          </cell>
        </row>
        <row r="513">
          <cell r="A513">
            <v>22190</v>
          </cell>
          <cell r="B513">
            <v>22.848700000000001</v>
          </cell>
        </row>
        <row r="514">
          <cell r="A514">
            <v>22221</v>
          </cell>
          <cell r="B514">
            <v>22.5261</v>
          </cell>
        </row>
        <row r="515">
          <cell r="A515">
            <v>22251</v>
          </cell>
          <cell r="B515">
            <v>22.096</v>
          </cell>
        </row>
        <row r="516">
          <cell r="A516">
            <v>22282</v>
          </cell>
          <cell r="B516">
            <v>22.122900000000001</v>
          </cell>
        </row>
        <row r="517">
          <cell r="A517">
            <v>22313</v>
          </cell>
          <cell r="B517">
            <v>22.096</v>
          </cell>
        </row>
        <row r="518">
          <cell r="A518">
            <v>22341</v>
          </cell>
          <cell r="B518">
            <v>22.230399999999999</v>
          </cell>
        </row>
        <row r="519">
          <cell r="A519">
            <v>22372</v>
          </cell>
          <cell r="B519">
            <v>22.6874</v>
          </cell>
        </row>
        <row r="520">
          <cell r="A520">
            <v>22402</v>
          </cell>
          <cell r="B520">
            <v>23.036799999999999</v>
          </cell>
        </row>
        <row r="521">
          <cell r="A521">
            <v>22433</v>
          </cell>
          <cell r="B521">
            <v>23.359400000000001</v>
          </cell>
        </row>
        <row r="522">
          <cell r="A522">
            <v>22463</v>
          </cell>
          <cell r="B522">
            <v>23.6282</v>
          </cell>
        </row>
        <row r="523">
          <cell r="A523">
            <v>22494</v>
          </cell>
          <cell r="B523">
            <v>23.8432</v>
          </cell>
        </row>
        <row r="524">
          <cell r="A524">
            <v>22525</v>
          </cell>
          <cell r="B524">
            <v>23.816400000000002</v>
          </cell>
        </row>
        <row r="525">
          <cell r="A525">
            <v>22555</v>
          </cell>
          <cell r="B525">
            <v>24.273299999999999</v>
          </cell>
        </row>
        <row r="526">
          <cell r="A526">
            <v>22586</v>
          </cell>
          <cell r="B526">
            <v>24.649699999999999</v>
          </cell>
        </row>
        <row r="527">
          <cell r="A527">
            <v>22616</v>
          </cell>
          <cell r="B527">
            <v>24.864699999999999</v>
          </cell>
        </row>
        <row r="528">
          <cell r="A528">
            <v>22647</v>
          </cell>
          <cell r="B528">
            <v>24.6496</v>
          </cell>
        </row>
        <row r="529">
          <cell r="A529">
            <v>22678</v>
          </cell>
          <cell r="B529">
            <v>25.052900000000001</v>
          </cell>
        </row>
        <row r="530">
          <cell r="A530">
            <v>22706</v>
          </cell>
          <cell r="B530">
            <v>25.1873</v>
          </cell>
        </row>
        <row r="531">
          <cell r="A531">
            <v>22737</v>
          </cell>
          <cell r="B531">
            <v>25.241</v>
          </cell>
        </row>
        <row r="532">
          <cell r="A532">
            <v>22767</v>
          </cell>
          <cell r="B532">
            <v>25.214099999999998</v>
          </cell>
        </row>
        <row r="533">
          <cell r="A533">
            <v>22798</v>
          </cell>
          <cell r="B533">
            <v>25.160399999999999</v>
          </cell>
        </row>
        <row r="534">
          <cell r="A534">
            <v>22828</v>
          </cell>
          <cell r="B534">
            <v>25.4023</v>
          </cell>
        </row>
        <row r="535">
          <cell r="A535">
            <v>22859</v>
          </cell>
          <cell r="B535">
            <v>25.429200000000002</v>
          </cell>
        </row>
        <row r="536">
          <cell r="A536">
            <v>22890</v>
          </cell>
          <cell r="B536">
            <v>25.590499999999999</v>
          </cell>
        </row>
        <row r="537">
          <cell r="A537">
            <v>22920</v>
          </cell>
          <cell r="B537">
            <v>25.6174</v>
          </cell>
        </row>
        <row r="538">
          <cell r="A538">
            <v>22951</v>
          </cell>
          <cell r="B538">
            <v>25.724900000000002</v>
          </cell>
        </row>
        <row r="539">
          <cell r="A539">
            <v>22981</v>
          </cell>
          <cell r="B539">
            <v>25.724900000000002</v>
          </cell>
        </row>
        <row r="540">
          <cell r="A540">
            <v>23012</v>
          </cell>
          <cell r="B540">
            <v>25.913</v>
          </cell>
        </row>
        <row r="541">
          <cell r="A541">
            <v>23043</v>
          </cell>
          <cell r="B541">
            <v>26.2088</v>
          </cell>
        </row>
        <row r="542">
          <cell r="A542">
            <v>23071</v>
          </cell>
          <cell r="B542">
            <v>26.37</v>
          </cell>
        </row>
        <row r="543">
          <cell r="A543">
            <v>23102</v>
          </cell>
          <cell r="B543">
            <v>26.611999999999998</v>
          </cell>
        </row>
        <row r="544">
          <cell r="A544">
            <v>23132</v>
          </cell>
          <cell r="B544">
            <v>26.9345</v>
          </cell>
        </row>
        <row r="545">
          <cell r="A545">
            <v>23163</v>
          </cell>
          <cell r="B545">
            <v>27.0152</v>
          </cell>
        </row>
        <row r="546">
          <cell r="A546">
            <v>23193</v>
          </cell>
          <cell r="B546">
            <v>26.907599999999999</v>
          </cell>
        </row>
        <row r="547">
          <cell r="A547">
            <v>23224</v>
          </cell>
          <cell r="B547">
            <v>26.961400000000001</v>
          </cell>
        </row>
        <row r="548">
          <cell r="A548">
            <v>23255</v>
          </cell>
          <cell r="B548">
            <v>27.2302</v>
          </cell>
        </row>
        <row r="549">
          <cell r="A549">
            <v>23285</v>
          </cell>
          <cell r="B549">
            <v>27.418399999999998</v>
          </cell>
        </row>
        <row r="550">
          <cell r="A550">
            <v>23316</v>
          </cell>
          <cell r="B550">
            <v>27.552800000000001</v>
          </cell>
        </row>
        <row r="551">
          <cell r="A551">
            <v>23346</v>
          </cell>
          <cell r="B551">
            <v>27.498999999999999</v>
          </cell>
        </row>
        <row r="552">
          <cell r="A552">
            <v>23377</v>
          </cell>
          <cell r="B552">
            <v>27.7409</v>
          </cell>
        </row>
        <row r="553">
          <cell r="A553">
            <v>23408</v>
          </cell>
          <cell r="B553">
            <v>27.929099999999998</v>
          </cell>
        </row>
        <row r="554">
          <cell r="A554">
            <v>23437</v>
          </cell>
          <cell r="B554">
            <v>27.929099999999998</v>
          </cell>
        </row>
        <row r="555">
          <cell r="A555">
            <v>23468</v>
          </cell>
          <cell r="B555">
            <v>28.386099999999999</v>
          </cell>
        </row>
        <row r="556">
          <cell r="A556">
            <v>23498</v>
          </cell>
          <cell r="B556">
            <v>28.5474</v>
          </cell>
        </row>
        <row r="557">
          <cell r="A557">
            <v>23529</v>
          </cell>
          <cell r="B557">
            <v>28.628</v>
          </cell>
        </row>
        <row r="558">
          <cell r="A558">
            <v>23559</v>
          </cell>
          <cell r="B558">
            <v>28.816199999999998</v>
          </cell>
        </row>
        <row r="559">
          <cell r="A559">
            <v>23590</v>
          </cell>
          <cell r="B559">
            <v>29.004300000000001</v>
          </cell>
        </row>
        <row r="560">
          <cell r="A560">
            <v>23621</v>
          </cell>
          <cell r="B560">
            <v>29.111899999999999</v>
          </cell>
        </row>
        <row r="561">
          <cell r="A561">
            <v>23651</v>
          </cell>
          <cell r="B561">
            <v>28.7087</v>
          </cell>
        </row>
        <row r="562">
          <cell r="A562">
            <v>23682</v>
          </cell>
          <cell r="B562">
            <v>29.595700000000001</v>
          </cell>
        </row>
        <row r="563">
          <cell r="A563">
            <v>23712</v>
          </cell>
          <cell r="B563">
            <v>29.9452</v>
          </cell>
        </row>
        <row r="564">
          <cell r="A564">
            <v>23743</v>
          </cell>
          <cell r="B564">
            <v>30.267700000000001</v>
          </cell>
        </row>
        <row r="565">
          <cell r="A565">
            <v>23774</v>
          </cell>
          <cell r="B565">
            <v>30.4559</v>
          </cell>
        </row>
        <row r="566">
          <cell r="A566">
            <v>23802</v>
          </cell>
          <cell r="B566">
            <v>30.859100000000002</v>
          </cell>
        </row>
        <row r="567">
          <cell r="A567">
            <v>23833</v>
          </cell>
          <cell r="B567">
            <v>30.993500000000001</v>
          </cell>
        </row>
        <row r="568">
          <cell r="A568">
            <v>23863</v>
          </cell>
          <cell r="B568">
            <v>31.235399999999998</v>
          </cell>
        </row>
        <row r="569">
          <cell r="A569">
            <v>23894</v>
          </cell>
          <cell r="B569">
            <v>31.477399999999999</v>
          </cell>
        </row>
        <row r="570">
          <cell r="A570">
            <v>23924</v>
          </cell>
          <cell r="B570">
            <v>31.773099999999999</v>
          </cell>
        </row>
        <row r="571">
          <cell r="A571">
            <v>23955</v>
          </cell>
          <cell r="B571">
            <v>31.907499999999999</v>
          </cell>
        </row>
        <row r="572">
          <cell r="A572">
            <v>23986</v>
          </cell>
          <cell r="B572">
            <v>31.988099999999999</v>
          </cell>
        </row>
        <row r="573">
          <cell r="A573">
            <v>24016</v>
          </cell>
          <cell r="B573">
            <v>32.310699999999997</v>
          </cell>
        </row>
        <row r="574">
          <cell r="A574">
            <v>24047</v>
          </cell>
          <cell r="B574">
            <v>32.445099999999996</v>
          </cell>
        </row>
        <row r="575">
          <cell r="A575">
            <v>24077</v>
          </cell>
          <cell r="B575">
            <v>32.848300000000002</v>
          </cell>
        </row>
        <row r="576">
          <cell r="A576">
            <v>24108</v>
          </cell>
          <cell r="B576">
            <v>33.170900000000003</v>
          </cell>
        </row>
        <row r="577">
          <cell r="A577">
            <v>24139</v>
          </cell>
          <cell r="B577">
            <v>33.385899999999999</v>
          </cell>
        </row>
        <row r="578">
          <cell r="A578">
            <v>24167</v>
          </cell>
          <cell r="B578">
            <v>33.8429</v>
          </cell>
        </row>
        <row r="579">
          <cell r="A579">
            <v>24198</v>
          </cell>
          <cell r="B579">
            <v>33.896700000000003</v>
          </cell>
        </row>
        <row r="580">
          <cell r="A580">
            <v>24228</v>
          </cell>
          <cell r="B580">
            <v>34.219200000000001</v>
          </cell>
        </row>
        <row r="581">
          <cell r="A581">
            <v>24259</v>
          </cell>
          <cell r="B581">
            <v>34.380499999999998</v>
          </cell>
        </row>
        <row r="582">
          <cell r="A582">
            <v>24289</v>
          </cell>
          <cell r="B582">
            <v>34.5687</v>
          </cell>
        </row>
        <row r="583">
          <cell r="A583">
            <v>24320</v>
          </cell>
          <cell r="B583">
            <v>34.595500000000001</v>
          </cell>
        </row>
        <row r="584">
          <cell r="A584">
            <v>24351</v>
          </cell>
          <cell r="B584">
            <v>34.918100000000003</v>
          </cell>
        </row>
        <row r="585">
          <cell r="A585">
            <v>24381</v>
          </cell>
          <cell r="B585">
            <v>35.159999999999997</v>
          </cell>
        </row>
        <row r="586">
          <cell r="A586">
            <v>24412</v>
          </cell>
          <cell r="B586">
            <v>34.918100000000003</v>
          </cell>
        </row>
        <row r="587">
          <cell r="A587">
            <v>24442</v>
          </cell>
          <cell r="B587">
            <v>34.998699999999999</v>
          </cell>
        </row>
        <row r="588">
          <cell r="A588">
            <v>24473</v>
          </cell>
          <cell r="B588">
            <v>35.163800000000002</v>
          </cell>
        </row>
        <row r="589">
          <cell r="A589">
            <v>24504</v>
          </cell>
          <cell r="B589">
            <v>34.765000000000001</v>
          </cell>
        </row>
        <row r="590">
          <cell r="A590">
            <v>24532</v>
          </cell>
          <cell r="B590">
            <v>34.569099999999999</v>
          </cell>
        </row>
        <row r="591">
          <cell r="A591">
            <v>24563</v>
          </cell>
          <cell r="B591">
            <v>34.895099999999999</v>
          </cell>
        </row>
        <row r="592">
          <cell r="A592">
            <v>24593</v>
          </cell>
          <cell r="B592">
            <v>34.590699999999998</v>
          </cell>
        </row>
        <row r="593">
          <cell r="A593">
            <v>24624</v>
          </cell>
          <cell r="B593">
            <v>34.586300000000001</v>
          </cell>
        </row>
        <row r="594">
          <cell r="A594">
            <v>24654</v>
          </cell>
          <cell r="B594">
            <v>34.507599999999996</v>
          </cell>
        </row>
        <row r="595">
          <cell r="A595">
            <v>24685</v>
          </cell>
          <cell r="B595">
            <v>35.168700000000001</v>
          </cell>
        </row>
        <row r="596">
          <cell r="A596">
            <v>24716</v>
          </cell>
          <cell r="B596">
            <v>35.111600000000003</v>
          </cell>
        </row>
        <row r="597">
          <cell r="A597">
            <v>24746</v>
          </cell>
          <cell r="B597">
            <v>35.397599999999997</v>
          </cell>
        </row>
        <row r="598">
          <cell r="A598">
            <v>24777</v>
          </cell>
          <cell r="B598">
            <v>35.903799999999997</v>
          </cell>
        </row>
        <row r="599">
          <cell r="A599">
            <v>24807</v>
          </cell>
          <cell r="B599">
            <v>36.290500000000002</v>
          </cell>
        </row>
        <row r="600">
          <cell r="A600">
            <v>24838</v>
          </cell>
          <cell r="B600">
            <v>36.251399999999997</v>
          </cell>
        </row>
        <row r="601">
          <cell r="A601">
            <v>24869</v>
          </cell>
          <cell r="B601">
            <v>36.381300000000003</v>
          </cell>
        </row>
        <row r="602">
          <cell r="A602">
            <v>24898</v>
          </cell>
          <cell r="B602">
            <v>36.494900000000001</v>
          </cell>
        </row>
        <row r="603">
          <cell r="A603">
            <v>24929</v>
          </cell>
          <cell r="B603">
            <v>36.547699999999999</v>
          </cell>
        </row>
        <row r="604">
          <cell r="A604">
            <v>24959</v>
          </cell>
          <cell r="B604">
            <v>36.957700000000003</v>
          </cell>
        </row>
        <row r="605">
          <cell r="A605">
            <v>24990</v>
          </cell>
          <cell r="B605">
            <v>37.093400000000003</v>
          </cell>
        </row>
        <row r="606">
          <cell r="A606">
            <v>25020</v>
          </cell>
          <cell r="B606">
            <v>37.0366</v>
          </cell>
        </row>
        <row r="607">
          <cell r="A607">
            <v>25051</v>
          </cell>
          <cell r="B607">
            <v>37.139899999999997</v>
          </cell>
        </row>
        <row r="608">
          <cell r="A608">
            <v>25082</v>
          </cell>
          <cell r="B608">
            <v>37.2806</v>
          </cell>
        </row>
        <row r="609">
          <cell r="A609">
            <v>25112</v>
          </cell>
          <cell r="B609">
            <v>37.354599999999998</v>
          </cell>
        </row>
        <row r="610">
          <cell r="A610">
            <v>25143</v>
          </cell>
          <cell r="B610">
            <v>37.837800000000001</v>
          </cell>
        </row>
        <row r="611">
          <cell r="A611">
            <v>25173</v>
          </cell>
          <cell r="B611">
            <v>37.957299999999996</v>
          </cell>
        </row>
        <row r="612">
          <cell r="A612">
            <v>25204</v>
          </cell>
          <cell r="B612">
            <v>38.186900000000001</v>
          </cell>
        </row>
        <row r="613">
          <cell r="A613">
            <v>25235</v>
          </cell>
          <cell r="B613">
            <v>38.4313</v>
          </cell>
        </row>
        <row r="614">
          <cell r="A614">
            <v>25263</v>
          </cell>
          <cell r="B614">
            <v>38.732599999999998</v>
          </cell>
        </row>
        <row r="615">
          <cell r="A615">
            <v>25294</v>
          </cell>
          <cell r="B615">
            <v>38.5901</v>
          </cell>
        </row>
        <row r="616">
          <cell r="A616">
            <v>25324</v>
          </cell>
          <cell r="B616">
            <v>38.444299999999998</v>
          </cell>
        </row>
        <row r="617">
          <cell r="A617">
            <v>25355</v>
          </cell>
          <cell r="B617">
            <v>38.819800000000001</v>
          </cell>
        </row>
        <row r="618">
          <cell r="A618">
            <v>25385</v>
          </cell>
          <cell r="B618">
            <v>39.024799999999999</v>
          </cell>
        </row>
        <row r="619">
          <cell r="A619">
            <v>25416</v>
          </cell>
          <cell r="B619">
            <v>39.1145</v>
          </cell>
        </row>
        <row r="620">
          <cell r="A620">
            <v>25447</v>
          </cell>
          <cell r="B620">
            <v>39.105699999999999</v>
          </cell>
        </row>
        <row r="621">
          <cell r="A621">
            <v>25477</v>
          </cell>
          <cell r="B621">
            <v>39.117100000000001</v>
          </cell>
        </row>
        <row r="622">
          <cell r="A622">
            <v>25508</v>
          </cell>
          <cell r="B622">
            <v>38.748399999999997</v>
          </cell>
        </row>
        <row r="623">
          <cell r="A623">
            <v>25538</v>
          </cell>
          <cell r="B623">
            <v>38.644399999999997</v>
          </cell>
        </row>
        <row r="624">
          <cell r="A624">
            <v>25569</v>
          </cell>
          <cell r="B624">
            <v>37.928800000000003</v>
          </cell>
        </row>
        <row r="625">
          <cell r="A625">
            <v>25600</v>
          </cell>
          <cell r="B625">
            <v>37.903799999999997</v>
          </cell>
        </row>
        <row r="626">
          <cell r="A626">
            <v>25628</v>
          </cell>
          <cell r="B626">
            <v>37.854599999999998</v>
          </cell>
        </row>
        <row r="627">
          <cell r="A627">
            <v>25659</v>
          </cell>
          <cell r="B627">
            <v>37.757300000000001</v>
          </cell>
        </row>
        <row r="628">
          <cell r="A628">
            <v>25689</v>
          </cell>
          <cell r="B628">
            <v>37.713299999999997</v>
          </cell>
        </row>
        <row r="629">
          <cell r="A629">
            <v>25720</v>
          </cell>
          <cell r="B629">
            <v>37.591299999999997</v>
          </cell>
        </row>
        <row r="630">
          <cell r="A630">
            <v>25750</v>
          </cell>
          <cell r="B630">
            <v>37.683599999999998</v>
          </cell>
        </row>
        <row r="631">
          <cell r="A631">
            <v>25781</v>
          </cell>
          <cell r="B631">
            <v>37.616399999999999</v>
          </cell>
        </row>
        <row r="632">
          <cell r="A632">
            <v>25812</v>
          </cell>
          <cell r="B632">
            <v>37.357100000000003</v>
          </cell>
        </row>
        <row r="633">
          <cell r="A633">
            <v>25842</v>
          </cell>
          <cell r="B633">
            <v>36.6098</v>
          </cell>
        </row>
        <row r="634">
          <cell r="A634">
            <v>25873</v>
          </cell>
          <cell r="B634">
            <v>36.388100000000001</v>
          </cell>
        </row>
        <row r="635">
          <cell r="A635">
            <v>25903</v>
          </cell>
          <cell r="B635">
            <v>37.223700000000001</v>
          </cell>
        </row>
        <row r="636">
          <cell r="A636">
            <v>25934</v>
          </cell>
          <cell r="B636">
            <v>37.510100000000001</v>
          </cell>
        </row>
        <row r="637">
          <cell r="A637">
            <v>25965</v>
          </cell>
          <cell r="B637">
            <v>37.438600000000001</v>
          </cell>
        </row>
        <row r="638">
          <cell r="A638">
            <v>25993</v>
          </cell>
          <cell r="B638">
            <v>37.398000000000003</v>
          </cell>
        </row>
        <row r="639">
          <cell r="A639">
            <v>26024</v>
          </cell>
          <cell r="B639">
            <v>37.607999999999997</v>
          </cell>
        </row>
        <row r="640">
          <cell r="A640">
            <v>26054</v>
          </cell>
          <cell r="B640">
            <v>37.798900000000003</v>
          </cell>
        </row>
        <row r="641">
          <cell r="A641">
            <v>26085</v>
          </cell>
          <cell r="B641">
            <v>37.9574</v>
          </cell>
        </row>
        <row r="642">
          <cell r="A642">
            <v>26115</v>
          </cell>
          <cell r="B642">
            <v>37.847200000000001</v>
          </cell>
        </row>
        <row r="643">
          <cell r="A643">
            <v>26146</v>
          </cell>
          <cell r="B643">
            <v>37.627600000000001</v>
          </cell>
        </row>
        <row r="644">
          <cell r="A644">
            <v>26177</v>
          </cell>
          <cell r="B644">
            <v>38.239100000000001</v>
          </cell>
        </row>
        <row r="645">
          <cell r="A645">
            <v>26207</v>
          </cell>
          <cell r="B645">
            <v>38.525300000000001</v>
          </cell>
        </row>
        <row r="646">
          <cell r="A646">
            <v>26238</v>
          </cell>
          <cell r="B646">
            <v>38.688800000000001</v>
          </cell>
        </row>
        <row r="647">
          <cell r="A647">
            <v>26268</v>
          </cell>
          <cell r="B647">
            <v>39.1355</v>
          </cell>
        </row>
        <row r="648">
          <cell r="A648">
            <v>26299</v>
          </cell>
          <cell r="B648">
            <v>40.072800000000001</v>
          </cell>
        </row>
        <row r="649">
          <cell r="A649">
            <v>26330</v>
          </cell>
          <cell r="B649">
            <v>40.478900000000003</v>
          </cell>
        </row>
        <row r="650">
          <cell r="A650">
            <v>26359</v>
          </cell>
          <cell r="B650">
            <v>40.761000000000003</v>
          </cell>
        </row>
        <row r="651">
          <cell r="A651">
            <v>26390</v>
          </cell>
          <cell r="B651">
            <v>41.165399999999998</v>
          </cell>
        </row>
        <row r="652">
          <cell r="A652">
            <v>26420</v>
          </cell>
          <cell r="B652">
            <v>41.1693</v>
          </cell>
        </row>
        <row r="653">
          <cell r="A653">
            <v>26451</v>
          </cell>
          <cell r="B653">
            <v>41.277799999999999</v>
          </cell>
        </row>
        <row r="654">
          <cell r="A654">
            <v>26481</v>
          </cell>
          <cell r="B654">
            <v>41.238900000000001</v>
          </cell>
        </row>
        <row r="655">
          <cell r="A655">
            <v>26512</v>
          </cell>
          <cell r="B655">
            <v>41.805</v>
          </cell>
        </row>
        <row r="656">
          <cell r="A656">
            <v>26543</v>
          </cell>
          <cell r="B656">
            <v>42.128799999999998</v>
          </cell>
        </row>
        <row r="657">
          <cell r="A657">
            <v>26573</v>
          </cell>
          <cell r="B657">
            <v>42.670299999999997</v>
          </cell>
        </row>
        <row r="658">
          <cell r="A658">
            <v>26604</v>
          </cell>
          <cell r="B658">
            <v>43.1755</v>
          </cell>
        </row>
        <row r="659">
          <cell r="A659">
            <v>26634</v>
          </cell>
          <cell r="B659">
            <v>43.661700000000003</v>
          </cell>
        </row>
        <row r="660">
          <cell r="A660">
            <v>26665</v>
          </cell>
          <cell r="B660">
            <v>43.978299999999997</v>
          </cell>
        </row>
        <row r="661">
          <cell r="A661">
            <v>26696</v>
          </cell>
          <cell r="B661">
            <v>44.610300000000002</v>
          </cell>
        </row>
        <row r="662">
          <cell r="A662">
            <v>26724</v>
          </cell>
          <cell r="B662">
            <v>44.629399999999997</v>
          </cell>
        </row>
        <row r="663">
          <cell r="A663">
            <v>26755</v>
          </cell>
          <cell r="B663">
            <v>44.567999999999998</v>
          </cell>
        </row>
        <row r="664">
          <cell r="A664">
            <v>26785</v>
          </cell>
          <cell r="B664">
            <v>44.860799999999998</v>
          </cell>
        </row>
        <row r="665">
          <cell r="A665">
            <v>26816</v>
          </cell>
          <cell r="B665">
            <v>44.918599999999998</v>
          </cell>
        </row>
        <row r="666">
          <cell r="A666">
            <v>26846</v>
          </cell>
          <cell r="B666">
            <v>45.085000000000001</v>
          </cell>
        </row>
        <row r="667">
          <cell r="A667">
            <v>26877</v>
          </cell>
          <cell r="B667">
            <v>45.022100000000002</v>
          </cell>
        </row>
        <row r="668">
          <cell r="A668">
            <v>26908</v>
          </cell>
          <cell r="B668">
            <v>45.380099999999999</v>
          </cell>
        </row>
        <row r="669">
          <cell r="A669">
            <v>26938</v>
          </cell>
          <cell r="B669">
            <v>45.746200000000002</v>
          </cell>
        </row>
        <row r="670">
          <cell r="A670">
            <v>26969</v>
          </cell>
          <cell r="B670">
            <v>45.954799999999999</v>
          </cell>
        </row>
        <row r="671">
          <cell r="A671">
            <v>26999</v>
          </cell>
          <cell r="B671">
            <v>45.825200000000002</v>
          </cell>
        </row>
        <row r="672">
          <cell r="A672">
            <v>27030</v>
          </cell>
          <cell r="B672">
            <v>45.520699999999998</v>
          </cell>
        </row>
        <row r="673">
          <cell r="A673">
            <v>27061</v>
          </cell>
          <cell r="B673">
            <v>45.3825</v>
          </cell>
        </row>
        <row r="674">
          <cell r="A674">
            <v>27089</v>
          </cell>
          <cell r="B674">
            <v>45.379800000000003</v>
          </cell>
        </row>
        <row r="675">
          <cell r="A675">
            <v>27120</v>
          </cell>
          <cell r="B675">
            <v>45.247</v>
          </cell>
        </row>
        <row r="676">
          <cell r="A676">
            <v>27150</v>
          </cell>
          <cell r="B676">
            <v>45.6083</v>
          </cell>
        </row>
        <row r="677">
          <cell r="A677">
            <v>27181</v>
          </cell>
          <cell r="B677">
            <v>45.521599999999999</v>
          </cell>
        </row>
        <row r="678">
          <cell r="A678">
            <v>27211</v>
          </cell>
          <cell r="B678">
            <v>45.613599999999998</v>
          </cell>
        </row>
        <row r="679">
          <cell r="A679">
            <v>27242</v>
          </cell>
          <cell r="B679">
            <v>45.130299999999998</v>
          </cell>
        </row>
        <row r="680">
          <cell r="A680">
            <v>27273</v>
          </cell>
          <cell r="B680">
            <v>45.137700000000002</v>
          </cell>
        </row>
        <row r="681">
          <cell r="A681">
            <v>27303</v>
          </cell>
          <cell r="B681">
            <v>44.994999999999997</v>
          </cell>
        </row>
        <row r="682">
          <cell r="A682">
            <v>27334</v>
          </cell>
          <cell r="B682">
            <v>43.514800000000001</v>
          </cell>
        </row>
        <row r="683">
          <cell r="A683">
            <v>27364</v>
          </cell>
          <cell r="B683">
            <v>41.950299999999999</v>
          </cell>
        </row>
        <row r="684">
          <cell r="A684">
            <v>27395</v>
          </cell>
          <cell r="B684">
            <v>41.368899999999996</v>
          </cell>
        </row>
        <row r="685">
          <cell r="A685">
            <v>27426</v>
          </cell>
          <cell r="B685">
            <v>40.425199999999997</v>
          </cell>
        </row>
        <row r="686">
          <cell r="A686">
            <v>27454</v>
          </cell>
          <cell r="B686">
            <v>39.980400000000003</v>
          </cell>
        </row>
        <row r="687">
          <cell r="A687">
            <v>27485</v>
          </cell>
          <cell r="B687">
            <v>40.057200000000002</v>
          </cell>
        </row>
        <row r="688">
          <cell r="A688">
            <v>27515</v>
          </cell>
          <cell r="B688">
            <v>39.940199999999997</v>
          </cell>
        </row>
        <row r="689">
          <cell r="A689">
            <v>27546</v>
          </cell>
          <cell r="B689">
            <v>40.192700000000002</v>
          </cell>
        </row>
        <row r="690">
          <cell r="A690">
            <v>27576</v>
          </cell>
          <cell r="B690">
            <v>40.611499999999999</v>
          </cell>
        </row>
        <row r="691">
          <cell r="A691">
            <v>27607</v>
          </cell>
          <cell r="B691">
            <v>41.011400000000002</v>
          </cell>
        </row>
        <row r="692">
          <cell r="A692">
            <v>27638</v>
          </cell>
          <cell r="B692">
            <v>41.542200000000001</v>
          </cell>
        </row>
        <row r="693">
          <cell r="A693">
            <v>27668</v>
          </cell>
          <cell r="B693">
            <v>41.7224</v>
          </cell>
        </row>
        <row r="694">
          <cell r="A694">
            <v>27699</v>
          </cell>
          <cell r="B694">
            <v>41.779699999999998</v>
          </cell>
        </row>
        <row r="695">
          <cell r="A695">
            <v>27729</v>
          </cell>
          <cell r="B695">
            <v>42.346200000000003</v>
          </cell>
        </row>
        <row r="696">
          <cell r="A696">
            <v>27760</v>
          </cell>
          <cell r="B696">
            <v>42.908200000000001</v>
          </cell>
        </row>
        <row r="697">
          <cell r="A697">
            <v>27791</v>
          </cell>
          <cell r="B697">
            <v>43.340699999999998</v>
          </cell>
        </row>
        <row r="698">
          <cell r="A698">
            <v>27820</v>
          </cell>
          <cell r="B698">
            <v>43.428100000000001</v>
          </cell>
        </row>
        <row r="699">
          <cell r="A699">
            <v>27851</v>
          </cell>
          <cell r="B699">
            <v>43.651800000000001</v>
          </cell>
        </row>
        <row r="700">
          <cell r="A700">
            <v>27881</v>
          </cell>
          <cell r="B700">
            <v>43.831499999999998</v>
          </cell>
        </row>
        <row r="701">
          <cell r="A701">
            <v>27912</v>
          </cell>
          <cell r="B701">
            <v>43.877499999999998</v>
          </cell>
        </row>
        <row r="702">
          <cell r="A702">
            <v>27942</v>
          </cell>
          <cell r="B702">
            <v>44.1248</v>
          </cell>
        </row>
        <row r="703">
          <cell r="A703">
            <v>27973</v>
          </cell>
          <cell r="B703">
            <v>44.426200000000001</v>
          </cell>
        </row>
        <row r="704">
          <cell r="A704">
            <v>28004</v>
          </cell>
          <cell r="B704">
            <v>44.571100000000001</v>
          </cell>
        </row>
        <row r="705">
          <cell r="A705">
            <v>28034</v>
          </cell>
          <cell r="B705">
            <v>44.56</v>
          </cell>
        </row>
        <row r="706">
          <cell r="A706">
            <v>28065</v>
          </cell>
          <cell r="B706">
            <v>45.245399999999997</v>
          </cell>
        </row>
        <row r="707">
          <cell r="A707">
            <v>28095</v>
          </cell>
          <cell r="B707">
            <v>45.731000000000002</v>
          </cell>
        </row>
        <row r="708">
          <cell r="A708">
            <v>28126</v>
          </cell>
          <cell r="B708">
            <v>45.415599999999998</v>
          </cell>
        </row>
        <row r="709">
          <cell r="A709">
            <v>28157</v>
          </cell>
          <cell r="B709">
            <v>46.135800000000003</v>
          </cell>
        </row>
        <row r="710">
          <cell r="A710">
            <v>28185</v>
          </cell>
          <cell r="B710">
            <v>46.715800000000002</v>
          </cell>
        </row>
        <row r="711">
          <cell r="A711">
            <v>28216</v>
          </cell>
          <cell r="B711">
            <v>47.171900000000001</v>
          </cell>
        </row>
        <row r="712">
          <cell r="A712">
            <v>28246</v>
          </cell>
          <cell r="B712">
            <v>47.540999999999997</v>
          </cell>
        </row>
        <row r="713">
          <cell r="A713">
            <v>28277</v>
          </cell>
          <cell r="B713">
            <v>47.906300000000002</v>
          </cell>
        </row>
        <row r="714">
          <cell r="A714">
            <v>28307</v>
          </cell>
          <cell r="B714">
            <v>47.971400000000003</v>
          </cell>
        </row>
        <row r="715">
          <cell r="A715">
            <v>28338</v>
          </cell>
          <cell r="B715">
            <v>48.015700000000002</v>
          </cell>
        </row>
        <row r="716">
          <cell r="A716">
            <v>28369</v>
          </cell>
          <cell r="B716">
            <v>48.209699999999998</v>
          </cell>
        </row>
        <row r="717">
          <cell r="A717">
            <v>28399</v>
          </cell>
          <cell r="B717">
            <v>48.283900000000003</v>
          </cell>
        </row>
        <row r="718">
          <cell r="A718">
            <v>28430</v>
          </cell>
          <cell r="B718">
            <v>48.375500000000002</v>
          </cell>
        </row>
        <row r="719">
          <cell r="A719">
            <v>28460</v>
          </cell>
          <cell r="B719">
            <v>48.457299999999996</v>
          </cell>
        </row>
        <row r="720">
          <cell r="A720">
            <v>28491</v>
          </cell>
          <cell r="B720">
            <v>47.751199999999997</v>
          </cell>
        </row>
        <row r="721">
          <cell r="A721">
            <v>28522</v>
          </cell>
          <cell r="B721">
            <v>48.009799999999998</v>
          </cell>
        </row>
        <row r="722">
          <cell r="A722">
            <v>28550</v>
          </cell>
          <cell r="B722">
            <v>48.9358</v>
          </cell>
        </row>
        <row r="723">
          <cell r="A723">
            <v>28581</v>
          </cell>
          <cell r="B723">
            <v>49.907400000000003</v>
          </cell>
        </row>
        <row r="724">
          <cell r="A724">
            <v>28611</v>
          </cell>
          <cell r="B724">
            <v>50.151299999999999</v>
          </cell>
        </row>
        <row r="725">
          <cell r="A725">
            <v>28642</v>
          </cell>
          <cell r="B725">
            <v>50.475099999999998</v>
          </cell>
        </row>
        <row r="726">
          <cell r="A726">
            <v>28672</v>
          </cell>
          <cell r="B726">
            <v>50.437100000000001</v>
          </cell>
        </row>
        <row r="727">
          <cell r="A727">
            <v>28703</v>
          </cell>
          <cell r="B727">
            <v>50.639299999999999</v>
          </cell>
        </row>
        <row r="728">
          <cell r="A728">
            <v>28734</v>
          </cell>
          <cell r="B728">
            <v>50.763100000000001</v>
          </cell>
        </row>
        <row r="729">
          <cell r="A729">
            <v>28764</v>
          </cell>
          <cell r="B729">
            <v>51.152299999999997</v>
          </cell>
        </row>
        <row r="730">
          <cell r="A730">
            <v>28795</v>
          </cell>
          <cell r="B730">
            <v>51.5456</v>
          </cell>
        </row>
        <row r="731">
          <cell r="A731">
            <v>28825</v>
          </cell>
          <cell r="B731">
            <v>51.805999999999997</v>
          </cell>
        </row>
        <row r="732">
          <cell r="A732">
            <v>28856</v>
          </cell>
          <cell r="B732">
            <v>51.524999999999999</v>
          </cell>
        </row>
        <row r="733">
          <cell r="A733">
            <v>28887</v>
          </cell>
          <cell r="B733">
            <v>51.777999999999999</v>
          </cell>
        </row>
        <row r="734">
          <cell r="A734">
            <v>28915</v>
          </cell>
          <cell r="B734">
            <v>51.938200000000002</v>
          </cell>
        </row>
        <row r="735">
          <cell r="A735">
            <v>28946</v>
          </cell>
          <cell r="B735">
            <v>51.325099999999999</v>
          </cell>
        </row>
        <row r="736">
          <cell r="A736">
            <v>28976</v>
          </cell>
          <cell r="B736">
            <v>51.778199999999998</v>
          </cell>
        </row>
        <row r="737">
          <cell r="A737">
            <v>29007</v>
          </cell>
          <cell r="B737">
            <v>51.786499999999997</v>
          </cell>
        </row>
        <row r="738">
          <cell r="A738">
            <v>29037</v>
          </cell>
          <cell r="B738">
            <v>51.7029</v>
          </cell>
        </row>
        <row r="739">
          <cell r="A739">
            <v>29068</v>
          </cell>
          <cell r="B739">
            <v>51.3658</v>
          </cell>
        </row>
        <row r="740">
          <cell r="A740">
            <v>29099</v>
          </cell>
          <cell r="B740">
            <v>51.362299999999998</v>
          </cell>
        </row>
        <row r="741">
          <cell r="A741">
            <v>29129</v>
          </cell>
          <cell r="B741">
            <v>51.717500000000001</v>
          </cell>
        </row>
        <row r="742">
          <cell r="A742">
            <v>29160</v>
          </cell>
          <cell r="B742">
            <v>51.634099999999997</v>
          </cell>
        </row>
        <row r="743">
          <cell r="A743">
            <v>29190</v>
          </cell>
          <cell r="B743">
            <v>51.669400000000003</v>
          </cell>
        </row>
        <row r="744">
          <cell r="A744">
            <v>29221</v>
          </cell>
          <cell r="B744">
            <v>51.944000000000003</v>
          </cell>
        </row>
        <row r="745">
          <cell r="A745">
            <v>29252</v>
          </cell>
          <cell r="B745">
            <v>51.963299999999997</v>
          </cell>
        </row>
        <row r="746">
          <cell r="A746">
            <v>29281</v>
          </cell>
          <cell r="B746">
            <v>51.745399999999997</v>
          </cell>
        </row>
        <row r="747">
          <cell r="A747">
            <v>29312</v>
          </cell>
          <cell r="B747">
            <v>50.719700000000003</v>
          </cell>
        </row>
        <row r="748">
          <cell r="A748">
            <v>29342</v>
          </cell>
          <cell r="B748">
            <v>49.476599999999998</v>
          </cell>
        </row>
        <row r="749">
          <cell r="A749">
            <v>29373</v>
          </cell>
          <cell r="B749">
            <v>48.838299999999997</v>
          </cell>
        </row>
        <row r="750">
          <cell r="A750">
            <v>29403</v>
          </cell>
          <cell r="B750">
            <v>48.490699999999997</v>
          </cell>
        </row>
        <row r="751">
          <cell r="A751">
            <v>29434</v>
          </cell>
          <cell r="B751">
            <v>48.645600000000002</v>
          </cell>
        </row>
        <row r="752">
          <cell r="A752">
            <v>29465</v>
          </cell>
          <cell r="B752">
            <v>49.457799999999999</v>
          </cell>
        </row>
        <row r="753">
          <cell r="A753">
            <v>29495</v>
          </cell>
          <cell r="B753">
            <v>50.086100000000002</v>
          </cell>
        </row>
        <row r="754">
          <cell r="A754">
            <v>29526</v>
          </cell>
          <cell r="B754">
            <v>50.920900000000003</v>
          </cell>
        </row>
        <row r="755">
          <cell r="A755">
            <v>29556</v>
          </cell>
          <cell r="B755">
            <v>51.256999999999998</v>
          </cell>
        </row>
        <row r="756">
          <cell r="A756">
            <v>29587</v>
          </cell>
          <cell r="B756">
            <v>50.9328</v>
          </cell>
        </row>
        <row r="757">
          <cell r="A757">
            <v>29618</v>
          </cell>
          <cell r="B757">
            <v>50.723700000000001</v>
          </cell>
        </row>
        <row r="758">
          <cell r="A758">
            <v>29646</v>
          </cell>
          <cell r="B758">
            <v>50.980600000000003</v>
          </cell>
        </row>
        <row r="759">
          <cell r="A759">
            <v>29677</v>
          </cell>
          <cell r="B759">
            <v>50.766100000000002</v>
          </cell>
        </row>
        <row r="760">
          <cell r="A760">
            <v>29707</v>
          </cell>
          <cell r="B760">
            <v>51.055199999999999</v>
          </cell>
        </row>
        <row r="761">
          <cell r="A761">
            <v>29738</v>
          </cell>
          <cell r="B761">
            <v>51.321399999999997</v>
          </cell>
        </row>
        <row r="762">
          <cell r="A762">
            <v>29768</v>
          </cell>
          <cell r="B762">
            <v>51.655500000000004</v>
          </cell>
        </row>
        <row r="763">
          <cell r="A763">
            <v>29799</v>
          </cell>
          <cell r="B763">
            <v>51.590299999999999</v>
          </cell>
        </row>
        <row r="764">
          <cell r="A764">
            <v>29830</v>
          </cell>
          <cell r="B764">
            <v>51.3429</v>
          </cell>
        </row>
        <row r="765">
          <cell r="A765">
            <v>29860</v>
          </cell>
          <cell r="B765">
            <v>50.946300000000001</v>
          </cell>
        </row>
        <row r="766">
          <cell r="A766">
            <v>29891</v>
          </cell>
          <cell r="B766">
            <v>50.354599999999998</v>
          </cell>
        </row>
        <row r="767">
          <cell r="A767">
            <v>29921</v>
          </cell>
          <cell r="B767">
            <v>49.808599999999998</v>
          </cell>
        </row>
        <row r="768">
          <cell r="A768">
            <v>29952</v>
          </cell>
          <cell r="B768">
            <v>48.787700000000001</v>
          </cell>
        </row>
        <row r="769">
          <cell r="A769">
            <v>29983</v>
          </cell>
          <cell r="B769">
            <v>49.783900000000003</v>
          </cell>
        </row>
        <row r="770">
          <cell r="A770">
            <v>30011</v>
          </cell>
          <cell r="B770">
            <v>49.447699999999998</v>
          </cell>
        </row>
        <row r="771">
          <cell r="A771">
            <v>30042</v>
          </cell>
          <cell r="B771">
            <v>48.991300000000003</v>
          </cell>
        </row>
        <row r="772">
          <cell r="A772">
            <v>30072</v>
          </cell>
          <cell r="B772">
            <v>48.666899999999998</v>
          </cell>
        </row>
        <row r="773">
          <cell r="A773">
            <v>30103</v>
          </cell>
          <cell r="B773">
            <v>48.541499999999999</v>
          </cell>
        </row>
        <row r="774">
          <cell r="A774">
            <v>30133</v>
          </cell>
          <cell r="B774">
            <v>48.377499999999998</v>
          </cell>
        </row>
        <row r="775">
          <cell r="A775">
            <v>30164</v>
          </cell>
          <cell r="B775">
            <v>47.938200000000002</v>
          </cell>
        </row>
        <row r="776">
          <cell r="A776">
            <v>30195</v>
          </cell>
          <cell r="B776">
            <v>47.813899999999997</v>
          </cell>
        </row>
        <row r="777">
          <cell r="A777">
            <v>30225</v>
          </cell>
          <cell r="B777">
            <v>47.357500000000002</v>
          </cell>
        </row>
        <row r="778">
          <cell r="A778">
            <v>30256</v>
          </cell>
          <cell r="B778">
            <v>47.207799999999999</v>
          </cell>
        </row>
        <row r="779">
          <cell r="A779">
            <v>30286</v>
          </cell>
          <cell r="B779">
            <v>46.871299999999998</v>
          </cell>
        </row>
        <row r="780">
          <cell r="A780">
            <v>30317</v>
          </cell>
          <cell r="B780">
            <v>47.739800000000002</v>
          </cell>
        </row>
        <row r="781">
          <cell r="A781">
            <v>30348</v>
          </cell>
          <cell r="B781">
            <v>47.448399999999999</v>
          </cell>
        </row>
        <row r="782">
          <cell r="A782">
            <v>30376</v>
          </cell>
          <cell r="B782">
            <v>47.842599999999997</v>
          </cell>
        </row>
        <row r="783">
          <cell r="A783">
            <v>30407</v>
          </cell>
          <cell r="B783">
            <v>48.448300000000003</v>
          </cell>
        </row>
        <row r="784">
          <cell r="A784">
            <v>30437</v>
          </cell>
          <cell r="B784">
            <v>48.747</v>
          </cell>
        </row>
        <row r="785">
          <cell r="A785">
            <v>30468</v>
          </cell>
          <cell r="B785">
            <v>49.043399999999998</v>
          </cell>
        </row>
        <row r="786">
          <cell r="A786">
            <v>30498</v>
          </cell>
          <cell r="B786">
            <v>49.773899999999998</v>
          </cell>
        </row>
        <row r="787">
          <cell r="A787">
            <v>30529</v>
          </cell>
          <cell r="B787">
            <v>50.363999999999997</v>
          </cell>
        </row>
        <row r="788">
          <cell r="A788">
            <v>30560</v>
          </cell>
          <cell r="B788">
            <v>51.093699999999998</v>
          </cell>
        </row>
        <row r="789">
          <cell r="A789">
            <v>30590</v>
          </cell>
          <cell r="B789">
            <v>51.490200000000002</v>
          </cell>
        </row>
        <row r="790">
          <cell r="A790">
            <v>30621</v>
          </cell>
          <cell r="B790">
            <v>51.720999999999997</v>
          </cell>
        </row>
        <row r="791">
          <cell r="A791">
            <v>30651</v>
          </cell>
          <cell r="B791">
            <v>51.976900000000001</v>
          </cell>
        </row>
        <row r="792">
          <cell r="A792">
            <v>30682</v>
          </cell>
          <cell r="B792">
            <v>53.008800000000001</v>
          </cell>
        </row>
        <row r="793">
          <cell r="A793">
            <v>30713</v>
          </cell>
          <cell r="B793">
            <v>53.248600000000003</v>
          </cell>
        </row>
        <row r="794">
          <cell r="A794">
            <v>30742</v>
          </cell>
          <cell r="B794">
            <v>53.502800000000001</v>
          </cell>
        </row>
        <row r="795">
          <cell r="A795">
            <v>30773</v>
          </cell>
          <cell r="B795">
            <v>53.823300000000003</v>
          </cell>
        </row>
        <row r="796">
          <cell r="A796">
            <v>30803</v>
          </cell>
          <cell r="B796">
            <v>54.110399999999998</v>
          </cell>
        </row>
        <row r="797">
          <cell r="A797">
            <v>30834</v>
          </cell>
          <cell r="B797">
            <v>54.307499999999997</v>
          </cell>
        </row>
        <row r="798">
          <cell r="A798">
            <v>30864</v>
          </cell>
          <cell r="B798">
            <v>54.4587</v>
          </cell>
        </row>
        <row r="799">
          <cell r="A799">
            <v>30895</v>
          </cell>
          <cell r="B799">
            <v>54.523899999999998</v>
          </cell>
        </row>
        <row r="800">
          <cell r="A800">
            <v>30926</v>
          </cell>
          <cell r="B800">
            <v>54.369599999999998</v>
          </cell>
        </row>
        <row r="801">
          <cell r="A801">
            <v>30956</v>
          </cell>
          <cell r="B801">
            <v>54.3474</v>
          </cell>
        </row>
        <row r="802">
          <cell r="A802">
            <v>30987</v>
          </cell>
          <cell r="B802">
            <v>54.529000000000003</v>
          </cell>
        </row>
        <row r="803">
          <cell r="A803">
            <v>31017</v>
          </cell>
          <cell r="B803">
            <v>54.555599999999998</v>
          </cell>
        </row>
        <row r="804">
          <cell r="A804">
            <v>31048</v>
          </cell>
          <cell r="B804">
            <v>54.527000000000001</v>
          </cell>
        </row>
        <row r="805">
          <cell r="A805">
            <v>31079</v>
          </cell>
          <cell r="B805">
            <v>54.687100000000001</v>
          </cell>
        </row>
        <row r="806">
          <cell r="A806">
            <v>31107</v>
          </cell>
          <cell r="B806">
            <v>54.767299999999999</v>
          </cell>
        </row>
        <row r="807">
          <cell r="A807">
            <v>31138</v>
          </cell>
          <cell r="B807">
            <v>54.646700000000003</v>
          </cell>
        </row>
        <row r="808">
          <cell r="A808">
            <v>31168</v>
          </cell>
          <cell r="B808">
            <v>54.739600000000003</v>
          </cell>
        </row>
        <row r="809">
          <cell r="A809">
            <v>31199</v>
          </cell>
          <cell r="B809">
            <v>54.710999999999999</v>
          </cell>
        </row>
        <row r="810">
          <cell r="A810">
            <v>31229</v>
          </cell>
          <cell r="B810">
            <v>54.436500000000002</v>
          </cell>
        </row>
        <row r="811">
          <cell r="A811">
            <v>31260</v>
          </cell>
          <cell r="B811">
            <v>54.612099999999998</v>
          </cell>
        </row>
        <row r="812">
          <cell r="A812">
            <v>31291</v>
          </cell>
          <cell r="B812">
            <v>54.814700000000002</v>
          </cell>
        </row>
        <row r="813">
          <cell r="A813">
            <v>31321</v>
          </cell>
          <cell r="B813">
            <v>54.622799999999998</v>
          </cell>
        </row>
        <row r="814">
          <cell r="A814">
            <v>31352</v>
          </cell>
          <cell r="B814">
            <v>54.8123</v>
          </cell>
        </row>
        <row r="815">
          <cell r="A815">
            <v>31382</v>
          </cell>
          <cell r="B815">
            <v>55.3553</v>
          </cell>
        </row>
        <row r="816">
          <cell r="A816">
            <v>31413</v>
          </cell>
          <cell r="B816">
            <v>55.645299999999999</v>
          </cell>
        </row>
        <row r="817">
          <cell r="A817">
            <v>31444</v>
          </cell>
          <cell r="B817">
            <v>55.263399999999997</v>
          </cell>
        </row>
        <row r="818">
          <cell r="A818">
            <v>31472</v>
          </cell>
          <cell r="B818">
            <v>54.872799999999998</v>
          </cell>
        </row>
        <row r="819">
          <cell r="A819">
            <v>31503</v>
          </cell>
          <cell r="B819">
            <v>54.935000000000002</v>
          </cell>
        </row>
        <row r="820">
          <cell r="A820">
            <v>31533</v>
          </cell>
          <cell r="B820">
            <v>55.039900000000003</v>
          </cell>
        </row>
        <row r="821">
          <cell r="A821">
            <v>31564</v>
          </cell>
          <cell r="B821">
            <v>54.826000000000001</v>
          </cell>
        </row>
        <row r="822">
          <cell r="A822">
            <v>31594</v>
          </cell>
          <cell r="B822">
            <v>55.167000000000002</v>
          </cell>
        </row>
        <row r="823">
          <cell r="A823">
            <v>31625</v>
          </cell>
          <cell r="B823">
            <v>55.072600000000001</v>
          </cell>
        </row>
        <row r="824">
          <cell r="A824">
            <v>31656</v>
          </cell>
          <cell r="B824">
            <v>55.223700000000001</v>
          </cell>
        </row>
        <row r="825">
          <cell r="A825">
            <v>31686</v>
          </cell>
          <cell r="B825">
            <v>55.4589</v>
          </cell>
        </row>
        <row r="826">
          <cell r="A826">
            <v>31717</v>
          </cell>
          <cell r="B826">
            <v>55.676299999999998</v>
          </cell>
        </row>
        <row r="827">
          <cell r="A827">
            <v>31747</v>
          </cell>
          <cell r="B827">
            <v>56.207799999999999</v>
          </cell>
        </row>
        <row r="828">
          <cell r="A828">
            <v>31778</v>
          </cell>
          <cell r="B828">
            <v>55.991100000000003</v>
          </cell>
        </row>
        <row r="829">
          <cell r="A829">
            <v>31809</v>
          </cell>
          <cell r="B829">
            <v>56.737299999999998</v>
          </cell>
        </row>
        <row r="830">
          <cell r="A830">
            <v>31837</v>
          </cell>
          <cell r="B830">
            <v>56.813600000000001</v>
          </cell>
        </row>
        <row r="831">
          <cell r="A831">
            <v>31868</v>
          </cell>
          <cell r="B831">
            <v>57.185000000000002</v>
          </cell>
        </row>
        <row r="832">
          <cell r="A832">
            <v>31898</v>
          </cell>
          <cell r="B832">
            <v>57.542400000000001</v>
          </cell>
        </row>
        <row r="833">
          <cell r="A833">
            <v>31929</v>
          </cell>
          <cell r="B833">
            <v>57.850200000000001</v>
          </cell>
        </row>
        <row r="834">
          <cell r="A834">
            <v>31959</v>
          </cell>
          <cell r="B834">
            <v>58.242100000000001</v>
          </cell>
        </row>
        <row r="835">
          <cell r="A835">
            <v>31990</v>
          </cell>
          <cell r="B835">
            <v>58.678400000000003</v>
          </cell>
        </row>
        <row r="836">
          <cell r="A836">
            <v>32021</v>
          </cell>
          <cell r="B836">
            <v>58.908799999999999</v>
          </cell>
        </row>
        <row r="837">
          <cell r="A837">
            <v>32051</v>
          </cell>
          <cell r="B837">
            <v>59.700800000000001</v>
          </cell>
        </row>
        <row r="838">
          <cell r="A838">
            <v>32082</v>
          </cell>
          <cell r="B838">
            <v>59.995600000000003</v>
          </cell>
        </row>
        <row r="839">
          <cell r="A839">
            <v>32112</v>
          </cell>
          <cell r="B839">
            <v>60.324599999999997</v>
          </cell>
        </row>
        <row r="840">
          <cell r="A840">
            <v>32143</v>
          </cell>
          <cell r="B840">
            <v>60.308999999999997</v>
          </cell>
        </row>
        <row r="841">
          <cell r="A841">
            <v>32174</v>
          </cell>
          <cell r="B841">
            <v>60.612200000000001</v>
          </cell>
        </row>
        <row r="842">
          <cell r="A842">
            <v>32203</v>
          </cell>
          <cell r="B842">
            <v>60.745199999999997</v>
          </cell>
        </row>
        <row r="843">
          <cell r="A843">
            <v>32234</v>
          </cell>
          <cell r="B843">
            <v>61.107999999999997</v>
          </cell>
        </row>
        <row r="844">
          <cell r="A844">
            <v>32264</v>
          </cell>
          <cell r="B844">
            <v>60.984299999999998</v>
          </cell>
        </row>
        <row r="845">
          <cell r="A845">
            <v>32295</v>
          </cell>
          <cell r="B845">
            <v>61.161499999999997</v>
          </cell>
        </row>
        <row r="846">
          <cell r="A846">
            <v>32325</v>
          </cell>
          <cell r="B846">
            <v>61.170999999999999</v>
          </cell>
        </row>
        <row r="847">
          <cell r="A847">
            <v>32356</v>
          </cell>
          <cell r="B847">
            <v>61.4771</v>
          </cell>
        </row>
        <row r="848">
          <cell r="A848">
            <v>32387</v>
          </cell>
          <cell r="B848">
            <v>61.278500000000001</v>
          </cell>
        </row>
        <row r="849">
          <cell r="A849">
            <v>32417</v>
          </cell>
          <cell r="B849">
            <v>61.5488</v>
          </cell>
        </row>
        <row r="850">
          <cell r="A850">
            <v>32448</v>
          </cell>
          <cell r="B850">
            <v>61.704900000000002</v>
          </cell>
        </row>
        <row r="851">
          <cell r="A851">
            <v>32478</v>
          </cell>
          <cell r="B851">
            <v>61.985100000000003</v>
          </cell>
        </row>
        <row r="852">
          <cell r="A852">
            <v>32509</v>
          </cell>
          <cell r="B852">
            <v>62.167700000000004</v>
          </cell>
        </row>
        <row r="853">
          <cell r="A853">
            <v>32540</v>
          </cell>
          <cell r="B853">
            <v>61.891599999999997</v>
          </cell>
        </row>
        <row r="854">
          <cell r="A854">
            <v>32568</v>
          </cell>
          <cell r="B854">
            <v>62.050800000000002</v>
          </cell>
        </row>
        <row r="855">
          <cell r="A855">
            <v>32599</v>
          </cell>
          <cell r="B855">
            <v>62.0289</v>
          </cell>
        </row>
        <row r="856">
          <cell r="A856">
            <v>32629</v>
          </cell>
          <cell r="B856">
            <v>61.687100000000001</v>
          </cell>
        </row>
        <row r="857">
          <cell r="A857">
            <v>32660</v>
          </cell>
          <cell r="B857">
            <v>61.685699999999997</v>
          </cell>
        </row>
        <row r="858">
          <cell r="A858">
            <v>32690</v>
          </cell>
          <cell r="B858">
            <v>61.089599999999997</v>
          </cell>
        </row>
        <row r="859">
          <cell r="A859">
            <v>32721</v>
          </cell>
          <cell r="B859">
            <v>61.684699999999999</v>
          </cell>
        </row>
        <row r="860">
          <cell r="A860">
            <v>32752</v>
          </cell>
          <cell r="B860">
            <v>61.479399999999998</v>
          </cell>
        </row>
        <row r="861">
          <cell r="A861">
            <v>32782</v>
          </cell>
          <cell r="B861">
            <v>61.401400000000002</v>
          </cell>
        </row>
        <row r="862">
          <cell r="A862">
            <v>32813</v>
          </cell>
          <cell r="B862">
            <v>61.6081</v>
          </cell>
        </row>
        <row r="863">
          <cell r="A863">
            <v>32843</v>
          </cell>
          <cell r="B863">
            <v>61.958799999999997</v>
          </cell>
        </row>
        <row r="864">
          <cell r="A864">
            <v>32874</v>
          </cell>
          <cell r="B864">
            <v>61.635199999999998</v>
          </cell>
        </row>
        <row r="865">
          <cell r="A865">
            <v>32905</v>
          </cell>
          <cell r="B865">
            <v>62.195099999999996</v>
          </cell>
        </row>
        <row r="866">
          <cell r="A866">
            <v>32933</v>
          </cell>
          <cell r="B866">
            <v>62.491599999999998</v>
          </cell>
        </row>
        <row r="867">
          <cell r="A867">
            <v>32964</v>
          </cell>
          <cell r="B867">
            <v>62.351100000000002</v>
          </cell>
        </row>
        <row r="868">
          <cell r="A868">
            <v>32994</v>
          </cell>
          <cell r="B868">
            <v>62.535299999999999</v>
          </cell>
        </row>
        <row r="869">
          <cell r="A869">
            <v>33025</v>
          </cell>
          <cell r="B869">
            <v>62.747900000000001</v>
          </cell>
        </row>
        <row r="870">
          <cell r="A870">
            <v>33055</v>
          </cell>
          <cell r="B870">
            <v>62.643500000000003</v>
          </cell>
        </row>
        <row r="871">
          <cell r="A871">
            <v>33086</v>
          </cell>
          <cell r="B871">
            <v>62.870399999999997</v>
          </cell>
        </row>
        <row r="872">
          <cell r="A872">
            <v>33117</v>
          </cell>
          <cell r="B872">
            <v>62.883899999999997</v>
          </cell>
        </row>
        <row r="873">
          <cell r="A873">
            <v>33147</v>
          </cell>
          <cell r="B873">
            <v>62.497300000000003</v>
          </cell>
        </row>
        <row r="874">
          <cell r="A874">
            <v>33178</v>
          </cell>
          <cell r="B874">
            <v>61.717500000000001</v>
          </cell>
        </row>
        <row r="875">
          <cell r="A875">
            <v>33208</v>
          </cell>
          <cell r="B875">
            <v>61.288499999999999</v>
          </cell>
        </row>
        <row r="876">
          <cell r="A876">
            <v>33239</v>
          </cell>
          <cell r="B876">
            <v>61.084200000000003</v>
          </cell>
        </row>
        <row r="877">
          <cell r="A877">
            <v>33270</v>
          </cell>
          <cell r="B877">
            <v>60.6387</v>
          </cell>
        </row>
        <row r="878">
          <cell r="A878">
            <v>33298</v>
          </cell>
          <cell r="B878">
            <v>60.2973</v>
          </cell>
        </row>
        <row r="879">
          <cell r="A879">
            <v>33329</v>
          </cell>
          <cell r="B879">
            <v>60.452399999999997</v>
          </cell>
        </row>
        <row r="880">
          <cell r="A880">
            <v>33359</v>
          </cell>
          <cell r="B880">
            <v>61.058700000000002</v>
          </cell>
        </row>
        <row r="881">
          <cell r="A881">
            <v>33390</v>
          </cell>
          <cell r="B881">
            <v>61.551400000000001</v>
          </cell>
        </row>
        <row r="882">
          <cell r="A882">
            <v>33420</v>
          </cell>
          <cell r="B882">
            <v>61.720100000000002</v>
          </cell>
        </row>
        <row r="883">
          <cell r="A883">
            <v>33451</v>
          </cell>
          <cell r="B883">
            <v>61.728900000000003</v>
          </cell>
        </row>
        <row r="884">
          <cell r="A884">
            <v>33482</v>
          </cell>
          <cell r="B884">
            <v>62.236899999999999</v>
          </cell>
        </row>
        <row r="885">
          <cell r="A885">
            <v>33512</v>
          </cell>
          <cell r="B885">
            <v>62.171799999999998</v>
          </cell>
        </row>
        <row r="886">
          <cell r="A886">
            <v>33543</v>
          </cell>
          <cell r="B886">
            <v>62.089399999999998</v>
          </cell>
        </row>
        <row r="887">
          <cell r="A887">
            <v>33573</v>
          </cell>
          <cell r="B887">
            <v>61.805999999999997</v>
          </cell>
        </row>
        <row r="888">
          <cell r="A888">
            <v>33604</v>
          </cell>
          <cell r="B888">
            <v>61.482300000000002</v>
          </cell>
        </row>
        <row r="889">
          <cell r="A889">
            <v>33635</v>
          </cell>
          <cell r="B889">
            <v>61.919199999999996</v>
          </cell>
        </row>
        <row r="890">
          <cell r="A890">
            <v>33664</v>
          </cell>
          <cell r="B890">
            <v>62.440300000000001</v>
          </cell>
        </row>
        <row r="891">
          <cell r="A891">
            <v>33695</v>
          </cell>
          <cell r="B891">
            <v>62.919899999999998</v>
          </cell>
        </row>
        <row r="892">
          <cell r="A892">
            <v>33725</v>
          </cell>
          <cell r="B892">
            <v>63.126800000000003</v>
          </cell>
        </row>
        <row r="893">
          <cell r="A893">
            <v>33756</v>
          </cell>
          <cell r="B893">
            <v>63.162399999999998</v>
          </cell>
        </row>
        <row r="894">
          <cell r="A894">
            <v>33786</v>
          </cell>
          <cell r="B894">
            <v>63.7348</v>
          </cell>
        </row>
        <row r="895">
          <cell r="A895">
            <v>33817</v>
          </cell>
          <cell r="B895">
            <v>63.380200000000002</v>
          </cell>
        </row>
        <row r="896">
          <cell r="A896">
            <v>33848</v>
          </cell>
          <cell r="B896">
            <v>63.583399999999997</v>
          </cell>
        </row>
        <row r="897">
          <cell r="A897">
            <v>33878</v>
          </cell>
          <cell r="B897">
            <v>64.017799999999994</v>
          </cell>
        </row>
        <row r="898">
          <cell r="A898">
            <v>33909</v>
          </cell>
          <cell r="B898">
            <v>64.262799999999999</v>
          </cell>
        </row>
        <row r="899">
          <cell r="A899">
            <v>33939</v>
          </cell>
          <cell r="B899">
            <v>64.359899999999996</v>
          </cell>
        </row>
        <row r="900">
          <cell r="A900">
            <v>33970</v>
          </cell>
          <cell r="B900">
            <v>64.613500000000002</v>
          </cell>
        </row>
        <row r="901">
          <cell r="A901">
            <v>34001</v>
          </cell>
          <cell r="B901">
            <v>64.926199999999994</v>
          </cell>
        </row>
        <row r="902">
          <cell r="A902">
            <v>34029</v>
          </cell>
          <cell r="B902">
            <v>64.862700000000004</v>
          </cell>
        </row>
        <row r="903">
          <cell r="A903">
            <v>34060</v>
          </cell>
          <cell r="B903">
            <v>65.042299999999997</v>
          </cell>
        </row>
        <row r="904">
          <cell r="A904">
            <v>34090</v>
          </cell>
          <cell r="B904">
            <v>64.800600000000003</v>
          </cell>
        </row>
        <row r="905">
          <cell r="A905">
            <v>34121</v>
          </cell>
          <cell r="B905">
            <v>64.947599999999994</v>
          </cell>
        </row>
        <row r="906">
          <cell r="A906">
            <v>34151</v>
          </cell>
          <cell r="B906">
            <v>65.114199999999997</v>
          </cell>
        </row>
        <row r="907">
          <cell r="A907">
            <v>34182</v>
          </cell>
          <cell r="B907">
            <v>65.042100000000005</v>
          </cell>
        </row>
        <row r="908">
          <cell r="A908">
            <v>34213</v>
          </cell>
          <cell r="B908">
            <v>65.374899999999997</v>
          </cell>
        </row>
        <row r="909">
          <cell r="A909">
            <v>34243</v>
          </cell>
          <cell r="B909">
            <v>65.863</v>
          </cell>
        </row>
        <row r="910">
          <cell r="A910">
            <v>34274</v>
          </cell>
          <cell r="B910">
            <v>66.169600000000003</v>
          </cell>
        </row>
        <row r="911">
          <cell r="A911">
            <v>34304</v>
          </cell>
          <cell r="B911">
            <v>66.553100000000001</v>
          </cell>
        </row>
        <row r="912">
          <cell r="A912">
            <v>34335</v>
          </cell>
          <cell r="B912">
            <v>66.759100000000004</v>
          </cell>
        </row>
        <row r="913">
          <cell r="A913">
            <v>34366</v>
          </cell>
          <cell r="B913">
            <v>66.801900000000003</v>
          </cell>
        </row>
        <row r="914">
          <cell r="A914">
            <v>34394</v>
          </cell>
          <cell r="B914">
            <v>67.470399999999998</v>
          </cell>
        </row>
        <row r="915">
          <cell r="A915">
            <v>34425</v>
          </cell>
          <cell r="B915">
            <v>67.870699999999999</v>
          </cell>
        </row>
        <row r="916">
          <cell r="A916">
            <v>34455</v>
          </cell>
          <cell r="B916">
            <v>68.186999999999998</v>
          </cell>
        </row>
        <row r="917">
          <cell r="A917">
            <v>34486</v>
          </cell>
          <cell r="B917">
            <v>68.644999999999996</v>
          </cell>
        </row>
        <row r="918">
          <cell r="A918">
            <v>34516</v>
          </cell>
          <cell r="B918">
            <v>68.731700000000004</v>
          </cell>
        </row>
        <row r="919">
          <cell r="A919">
            <v>34547</v>
          </cell>
          <cell r="B919">
            <v>69.188199999999995</v>
          </cell>
        </row>
        <row r="920">
          <cell r="A920">
            <v>34578</v>
          </cell>
          <cell r="B920">
            <v>69.393500000000003</v>
          </cell>
        </row>
        <row r="921">
          <cell r="A921">
            <v>34608</v>
          </cell>
          <cell r="B921">
            <v>69.957599999999999</v>
          </cell>
        </row>
        <row r="922">
          <cell r="A922">
            <v>34639</v>
          </cell>
          <cell r="B922">
            <v>70.428799999999995</v>
          </cell>
        </row>
        <row r="923">
          <cell r="A923">
            <v>34669</v>
          </cell>
          <cell r="B923">
            <v>71.127300000000005</v>
          </cell>
        </row>
        <row r="924">
          <cell r="A924">
            <v>34700</v>
          </cell>
          <cell r="B924">
            <v>71.263499999999993</v>
          </cell>
        </row>
        <row r="925">
          <cell r="A925">
            <v>34731</v>
          </cell>
          <cell r="B925">
            <v>71.175799999999995</v>
          </cell>
        </row>
        <row r="926">
          <cell r="A926">
            <v>34759</v>
          </cell>
          <cell r="B926">
            <v>71.279600000000002</v>
          </cell>
        </row>
        <row r="927">
          <cell r="A927">
            <v>34790</v>
          </cell>
          <cell r="B927">
            <v>71.153800000000004</v>
          </cell>
        </row>
        <row r="928">
          <cell r="A928">
            <v>34820</v>
          </cell>
          <cell r="B928">
            <v>71.499700000000004</v>
          </cell>
        </row>
        <row r="929">
          <cell r="A929">
            <v>34851</v>
          </cell>
          <cell r="B929">
            <v>71.732699999999994</v>
          </cell>
        </row>
        <row r="930">
          <cell r="A930">
            <v>34881</v>
          </cell>
          <cell r="B930">
            <v>71.433400000000006</v>
          </cell>
        </row>
        <row r="931">
          <cell r="A931">
            <v>34912</v>
          </cell>
          <cell r="B931">
            <v>72.372299999999996</v>
          </cell>
        </row>
        <row r="932">
          <cell r="A932">
            <v>34943</v>
          </cell>
          <cell r="B932">
            <v>72.654300000000006</v>
          </cell>
        </row>
        <row r="933">
          <cell r="A933">
            <v>34973</v>
          </cell>
          <cell r="B933">
            <v>72.533600000000007</v>
          </cell>
        </row>
        <row r="934">
          <cell r="A934">
            <v>35004</v>
          </cell>
          <cell r="B934">
            <v>72.716999999999999</v>
          </cell>
        </row>
        <row r="935">
          <cell r="A935">
            <v>35034</v>
          </cell>
          <cell r="B935">
            <v>72.963800000000006</v>
          </cell>
        </row>
        <row r="936">
          <cell r="A936">
            <v>35065</v>
          </cell>
          <cell r="B936">
            <v>72.571200000000005</v>
          </cell>
        </row>
        <row r="937">
          <cell r="A937">
            <v>35096</v>
          </cell>
          <cell r="B937">
            <v>73.620699999999999</v>
          </cell>
        </row>
        <row r="938">
          <cell r="A938">
            <v>35125</v>
          </cell>
          <cell r="B938">
            <v>73.514099999999999</v>
          </cell>
        </row>
        <row r="939">
          <cell r="A939">
            <v>35156</v>
          </cell>
          <cell r="B939">
            <v>74.249099999999999</v>
          </cell>
        </row>
        <row r="940">
          <cell r="A940">
            <v>35186</v>
          </cell>
          <cell r="B940">
            <v>74.8142</v>
          </cell>
        </row>
        <row r="941">
          <cell r="A941">
            <v>35217</v>
          </cell>
          <cell r="B941">
            <v>75.372600000000006</v>
          </cell>
        </row>
        <row r="942">
          <cell r="A942">
            <v>35247</v>
          </cell>
          <cell r="B942">
            <v>75.373800000000003</v>
          </cell>
        </row>
        <row r="943">
          <cell r="A943">
            <v>35278</v>
          </cell>
          <cell r="B943">
            <v>75.755700000000004</v>
          </cell>
        </row>
        <row r="944">
          <cell r="A944">
            <v>35309</v>
          </cell>
          <cell r="B944">
            <v>76.230199999999996</v>
          </cell>
        </row>
        <row r="945">
          <cell r="A945">
            <v>35339</v>
          </cell>
          <cell r="B945">
            <v>76.215699999999998</v>
          </cell>
        </row>
        <row r="946">
          <cell r="A946">
            <v>35370</v>
          </cell>
          <cell r="B946">
            <v>76.897300000000001</v>
          </cell>
        </row>
        <row r="947">
          <cell r="A947">
            <v>35400</v>
          </cell>
          <cell r="B947">
            <v>77.377200000000002</v>
          </cell>
        </row>
        <row r="948">
          <cell r="A948">
            <v>35431</v>
          </cell>
          <cell r="B948">
            <v>77.513499999999993</v>
          </cell>
        </row>
        <row r="949">
          <cell r="A949">
            <v>35462</v>
          </cell>
          <cell r="B949">
            <v>78.4255</v>
          </cell>
        </row>
        <row r="950">
          <cell r="A950">
            <v>35490</v>
          </cell>
          <cell r="B950">
            <v>78.919700000000006</v>
          </cell>
        </row>
        <row r="951">
          <cell r="A951">
            <v>35521</v>
          </cell>
          <cell r="B951">
            <v>78.984800000000007</v>
          </cell>
        </row>
        <row r="952">
          <cell r="A952">
            <v>35551</v>
          </cell>
          <cell r="B952">
            <v>79.429599999999994</v>
          </cell>
        </row>
        <row r="953">
          <cell r="A953">
            <v>35582</v>
          </cell>
          <cell r="B953">
            <v>79.7971</v>
          </cell>
        </row>
        <row r="954">
          <cell r="A954">
            <v>35612</v>
          </cell>
          <cell r="B954">
            <v>80.4666</v>
          </cell>
        </row>
        <row r="955">
          <cell r="A955">
            <v>35643</v>
          </cell>
          <cell r="B955">
            <v>81.282499999999999</v>
          </cell>
        </row>
        <row r="956">
          <cell r="A956">
            <v>35674</v>
          </cell>
          <cell r="B956">
            <v>82.032700000000006</v>
          </cell>
        </row>
        <row r="957">
          <cell r="A957">
            <v>35704</v>
          </cell>
          <cell r="B957">
            <v>82.765600000000006</v>
          </cell>
        </row>
        <row r="958">
          <cell r="A958">
            <v>35735</v>
          </cell>
          <cell r="B958">
            <v>83.427000000000007</v>
          </cell>
        </row>
        <row r="959">
          <cell r="A959">
            <v>35765</v>
          </cell>
          <cell r="B959">
            <v>83.784000000000006</v>
          </cell>
        </row>
        <row r="960">
          <cell r="A960">
            <v>35796</v>
          </cell>
          <cell r="B960">
            <v>84.156400000000005</v>
          </cell>
        </row>
        <row r="961">
          <cell r="A961">
            <v>35827</v>
          </cell>
          <cell r="B961">
            <v>84.306600000000003</v>
          </cell>
        </row>
        <row r="962">
          <cell r="A962">
            <v>35855</v>
          </cell>
          <cell r="B962">
            <v>84.341999999999999</v>
          </cell>
        </row>
        <row r="963">
          <cell r="A963">
            <v>35886</v>
          </cell>
          <cell r="B963">
            <v>84.633899999999997</v>
          </cell>
        </row>
        <row r="964">
          <cell r="A964">
            <v>35916</v>
          </cell>
          <cell r="B964">
            <v>85.186700000000002</v>
          </cell>
        </row>
        <row r="965">
          <cell r="A965">
            <v>35947</v>
          </cell>
          <cell r="B965">
            <v>84.680899999999994</v>
          </cell>
        </row>
        <row r="966">
          <cell r="A966">
            <v>35977</v>
          </cell>
          <cell r="B966">
            <v>84.344499999999996</v>
          </cell>
        </row>
        <row r="967">
          <cell r="A967">
            <v>36008</v>
          </cell>
          <cell r="B967">
            <v>86.081599999999995</v>
          </cell>
        </row>
        <row r="968">
          <cell r="A968">
            <v>36039</v>
          </cell>
          <cell r="B968">
            <v>86.002300000000005</v>
          </cell>
        </row>
        <row r="969">
          <cell r="A969">
            <v>36069</v>
          </cell>
          <cell r="B969">
            <v>86.590999999999994</v>
          </cell>
        </row>
        <row r="970">
          <cell r="A970">
            <v>36100</v>
          </cell>
          <cell r="B970">
            <v>86.511499999999998</v>
          </cell>
        </row>
        <row r="971">
          <cell r="A971">
            <v>36130</v>
          </cell>
          <cell r="B971">
            <v>86.861500000000007</v>
          </cell>
        </row>
        <row r="972">
          <cell r="A972">
            <v>36161</v>
          </cell>
          <cell r="B972">
            <v>87.220500000000001</v>
          </cell>
        </row>
        <row r="973">
          <cell r="A973">
            <v>36192</v>
          </cell>
          <cell r="B973">
            <v>87.725999999999999</v>
          </cell>
        </row>
        <row r="974">
          <cell r="A974">
            <v>36220</v>
          </cell>
          <cell r="B974">
            <v>87.912499999999994</v>
          </cell>
        </row>
        <row r="975">
          <cell r="A975">
            <v>36251</v>
          </cell>
          <cell r="B975">
            <v>88.108199999999997</v>
          </cell>
        </row>
        <row r="976">
          <cell r="A976">
            <v>36281</v>
          </cell>
          <cell r="B976">
            <v>88.648300000000006</v>
          </cell>
        </row>
        <row r="977">
          <cell r="A977">
            <v>36312</v>
          </cell>
          <cell r="B977">
            <v>88.590299999999999</v>
          </cell>
        </row>
        <row r="978">
          <cell r="A978">
            <v>36342</v>
          </cell>
          <cell r="B978">
            <v>89.109800000000007</v>
          </cell>
        </row>
        <row r="979">
          <cell r="A979">
            <v>36373</v>
          </cell>
          <cell r="B979">
            <v>89.500699999999995</v>
          </cell>
        </row>
        <row r="980">
          <cell r="A980">
            <v>36404</v>
          </cell>
          <cell r="B980">
            <v>89.130399999999995</v>
          </cell>
        </row>
        <row r="981">
          <cell r="A981">
            <v>36434</v>
          </cell>
          <cell r="B981">
            <v>90.270899999999997</v>
          </cell>
        </row>
        <row r="982">
          <cell r="A982">
            <v>36465</v>
          </cell>
          <cell r="B982">
            <v>90.752799999999993</v>
          </cell>
        </row>
        <row r="983">
          <cell r="A983">
            <v>36495</v>
          </cell>
          <cell r="B983">
            <v>91.478399999999993</v>
          </cell>
        </row>
        <row r="984">
          <cell r="A984">
            <v>36526</v>
          </cell>
          <cell r="B984">
            <v>91.409199999999998</v>
          </cell>
        </row>
        <row r="985">
          <cell r="A985">
            <v>36557</v>
          </cell>
          <cell r="B985">
            <v>91.724500000000006</v>
          </cell>
        </row>
        <row r="986">
          <cell r="A986">
            <v>36586</v>
          </cell>
          <cell r="B986">
            <v>92.082999999999998</v>
          </cell>
        </row>
        <row r="987">
          <cell r="A987">
            <v>36617</v>
          </cell>
          <cell r="B987">
            <v>92.665899999999993</v>
          </cell>
        </row>
        <row r="988">
          <cell r="A988">
            <v>36647</v>
          </cell>
          <cell r="B988">
            <v>92.934700000000007</v>
          </cell>
        </row>
        <row r="989">
          <cell r="A989">
            <v>36678</v>
          </cell>
          <cell r="B989">
            <v>93.001800000000003</v>
          </cell>
        </row>
        <row r="990">
          <cell r="A990">
            <v>36708</v>
          </cell>
          <cell r="B990">
            <v>92.837299999999999</v>
          </cell>
        </row>
        <row r="991">
          <cell r="A991">
            <v>36739</v>
          </cell>
          <cell r="B991">
            <v>92.590999999999994</v>
          </cell>
        </row>
        <row r="992">
          <cell r="A992">
            <v>36770</v>
          </cell>
          <cell r="B992">
            <v>92.982699999999994</v>
          </cell>
        </row>
        <row r="993">
          <cell r="A993">
            <v>36800</v>
          </cell>
          <cell r="B993">
            <v>92.64</v>
          </cell>
        </row>
        <row r="994">
          <cell r="A994">
            <v>36831</v>
          </cell>
          <cell r="B994">
            <v>92.660399999999996</v>
          </cell>
        </row>
        <row r="995">
          <cell r="A995">
            <v>36861</v>
          </cell>
          <cell r="B995">
            <v>92.345699999999994</v>
          </cell>
        </row>
        <row r="996">
          <cell r="A996">
            <v>36892</v>
          </cell>
          <cell r="B996">
            <v>91.890799999999999</v>
          </cell>
        </row>
        <row r="997">
          <cell r="A997">
            <v>36923</v>
          </cell>
          <cell r="B997">
            <v>91.2851</v>
          </cell>
        </row>
        <row r="998">
          <cell r="A998">
            <v>36951</v>
          </cell>
          <cell r="B998">
            <v>91.058499999999995</v>
          </cell>
        </row>
        <row r="999">
          <cell r="A999">
            <v>36982</v>
          </cell>
          <cell r="B999">
            <v>90.738399999999999</v>
          </cell>
        </row>
        <row r="1000">
          <cell r="A1000">
            <v>37012</v>
          </cell>
          <cell r="B1000">
            <v>90.2607</v>
          </cell>
        </row>
        <row r="1001">
          <cell r="A1001">
            <v>37043</v>
          </cell>
          <cell r="B1001">
            <v>89.781099999999995</v>
          </cell>
        </row>
        <row r="1002">
          <cell r="A1002">
            <v>37073</v>
          </cell>
          <cell r="B1002">
            <v>89.235200000000006</v>
          </cell>
        </row>
        <row r="1003">
          <cell r="A1003">
            <v>37104</v>
          </cell>
          <cell r="B1003">
            <v>89.156999999999996</v>
          </cell>
        </row>
        <row r="1004">
          <cell r="A1004">
            <v>37135</v>
          </cell>
          <cell r="B1004">
            <v>88.674899999999994</v>
          </cell>
        </row>
        <row r="1005">
          <cell r="A1005">
            <v>37165</v>
          </cell>
          <cell r="B1005">
            <v>88.405100000000004</v>
          </cell>
        </row>
        <row r="1006">
          <cell r="A1006">
            <v>37196</v>
          </cell>
          <cell r="B1006">
            <v>87.885999999999996</v>
          </cell>
        </row>
        <row r="1007">
          <cell r="A1007">
            <v>37226</v>
          </cell>
          <cell r="B1007">
            <v>87.851799999999997</v>
          </cell>
        </row>
        <row r="1008">
          <cell r="A1008">
            <v>37257</v>
          </cell>
          <cell r="B1008">
            <v>88.463399999999993</v>
          </cell>
        </row>
        <row r="1009">
          <cell r="A1009">
            <v>37288</v>
          </cell>
          <cell r="B1009">
            <v>88.457800000000006</v>
          </cell>
        </row>
        <row r="1010">
          <cell r="A1010">
            <v>37316</v>
          </cell>
          <cell r="B1010">
            <v>89.126499999999993</v>
          </cell>
        </row>
        <row r="1011">
          <cell r="A1011">
            <v>37347</v>
          </cell>
          <cell r="B1011">
            <v>89.550700000000006</v>
          </cell>
        </row>
        <row r="1012">
          <cell r="A1012">
            <v>37377</v>
          </cell>
          <cell r="B1012">
            <v>89.934799999999996</v>
          </cell>
        </row>
        <row r="1013">
          <cell r="A1013">
            <v>37408</v>
          </cell>
          <cell r="B1013">
            <v>90.673599999999993</v>
          </cell>
        </row>
        <row r="1014">
          <cell r="A1014">
            <v>37438</v>
          </cell>
          <cell r="B1014">
            <v>90.643600000000006</v>
          </cell>
        </row>
        <row r="1015">
          <cell r="A1015">
            <v>37469</v>
          </cell>
          <cell r="B1015">
            <v>90.5505</v>
          </cell>
        </row>
        <row r="1016">
          <cell r="A1016">
            <v>37500</v>
          </cell>
          <cell r="B1016">
            <v>90.637299999999996</v>
          </cell>
        </row>
        <row r="1017">
          <cell r="A1017">
            <v>37530</v>
          </cell>
          <cell r="B1017">
            <v>90.398799999999994</v>
          </cell>
        </row>
        <row r="1018">
          <cell r="A1018">
            <v>37561</v>
          </cell>
          <cell r="B1018">
            <v>90.8947</v>
          </cell>
        </row>
        <row r="1019">
          <cell r="A1019">
            <v>37591</v>
          </cell>
          <cell r="B1019">
            <v>90.390600000000006</v>
          </cell>
        </row>
        <row r="1020">
          <cell r="A1020">
            <v>37622</v>
          </cell>
          <cell r="B1020">
            <v>91.136899999999997</v>
          </cell>
        </row>
        <row r="1021">
          <cell r="A1021">
            <v>37653</v>
          </cell>
          <cell r="B1021">
            <v>91.250500000000002</v>
          </cell>
        </row>
        <row r="1022">
          <cell r="A1022">
            <v>37681</v>
          </cell>
          <cell r="B1022">
            <v>91.000600000000006</v>
          </cell>
        </row>
        <row r="1023">
          <cell r="A1023">
            <v>37712</v>
          </cell>
          <cell r="B1023">
            <v>90.431100000000001</v>
          </cell>
        </row>
        <row r="1024">
          <cell r="A1024">
            <v>37742</v>
          </cell>
          <cell r="B1024">
            <v>90.4</v>
          </cell>
        </row>
        <row r="1025">
          <cell r="A1025">
            <v>37773</v>
          </cell>
          <cell r="B1025">
            <v>90.519599999999997</v>
          </cell>
        </row>
        <row r="1026">
          <cell r="A1026">
            <v>37803</v>
          </cell>
          <cell r="B1026">
            <v>90.986900000000006</v>
          </cell>
        </row>
        <row r="1027">
          <cell r="A1027">
            <v>37834</v>
          </cell>
          <cell r="B1027">
            <v>90.793300000000002</v>
          </cell>
        </row>
        <row r="1028">
          <cell r="A1028">
            <v>37865</v>
          </cell>
          <cell r="B1028">
            <v>91.381900000000002</v>
          </cell>
        </row>
        <row r="1029">
          <cell r="A1029">
            <v>37895</v>
          </cell>
          <cell r="B1029">
            <v>91.504900000000006</v>
          </cell>
        </row>
        <row r="1030">
          <cell r="A1030">
            <v>37926</v>
          </cell>
          <cell r="B1030">
            <v>92.126499999999993</v>
          </cell>
        </row>
        <row r="1031">
          <cell r="A1031">
            <v>37956</v>
          </cell>
          <cell r="B1031">
            <v>92.173199999999994</v>
          </cell>
        </row>
        <row r="1032">
          <cell r="A1032">
            <v>37987</v>
          </cell>
          <cell r="B1032">
            <v>92.326800000000006</v>
          </cell>
        </row>
        <row r="1033">
          <cell r="A1033">
            <v>38018</v>
          </cell>
          <cell r="B1033">
            <v>92.899500000000003</v>
          </cell>
        </row>
        <row r="1034">
          <cell r="A1034">
            <v>38047</v>
          </cell>
          <cell r="B1034">
            <v>92.536799999999999</v>
          </cell>
        </row>
        <row r="1035">
          <cell r="A1035">
            <v>38078</v>
          </cell>
          <cell r="B1035">
            <v>92.895700000000005</v>
          </cell>
        </row>
        <row r="1036">
          <cell r="A1036">
            <v>38108</v>
          </cell>
          <cell r="B1036">
            <v>93.584500000000006</v>
          </cell>
        </row>
        <row r="1037">
          <cell r="A1037">
            <v>38139</v>
          </cell>
          <cell r="B1037">
            <v>92.865099999999998</v>
          </cell>
        </row>
        <row r="1038">
          <cell r="A1038">
            <v>38169</v>
          </cell>
          <cell r="B1038">
            <v>93.550200000000004</v>
          </cell>
        </row>
        <row r="1039">
          <cell r="A1039">
            <v>38200</v>
          </cell>
          <cell r="B1039">
            <v>93.630099999999999</v>
          </cell>
        </row>
        <row r="1040">
          <cell r="A1040">
            <v>38231</v>
          </cell>
          <cell r="B1040">
            <v>93.735299999999995</v>
          </cell>
        </row>
        <row r="1041">
          <cell r="A1041">
            <v>38261</v>
          </cell>
          <cell r="B1041">
            <v>94.569500000000005</v>
          </cell>
        </row>
        <row r="1042">
          <cell r="A1042">
            <v>38292</v>
          </cell>
          <cell r="B1042">
            <v>94.801500000000004</v>
          </cell>
        </row>
        <row r="1043">
          <cell r="A1043">
            <v>38322</v>
          </cell>
          <cell r="B1043">
            <v>95.541499999999999</v>
          </cell>
        </row>
        <row r="1044">
          <cell r="A1044">
            <v>38353</v>
          </cell>
          <cell r="B1044">
            <v>95.878500000000003</v>
          </cell>
        </row>
        <row r="1045">
          <cell r="A1045">
            <v>38384</v>
          </cell>
          <cell r="B1045">
            <v>96.570899999999995</v>
          </cell>
        </row>
        <row r="1046">
          <cell r="A1046">
            <v>38412</v>
          </cell>
          <cell r="B1046">
            <v>96.4345</v>
          </cell>
        </row>
        <row r="1047">
          <cell r="A1047">
            <v>38443</v>
          </cell>
          <cell r="B1047">
            <v>96.634699999999995</v>
          </cell>
        </row>
        <row r="1048">
          <cell r="A1048">
            <v>38473</v>
          </cell>
          <cell r="B1048">
            <v>96.725099999999998</v>
          </cell>
        </row>
        <row r="1049">
          <cell r="A1049">
            <v>38504</v>
          </cell>
          <cell r="B1049">
            <v>97.148300000000006</v>
          </cell>
        </row>
        <row r="1050">
          <cell r="A1050">
            <v>38534</v>
          </cell>
          <cell r="B1050">
            <v>96.839699999999993</v>
          </cell>
        </row>
        <row r="1051">
          <cell r="A1051">
            <v>38565</v>
          </cell>
          <cell r="B1051">
            <v>97.1584</v>
          </cell>
        </row>
        <row r="1052">
          <cell r="A1052">
            <v>38596</v>
          </cell>
          <cell r="B1052">
            <v>95.276399999999995</v>
          </cell>
        </row>
        <row r="1053">
          <cell r="A1053">
            <v>38626</v>
          </cell>
          <cell r="B1053">
            <v>96.441100000000006</v>
          </cell>
        </row>
        <row r="1054">
          <cell r="A1054">
            <v>38657</v>
          </cell>
          <cell r="B1054">
            <v>97.501599999999996</v>
          </cell>
        </row>
        <row r="1055">
          <cell r="A1055">
            <v>38687</v>
          </cell>
          <cell r="B1055">
            <v>97.972300000000004</v>
          </cell>
        </row>
        <row r="1056">
          <cell r="A1056">
            <v>38718</v>
          </cell>
          <cell r="B1056">
            <v>98.126999999999995</v>
          </cell>
        </row>
        <row r="1057">
          <cell r="A1057">
            <v>38749</v>
          </cell>
          <cell r="B1057">
            <v>98.168700000000001</v>
          </cell>
        </row>
        <row r="1058">
          <cell r="A1058">
            <v>38777</v>
          </cell>
          <cell r="B1058">
            <v>98.391300000000001</v>
          </cell>
        </row>
        <row r="1059">
          <cell r="A1059">
            <v>38808</v>
          </cell>
          <cell r="B1059">
            <v>98.682599999999994</v>
          </cell>
        </row>
        <row r="1060">
          <cell r="A1060">
            <v>38838</v>
          </cell>
          <cell r="B1060">
            <v>98.707400000000007</v>
          </cell>
        </row>
        <row r="1061">
          <cell r="A1061">
            <v>38869</v>
          </cell>
          <cell r="B1061">
            <v>99.0398</v>
          </cell>
        </row>
        <row r="1062">
          <cell r="A1062">
            <v>38899</v>
          </cell>
          <cell r="B1062">
            <v>98.975099999999998</v>
          </cell>
        </row>
        <row r="1063">
          <cell r="A1063">
            <v>38930</v>
          </cell>
          <cell r="B1063">
            <v>99.404700000000005</v>
          </cell>
        </row>
        <row r="1064">
          <cell r="A1064">
            <v>38961</v>
          </cell>
          <cell r="B1064">
            <v>99.224599999999995</v>
          </cell>
        </row>
        <row r="1065">
          <cell r="A1065">
            <v>38991</v>
          </cell>
          <cell r="B1065">
            <v>99.122900000000001</v>
          </cell>
        </row>
        <row r="1066">
          <cell r="A1066">
            <v>39022</v>
          </cell>
          <cell r="B1066">
            <v>99.096299999999999</v>
          </cell>
        </row>
        <row r="1067">
          <cell r="A1067">
            <v>39052</v>
          </cell>
          <cell r="B1067">
            <v>100.1125</v>
          </cell>
        </row>
        <row r="1068">
          <cell r="A1068">
            <v>39083</v>
          </cell>
          <cell r="B1068">
            <v>99.754599999999996</v>
          </cell>
        </row>
        <row r="1069">
          <cell r="A1069">
            <v>39114</v>
          </cell>
          <cell r="B1069">
            <v>100.7166</v>
          </cell>
        </row>
        <row r="1070">
          <cell r="A1070">
            <v>39142</v>
          </cell>
          <cell r="B1070">
            <v>100.8952</v>
          </cell>
        </row>
        <row r="1071">
          <cell r="A1071">
            <v>39173</v>
          </cell>
          <cell r="B1071">
            <v>101.5723</v>
          </cell>
        </row>
        <row r="1072">
          <cell r="A1072">
            <v>39203</v>
          </cell>
          <cell r="B1072">
            <v>101.62690000000001</v>
          </cell>
        </row>
        <row r="1073">
          <cell r="A1073">
            <v>39234</v>
          </cell>
          <cell r="B1073">
            <v>101.65470000000001</v>
          </cell>
        </row>
        <row r="1074">
          <cell r="A1074">
            <v>39264</v>
          </cell>
          <cell r="B1074">
            <v>101.4953</v>
          </cell>
        </row>
        <row r="1075">
          <cell r="A1075">
            <v>39295</v>
          </cell>
          <cell r="B1075">
            <v>101.6943</v>
          </cell>
        </row>
        <row r="1076">
          <cell r="A1076">
            <v>39326</v>
          </cell>
          <cell r="B1076">
            <v>101.94280000000001</v>
          </cell>
        </row>
        <row r="1077">
          <cell r="A1077">
            <v>39356</v>
          </cell>
          <cell r="B1077">
            <v>101.6446</v>
          </cell>
        </row>
        <row r="1078">
          <cell r="A1078">
            <v>39387</v>
          </cell>
          <cell r="B1078">
            <v>102.2167</v>
          </cell>
        </row>
        <row r="1079">
          <cell r="A1079">
            <v>39417</v>
          </cell>
          <cell r="B1079">
            <v>102.2764</v>
          </cell>
        </row>
        <row r="1080">
          <cell r="A1080">
            <v>39448</v>
          </cell>
          <cell r="B1080">
            <v>102.1493</v>
          </cell>
        </row>
        <row r="1081">
          <cell r="A1081">
            <v>39479</v>
          </cell>
          <cell r="B1081">
            <v>101.7756</v>
          </cell>
        </row>
        <row r="1082">
          <cell r="A1082">
            <v>39508</v>
          </cell>
          <cell r="B1082">
            <v>101.4508</v>
          </cell>
        </row>
        <row r="1083">
          <cell r="A1083">
            <v>39539</v>
          </cell>
          <cell r="B1083">
            <v>100.75539999999999</v>
          </cell>
        </row>
        <row r="1084">
          <cell r="A1084">
            <v>39569</v>
          </cell>
          <cell r="B1084">
            <v>100.1336</v>
          </cell>
        </row>
        <row r="1085">
          <cell r="A1085">
            <v>39600</v>
          </cell>
          <cell r="B1085">
            <v>99.872799999999998</v>
          </cell>
        </row>
        <row r="1086">
          <cell r="A1086">
            <v>39630</v>
          </cell>
          <cell r="B1086">
            <v>99.419399999999996</v>
          </cell>
        </row>
        <row r="1087">
          <cell r="A1087">
            <v>39661</v>
          </cell>
          <cell r="B1087">
            <v>97.849100000000007</v>
          </cell>
        </row>
        <row r="1088">
          <cell r="A1088">
            <v>39692</v>
          </cell>
          <cell r="B1088">
            <v>93.557599999999994</v>
          </cell>
        </row>
        <row r="1089">
          <cell r="A1089">
            <v>39722</v>
          </cell>
          <cell r="B1089">
            <v>94.498500000000007</v>
          </cell>
        </row>
        <row r="1090">
          <cell r="A1090">
            <v>39753</v>
          </cell>
          <cell r="B1090">
            <v>93.261700000000005</v>
          </cell>
        </row>
        <row r="1091">
          <cell r="A1091">
            <v>39783</v>
          </cell>
          <cell r="B1091">
            <v>90.626599999999996</v>
          </cell>
        </row>
        <row r="1092">
          <cell r="A1092">
            <v>39814</v>
          </cell>
          <cell r="B1092">
            <v>88.371200000000002</v>
          </cell>
        </row>
        <row r="1093">
          <cell r="A1093">
            <v>39845</v>
          </cell>
          <cell r="B1093">
            <v>87.843000000000004</v>
          </cell>
        </row>
        <row r="1094">
          <cell r="A1094">
            <v>39873</v>
          </cell>
          <cell r="B1094">
            <v>86.468900000000005</v>
          </cell>
        </row>
        <row r="1095">
          <cell r="A1095">
            <v>39904</v>
          </cell>
          <cell r="B1095">
            <v>85.790300000000002</v>
          </cell>
        </row>
        <row r="1096">
          <cell r="A1096">
            <v>39934</v>
          </cell>
          <cell r="B1096">
            <v>84.943600000000004</v>
          </cell>
        </row>
        <row r="1097">
          <cell r="A1097">
            <v>39965</v>
          </cell>
          <cell r="B1097">
            <v>84.674599999999998</v>
          </cell>
        </row>
        <row r="1098">
          <cell r="A1098">
            <v>39995</v>
          </cell>
          <cell r="B1098">
            <v>85.685299999999998</v>
          </cell>
        </row>
        <row r="1099">
          <cell r="A1099">
            <v>40026</v>
          </cell>
          <cell r="B1099">
            <v>86.639300000000006</v>
          </cell>
        </row>
        <row r="1100">
          <cell r="A1100">
            <v>40057</v>
          </cell>
          <cell r="B1100">
            <v>87.382099999999994</v>
          </cell>
        </row>
        <row r="1101">
          <cell r="A1101">
            <v>40087</v>
          </cell>
          <cell r="B1101">
            <v>87.5809</v>
          </cell>
        </row>
        <row r="1102">
          <cell r="A1102">
            <v>40118</v>
          </cell>
          <cell r="B1102">
            <v>87.938800000000001</v>
          </cell>
        </row>
        <row r="1103">
          <cell r="A1103">
            <v>40148</v>
          </cell>
          <cell r="B1103">
            <v>88.240399999999994</v>
          </cell>
        </row>
        <row r="1104">
          <cell r="A1104">
            <v>40179</v>
          </cell>
          <cell r="B1104">
            <v>89.189700000000002</v>
          </cell>
        </row>
        <row r="1105">
          <cell r="A1105">
            <v>40210</v>
          </cell>
          <cell r="B1105">
            <v>89.504599999999996</v>
          </cell>
        </row>
        <row r="1106">
          <cell r="A1106">
            <v>40238</v>
          </cell>
          <cell r="B1106">
            <v>90.135599999999997</v>
          </cell>
        </row>
        <row r="1107">
          <cell r="A1107">
            <v>40269</v>
          </cell>
          <cell r="B1107">
            <v>90.460700000000003</v>
          </cell>
        </row>
        <row r="1108">
          <cell r="A1108">
            <v>40299</v>
          </cell>
          <cell r="B1108">
            <v>91.701400000000007</v>
          </cell>
        </row>
        <row r="1109">
          <cell r="A1109">
            <v>40330</v>
          </cell>
          <cell r="B1109">
            <v>91.903300000000002</v>
          </cell>
        </row>
        <row r="1110">
          <cell r="A1110">
            <v>40360</v>
          </cell>
          <cell r="B1110">
            <v>92.254900000000006</v>
          </cell>
        </row>
        <row r="1111">
          <cell r="A1111">
            <v>40391</v>
          </cell>
          <cell r="B1111">
            <v>92.593599999999995</v>
          </cell>
        </row>
        <row r="1112">
          <cell r="A1112">
            <v>40422</v>
          </cell>
          <cell r="B1112">
            <v>92.853300000000004</v>
          </cell>
        </row>
        <row r="1113">
          <cell r="A1113">
            <v>40452</v>
          </cell>
          <cell r="B1113">
            <v>92.603300000000004</v>
          </cell>
        </row>
        <row r="1114">
          <cell r="A1114">
            <v>40483</v>
          </cell>
          <cell r="B1114">
            <v>92.668599999999998</v>
          </cell>
        </row>
        <row r="1115">
          <cell r="A1115">
            <v>40513</v>
          </cell>
          <cell r="B1115">
            <v>93.5916</v>
          </cell>
        </row>
        <row r="1116">
          <cell r="A1116">
            <v>40544</v>
          </cell>
          <cell r="B1116">
            <v>93.388900000000007</v>
          </cell>
        </row>
        <row r="1117">
          <cell r="A1117">
            <v>40575</v>
          </cell>
          <cell r="B1117">
            <v>93.004499999999993</v>
          </cell>
        </row>
        <row r="1118">
          <cell r="A1118">
            <v>40603</v>
          </cell>
          <cell r="B1118">
            <v>93.968400000000003</v>
          </cell>
        </row>
        <row r="1119">
          <cell r="A1119">
            <v>40634</v>
          </cell>
          <cell r="B1119">
            <v>93.6571</v>
          </cell>
        </row>
        <row r="1120">
          <cell r="A1120">
            <v>40664</v>
          </cell>
          <cell r="B1120">
            <v>93.772300000000001</v>
          </cell>
        </row>
        <row r="1121">
          <cell r="A1121">
            <v>40695</v>
          </cell>
          <cell r="B1121">
            <v>94.049300000000002</v>
          </cell>
        </row>
        <row r="1122">
          <cell r="A1122">
            <v>40725</v>
          </cell>
          <cell r="B1122">
            <v>94.495800000000003</v>
          </cell>
        </row>
        <row r="1123">
          <cell r="A1123">
            <v>40756</v>
          </cell>
          <cell r="B1123">
            <v>95.097399999999993</v>
          </cell>
        </row>
        <row r="1124">
          <cell r="A1124">
            <v>40787</v>
          </cell>
          <cell r="B1124">
            <v>95.0244</v>
          </cell>
        </row>
        <row r="1125">
          <cell r="A1125">
            <v>40817</v>
          </cell>
          <cell r="B1125">
            <v>95.689099999999996</v>
          </cell>
        </row>
        <row r="1126">
          <cell r="A1126">
            <v>40848</v>
          </cell>
          <cell r="B1126">
            <v>95.677800000000005</v>
          </cell>
        </row>
        <row r="1127">
          <cell r="A1127">
            <v>40878</v>
          </cell>
          <cell r="B1127">
            <v>96.180899999999994</v>
          </cell>
        </row>
        <row r="1128">
          <cell r="A1128">
            <v>40909</v>
          </cell>
          <cell r="B1128">
            <v>96.759500000000003</v>
          </cell>
        </row>
        <row r="1129">
          <cell r="A1129">
            <v>40940</v>
          </cell>
          <cell r="B1129">
            <v>97.066199999999995</v>
          </cell>
        </row>
        <row r="1130">
          <cell r="A1130">
            <v>40969</v>
          </cell>
          <cell r="B1130">
            <v>96.560900000000004</v>
          </cell>
        </row>
        <row r="1131">
          <cell r="A1131">
            <v>41000</v>
          </cell>
          <cell r="B1131">
            <v>97.251000000000005</v>
          </cell>
        </row>
        <row r="1132">
          <cell r="A1132">
            <v>41030</v>
          </cell>
          <cell r="B1132">
            <v>97.459500000000006</v>
          </cell>
        </row>
        <row r="1133">
          <cell r="A1133">
            <v>41061</v>
          </cell>
          <cell r="B1133">
            <v>97.476799999999997</v>
          </cell>
        </row>
        <row r="1134">
          <cell r="A1134">
            <v>41091</v>
          </cell>
          <cell r="B1134">
            <v>97.671400000000006</v>
          </cell>
        </row>
        <row r="1135">
          <cell r="A1135">
            <v>41122</v>
          </cell>
          <cell r="B1135">
            <v>97.273399999999995</v>
          </cell>
        </row>
        <row r="1136">
          <cell r="A1136">
            <v>41153</v>
          </cell>
          <cell r="B1136">
            <v>97.221699999999998</v>
          </cell>
        </row>
        <row r="1137">
          <cell r="A1137">
            <v>41183</v>
          </cell>
          <cell r="B1137">
            <v>97.531099999999995</v>
          </cell>
        </row>
        <row r="1138">
          <cell r="A1138">
            <v>41214</v>
          </cell>
          <cell r="B1138">
            <v>97.9084</v>
          </cell>
        </row>
        <row r="1139">
          <cell r="A1139">
            <v>41244</v>
          </cell>
          <cell r="B1139">
            <v>98.188400000000001</v>
          </cell>
        </row>
        <row r="1140">
          <cell r="A1140">
            <v>41275</v>
          </cell>
          <cell r="B1140">
            <v>98.173599999999993</v>
          </cell>
        </row>
        <row r="1141">
          <cell r="A1141">
            <v>41306</v>
          </cell>
          <cell r="B1141">
            <v>98.6434</v>
          </cell>
        </row>
        <row r="1142">
          <cell r="A1142">
            <v>41334</v>
          </cell>
          <cell r="B1142">
            <v>99.046999999999997</v>
          </cell>
        </row>
        <row r="1143">
          <cell r="A1143">
            <v>41365</v>
          </cell>
          <cell r="B1143">
            <v>98.944500000000005</v>
          </cell>
        </row>
        <row r="1144">
          <cell r="A1144">
            <v>41395</v>
          </cell>
          <cell r="B1144">
            <v>99.038300000000007</v>
          </cell>
        </row>
        <row r="1145">
          <cell r="A1145">
            <v>41426</v>
          </cell>
          <cell r="B1145">
            <v>99.222099999999998</v>
          </cell>
        </row>
        <row r="1146">
          <cell r="A1146">
            <v>41456</v>
          </cell>
          <cell r="B1146">
            <v>98.898700000000005</v>
          </cell>
        </row>
        <row r="1147">
          <cell r="A1147">
            <v>41487</v>
          </cell>
          <cell r="B1147">
            <v>99.489699999999999</v>
          </cell>
        </row>
        <row r="1148">
          <cell r="A1148">
            <v>41518</v>
          </cell>
          <cell r="B1148">
            <v>100.021</v>
          </cell>
        </row>
        <row r="1149">
          <cell r="A1149">
            <v>41548</v>
          </cell>
          <cell r="B1149">
            <v>99.903700000000001</v>
          </cell>
        </row>
        <row r="1150">
          <cell r="A1150">
            <v>41579</v>
          </cell>
          <cell r="B1150">
            <v>100.15819999999999</v>
          </cell>
        </row>
        <row r="1151">
          <cell r="A1151">
            <v>41609</v>
          </cell>
          <cell r="B1151">
            <v>100.374</v>
          </cell>
        </row>
        <row r="1152">
          <cell r="A1152">
            <v>41640</v>
          </cell>
          <cell r="B1152">
            <v>99.989900000000006</v>
          </cell>
        </row>
        <row r="1153">
          <cell r="A1153">
            <v>41671</v>
          </cell>
          <cell r="B1153">
            <v>100.7471</v>
          </cell>
        </row>
        <row r="1154">
          <cell r="A1154">
            <v>41699</v>
          </cell>
          <cell r="B1154">
            <v>101.7435</v>
          </cell>
        </row>
        <row r="1155">
          <cell r="A1155">
            <v>41730</v>
          </cell>
          <cell r="B1155">
            <v>101.82729999999999</v>
          </cell>
        </row>
        <row r="1156">
          <cell r="A1156">
            <v>41760</v>
          </cell>
          <cell r="B1156">
            <v>102.2392</v>
          </cell>
        </row>
        <row r="1157">
          <cell r="A1157">
            <v>41791</v>
          </cell>
          <cell r="B1157">
            <v>102.5774</v>
          </cell>
        </row>
        <row r="1158">
          <cell r="A1158">
            <v>41821</v>
          </cell>
          <cell r="B1158">
            <v>102.7954</v>
          </cell>
        </row>
        <row r="1159">
          <cell r="A1159">
            <v>41852</v>
          </cell>
          <cell r="B1159">
            <v>102.6322</v>
          </cell>
        </row>
        <row r="1160">
          <cell r="A1160">
            <v>41883</v>
          </cell>
          <cell r="B1160">
            <v>102.9417</v>
          </cell>
        </row>
        <row r="1161">
          <cell r="A1161">
            <v>41913</v>
          </cell>
          <cell r="B1161">
            <v>102.9611</v>
          </cell>
        </row>
        <row r="1162">
          <cell r="A1162">
            <v>41944</v>
          </cell>
          <cell r="B1162">
            <v>103.59780000000001</v>
          </cell>
        </row>
        <row r="1163">
          <cell r="A1163">
            <v>41974</v>
          </cell>
          <cell r="B1163">
            <v>103.6151</v>
          </cell>
        </row>
        <row r="1164">
          <cell r="A1164">
            <v>42005</v>
          </cell>
          <cell r="B1164">
            <v>102.7923</v>
          </cell>
        </row>
        <row r="1165">
          <cell r="A1165">
            <v>42036</v>
          </cell>
          <cell r="B1165">
            <v>102.1366</v>
          </cell>
        </row>
        <row r="1166">
          <cell r="A1166">
            <v>42064</v>
          </cell>
          <cell r="B1166">
            <v>101.7869</v>
          </cell>
        </row>
        <row r="1167">
          <cell r="A1167">
            <v>42095</v>
          </cell>
          <cell r="B1167">
            <v>101.2255</v>
          </cell>
        </row>
        <row r="1168">
          <cell r="A1168">
            <v>42125</v>
          </cell>
          <cell r="B1168">
            <v>100.7675</v>
          </cell>
        </row>
        <row r="1169">
          <cell r="A1169">
            <v>42156</v>
          </cell>
          <cell r="B1169">
            <v>100.4588</v>
          </cell>
        </row>
        <row r="1170">
          <cell r="A1170">
            <v>42186</v>
          </cell>
          <cell r="B1170">
            <v>101.08929999999999</v>
          </cell>
        </row>
        <row r="1171">
          <cell r="A1171">
            <v>42217</v>
          </cell>
          <cell r="B1171">
            <v>100.9165</v>
          </cell>
        </row>
        <row r="1172">
          <cell r="A1172">
            <v>42248</v>
          </cell>
          <cell r="B1172">
            <v>100.633</v>
          </cell>
        </row>
        <row r="1173">
          <cell r="A1173">
            <v>42278</v>
          </cell>
          <cell r="B1173">
            <v>100.1563</v>
          </cell>
        </row>
        <row r="1174">
          <cell r="A1174">
            <v>42309</v>
          </cell>
          <cell r="B1174">
            <v>99.436599999999999</v>
          </cell>
        </row>
        <row r="1175">
          <cell r="A1175">
            <v>42339</v>
          </cell>
          <cell r="B1175">
            <v>98.947100000000006</v>
          </cell>
        </row>
        <row r="1176">
          <cell r="A1176">
            <v>42370</v>
          </cell>
          <cell r="B1176">
            <v>99.439099999999996</v>
          </cell>
        </row>
        <row r="1177">
          <cell r="A1177">
            <v>42401</v>
          </cell>
          <cell r="B1177">
            <v>98.923199999999994</v>
          </cell>
        </row>
        <row r="1178">
          <cell r="A1178">
            <v>42430</v>
          </cell>
          <cell r="B1178">
            <v>98.163499999999999</v>
          </cell>
        </row>
        <row r="1179">
          <cell r="A1179">
            <v>42461</v>
          </cell>
          <cell r="B1179">
            <v>98.477500000000006</v>
          </cell>
        </row>
        <row r="1180">
          <cell r="A1180">
            <v>42491</v>
          </cell>
          <cell r="B1180">
            <v>98.254900000000006</v>
          </cell>
        </row>
        <row r="1181">
          <cell r="A1181">
            <v>42522</v>
          </cell>
          <cell r="B1181">
            <v>98.731499999999997</v>
          </cell>
        </row>
        <row r="1182">
          <cell r="A1182">
            <v>42552</v>
          </cell>
          <cell r="B1182">
            <v>98.845200000000006</v>
          </cell>
        </row>
        <row r="1183">
          <cell r="A1183">
            <v>42583</v>
          </cell>
          <cell r="B1183">
            <v>98.742699999999999</v>
          </cell>
        </row>
        <row r="1184">
          <cell r="A1184">
            <v>42614</v>
          </cell>
          <cell r="B1184">
            <v>98.655199999999994</v>
          </cell>
        </row>
        <row r="1185">
          <cell r="A1185">
            <v>42644</v>
          </cell>
          <cell r="B1185">
            <v>98.723699999999994</v>
          </cell>
        </row>
        <row r="1186">
          <cell r="A1186">
            <v>42675</v>
          </cell>
          <cell r="B1186">
            <v>98.344300000000004</v>
          </cell>
        </row>
        <row r="1187">
          <cell r="A1187">
            <v>42705</v>
          </cell>
          <cell r="B1187">
            <v>99.040599999999998</v>
          </cell>
        </row>
        <row r="1188">
          <cell r="A1188">
            <v>42736</v>
          </cell>
          <cell r="B1188">
            <v>98.815799999999996</v>
          </cell>
        </row>
        <row r="1189">
          <cell r="A1189">
            <v>42767</v>
          </cell>
          <cell r="B1189">
            <v>98.435599999999994</v>
          </cell>
        </row>
        <row r="1190">
          <cell r="A1190">
            <v>42795</v>
          </cell>
          <cell r="B1190">
            <v>99.049199999999999</v>
          </cell>
        </row>
        <row r="1191">
          <cell r="A1191">
            <v>42826</v>
          </cell>
          <cell r="B1191">
            <v>100.0416</v>
          </cell>
        </row>
        <row r="1192">
          <cell r="A1192">
            <v>42856</v>
          </cell>
          <cell r="B1192">
            <v>100.128</v>
          </cell>
        </row>
        <row r="1193">
          <cell r="A1193">
            <v>42887</v>
          </cell>
          <cell r="B1193">
            <v>100.337</v>
          </cell>
        </row>
        <row r="1194">
          <cell r="A1194">
            <v>42917</v>
          </cell>
          <cell r="B1194">
            <v>100.0865</v>
          </cell>
        </row>
        <row r="1195">
          <cell r="A1195">
            <v>42948</v>
          </cell>
          <cell r="B1195">
            <v>99.632300000000001</v>
          </cell>
        </row>
        <row r="1196">
          <cell r="A1196">
            <v>42979</v>
          </cell>
          <cell r="B1196">
            <v>99.748199999999997</v>
          </cell>
        </row>
        <row r="1197">
          <cell r="A1197">
            <v>43009</v>
          </cell>
          <cell r="B1197">
            <v>100.9893</v>
          </cell>
        </row>
        <row r="1198">
          <cell r="A1198">
            <v>43040</v>
          </cell>
          <cell r="B1198">
            <v>101.24930000000001</v>
          </cell>
        </row>
        <row r="1199">
          <cell r="A1199">
            <v>43070</v>
          </cell>
          <cell r="B1199">
            <v>101.4871</v>
          </cell>
        </row>
        <row r="1200">
          <cell r="A1200">
            <v>43101</v>
          </cell>
          <cell r="B1200">
            <v>101.48520000000001</v>
          </cell>
        </row>
        <row r="1201">
          <cell r="A1201">
            <v>43132</v>
          </cell>
          <cell r="B1201">
            <v>101.7319</v>
          </cell>
        </row>
        <row r="1202">
          <cell r="A1202">
            <v>43160</v>
          </cell>
          <cell r="B1202">
            <v>102.1943</v>
          </cell>
        </row>
        <row r="1203">
          <cell r="A1203">
            <v>43191</v>
          </cell>
          <cell r="B1203">
            <v>103.35509999999999</v>
          </cell>
        </row>
        <row r="1204">
          <cell r="A1204">
            <v>43221</v>
          </cell>
          <cell r="B1204">
            <v>102.381</v>
          </cell>
        </row>
        <row r="1205">
          <cell r="A1205">
            <v>43252</v>
          </cell>
          <cell r="B1205">
            <v>103.2256</v>
          </cell>
        </row>
        <row r="1206">
          <cell r="A1206">
            <v>43282</v>
          </cell>
          <cell r="B1206">
            <v>103.3561</v>
          </cell>
        </row>
        <row r="1207">
          <cell r="A1207">
            <v>43313</v>
          </cell>
          <cell r="B1207">
            <v>104.0585</v>
          </cell>
        </row>
        <row r="1208">
          <cell r="A1208">
            <v>43344</v>
          </cell>
          <cell r="B1208">
            <v>104.10380000000001</v>
          </cell>
        </row>
        <row r="1209">
          <cell r="A1209">
            <v>43374</v>
          </cell>
          <cell r="B1209">
            <v>103.9297</v>
          </cell>
        </row>
        <row r="1210">
          <cell r="A1210">
            <v>43405</v>
          </cell>
          <cell r="B1210">
            <v>104.01260000000001</v>
          </cell>
        </row>
        <row r="1211">
          <cell r="A1211">
            <v>43435</v>
          </cell>
          <cell r="B1211">
            <v>104.04510000000001</v>
          </cell>
        </row>
        <row r="1212">
          <cell r="A1212">
            <v>43466</v>
          </cell>
          <cell r="B1212">
            <v>103.35980000000001</v>
          </cell>
        </row>
        <row r="1213">
          <cell r="A1213">
            <v>43497</v>
          </cell>
          <cell r="B1213">
            <v>102.82510000000001</v>
          </cell>
        </row>
        <row r="1214">
          <cell r="A1214">
            <v>43525</v>
          </cell>
          <cell r="B1214">
            <v>102.8361</v>
          </cell>
        </row>
        <row r="1215">
          <cell r="A1215">
            <v>43556</v>
          </cell>
          <cell r="B1215">
            <v>102.2748</v>
          </cell>
        </row>
        <row r="1216">
          <cell r="A1216">
            <v>43586</v>
          </cell>
          <cell r="B1216">
            <v>102.41759999999999</v>
          </cell>
        </row>
        <row r="1217">
          <cell r="A1217">
            <v>43617</v>
          </cell>
          <cell r="B1217">
            <v>102.5425</v>
          </cell>
        </row>
        <row r="1218">
          <cell r="A1218">
            <v>43647</v>
          </cell>
          <cell r="B1218">
            <v>102.0057</v>
          </cell>
        </row>
        <row r="1219">
          <cell r="A1219">
            <v>43678</v>
          </cell>
          <cell r="B1219">
            <v>102.7814</v>
          </cell>
        </row>
        <row r="1220">
          <cell r="A1220">
            <v>43709</v>
          </cell>
          <cell r="B1220">
            <v>102.4601</v>
          </cell>
        </row>
        <row r="1221">
          <cell r="A1221">
            <v>43739</v>
          </cell>
          <cell r="B1221">
            <v>101.5878</v>
          </cell>
        </row>
        <row r="1222">
          <cell r="A1222">
            <v>43770</v>
          </cell>
          <cell r="B1222">
            <v>102.1494</v>
          </cell>
        </row>
        <row r="1223">
          <cell r="A1223">
            <v>43800</v>
          </cell>
          <cell r="B1223">
            <v>101.9421</v>
          </cell>
        </row>
        <row r="1224">
          <cell r="A1224">
            <v>43831</v>
          </cell>
          <cell r="B1224">
            <v>101.3372</v>
          </cell>
        </row>
        <row r="1225">
          <cell r="A1225">
            <v>43862</v>
          </cell>
          <cell r="B1225">
            <v>101.6718</v>
          </cell>
        </row>
        <row r="1226">
          <cell r="A1226">
            <v>43891</v>
          </cell>
          <cell r="B1226">
            <v>97.605999999999995</v>
          </cell>
        </row>
        <row r="1227">
          <cell r="A1227">
            <v>43922</v>
          </cell>
          <cell r="B1227">
            <v>84.681200000000004</v>
          </cell>
        </row>
        <row r="1228">
          <cell r="A1228">
            <v>43952</v>
          </cell>
          <cell r="B1228">
            <v>86.010800000000003</v>
          </cell>
        </row>
        <row r="1229">
          <cell r="A1229">
            <v>43983</v>
          </cell>
          <cell r="B1229">
            <v>91.674499999999995</v>
          </cell>
        </row>
        <row r="1230">
          <cell r="A1230">
            <v>44013</v>
          </cell>
          <cell r="B1230">
            <v>95.003699999999995</v>
          </cell>
        </row>
        <row r="1231">
          <cell r="A1231">
            <v>44044</v>
          </cell>
          <cell r="B1231">
            <v>95.929400000000001</v>
          </cell>
        </row>
        <row r="1232">
          <cell r="A1232">
            <v>44075</v>
          </cell>
          <cell r="B1232">
            <v>95.891400000000004</v>
          </cell>
        </row>
        <row r="1233">
          <cell r="A1233">
            <v>44105</v>
          </cell>
          <cell r="B1233">
            <v>96.525599999999997</v>
          </cell>
        </row>
        <row r="1234">
          <cell r="A1234">
            <v>44136</v>
          </cell>
          <cell r="B1234">
            <v>96.9529</v>
          </cell>
        </row>
        <row r="1235">
          <cell r="A1235">
            <v>44166</v>
          </cell>
          <cell r="B1235">
            <v>98.203900000000004</v>
          </cell>
        </row>
        <row r="1236">
          <cell r="A1236">
            <v>44197</v>
          </cell>
          <cell r="B1236">
            <v>98.813500000000005</v>
          </cell>
        </row>
        <row r="1237">
          <cell r="A1237">
            <v>44228</v>
          </cell>
          <cell r="B1237">
            <v>95.507199999999997</v>
          </cell>
        </row>
        <row r="1238">
          <cell r="A1238">
            <v>44256</v>
          </cell>
          <cell r="B1238">
            <v>98.192899999999995</v>
          </cell>
        </row>
        <row r="1239">
          <cell r="A1239">
            <v>44287</v>
          </cell>
          <cell r="B1239">
            <v>98.331699999999998</v>
          </cell>
        </row>
        <row r="1240">
          <cell r="A1240">
            <v>44317</v>
          </cell>
          <cell r="B1240">
            <v>99.186700000000002</v>
          </cell>
        </row>
        <row r="1241">
          <cell r="A1241">
            <v>44348</v>
          </cell>
          <cell r="B1241">
            <v>99.648300000000006</v>
          </cell>
        </row>
        <row r="1242">
          <cell r="A1242">
            <v>44378</v>
          </cell>
          <cell r="B1242">
            <v>100.0668</v>
          </cell>
        </row>
        <row r="1243">
          <cell r="A1243">
            <v>44409</v>
          </cell>
          <cell r="B1243">
            <v>100.0412</v>
          </cell>
        </row>
        <row r="1244">
          <cell r="A1244">
            <v>44440</v>
          </cell>
          <cell r="B1244">
            <v>98.995500000000007</v>
          </cell>
        </row>
        <row r="1245">
          <cell r="A1245">
            <v>44470</v>
          </cell>
          <cell r="B1245">
            <v>100.35420000000001</v>
          </cell>
        </row>
        <row r="1246">
          <cell r="A1246">
            <v>44501</v>
          </cell>
          <cell r="B1246">
            <v>101.2684</v>
          </cell>
        </row>
        <row r="1247">
          <cell r="A1247">
            <v>44531</v>
          </cell>
          <cell r="B1247">
            <v>101.1948</v>
          </cell>
        </row>
        <row r="1248">
          <cell r="A1248">
            <v>44562</v>
          </cell>
          <cell r="B1248">
            <v>101.2146</v>
          </cell>
        </row>
        <row r="1249">
          <cell r="A1249">
            <v>44593</v>
          </cell>
          <cell r="B1249">
            <v>101.8458</v>
          </cell>
        </row>
        <row r="1250">
          <cell r="A1250">
            <v>44621</v>
          </cell>
          <cell r="B1250">
            <v>102.67319999999999</v>
          </cell>
        </row>
        <row r="1251">
          <cell r="A1251">
            <v>44652</v>
          </cell>
          <cell r="B1251">
            <v>102.9024</v>
          </cell>
        </row>
        <row r="1252">
          <cell r="A1252">
            <v>44682</v>
          </cell>
          <cell r="B1252">
            <v>102.9659</v>
          </cell>
        </row>
        <row r="1253">
          <cell r="A1253">
            <v>44713</v>
          </cell>
          <cell r="B1253">
            <v>102.8224</v>
          </cell>
        </row>
        <row r="1254">
          <cell r="A1254">
            <v>44743</v>
          </cell>
          <cell r="B1254">
            <v>103.0505</v>
          </cell>
        </row>
        <row r="1255">
          <cell r="A1255">
            <v>44774</v>
          </cell>
          <cell r="B1255">
            <v>103.1703</v>
          </cell>
        </row>
        <row r="1256">
          <cell r="A1256">
            <v>44805</v>
          </cell>
          <cell r="B1256">
            <v>103.5326</v>
          </cell>
        </row>
        <row r="1257">
          <cell r="A1257">
            <v>44835</v>
          </cell>
          <cell r="B1257">
            <v>103.4442</v>
          </cell>
        </row>
        <row r="1258">
          <cell r="A1258">
            <v>44866</v>
          </cell>
          <cell r="B1258">
            <v>103.1058</v>
          </cell>
        </row>
        <row r="1259">
          <cell r="A1259">
            <v>44896</v>
          </cell>
          <cell r="B1259">
            <v>101.8266</v>
          </cell>
        </row>
        <row r="1260">
          <cell r="A1260">
            <v>44927</v>
          </cell>
          <cell r="B1260">
            <v>102.74760000000001</v>
          </cell>
        </row>
        <row r="1261">
          <cell r="A1261">
            <v>44958</v>
          </cell>
          <cell r="B1261">
            <v>102.80029999999999</v>
          </cell>
        </row>
        <row r="1262">
          <cell r="A1262">
            <v>44986</v>
          </cell>
          <cell r="B1262">
            <v>102.8143</v>
          </cell>
        </row>
        <row r="1263">
          <cell r="A1263">
            <v>45017</v>
          </cell>
          <cell r="B1263">
            <v>103.22410000000001</v>
          </cell>
        </row>
        <row r="1264">
          <cell r="A1264">
            <v>45047</v>
          </cell>
          <cell r="B1264">
            <v>102.98090000000001</v>
          </cell>
        </row>
        <row r="1265">
          <cell r="A1265">
            <v>45078</v>
          </cell>
          <cell r="B1265">
            <v>102.3809</v>
          </cell>
        </row>
        <row r="1266">
          <cell r="A1266">
            <v>45108</v>
          </cell>
          <cell r="B1266">
            <v>103.0722</v>
          </cell>
        </row>
        <row r="1267">
          <cell r="A1267">
            <v>45139</v>
          </cell>
          <cell r="B1267">
            <v>103.0951</v>
          </cell>
        </row>
        <row r="1268">
          <cell r="A1268">
            <v>45170</v>
          </cell>
          <cell r="B1268">
            <v>103.3081</v>
          </cell>
        </row>
        <row r="1269">
          <cell r="A1269">
            <v>45200</v>
          </cell>
          <cell r="B1269">
            <v>102.57810000000001</v>
          </cell>
        </row>
        <row r="1270">
          <cell r="A1270">
            <v>45231</v>
          </cell>
          <cell r="B1270">
            <v>102.88679999999999</v>
          </cell>
        </row>
        <row r="1271">
          <cell r="A1271">
            <v>45261</v>
          </cell>
          <cell r="B1271">
            <v>102.6309</v>
          </cell>
        </row>
        <row r="1272">
          <cell r="A1272">
            <v>45292</v>
          </cell>
          <cell r="B1272">
            <v>101.483</v>
          </cell>
        </row>
        <row r="1273">
          <cell r="A1273">
            <v>45323</v>
          </cell>
          <cell r="B1273">
            <v>102.72669999999999</v>
          </cell>
        </row>
        <row r="1274">
          <cell r="A1274">
            <v>45352</v>
          </cell>
          <cell r="B1274">
            <v>102.51860000000001</v>
          </cell>
        </row>
        <row r="1275">
          <cell r="A1275">
            <v>45383</v>
          </cell>
          <cell r="B1275">
            <v>102.35680000000001</v>
          </cell>
        </row>
        <row r="1276">
          <cell r="A1276">
            <v>45413</v>
          </cell>
          <cell r="B1276">
            <v>103.0711</v>
          </cell>
        </row>
        <row r="1277">
          <cell r="A1277">
            <v>45444</v>
          </cell>
          <cell r="B1277">
            <v>103.22580000000001</v>
          </cell>
        </row>
        <row r="1278">
          <cell r="A1278">
            <v>45474</v>
          </cell>
          <cell r="B1278">
            <v>102.58629999999999</v>
          </cell>
        </row>
        <row r="1279">
          <cell r="A1279">
            <v>45505</v>
          </cell>
          <cell r="B1279">
            <v>102.9329</v>
          </cell>
        </row>
        <row r="1280">
          <cell r="A1280">
            <v>45536</v>
          </cell>
          <cell r="B1280">
            <v>102.6418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otoro.banrep.gov.co/analytics/saw.dll?Go&amp;NQUser=publico&amp;NQPassword=publico123&amp;Action=prompt&amp;path=%2Fshared%2FSeries%20Estad%C3%ADsticas_T%2F1.%20Tasa%20de%20Cambio%20Peso%20Colombiano%2F1.1%20TRM%20-%20Disponible%20desde%20el%2027%20de%20noviembre%20de%201991%2F1.1.12.TCM_Serie%20historica%20promedio%20mensual&amp;Options=rdf" TargetMode="External"/><Relationship Id="rId2" Type="http://schemas.openxmlformats.org/officeDocument/2006/relationships/hyperlink" Target="https://data.bls.gov/timeseries/CUUR0000SA0?years_option=all_years" TargetMode="External"/><Relationship Id="rId1" Type="http://schemas.openxmlformats.org/officeDocument/2006/relationships/hyperlink" Target="https://fred.stlouisfed.org/series/INDPRO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fred.stlouisfed.org/series/MCOILBRENTE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INDPRO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https://www.banrep.gov.co/es/publicaciones-investigaciones/informe-politica-monetaria/julio-2024" TargetMode="External"/><Relationship Id="rId1" Type="http://schemas.openxmlformats.org/officeDocument/2006/relationships/hyperlink" Target="https://fred.stlouisfed.org/series/INDPRO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federalreserve.gov/monetarypolicy/2024-07-mpr-part3.htm" TargetMode="External"/><Relationship Id="rId4" Type="http://schemas.openxmlformats.org/officeDocument/2006/relationships/hyperlink" Target="https://www.banrep.gov.co/es/publicaciones-investigaciones/informe-politica-monetaria/julio-20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48EC6-D3A9-432A-B99B-25298BB184AA}">
  <dimension ref="A1:N300"/>
  <sheetViews>
    <sheetView showGridLines="0" tabSelected="1" zoomScaleNormal="100" workbookViewId="0">
      <pane xSplit="1" ySplit="2" topLeftCell="B281" activePane="bottomRight" state="frozen"/>
      <selection pane="topRight" activeCell="B1" sqref="B1"/>
      <selection pane="bottomLeft" activeCell="A2" sqref="A2"/>
      <selection pane="bottomRight" activeCell="I300" sqref="I300"/>
    </sheetView>
  </sheetViews>
  <sheetFormatPr baseColWidth="10" defaultRowHeight="15"/>
  <cols>
    <col min="2" max="3" width="9.85546875" customWidth="1"/>
  </cols>
  <sheetData>
    <row r="1" spans="1:9">
      <c r="A1" t="s">
        <v>5</v>
      </c>
      <c r="B1" t="s">
        <v>3</v>
      </c>
      <c r="D1" s="12" t="s">
        <v>11</v>
      </c>
      <c r="E1" s="12" t="s">
        <v>10</v>
      </c>
      <c r="F1" s="12" t="s">
        <v>11</v>
      </c>
      <c r="G1" s="12" t="s">
        <v>12</v>
      </c>
      <c r="I1" t="s">
        <v>8</v>
      </c>
    </row>
    <row r="2" spans="1:9">
      <c r="A2" s="2" t="s">
        <v>0</v>
      </c>
      <c r="B2" s="2" t="s">
        <v>4</v>
      </c>
      <c r="C2" s="2" t="s">
        <v>7</v>
      </c>
      <c r="D2" s="2" t="s">
        <v>1</v>
      </c>
      <c r="E2" s="2" t="s">
        <v>9</v>
      </c>
      <c r="F2" s="2" t="s">
        <v>2</v>
      </c>
      <c r="G2" s="2" t="s">
        <v>6</v>
      </c>
    </row>
    <row r="3" spans="1:9" ht="16.5">
      <c r="A3" s="1">
        <v>36526</v>
      </c>
      <c r="B3" s="3">
        <v>40.299999999999997</v>
      </c>
      <c r="C3" s="11">
        <f>+VLOOKUP(EDATE(A3,12),[1]IPC_total!$C$13:$G$450,5,0)</f>
        <v>43.72</v>
      </c>
      <c r="D3" s="3">
        <v>25.51</v>
      </c>
      <c r="E3" s="3">
        <v>1923.57</v>
      </c>
      <c r="F3" s="3">
        <f>+VLOOKUP(A3,'[2]FRED Graph'!$A$12:$B$1280,2,0)</f>
        <v>91.409199999999998</v>
      </c>
      <c r="G3" s="3">
        <v>168.8</v>
      </c>
    </row>
    <row r="4" spans="1:9" ht="16.5">
      <c r="A4" s="1">
        <v>36557</v>
      </c>
      <c r="B4" s="3">
        <v>41.23</v>
      </c>
      <c r="C4" s="11">
        <f>+VLOOKUP(EDATE(A4,12),[1]IPC_total!$C$13:$G$450,5,0)</f>
        <v>44.55</v>
      </c>
      <c r="D4" s="3">
        <v>27.78</v>
      </c>
      <c r="E4" s="3">
        <v>1950.64</v>
      </c>
      <c r="F4" s="3">
        <f>+VLOOKUP(A4,'[2]FRED Graph'!$A$12:$B$1280,2,0)</f>
        <v>91.724500000000006</v>
      </c>
      <c r="G4" s="3">
        <v>169.8</v>
      </c>
    </row>
    <row r="5" spans="1:9" ht="16.5">
      <c r="A5" s="1">
        <v>36586</v>
      </c>
      <c r="B5" s="3">
        <v>41.93</v>
      </c>
      <c r="C5" s="11">
        <f>+VLOOKUP(EDATE(A5,12),[1]IPC_total!$C$13:$G$450,5,0)</f>
        <v>45.21</v>
      </c>
      <c r="D5" s="3">
        <v>27.49</v>
      </c>
      <c r="E5" s="3">
        <v>1956.25</v>
      </c>
      <c r="F5" s="3">
        <f>+VLOOKUP(A5,'[2]FRED Graph'!$A$12:$B$1280,2,0)</f>
        <v>92.082999999999998</v>
      </c>
      <c r="G5" s="3">
        <v>171.2</v>
      </c>
    </row>
    <row r="6" spans="1:9" ht="16.5">
      <c r="A6" s="1">
        <v>36617</v>
      </c>
      <c r="B6" s="3">
        <v>42.35</v>
      </c>
      <c r="C6" s="11">
        <f>+VLOOKUP(EDATE(A6,12),[1]IPC_total!$C$13:$G$450,5,0)</f>
        <v>45.73</v>
      </c>
      <c r="D6" s="3">
        <v>22.76</v>
      </c>
      <c r="E6" s="3">
        <v>1986.77</v>
      </c>
      <c r="F6" s="3">
        <f>+VLOOKUP(A6,'[2]FRED Graph'!$A$12:$B$1280,2,0)</f>
        <v>92.665899999999993</v>
      </c>
      <c r="G6" s="3">
        <v>171.3</v>
      </c>
    </row>
    <row r="7" spans="1:9" ht="16.5">
      <c r="A7" s="1">
        <v>36647</v>
      </c>
      <c r="B7" s="3">
        <v>42.57</v>
      </c>
      <c r="C7" s="11">
        <f>+VLOOKUP(EDATE(A7,12),[1]IPC_total!$C$13:$G$450,5,0)</f>
        <v>45.92</v>
      </c>
      <c r="D7" s="3">
        <v>27.74</v>
      </c>
      <c r="E7" s="3">
        <v>2055.69</v>
      </c>
      <c r="F7" s="3">
        <f>+VLOOKUP(A7,'[2]FRED Graph'!$A$12:$B$1280,2,0)</f>
        <v>92.934700000000007</v>
      </c>
      <c r="G7" s="3">
        <v>171.5</v>
      </c>
    </row>
    <row r="8" spans="1:9" ht="16.5">
      <c r="A8" s="1">
        <v>36678</v>
      </c>
      <c r="B8" s="3">
        <v>42.56</v>
      </c>
      <c r="C8" s="11">
        <f>+VLOOKUP(EDATE(A8,12),[1]IPC_total!$C$13:$G$450,5,0)</f>
        <v>45.94</v>
      </c>
      <c r="D8" s="3">
        <v>29.8</v>
      </c>
      <c r="E8" s="3">
        <v>2120.17</v>
      </c>
      <c r="F8" s="3">
        <f>+VLOOKUP(A8,'[2]FRED Graph'!$A$12:$B$1280,2,0)</f>
        <v>93.001800000000003</v>
      </c>
      <c r="G8" s="3">
        <v>172.4</v>
      </c>
    </row>
    <row r="9" spans="1:9" ht="16.5">
      <c r="A9" s="1">
        <v>36708</v>
      </c>
      <c r="B9" s="3">
        <v>42.55</v>
      </c>
      <c r="C9" s="11">
        <f>+VLOOKUP(EDATE(A9,12),[1]IPC_total!$C$13:$G$450,5,0)</f>
        <v>45.99</v>
      </c>
      <c r="D9" s="3">
        <v>28.68</v>
      </c>
      <c r="E9" s="3">
        <v>2161.34</v>
      </c>
      <c r="F9" s="3">
        <f>+VLOOKUP(A9,'[2]FRED Graph'!$A$12:$B$1280,2,0)</f>
        <v>92.837299999999999</v>
      </c>
      <c r="G9" s="3">
        <v>172.8</v>
      </c>
    </row>
    <row r="10" spans="1:9" ht="16.5">
      <c r="A10" s="1">
        <v>36739</v>
      </c>
      <c r="B10" s="3">
        <v>42.68</v>
      </c>
      <c r="C10" s="11">
        <f>+VLOOKUP(EDATE(A10,12),[1]IPC_total!$C$13:$G$450,5,0)</f>
        <v>46.11</v>
      </c>
      <c r="D10" s="3">
        <v>30.2</v>
      </c>
      <c r="E10" s="3">
        <v>2187.38</v>
      </c>
      <c r="F10" s="3">
        <f>+VLOOKUP(A10,'[2]FRED Graph'!$A$12:$B$1280,2,0)</f>
        <v>92.590999999999994</v>
      </c>
      <c r="G10" s="3">
        <v>172.8</v>
      </c>
    </row>
    <row r="11" spans="1:9" ht="16.5">
      <c r="A11" s="1">
        <v>36770</v>
      </c>
      <c r="B11" s="3">
        <v>42.86</v>
      </c>
      <c r="C11" s="11">
        <f>+VLOOKUP(EDATE(A11,12),[1]IPC_total!$C$13:$G$450,5,0)</f>
        <v>46.28</v>
      </c>
      <c r="D11" s="3">
        <v>33.14</v>
      </c>
      <c r="E11" s="3">
        <v>2213.7600000000002</v>
      </c>
      <c r="F11" s="3">
        <f>+VLOOKUP(A11,'[2]FRED Graph'!$A$12:$B$1280,2,0)</f>
        <v>92.982699999999994</v>
      </c>
      <c r="G11" s="3">
        <v>173.7</v>
      </c>
    </row>
    <row r="12" spans="1:9" ht="16.5">
      <c r="A12" s="1">
        <v>36800</v>
      </c>
      <c r="B12" s="3">
        <v>42.93</v>
      </c>
      <c r="C12" s="11">
        <f>+VLOOKUP(EDATE(A12,12),[1]IPC_total!$C$13:$G$450,5,0)</f>
        <v>46.37</v>
      </c>
      <c r="D12" s="3">
        <v>30.96</v>
      </c>
      <c r="E12" s="3">
        <v>2176.61</v>
      </c>
      <c r="F12" s="3">
        <f>+VLOOKUP(A12,'[2]FRED Graph'!$A$12:$B$1280,2,0)</f>
        <v>92.64</v>
      </c>
      <c r="G12" s="3">
        <v>174</v>
      </c>
    </row>
    <row r="13" spans="1:9" ht="16.5">
      <c r="A13" s="1">
        <v>36831</v>
      </c>
      <c r="B13" s="3">
        <v>43.07</v>
      </c>
      <c r="C13" s="11">
        <f>+VLOOKUP(EDATE(A13,12),[1]IPC_total!$C$13:$G$450,5,0)</f>
        <v>46.42</v>
      </c>
      <c r="D13" s="3">
        <v>32.549999999999997</v>
      </c>
      <c r="E13" s="3">
        <v>2136.63</v>
      </c>
      <c r="F13" s="3">
        <f>+VLOOKUP(A13,'[2]FRED Graph'!$A$12:$B$1280,2,0)</f>
        <v>92.660399999999996</v>
      </c>
      <c r="G13" s="3">
        <v>174.1</v>
      </c>
    </row>
    <row r="14" spans="1:9" ht="16.5">
      <c r="A14" s="1">
        <v>36861</v>
      </c>
      <c r="B14" s="3">
        <v>43.27</v>
      </c>
      <c r="C14" s="11">
        <f>+VLOOKUP(EDATE(A14,12),[1]IPC_total!$C$13:$G$450,5,0)</f>
        <v>46.58</v>
      </c>
      <c r="D14" s="3">
        <v>25.66</v>
      </c>
      <c r="E14" s="3">
        <v>2186.21</v>
      </c>
      <c r="F14" s="3">
        <f>+VLOOKUP(A14,'[2]FRED Graph'!$A$12:$B$1280,2,0)</f>
        <v>92.345699999999994</v>
      </c>
      <c r="G14" s="3">
        <v>174</v>
      </c>
    </row>
    <row r="15" spans="1:9" ht="16.5">
      <c r="A15" s="1">
        <v>36892</v>
      </c>
      <c r="B15" s="3">
        <v>43.72</v>
      </c>
      <c r="C15" s="11">
        <f>+VLOOKUP(EDATE(A15,12),[1]IPC_total!$C$13:$G$450,5,0)</f>
        <v>46.95</v>
      </c>
      <c r="D15" s="3">
        <v>25.62</v>
      </c>
      <c r="E15" s="3">
        <v>2241.4</v>
      </c>
      <c r="F15" s="3">
        <f>+VLOOKUP(A15,'[2]FRED Graph'!$A$12:$B$1280,2,0)</f>
        <v>91.890799999999999</v>
      </c>
      <c r="G15" s="3">
        <v>175.1</v>
      </c>
    </row>
    <row r="16" spans="1:9" ht="16.5">
      <c r="A16" s="1">
        <v>36923</v>
      </c>
      <c r="B16" s="3">
        <v>44.55</v>
      </c>
      <c r="C16" s="11">
        <f>+VLOOKUP(EDATE(A16,12),[1]IPC_total!$C$13:$G$450,5,0)</f>
        <v>47.54</v>
      </c>
      <c r="D16" s="3">
        <v>27.5</v>
      </c>
      <c r="E16" s="3">
        <v>2243.42</v>
      </c>
      <c r="F16" s="3">
        <f>+VLOOKUP(A16,'[2]FRED Graph'!$A$12:$B$1280,2,0)</f>
        <v>91.2851</v>
      </c>
      <c r="G16" s="3">
        <v>175.8</v>
      </c>
    </row>
    <row r="17" spans="1:7" ht="16.5">
      <c r="A17" s="1">
        <v>36951</v>
      </c>
      <c r="B17" s="3">
        <v>45.21</v>
      </c>
      <c r="C17" s="11">
        <f>+VLOOKUP(EDATE(A17,12),[1]IPC_total!$C$13:$G$450,5,0)</f>
        <v>47.87</v>
      </c>
      <c r="D17" s="3">
        <v>24.5</v>
      </c>
      <c r="E17" s="3">
        <v>2278.7800000000002</v>
      </c>
      <c r="F17" s="3">
        <f>+VLOOKUP(A17,'[2]FRED Graph'!$A$12:$B$1280,2,0)</f>
        <v>91.058499999999995</v>
      </c>
      <c r="G17" s="3">
        <v>176.2</v>
      </c>
    </row>
    <row r="18" spans="1:7" ht="16.5">
      <c r="A18" s="1">
        <v>36982</v>
      </c>
      <c r="B18" s="3">
        <v>45.73</v>
      </c>
      <c r="C18" s="11">
        <f>+VLOOKUP(EDATE(A18,12),[1]IPC_total!$C$13:$G$450,5,0)</f>
        <v>48.31</v>
      </c>
      <c r="D18" s="3">
        <v>25.66</v>
      </c>
      <c r="E18" s="3">
        <v>2323.1</v>
      </c>
      <c r="F18" s="3">
        <f>+VLOOKUP(A18,'[2]FRED Graph'!$A$12:$B$1280,2,0)</f>
        <v>90.738399999999999</v>
      </c>
      <c r="G18" s="3">
        <v>176.9</v>
      </c>
    </row>
    <row r="19" spans="1:7" ht="16.5">
      <c r="A19" s="1">
        <v>37012</v>
      </c>
      <c r="B19" s="3">
        <v>45.92</v>
      </c>
      <c r="C19" s="11">
        <f>+VLOOKUP(EDATE(A19,12),[1]IPC_total!$C$13:$G$450,5,0)</f>
        <v>48.6</v>
      </c>
      <c r="D19" s="3">
        <v>28.31</v>
      </c>
      <c r="E19" s="3">
        <v>2346.9299999999998</v>
      </c>
      <c r="F19" s="3">
        <f>+VLOOKUP(A19,'[2]FRED Graph'!$A$12:$B$1280,2,0)</f>
        <v>90.2607</v>
      </c>
      <c r="G19" s="3">
        <v>177.7</v>
      </c>
    </row>
    <row r="20" spans="1:7" ht="16.5">
      <c r="A20" s="1">
        <v>37043</v>
      </c>
      <c r="B20" s="3">
        <v>45.94</v>
      </c>
      <c r="C20" s="11">
        <f>+VLOOKUP(EDATE(A20,12),[1]IPC_total!$C$13:$G$450,5,0)</f>
        <v>48.81</v>
      </c>
      <c r="D20" s="3">
        <v>27.85</v>
      </c>
      <c r="E20" s="3">
        <v>2305.66</v>
      </c>
      <c r="F20" s="3">
        <f>+VLOOKUP(A20,'[2]FRED Graph'!$A$12:$B$1280,2,0)</f>
        <v>89.781099999999995</v>
      </c>
      <c r="G20" s="3">
        <v>178</v>
      </c>
    </row>
    <row r="21" spans="1:7" ht="16.5">
      <c r="A21" s="1">
        <v>37073</v>
      </c>
      <c r="B21" s="3">
        <v>45.99</v>
      </c>
      <c r="C21" s="11">
        <f>+VLOOKUP(EDATE(A21,12),[1]IPC_total!$C$13:$G$450,5,0)</f>
        <v>48.82</v>
      </c>
      <c r="D21" s="3">
        <v>24.61</v>
      </c>
      <c r="E21" s="3">
        <v>2304.2800000000002</v>
      </c>
      <c r="F21" s="3">
        <f>+VLOOKUP(A21,'[2]FRED Graph'!$A$12:$B$1280,2,0)</f>
        <v>89.235200000000006</v>
      </c>
      <c r="G21" s="3">
        <v>177.5</v>
      </c>
    </row>
    <row r="22" spans="1:7" ht="16.5">
      <c r="A22" s="1">
        <v>37104</v>
      </c>
      <c r="B22" s="3">
        <v>46.11</v>
      </c>
      <c r="C22" s="11">
        <f>+VLOOKUP(EDATE(A22,12),[1]IPC_total!$C$13:$G$450,5,0)</f>
        <v>48.87</v>
      </c>
      <c r="D22" s="3">
        <v>25.68</v>
      </c>
      <c r="E22" s="3">
        <v>2288.9</v>
      </c>
      <c r="F22" s="3">
        <f>+VLOOKUP(A22,'[2]FRED Graph'!$A$12:$B$1280,2,0)</f>
        <v>89.156999999999996</v>
      </c>
      <c r="G22" s="3">
        <v>177.5</v>
      </c>
    </row>
    <row r="23" spans="1:7" ht="16.5">
      <c r="A23" s="1">
        <v>37135</v>
      </c>
      <c r="B23" s="3">
        <v>46.28</v>
      </c>
      <c r="C23" s="11">
        <f>+VLOOKUP(EDATE(A23,12),[1]IPC_total!$C$13:$G$450,5,0)</f>
        <v>49.04</v>
      </c>
      <c r="D23" s="3">
        <v>25.62</v>
      </c>
      <c r="E23" s="3">
        <v>2328.23</v>
      </c>
      <c r="F23" s="3">
        <f>+VLOOKUP(A23,'[2]FRED Graph'!$A$12:$B$1280,2,0)</f>
        <v>88.674899999999994</v>
      </c>
      <c r="G23" s="3">
        <v>178.3</v>
      </c>
    </row>
    <row r="24" spans="1:7" ht="16.5">
      <c r="A24" s="1">
        <v>37165</v>
      </c>
      <c r="B24" s="3">
        <v>46.37</v>
      </c>
      <c r="C24" s="11">
        <f>+VLOOKUP(EDATE(A24,12),[1]IPC_total!$C$13:$G$450,5,0)</f>
        <v>49.32</v>
      </c>
      <c r="D24" s="3">
        <v>20.54</v>
      </c>
      <c r="E24" s="3">
        <v>2320.65</v>
      </c>
      <c r="F24" s="3">
        <f>+VLOOKUP(A24,'[2]FRED Graph'!$A$12:$B$1280,2,0)</f>
        <v>88.405100000000004</v>
      </c>
      <c r="G24" s="3">
        <v>177.7</v>
      </c>
    </row>
    <row r="25" spans="1:7" ht="16.5">
      <c r="A25" s="1">
        <v>37196</v>
      </c>
      <c r="B25" s="3">
        <v>46.42</v>
      </c>
      <c r="C25" s="11">
        <f>+VLOOKUP(EDATE(A25,12),[1]IPC_total!$C$13:$G$450,5,0)</f>
        <v>49.7</v>
      </c>
      <c r="D25" s="3">
        <v>18.8</v>
      </c>
      <c r="E25" s="3">
        <v>2310.4699999999998</v>
      </c>
      <c r="F25" s="3">
        <f>+VLOOKUP(A25,'[2]FRED Graph'!$A$12:$B$1280,2,0)</f>
        <v>87.885999999999996</v>
      </c>
      <c r="G25" s="3">
        <v>177.4</v>
      </c>
    </row>
    <row r="26" spans="1:7" ht="16.5">
      <c r="A26" s="1">
        <v>37226</v>
      </c>
      <c r="B26" s="3">
        <v>46.58</v>
      </c>
      <c r="C26" s="11">
        <f>+VLOOKUP(EDATE(A26,12),[1]IPC_total!$C$13:$G$450,5,0)</f>
        <v>49.83</v>
      </c>
      <c r="D26" s="3">
        <v>18.71</v>
      </c>
      <c r="E26" s="3">
        <v>2306.9</v>
      </c>
      <c r="F26" s="3">
        <f>+VLOOKUP(A26,'[2]FRED Graph'!$A$12:$B$1280,2,0)</f>
        <v>87.851799999999997</v>
      </c>
      <c r="G26" s="3">
        <v>176.7</v>
      </c>
    </row>
    <row r="27" spans="1:7" ht="16.5">
      <c r="A27" s="1">
        <v>37257</v>
      </c>
      <c r="B27" s="3">
        <v>46.95</v>
      </c>
      <c r="C27" s="11">
        <f>+VLOOKUP(EDATE(A27,12),[1]IPC_total!$C$13:$G$450,5,0)</f>
        <v>50.42</v>
      </c>
      <c r="D27" s="3">
        <v>19.420000000000002</v>
      </c>
      <c r="E27" s="3">
        <v>2274.96</v>
      </c>
      <c r="F27" s="3">
        <f>+VLOOKUP(A27,'[2]FRED Graph'!$A$12:$B$1280,2,0)</f>
        <v>88.463399999999993</v>
      </c>
      <c r="G27" s="3">
        <v>177.1</v>
      </c>
    </row>
    <row r="28" spans="1:7" ht="16.5">
      <c r="A28" s="1">
        <v>37288</v>
      </c>
      <c r="B28" s="3">
        <v>47.54</v>
      </c>
      <c r="C28" s="11">
        <f>+VLOOKUP(EDATE(A28,12),[1]IPC_total!$C$13:$G$450,5,0)</f>
        <v>50.98</v>
      </c>
      <c r="D28" s="3">
        <v>20.28</v>
      </c>
      <c r="E28" s="3">
        <v>2286.6999999999998</v>
      </c>
      <c r="F28" s="3">
        <f>+VLOOKUP(A28,'[2]FRED Graph'!$A$12:$B$1280,2,0)</f>
        <v>88.457800000000006</v>
      </c>
      <c r="G28" s="3">
        <v>177.8</v>
      </c>
    </row>
    <row r="29" spans="1:7" ht="16.5">
      <c r="A29" s="1">
        <v>37316</v>
      </c>
      <c r="B29" s="3">
        <v>47.87</v>
      </c>
      <c r="C29" s="11">
        <f>+VLOOKUP(EDATE(A29,12),[1]IPC_total!$C$13:$G$450,5,0)</f>
        <v>51.51</v>
      </c>
      <c r="D29" s="3">
        <v>23.7</v>
      </c>
      <c r="E29" s="3">
        <v>2282.33</v>
      </c>
      <c r="F29" s="3">
        <f>+VLOOKUP(A29,'[2]FRED Graph'!$A$12:$B$1280,2,0)</f>
        <v>89.126499999999993</v>
      </c>
      <c r="G29" s="3">
        <v>178.8</v>
      </c>
    </row>
    <row r="30" spans="1:7" ht="16.5">
      <c r="A30" s="1">
        <v>37347</v>
      </c>
      <c r="B30" s="3">
        <v>48.31</v>
      </c>
      <c r="C30" s="11">
        <f>+VLOOKUP(EDATE(A30,12),[1]IPC_total!$C$13:$G$450,5,0)</f>
        <v>52.1</v>
      </c>
      <c r="D30" s="3">
        <v>25.73</v>
      </c>
      <c r="E30" s="3">
        <v>2263.11</v>
      </c>
      <c r="F30" s="3">
        <f>+VLOOKUP(A30,'[2]FRED Graph'!$A$12:$B$1280,2,0)</f>
        <v>89.550700000000006</v>
      </c>
      <c r="G30" s="3">
        <v>179.8</v>
      </c>
    </row>
    <row r="31" spans="1:7" ht="16.5">
      <c r="A31" s="1">
        <v>37377</v>
      </c>
      <c r="B31" s="3">
        <v>48.6</v>
      </c>
      <c r="C31" s="11">
        <f>+VLOOKUP(EDATE(A31,12),[1]IPC_total!$C$13:$G$450,5,0)</f>
        <v>52.36</v>
      </c>
      <c r="D31" s="3">
        <v>25.35</v>
      </c>
      <c r="E31" s="3">
        <v>2310.2399999999998</v>
      </c>
      <c r="F31" s="3">
        <f>+VLOOKUP(A31,'[2]FRED Graph'!$A$12:$B$1280,2,0)</f>
        <v>89.934799999999996</v>
      </c>
      <c r="G31" s="3">
        <v>179.8</v>
      </c>
    </row>
    <row r="32" spans="1:7" ht="16.5">
      <c r="A32" s="1">
        <v>37408</v>
      </c>
      <c r="B32" s="3">
        <v>48.81</v>
      </c>
      <c r="C32" s="11">
        <f>+VLOOKUP(EDATE(A32,12),[1]IPC_total!$C$13:$G$450,5,0)</f>
        <v>52.33</v>
      </c>
      <c r="D32" s="3">
        <v>24.08</v>
      </c>
      <c r="E32" s="3">
        <v>2364.25</v>
      </c>
      <c r="F32" s="3">
        <f>+VLOOKUP(A32,'[2]FRED Graph'!$A$12:$B$1280,2,0)</f>
        <v>90.673599999999993</v>
      </c>
      <c r="G32" s="3">
        <v>179.9</v>
      </c>
    </row>
    <row r="33" spans="1:9" ht="16.5">
      <c r="A33" s="1">
        <v>37438</v>
      </c>
      <c r="B33" s="3">
        <v>48.82</v>
      </c>
      <c r="C33" s="11">
        <f>+VLOOKUP(EDATE(A33,12),[1]IPC_total!$C$13:$G$450,5,0)</f>
        <v>52.26</v>
      </c>
      <c r="D33" s="3">
        <v>25.74</v>
      </c>
      <c r="E33" s="3">
        <v>2506.7199999999998</v>
      </c>
      <c r="F33" s="3">
        <f>+VLOOKUP(A33,'[2]FRED Graph'!$A$12:$B$1280,2,0)</f>
        <v>90.643600000000006</v>
      </c>
      <c r="G33" s="3">
        <v>180.1</v>
      </c>
    </row>
    <row r="34" spans="1:9" ht="16.5">
      <c r="A34" s="1">
        <v>37469</v>
      </c>
      <c r="B34" s="3">
        <v>48.87</v>
      </c>
      <c r="C34" s="11">
        <f>+VLOOKUP(EDATE(A34,12),[1]IPC_total!$C$13:$G$450,5,0)</f>
        <v>52.42</v>
      </c>
      <c r="D34" s="3">
        <v>26.65</v>
      </c>
      <c r="E34" s="3">
        <v>2647.22</v>
      </c>
      <c r="F34" s="3">
        <f>+VLOOKUP(A34,'[2]FRED Graph'!$A$12:$B$1280,2,0)</f>
        <v>90.5505</v>
      </c>
      <c r="G34" s="3">
        <v>180.7</v>
      </c>
    </row>
    <row r="35" spans="1:9" ht="16.5">
      <c r="A35" s="1">
        <v>37500</v>
      </c>
      <c r="B35" s="3">
        <v>49.04</v>
      </c>
      <c r="C35" s="11">
        <f>+VLOOKUP(EDATE(A35,12),[1]IPC_total!$C$13:$G$450,5,0)</f>
        <v>52.53</v>
      </c>
      <c r="D35" s="3">
        <v>28.4</v>
      </c>
      <c r="E35" s="3">
        <v>2751.23</v>
      </c>
      <c r="F35" s="3">
        <f>+VLOOKUP(A35,'[2]FRED Graph'!$A$12:$B$1280,2,0)</f>
        <v>90.637299999999996</v>
      </c>
      <c r="G35" s="3">
        <v>181</v>
      </c>
    </row>
    <row r="36" spans="1:9" ht="16.5">
      <c r="A36" s="1">
        <v>37530</v>
      </c>
      <c r="B36" s="3">
        <v>49.32</v>
      </c>
      <c r="C36" s="11">
        <f>+VLOOKUP(EDATE(A36,12),[1]IPC_total!$C$13:$G$450,5,0)</f>
        <v>52.56</v>
      </c>
      <c r="D36" s="3">
        <v>27.54</v>
      </c>
      <c r="E36" s="3">
        <v>2827.86</v>
      </c>
      <c r="F36" s="3">
        <f>+VLOOKUP(A36,'[2]FRED Graph'!$A$12:$B$1280,2,0)</f>
        <v>90.398799999999994</v>
      </c>
      <c r="G36" s="3">
        <v>181.3</v>
      </c>
    </row>
    <row r="37" spans="1:9" ht="16.5">
      <c r="A37" s="1">
        <v>37561</v>
      </c>
      <c r="B37" s="3">
        <v>49.7</v>
      </c>
      <c r="C37" s="11">
        <f>+VLOOKUP(EDATE(A37,12),[1]IPC_total!$C$13:$G$450,5,0)</f>
        <v>52.75</v>
      </c>
      <c r="D37" s="3">
        <v>24.34</v>
      </c>
      <c r="E37" s="3">
        <v>2726.66</v>
      </c>
      <c r="F37" s="3">
        <f>+VLOOKUP(A37,'[2]FRED Graph'!$A$12:$B$1280,2,0)</f>
        <v>90.8947</v>
      </c>
      <c r="G37" s="3">
        <v>181.3</v>
      </c>
    </row>
    <row r="38" spans="1:9" ht="16.5">
      <c r="A38" s="1">
        <v>37591</v>
      </c>
      <c r="B38" s="3">
        <v>49.83</v>
      </c>
      <c r="C38" s="11">
        <f>+VLOOKUP(EDATE(A38,12),[1]IPC_total!$C$13:$G$450,5,0)</f>
        <v>53.07</v>
      </c>
      <c r="D38" s="3">
        <v>28.33</v>
      </c>
      <c r="E38" s="3">
        <v>2814.89</v>
      </c>
      <c r="F38" s="3">
        <f>+VLOOKUP(A38,'[2]FRED Graph'!$A$12:$B$1280,2,0)</f>
        <v>90.390600000000006</v>
      </c>
      <c r="G38" s="3">
        <v>180.9</v>
      </c>
    </row>
    <row r="39" spans="1:9" ht="16.5">
      <c r="A39" s="1">
        <v>37622</v>
      </c>
      <c r="B39" s="3">
        <v>50.42</v>
      </c>
      <c r="C39" s="11">
        <f>+VLOOKUP(EDATE(A39,12),[1]IPC_total!$C$13:$G$450,5,0)</f>
        <v>53.54</v>
      </c>
      <c r="D39" s="3">
        <v>31.18</v>
      </c>
      <c r="E39" s="3">
        <v>2913</v>
      </c>
      <c r="F39" s="3">
        <f>+VLOOKUP(A39,'[2]FRED Graph'!$A$12:$B$1280,2,0)</f>
        <v>91.136899999999997</v>
      </c>
      <c r="G39" s="3">
        <v>181.7</v>
      </c>
    </row>
    <row r="40" spans="1:9" ht="16.5">
      <c r="A40" s="1">
        <v>37653</v>
      </c>
      <c r="B40" s="3">
        <v>50.98</v>
      </c>
      <c r="C40" s="11">
        <f>+VLOOKUP(EDATE(A40,12),[1]IPC_total!$C$13:$G$450,5,0)</f>
        <v>54.18</v>
      </c>
      <c r="D40" s="3">
        <v>32.770000000000003</v>
      </c>
      <c r="E40" s="3">
        <v>2951.86</v>
      </c>
      <c r="F40" s="3">
        <f>+VLOOKUP(A40,'[2]FRED Graph'!$A$12:$B$1280,2,0)</f>
        <v>91.250500000000002</v>
      </c>
      <c r="G40" s="3">
        <v>183.1</v>
      </c>
    </row>
    <row r="41" spans="1:9" ht="16.5">
      <c r="A41" s="1">
        <v>37681</v>
      </c>
      <c r="B41" s="3">
        <v>51.51</v>
      </c>
      <c r="C41" s="11">
        <f>+VLOOKUP(EDATE(A41,12),[1]IPC_total!$C$13:$G$450,5,0)</f>
        <v>54.71</v>
      </c>
      <c r="D41" s="3">
        <v>30.61</v>
      </c>
      <c r="E41" s="3">
        <v>2959.01</v>
      </c>
      <c r="F41" s="3">
        <f>+VLOOKUP(A41,'[2]FRED Graph'!$A$12:$B$1280,2,0)</f>
        <v>91.000600000000006</v>
      </c>
      <c r="G41" s="3">
        <v>184.2</v>
      </c>
    </row>
    <row r="42" spans="1:9" ht="16.5">
      <c r="A42" s="1">
        <v>37712</v>
      </c>
      <c r="B42" s="3">
        <v>52.1</v>
      </c>
      <c r="C42" s="11">
        <f>+VLOOKUP(EDATE(A42,12),[1]IPC_total!$C$13:$G$450,5,0)</f>
        <v>54.96</v>
      </c>
      <c r="D42" s="3">
        <v>25</v>
      </c>
      <c r="E42" s="3">
        <v>2926.62</v>
      </c>
      <c r="F42" s="3">
        <f>+VLOOKUP(A42,'[2]FRED Graph'!$A$12:$B$1280,2,0)</f>
        <v>90.431100000000001</v>
      </c>
      <c r="G42" s="3">
        <v>183.8</v>
      </c>
    </row>
    <row r="43" spans="1:9" ht="16.5">
      <c r="A43" s="1">
        <v>37742</v>
      </c>
      <c r="B43" s="3">
        <v>52.36</v>
      </c>
      <c r="C43" s="11">
        <f>+VLOOKUP(EDATE(A43,12),[1]IPC_total!$C$13:$G$450,5,0)</f>
        <v>55.17</v>
      </c>
      <c r="D43" s="3">
        <v>25.86</v>
      </c>
      <c r="E43" s="3">
        <v>2858.94</v>
      </c>
      <c r="F43" s="3">
        <f>+VLOOKUP(A43,'[2]FRED Graph'!$A$12:$B$1280,2,0)</f>
        <v>90.4</v>
      </c>
      <c r="G43" s="3">
        <v>183.5</v>
      </c>
    </row>
    <row r="44" spans="1:9" ht="16.5">
      <c r="A44" s="1">
        <v>37773</v>
      </c>
      <c r="B44" s="3">
        <v>52.33</v>
      </c>
      <c r="C44" s="11">
        <f>+VLOOKUP(EDATE(A44,12),[1]IPC_total!$C$13:$G$450,5,0)</f>
        <v>55.51</v>
      </c>
      <c r="D44" s="3">
        <v>27.65</v>
      </c>
      <c r="E44" s="3">
        <v>2826.95</v>
      </c>
      <c r="F44" s="3">
        <f>+VLOOKUP(A44,'[2]FRED Graph'!$A$12:$B$1280,2,0)</f>
        <v>90.519599999999997</v>
      </c>
      <c r="G44" s="3">
        <v>183.7</v>
      </c>
    </row>
    <row r="45" spans="1:9" ht="16.5">
      <c r="A45" s="1">
        <v>37803</v>
      </c>
      <c r="B45" s="3">
        <v>52.26</v>
      </c>
      <c r="C45" s="11">
        <f>+VLOOKUP(EDATE(A45,12),[1]IPC_total!$C$13:$G$450,5,0)</f>
        <v>55.49</v>
      </c>
      <c r="D45" s="3">
        <v>28.35</v>
      </c>
      <c r="E45" s="3">
        <v>2858.82</v>
      </c>
      <c r="F45" s="3">
        <f>+VLOOKUP(A45,'[2]FRED Graph'!$A$12:$B$1280,2,0)</f>
        <v>90.986900000000006</v>
      </c>
      <c r="G45" s="3">
        <v>183.9</v>
      </c>
    </row>
    <row r="46" spans="1:9" ht="16.5">
      <c r="A46" s="1">
        <v>37834</v>
      </c>
      <c r="B46" s="3">
        <v>52.42</v>
      </c>
      <c r="C46" s="11">
        <f>+VLOOKUP(EDATE(A46,12),[1]IPC_total!$C$13:$G$450,5,0)</f>
        <v>55.51</v>
      </c>
      <c r="D46" s="3">
        <v>29.89</v>
      </c>
      <c r="E46" s="3">
        <v>2867.29</v>
      </c>
      <c r="F46" s="3">
        <f>+VLOOKUP(A46,'[2]FRED Graph'!$A$12:$B$1280,2,0)</f>
        <v>90.793300000000002</v>
      </c>
      <c r="G46" s="3">
        <v>184.6</v>
      </c>
      <c r="I46" t="s">
        <v>8</v>
      </c>
    </row>
    <row r="47" spans="1:9" ht="16.5">
      <c r="A47" s="1">
        <v>37865</v>
      </c>
      <c r="B47" s="3">
        <v>52.53</v>
      </c>
      <c r="C47" s="3">
        <f>+C35*(1+I47)</f>
        <v>55.860401999999993</v>
      </c>
      <c r="D47" s="3">
        <v>27.11</v>
      </c>
      <c r="E47" s="3">
        <v>2840.08</v>
      </c>
      <c r="F47" s="3">
        <f>+VLOOKUP(A47,'[2]FRED Graph'!$A$12:$B$1280,2,0)</f>
        <v>91.381900000000002</v>
      </c>
      <c r="G47" s="3">
        <v>185.2</v>
      </c>
      <c r="I47" s="8">
        <v>6.3399999999999998E-2</v>
      </c>
    </row>
    <row r="48" spans="1:9" ht="16.5">
      <c r="A48" s="1">
        <v>37895</v>
      </c>
      <c r="B48" s="3">
        <v>52.56</v>
      </c>
      <c r="C48" s="3">
        <f t="shared" ref="C48:C111" si="0">+C36*(1+I48)</f>
        <v>55.802952000000005</v>
      </c>
      <c r="D48" s="3">
        <v>29.61</v>
      </c>
      <c r="E48" s="3">
        <v>2876.2</v>
      </c>
      <c r="F48" s="3">
        <f>+VLOOKUP(A48,'[2]FRED Graph'!$A$12:$B$1280,2,0)</f>
        <v>91.504900000000006</v>
      </c>
      <c r="G48" s="3">
        <v>185</v>
      </c>
      <c r="I48" s="8">
        <v>6.1699999999999998E-2</v>
      </c>
    </row>
    <row r="49" spans="1:9" ht="16.5">
      <c r="A49" s="1">
        <v>37926</v>
      </c>
      <c r="B49" s="3">
        <v>52.75</v>
      </c>
      <c r="C49" s="3">
        <f t="shared" si="0"/>
        <v>55.814775000000004</v>
      </c>
      <c r="D49" s="3">
        <v>28.75</v>
      </c>
      <c r="E49" s="3">
        <v>2844.55</v>
      </c>
      <c r="F49" s="3">
        <f>+VLOOKUP(A49,'[2]FRED Graph'!$A$12:$B$1280,2,0)</f>
        <v>92.126499999999993</v>
      </c>
      <c r="G49" s="3">
        <v>184.5</v>
      </c>
      <c r="I49" s="8">
        <v>5.8099999999999999E-2</v>
      </c>
    </row>
    <row r="50" spans="1:9" ht="16.5">
      <c r="A50" s="1">
        <v>37956</v>
      </c>
      <c r="B50" s="3">
        <v>53.07</v>
      </c>
      <c r="C50" s="3">
        <f t="shared" si="0"/>
        <v>56.121525000000005</v>
      </c>
      <c r="D50" s="3">
        <v>29.81</v>
      </c>
      <c r="E50" s="3">
        <v>2807.2</v>
      </c>
      <c r="F50" s="3">
        <f>+VLOOKUP(A50,'[2]FRED Graph'!$A$12:$B$1280,2,0)</f>
        <v>92.173199999999994</v>
      </c>
      <c r="G50" s="3">
        <v>184.3</v>
      </c>
      <c r="I50" s="8">
        <v>5.7500000000000002E-2</v>
      </c>
    </row>
    <row r="51" spans="1:9" ht="16.5">
      <c r="A51" s="1">
        <v>37987</v>
      </c>
      <c r="B51" s="3">
        <v>53.54</v>
      </c>
      <c r="C51" s="3">
        <f t="shared" si="0"/>
        <v>56.634612000000004</v>
      </c>
      <c r="D51" s="3">
        <v>31.28</v>
      </c>
      <c r="E51" s="3">
        <v>2749.14</v>
      </c>
      <c r="F51" s="3">
        <f>+VLOOKUP(A51,'[2]FRED Graph'!$A$12:$B$1280,2,0)</f>
        <v>92.326800000000006</v>
      </c>
      <c r="G51" s="3">
        <v>185.2</v>
      </c>
      <c r="I51" s="8">
        <v>5.7799999999999997E-2</v>
      </c>
    </row>
    <row r="52" spans="1:9" ht="16.5">
      <c r="A52" s="1">
        <v>38018</v>
      </c>
      <c r="B52" s="3">
        <v>54.18</v>
      </c>
      <c r="C52" s="3">
        <f t="shared" si="0"/>
        <v>57.279095999999996</v>
      </c>
      <c r="D52" s="3">
        <v>30.86</v>
      </c>
      <c r="E52" s="3">
        <v>2717.94</v>
      </c>
      <c r="F52" s="3">
        <f>+VLOOKUP(A52,'[2]FRED Graph'!$A$12:$B$1280,2,0)</f>
        <v>92.899500000000003</v>
      </c>
      <c r="G52" s="3">
        <v>186.2</v>
      </c>
      <c r="I52" s="8">
        <v>5.7200000000000001E-2</v>
      </c>
    </row>
    <row r="53" spans="1:9" ht="16.5">
      <c r="A53" s="1">
        <v>38047</v>
      </c>
      <c r="B53" s="3">
        <v>54.71</v>
      </c>
      <c r="C53" s="3">
        <f t="shared" si="0"/>
        <v>57.740933999999996</v>
      </c>
      <c r="D53" s="3">
        <v>33.630000000000003</v>
      </c>
      <c r="E53" s="3">
        <v>2670.8</v>
      </c>
      <c r="F53" s="3">
        <f>+VLOOKUP(A53,'[2]FRED Graph'!$A$12:$B$1280,2,0)</f>
        <v>92.536799999999999</v>
      </c>
      <c r="G53" s="3">
        <v>187.4</v>
      </c>
      <c r="I53" s="8">
        <v>5.5399999999999998E-2</v>
      </c>
    </row>
    <row r="54" spans="1:9" ht="16.5">
      <c r="A54" s="1">
        <v>38078</v>
      </c>
      <c r="B54" s="3">
        <v>54.96</v>
      </c>
      <c r="C54" s="3">
        <f t="shared" si="0"/>
        <v>58.09272</v>
      </c>
      <c r="D54" s="3">
        <v>33.590000000000003</v>
      </c>
      <c r="E54" s="3">
        <v>2639.6</v>
      </c>
      <c r="F54" s="3">
        <f>+VLOOKUP(A54,'[2]FRED Graph'!$A$12:$B$1280,2,0)</f>
        <v>92.895700000000005</v>
      </c>
      <c r="G54" s="3">
        <v>188</v>
      </c>
      <c r="I54" s="8">
        <v>5.7000000000000002E-2</v>
      </c>
    </row>
    <row r="55" spans="1:9" ht="16.5">
      <c r="A55" s="1">
        <v>38108</v>
      </c>
      <c r="B55" s="3">
        <v>55.17</v>
      </c>
      <c r="C55" s="3">
        <f t="shared" si="0"/>
        <v>58.187798999999998</v>
      </c>
      <c r="D55" s="3">
        <v>37.57</v>
      </c>
      <c r="E55" s="3">
        <v>2719.43</v>
      </c>
      <c r="F55" s="3">
        <f>+VLOOKUP(A55,'[2]FRED Graph'!$A$12:$B$1280,2,0)</f>
        <v>93.584500000000006</v>
      </c>
      <c r="G55" s="3">
        <v>189.1</v>
      </c>
      <c r="I55" s="8">
        <v>5.4699999999999999E-2</v>
      </c>
    </row>
    <row r="56" spans="1:9" ht="16.5">
      <c r="A56" s="1">
        <v>38139</v>
      </c>
      <c r="B56" s="3">
        <v>55.51</v>
      </c>
      <c r="C56" s="3">
        <f t="shared" si="0"/>
        <v>58.513091000000003</v>
      </c>
      <c r="D56" s="3">
        <v>35.18</v>
      </c>
      <c r="E56" s="3">
        <v>2716.56</v>
      </c>
      <c r="F56" s="3">
        <f>+VLOOKUP(A56,'[2]FRED Graph'!$A$12:$B$1280,2,0)</f>
        <v>92.865099999999998</v>
      </c>
      <c r="G56" s="3">
        <v>189.7</v>
      </c>
      <c r="I56" s="8">
        <v>5.4100000000000002E-2</v>
      </c>
    </row>
    <row r="57" spans="1:9" ht="16.5">
      <c r="A57" s="1">
        <v>38169</v>
      </c>
      <c r="B57" s="3">
        <v>55.49</v>
      </c>
      <c r="C57" s="3">
        <f t="shared" si="0"/>
        <v>58.630734000000004</v>
      </c>
      <c r="D57" s="3">
        <v>38.22</v>
      </c>
      <c r="E57" s="3">
        <v>2653.32</v>
      </c>
      <c r="F57" s="3">
        <f>+VLOOKUP(A57,'[2]FRED Graph'!$A$12:$B$1280,2,0)</f>
        <v>93.550200000000004</v>
      </c>
      <c r="G57" s="3">
        <v>189.4</v>
      </c>
      <c r="I57" s="8">
        <v>5.6599999999999998E-2</v>
      </c>
    </row>
    <row r="58" spans="1:9" ht="16.5">
      <c r="A58" s="1">
        <v>38200</v>
      </c>
      <c r="B58" s="3">
        <v>55.51</v>
      </c>
      <c r="C58" s="3">
        <f t="shared" si="0"/>
        <v>58.596356</v>
      </c>
      <c r="D58" s="3">
        <v>42.74</v>
      </c>
      <c r="E58" s="3">
        <v>2598.59</v>
      </c>
      <c r="F58" s="3">
        <f>+VLOOKUP(A58,'[2]FRED Graph'!$A$12:$B$1280,2,0)</f>
        <v>93.630099999999999</v>
      </c>
      <c r="G58" s="3">
        <v>189.5</v>
      </c>
      <c r="I58" s="8">
        <v>5.5599999999999997E-2</v>
      </c>
    </row>
    <row r="59" spans="1:9" ht="16.5">
      <c r="A59" s="1">
        <v>38231</v>
      </c>
      <c r="B59" s="3">
        <v>55.67</v>
      </c>
      <c r="C59" s="3">
        <f t="shared" si="0"/>
        <v>58.9662403512</v>
      </c>
      <c r="D59" s="3">
        <v>43.2</v>
      </c>
      <c r="E59" s="3">
        <v>2552.7800000000002</v>
      </c>
      <c r="F59" s="3">
        <f>+VLOOKUP(A59,'[2]FRED Graph'!$A$12:$B$1280,2,0)</f>
        <v>93.735299999999995</v>
      </c>
      <c r="G59" s="3">
        <v>189.9</v>
      </c>
      <c r="I59" s="8">
        <v>5.5599999999999997E-2</v>
      </c>
    </row>
    <row r="60" spans="1:9" ht="16.5">
      <c r="A60" s="1">
        <v>38261</v>
      </c>
      <c r="B60" s="3">
        <v>55.66</v>
      </c>
      <c r="C60" s="3">
        <f t="shared" si="0"/>
        <v>58.888855245599999</v>
      </c>
      <c r="D60" s="3">
        <v>49.78</v>
      </c>
      <c r="E60" s="3">
        <v>2580.6999999999998</v>
      </c>
      <c r="F60" s="3">
        <f>+VLOOKUP(A60,'[2]FRED Graph'!$A$12:$B$1280,2,0)</f>
        <v>94.569500000000005</v>
      </c>
      <c r="G60" s="3">
        <v>190.9</v>
      </c>
      <c r="I60" s="8">
        <v>5.5300000000000002E-2</v>
      </c>
    </row>
    <row r="61" spans="1:9" ht="16.5">
      <c r="A61" s="1">
        <v>38292</v>
      </c>
      <c r="B61" s="3">
        <v>55.82</v>
      </c>
      <c r="C61" s="3">
        <f t="shared" si="0"/>
        <v>58.756213642500001</v>
      </c>
      <c r="D61" s="3">
        <v>43.11</v>
      </c>
      <c r="E61" s="3">
        <v>2530.19</v>
      </c>
      <c r="F61" s="3">
        <f>+VLOOKUP(A61,'[2]FRED Graph'!$A$12:$B$1280,2,0)</f>
        <v>94.801500000000004</v>
      </c>
      <c r="G61" s="3">
        <v>191</v>
      </c>
      <c r="I61" s="8">
        <v>5.2699999999999997E-2</v>
      </c>
    </row>
    <row r="62" spans="1:9" ht="16.5">
      <c r="A62" s="1">
        <v>38322</v>
      </c>
      <c r="B62" s="3">
        <v>55.99</v>
      </c>
      <c r="C62" s="3">
        <f t="shared" si="0"/>
        <v>59.112802282499999</v>
      </c>
      <c r="D62" s="3">
        <v>39.6</v>
      </c>
      <c r="E62" s="3">
        <v>2411.37</v>
      </c>
      <c r="F62" s="3">
        <f>+VLOOKUP(A62,'[2]FRED Graph'!$A$12:$B$1280,2,0)</f>
        <v>95.541499999999999</v>
      </c>
      <c r="G62" s="3">
        <v>190.3</v>
      </c>
      <c r="I62" s="8">
        <v>5.33E-2</v>
      </c>
    </row>
    <row r="63" spans="1:9" ht="16.5">
      <c r="A63" s="1">
        <v>38353</v>
      </c>
      <c r="B63" s="3">
        <v>56.45</v>
      </c>
      <c r="C63" s="3">
        <f t="shared" si="0"/>
        <v>59.596602207600007</v>
      </c>
      <c r="D63" s="3">
        <v>44.51</v>
      </c>
      <c r="E63" s="3">
        <v>2362.96</v>
      </c>
      <c r="F63" s="3">
        <f>+VLOOKUP(A63,'[2]FRED Graph'!$A$12:$B$1280,2,0)</f>
        <v>95.878500000000003</v>
      </c>
      <c r="G63" s="3">
        <v>190.7</v>
      </c>
      <c r="I63" s="8">
        <v>5.2299999999999999E-2</v>
      </c>
    </row>
    <row r="64" spans="1:9" ht="16.5">
      <c r="A64" s="1">
        <v>38384</v>
      </c>
      <c r="B64" s="3">
        <v>57.02</v>
      </c>
      <c r="C64" s="3">
        <f t="shared" si="0"/>
        <v>60.160234528799997</v>
      </c>
      <c r="D64" s="3">
        <v>45.48</v>
      </c>
      <c r="E64" s="3">
        <v>2340.4899999999998</v>
      </c>
      <c r="F64" s="3">
        <f>+VLOOKUP(A64,'[2]FRED Graph'!$A$12:$B$1280,2,0)</f>
        <v>96.570899999999995</v>
      </c>
      <c r="G64" s="3">
        <v>191.8</v>
      </c>
      <c r="I64" s="8">
        <v>5.0299999999999997E-2</v>
      </c>
    </row>
    <row r="65" spans="1:9" ht="16.5">
      <c r="A65" s="1">
        <v>38412</v>
      </c>
      <c r="B65" s="3">
        <v>57.46</v>
      </c>
      <c r="C65" s="3">
        <f t="shared" si="0"/>
        <v>60.708818007600001</v>
      </c>
      <c r="D65" s="3">
        <v>53.1</v>
      </c>
      <c r="E65" s="3">
        <v>2353.71</v>
      </c>
      <c r="F65" s="3">
        <f>+VLOOKUP(A65,'[2]FRED Graph'!$A$12:$B$1280,2,0)</f>
        <v>96.4345</v>
      </c>
      <c r="G65" s="3">
        <v>193.3</v>
      </c>
      <c r="I65" s="8">
        <v>5.1400000000000001E-2</v>
      </c>
    </row>
    <row r="66" spans="1:9" ht="16.5">
      <c r="A66" s="1">
        <v>38443</v>
      </c>
      <c r="B66" s="3">
        <v>57.72</v>
      </c>
      <c r="C66" s="3">
        <f t="shared" si="0"/>
        <v>60.962500367999994</v>
      </c>
      <c r="D66" s="3">
        <v>51.88</v>
      </c>
      <c r="E66" s="3">
        <v>2350.0100000000002</v>
      </c>
      <c r="F66" s="3">
        <f>+VLOOKUP(A66,'[2]FRED Graph'!$A$12:$B$1280,2,0)</f>
        <v>96.634699999999995</v>
      </c>
      <c r="G66" s="3">
        <v>194.6</v>
      </c>
      <c r="I66" s="8">
        <v>4.9399999999999999E-2</v>
      </c>
    </row>
    <row r="67" spans="1:9" ht="16.5">
      <c r="A67" s="1">
        <v>38473</v>
      </c>
      <c r="B67" s="3">
        <v>57.95</v>
      </c>
      <c r="C67" s="3">
        <f t="shared" si="0"/>
        <v>61.143739189199998</v>
      </c>
      <c r="D67" s="3">
        <v>48.65</v>
      </c>
      <c r="E67" s="3">
        <v>2339.2199999999998</v>
      </c>
      <c r="F67" s="3">
        <f>+VLOOKUP(A67,'[2]FRED Graph'!$A$12:$B$1280,2,0)</f>
        <v>96.725099999999998</v>
      </c>
      <c r="G67" s="3">
        <v>194.4</v>
      </c>
      <c r="I67" s="8">
        <v>5.0799999999999998E-2</v>
      </c>
    </row>
    <row r="68" spans="1:9" ht="16.5">
      <c r="A68" s="1">
        <v>38504</v>
      </c>
      <c r="B68" s="3">
        <v>58.18</v>
      </c>
      <c r="C68" s="3">
        <f t="shared" si="0"/>
        <v>61.438745550000007</v>
      </c>
      <c r="D68" s="3">
        <v>54.35</v>
      </c>
      <c r="E68" s="3">
        <v>2331.79</v>
      </c>
      <c r="F68" s="3">
        <f>+VLOOKUP(A68,'[2]FRED Graph'!$A$12:$B$1280,2,0)</f>
        <v>97.148300000000006</v>
      </c>
      <c r="G68" s="3">
        <v>194.5</v>
      </c>
      <c r="I68" s="8">
        <v>0.05</v>
      </c>
    </row>
    <row r="69" spans="1:9" ht="16.5">
      <c r="A69" s="1">
        <v>38534</v>
      </c>
      <c r="B69" s="3">
        <v>58.21</v>
      </c>
      <c r="C69" s="3">
        <f t="shared" si="0"/>
        <v>61.43914615860001</v>
      </c>
      <c r="D69" s="3">
        <v>57.52</v>
      </c>
      <c r="E69" s="3">
        <v>2323.38</v>
      </c>
      <c r="F69" s="3">
        <f>+VLOOKUP(A69,'[2]FRED Graph'!$A$12:$B$1280,2,0)</f>
        <v>96.839699999999993</v>
      </c>
      <c r="G69" s="3">
        <v>195.4</v>
      </c>
      <c r="I69" s="8">
        <v>4.7899999999999998E-2</v>
      </c>
    </row>
    <row r="70" spans="1:9" ht="16.5">
      <c r="A70" s="1">
        <v>38565</v>
      </c>
      <c r="B70" s="3">
        <v>58.21</v>
      </c>
      <c r="C70" s="3">
        <f t="shared" si="0"/>
        <v>61.455858172799999</v>
      </c>
      <c r="D70" s="3">
        <v>63.98</v>
      </c>
      <c r="E70" s="3">
        <v>2306.19</v>
      </c>
      <c r="F70" s="3">
        <f>+VLOOKUP(A70,'[2]FRED Graph'!$A$12:$B$1280,2,0)</f>
        <v>97.1584</v>
      </c>
      <c r="G70" s="3">
        <v>196.4</v>
      </c>
      <c r="I70" s="8">
        <v>4.8800000000000003E-2</v>
      </c>
    </row>
    <row r="71" spans="1:9" ht="16.5">
      <c r="A71" s="1">
        <v>38596</v>
      </c>
      <c r="B71" s="3">
        <v>58.46</v>
      </c>
      <c r="C71" s="3">
        <f t="shared" si="0"/>
        <v>61.737653647706395</v>
      </c>
      <c r="D71" s="3">
        <v>62.91</v>
      </c>
      <c r="E71" s="3">
        <v>2294.52</v>
      </c>
      <c r="F71" s="3">
        <f>+VLOOKUP(A71,'[2]FRED Graph'!$A$12:$B$1280,2,0)</f>
        <v>95.276399999999995</v>
      </c>
      <c r="G71" s="3">
        <v>198.8</v>
      </c>
      <c r="I71" s="8">
        <v>4.7E-2</v>
      </c>
    </row>
    <row r="72" spans="1:9" ht="16.5">
      <c r="A72" s="1">
        <v>38626</v>
      </c>
      <c r="B72" s="3">
        <v>58.6</v>
      </c>
      <c r="C72" s="3">
        <f t="shared" si="0"/>
        <v>61.662520327667757</v>
      </c>
      <c r="D72" s="3">
        <v>58.54</v>
      </c>
      <c r="E72" s="3">
        <v>2292.5500000000002</v>
      </c>
      <c r="F72" s="3">
        <f>+VLOOKUP(A72,'[2]FRED Graph'!$A$12:$B$1280,2,0)</f>
        <v>96.441100000000006</v>
      </c>
      <c r="G72" s="3">
        <v>199.2</v>
      </c>
      <c r="I72" s="8">
        <v>4.7100000000000003E-2</v>
      </c>
    </row>
    <row r="73" spans="1:9" ht="16.5">
      <c r="A73" s="1">
        <v>38657</v>
      </c>
      <c r="B73" s="3">
        <v>58.66</v>
      </c>
      <c r="C73" s="3">
        <f t="shared" si="0"/>
        <v>61.605890004161253</v>
      </c>
      <c r="D73" s="3">
        <v>55.24</v>
      </c>
      <c r="E73" s="3">
        <v>2279.85</v>
      </c>
      <c r="F73" s="3">
        <f>+VLOOKUP(A73,'[2]FRED Graph'!$A$12:$B$1280,2,0)</f>
        <v>97.501599999999996</v>
      </c>
      <c r="G73" s="3">
        <v>197.6</v>
      </c>
      <c r="I73" s="8">
        <v>4.8500000000000001E-2</v>
      </c>
    </row>
    <row r="74" spans="1:9" ht="16.5">
      <c r="A74" s="1">
        <v>38687</v>
      </c>
      <c r="B74" s="3">
        <v>58.7</v>
      </c>
      <c r="C74" s="3">
        <f t="shared" si="0"/>
        <v>61.855636308408002</v>
      </c>
      <c r="D74" s="3">
        <v>56.86</v>
      </c>
      <c r="E74" s="3">
        <v>2278.91</v>
      </c>
      <c r="F74" s="3">
        <f>+VLOOKUP(A74,'[2]FRED Graph'!$A$12:$B$1280,2,0)</f>
        <v>97.972300000000004</v>
      </c>
      <c r="G74" s="3">
        <v>196.8</v>
      </c>
      <c r="I74" s="8">
        <v>4.6399999999999997E-2</v>
      </c>
    </row>
    <row r="75" spans="1:9" ht="16.5">
      <c r="A75" s="1">
        <v>38718</v>
      </c>
      <c r="B75" s="3">
        <v>59.02</v>
      </c>
      <c r="C75" s="3">
        <f t="shared" si="0"/>
        <v>62.278449306942001</v>
      </c>
      <c r="D75" s="3">
        <v>62.99</v>
      </c>
      <c r="E75" s="3">
        <v>2273.66</v>
      </c>
      <c r="F75" s="3">
        <f>+VLOOKUP(A75,'[2]FRED Graph'!$A$12:$B$1280,2,0)</f>
        <v>98.126999999999995</v>
      </c>
      <c r="G75" s="3">
        <v>198.3</v>
      </c>
      <c r="I75" s="8">
        <v>4.4999999999999998E-2</v>
      </c>
    </row>
    <row r="76" spans="1:9" ht="16.5">
      <c r="A76" s="1">
        <v>38749</v>
      </c>
      <c r="B76" s="3">
        <v>59.41</v>
      </c>
      <c r="C76" s="3">
        <f t="shared" si="0"/>
        <v>62.78923677770856</v>
      </c>
      <c r="D76" s="3">
        <v>60.21</v>
      </c>
      <c r="E76" s="3">
        <v>2256.2399999999998</v>
      </c>
      <c r="F76" s="3">
        <f>+VLOOKUP(A76,'[2]FRED Graph'!$A$12:$B$1280,2,0)</f>
        <v>98.168700000000001</v>
      </c>
      <c r="G76" s="3">
        <v>198.7</v>
      </c>
      <c r="I76" s="8">
        <v>4.3700000000000003E-2</v>
      </c>
    </row>
    <row r="77" spans="1:9" ht="16.5">
      <c r="A77" s="1">
        <v>38777</v>
      </c>
      <c r="B77" s="3">
        <v>59.83</v>
      </c>
      <c r="C77" s="3">
        <f t="shared" si="0"/>
        <v>63.325368063727559</v>
      </c>
      <c r="D77" s="3">
        <v>62.06</v>
      </c>
      <c r="E77" s="3">
        <v>2262.36</v>
      </c>
      <c r="F77" s="3">
        <f>+VLOOKUP(A77,'[2]FRED Graph'!$A$12:$B$1280,2,0)</f>
        <v>98.391300000000001</v>
      </c>
      <c r="G77" s="3">
        <v>199.8</v>
      </c>
      <c r="I77" s="8">
        <v>4.3099999999999999E-2</v>
      </c>
    </row>
    <row r="78" spans="1:9" ht="16.5">
      <c r="A78" s="1">
        <v>38808</v>
      </c>
      <c r="B78" s="3">
        <v>60.09</v>
      </c>
      <c r="C78" s="3">
        <f t="shared" si="0"/>
        <v>63.577791633787193</v>
      </c>
      <c r="D78" s="3">
        <v>70.260000000000005</v>
      </c>
      <c r="E78" s="3">
        <v>2334.29</v>
      </c>
      <c r="F78" s="3">
        <f>+VLOOKUP(A78,'[2]FRED Graph'!$A$12:$B$1280,2,0)</f>
        <v>98.682599999999994</v>
      </c>
      <c r="G78" s="3">
        <v>201.5</v>
      </c>
      <c r="I78" s="8">
        <v>4.2900000000000001E-2</v>
      </c>
    </row>
    <row r="79" spans="1:9" ht="16.5">
      <c r="A79" s="1">
        <v>38838</v>
      </c>
      <c r="B79" s="3">
        <v>60.29</v>
      </c>
      <c r="C79" s="3">
        <f t="shared" si="0"/>
        <v>63.766805600416674</v>
      </c>
      <c r="D79" s="3">
        <v>69.78</v>
      </c>
      <c r="E79" s="3">
        <v>2417.9899999999998</v>
      </c>
      <c r="F79" s="3">
        <f>+VLOOKUP(A79,'[2]FRED Graph'!$A$12:$B$1280,2,0)</f>
        <v>98.707400000000007</v>
      </c>
      <c r="G79" s="3">
        <v>202.5</v>
      </c>
      <c r="I79" s="8">
        <v>4.2900000000000001E-2</v>
      </c>
    </row>
    <row r="80" spans="1:9" ht="16.5">
      <c r="A80" s="1">
        <v>38869</v>
      </c>
      <c r="B80" s="3">
        <v>60.48</v>
      </c>
      <c r="C80" s="3">
        <f t="shared" si="0"/>
        <v>64.013028988545017</v>
      </c>
      <c r="D80" s="3">
        <v>68.56</v>
      </c>
      <c r="E80" s="3">
        <v>2542.2399999999998</v>
      </c>
      <c r="F80" s="3">
        <f>+VLOOKUP(A80,'[2]FRED Graph'!$A$12:$B$1280,2,0)</f>
        <v>99.0398</v>
      </c>
      <c r="G80" s="3">
        <v>202.9</v>
      </c>
      <c r="I80" s="8">
        <v>4.19E-2</v>
      </c>
    </row>
    <row r="81" spans="1:9" ht="16.5">
      <c r="A81" s="1">
        <v>38899</v>
      </c>
      <c r="B81" s="3">
        <v>60.73</v>
      </c>
      <c r="C81" s="3">
        <f t="shared" si="0"/>
        <v>64.001158553413632</v>
      </c>
      <c r="D81" s="3">
        <v>73.67</v>
      </c>
      <c r="E81" s="3">
        <v>2511.7399999999998</v>
      </c>
      <c r="F81" s="3">
        <f>+VLOOKUP(A81,'[2]FRED Graph'!$A$12:$B$1280,2,0)</f>
        <v>98.975099999999998</v>
      </c>
      <c r="G81" s="3">
        <v>203.5</v>
      </c>
      <c r="I81" s="8">
        <v>4.1700000000000001E-2</v>
      </c>
    </row>
    <row r="82" spans="1:9" ht="16.5">
      <c r="A82" s="1">
        <v>38930</v>
      </c>
      <c r="B82" s="3">
        <v>60.96</v>
      </c>
      <c r="C82" s="3">
        <f t="shared" si="0"/>
        <v>64.08616890259583</v>
      </c>
      <c r="D82" s="3">
        <v>73.23</v>
      </c>
      <c r="E82" s="3">
        <v>2389.65</v>
      </c>
      <c r="F82" s="3">
        <f>+VLOOKUP(A82,'[2]FRED Graph'!$A$12:$B$1280,2,0)</f>
        <v>99.404700000000005</v>
      </c>
      <c r="G82" s="3">
        <v>203.9</v>
      </c>
      <c r="I82" s="8">
        <v>4.2799999999999998E-2</v>
      </c>
    </row>
    <row r="83" spans="1:9" ht="16.5">
      <c r="A83" s="1">
        <v>38961</v>
      </c>
      <c r="B83" s="3">
        <v>61.14</v>
      </c>
      <c r="C83" s="3">
        <f t="shared" si="0"/>
        <v>64.466457938935022</v>
      </c>
      <c r="D83" s="3">
        <v>61.96</v>
      </c>
      <c r="E83" s="3">
        <v>2398.88</v>
      </c>
      <c r="F83" s="3">
        <f>+VLOOKUP(A83,'[2]FRED Graph'!$A$12:$B$1280,2,0)</f>
        <v>99.224599999999995</v>
      </c>
      <c r="G83" s="3">
        <v>202.9</v>
      </c>
      <c r="I83" s="8">
        <v>4.4200000000000003E-2</v>
      </c>
    </row>
    <row r="84" spans="1:9" ht="16.5">
      <c r="A84" s="1">
        <v>38991</v>
      </c>
      <c r="B84" s="3">
        <v>61.05</v>
      </c>
      <c r="C84" s="3">
        <f t="shared" si="0"/>
        <v>64.431167490380034</v>
      </c>
      <c r="D84" s="3">
        <v>57.81</v>
      </c>
      <c r="E84" s="3">
        <v>2364.29</v>
      </c>
      <c r="F84" s="3">
        <f>+VLOOKUP(A84,'[2]FRED Graph'!$A$12:$B$1280,2,0)</f>
        <v>99.122900000000001</v>
      </c>
      <c r="G84" s="3">
        <v>201.8</v>
      </c>
      <c r="I84" s="8">
        <v>4.4900000000000002E-2</v>
      </c>
    </row>
    <row r="85" spans="1:9" ht="16.5">
      <c r="A85" s="1">
        <v>39022</v>
      </c>
      <c r="B85" s="3">
        <v>61.19</v>
      </c>
      <c r="C85" s="3">
        <f t="shared" si="0"/>
        <v>64.26726445234101</v>
      </c>
      <c r="D85" s="3">
        <v>58.76</v>
      </c>
      <c r="E85" s="3">
        <v>2290.46</v>
      </c>
      <c r="F85" s="3">
        <f>+VLOOKUP(A85,'[2]FRED Graph'!$A$12:$B$1280,2,0)</f>
        <v>99.096299999999999</v>
      </c>
      <c r="G85" s="3">
        <v>201.5</v>
      </c>
      <c r="I85" s="8">
        <v>4.3200000000000002E-2</v>
      </c>
    </row>
    <row r="86" spans="1:9" ht="16.5">
      <c r="A86" s="1">
        <v>39052</v>
      </c>
      <c r="B86" s="3">
        <v>61.33</v>
      </c>
      <c r="C86" s="3">
        <f t="shared" si="0"/>
        <v>64.472129724253662</v>
      </c>
      <c r="D86" s="3">
        <v>62.47</v>
      </c>
      <c r="E86" s="3">
        <v>2261.33526315789</v>
      </c>
      <c r="F86" s="3">
        <f>+VLOOKUP(A86,'[2]FRED Graph'!$A$12:$B$1280,2,0)</f>
        <v>100.1125</v>
      </c>
      <c r="G86" s="3">
        <v>201.8</v>
      </c>
      <c r="I86" s="8">
        <v>4.2299999999999997E-2</v>
      </c>
    </row>
    <row r="87" spans="1:9" ht="16.5">
      <c r="A87" s="1">
        <v>39083</v>
      </c>
      <c r="B87" s="3">
        <v>61.8</v>
      </c>
      <c r="C87" s="3">
        <f t="shared" si="0"/>
        <v>64.856777108249403</v>
      </c>
      <c r="D87" s="3">
        <v>53.68</v>
      </c>
      <c r="E87" s="3">
        <v>2237.06</v>
      </c>
      <c r="F87" s="3">
        <f>+VLOOKUP(A87,'[2]FRED Graph'!$A$12:$B$1280,2,0)</f>
        <v>99.754599999999996</v>
      </c>
      <c r="G87" s="3">
        <v>202.416</v>
      </c>
      <c r="I87" s="8">
        <v>4.1399999999999999E-2</v>
      </c>
    </row>
    <row r="88" spans="1:9" ht="16.5">
      <c r="A88" s="1">
        <v>39114</v>
      </c>
      <c r="B88" s="3">
        <v>62.53</v>
      </c>
      <c r="C88" s="3">
        <f t="shared" si="0"/>
        <v>65.407547951339012</v>
      </c>
      <c r="D88" s="3">
        <v>57.56</v>
      </c>
      <c r="E88" s="3">
        <v>2227.63</v>
      </c>
      <c r="F88" s="3">
        <f>+VLOOKUP(A88,'[2]FRED Graph'!$A$12:$B$1280,2,0)</f>
        <v>100.7166</v>
      </c>
      <c r="G88" s="3">
        <v>203.499</v>
      </c>
      <c r="I88" s="8">
        <v>4.1700000000000001E-2</v>
      </c>
    </row>
    <row r="89" spans="1:9" ht="16.5">
      <c r="A89" s="1">
        <v>39142</v>
      </c>
      <c r="B89" s="3">
        <v>63.29</v>
      </c>
      <c r="C89" s="3">
        <f t="shared" si="0"/>
        <v>65.997698596016861</v>
      </c>
      <c r="D89" s="3">
        <v>62.05</v>
      </c>
      <c r="E89" s="3">
        <v>2201.39</v>
      </c>
      <c r="F89" s="3">
        <f>+VLOOKUP(A89,'[2]FRED Graph'!$A$12:$B$1280,2,0)</f>
        <v>100.8952</v>
      </c>
      <c r="G89" s="3">
        <v>205.352</v>
      </c>
      <c r="I89" s="8">
        <v>4.2200000000000001E-2</v>
      </c>
    </row>
    <row r="90" spans="1:9" ht="16.5">
      <c r="A90" s="1">
        <v>39173</v>
      </c>
      <c r="B90" s="3">
        <v>63.85</v>
      </c>
      <c r="C90" s="3">
        <f t="shared" si="0"/>
        <v>66.394287803163962</v>
      </c>
      <c r="D90" s="3">
        <v>67.489999999999995</v>
      </c>
      <c r="E90" s="3">
        <v>2144.6</v>
      </c>
      <c r="F90" s="3">
        <f>+VLOOKUP(A90,'[2]FRED Graph'!$A$12:$B$1280,2,0)</f>
        <v>101.5723</v>
      </c>
      <c r="G90" s="3">
        <v>206.68600000000001</v>
      </c>
      <c r="I90" s="8">
        <v>4.4299999999999999E-2</v>
      </c>
    </row>
    <row r="91" spans="1:9" ht="16.5">
      <c r="A91" s="1">
        <v>39203</v>
      </c>
      <c r="B91" s="3">
        <v>64.05</v>
      </c>
      <c r="C91" s="3">
        <f t="shared" si="0"/>
        <v>66.687325296915759</v>
      </c>
      <c r="D91" s="3">
        <v>67.209999999999994</v>
      </c>
      <c r="E91" s="3">
        <v>2007.91</v>
      </c>
      <c r="F91" s="3">
        <f>+VLOOKUP(A91,'[2]FRED Graph'!$A$12:$B$1280,2,0)</f>
        <v>101.62690000000001</v>
      </c>
      <c r="G91" s="3">
        <v>207.94900000000001</v>
      </c>
      <c r="I91" s="8">
        <v>4.58E-2</v>
      </c>
    </row>
    <row r="92" spans="1:9" ht="16.5">
      <c r="A92" s="1">
        <v>39234</v>
      </c>
      <c r="B92" s="3">
        <v>64.12</v>
      </c>
      <c r="C92" s="3">
        <f t="shared" si="0"/>
        <v>66.957628322018095</v>
      </c>
      <c r="D92" s="3">
        <v>71.05</v>
      </c>
      <c r="E92" s="3">
        <v>1923.76</v>
      </c>
      <c r="F92" s="3">
        <f>+VLOOKUP(A92,'[2]FRED Graph'!$A$12:$B$1280,2,0)</f>
        <v>101.65470000000001</v>
      </c>
      <c r="G92" s="3">
        <v>208.352</v>
      </c>
      <c r="I92" s="8">
        <v>4.5999999999999999E-2</v>
      </c>
    </row>
    <row r="93" spans="1:9" ht="16.5">
      <c r="A93" s="1">
        <v>39264</v>
      </c>
      <c r="B93" s="3">
        <v>64.23</v>
      </c>
      <c r="C93" s="3">
        <f t="shared" si="0"/>
        <v>66.881210688317239</v>
      </c>
      <c r="D93" s="3">
        <v>76.930000000000007</v>
      </c>
      <c r="E93" s="3">
        <v>1950.87</v>
      </c>
      <c r="F93" s="3">
        <f>+VLOOKUP(A93,'[2]FRED Graph'!$A$12:$B$1280,2,0)</f>
        <v>101.4953</v>
      </c>
      <c r="G93" s="3">
        <v>208.29900000000001</v>
      </c>
      <c r="I93" s="8">
        <v>4.4999999999999998E-2</v>
      </c>
    </row>
    <row r="94" spans="1:9" ht="16.5">
      <c r="A94" s="1">
        <v>39295</v>
      </c>
      <c r="B94" s="3">
        <v>64.14</v>
      </c>
      <c r="C94" s="3">
        <f t="shared" si="0"/>
        <v>66.905960334310052</v>
      </c>
      <c r="D94" s="3">
        <v>70.760000000000005</v>
      </c>
      <c r="E94" s="3">
        <v>2058.2800000000002</v>
      </c>
      <c r="F94" s="3">
        <f>+VLOOKUP(A94,'[2]FRED Graph'!$A$12:$B$1280,2,0)</f>
        <v>101.6943</v>
      </c>
      <c r="G94" s="3">
        <v>207.917</v>
      </c>
      <c r="I94" s="8">
        <v>4.3999999999999997E-2</v>
      </c>
    </row>
    <row r="95" spans="1:9" ht="16.5">
      <c r="A95" s="1">
        <v>39326</v>
      </c>
      <c r="B95" s="3">
        <v>64.2</v>
      </c>
      <c r="C95" s="3">
        <f t="shared" si="0"/>
        <v>67.270748859278697</v>
      </c>
      <c r="D95" s="3">
        <v>77.17</v>
      </c>
      <c r="E95" s="3">
        <v>2117.0500000000002</v>
      </c>
      <c r="F95" s="3">
        <f>+VLOOKUP(A95,'[2]FRED Graph'!$A$12:$B$1280,2,0)</f>
        <v>101.94280000000001</v>
      </c>
      <c r="G95" s="3">
        <v>208.49</v>
      </c>
      <c r="I95" s="8">
        <v>4.3499999999999997E-2</v>
      </c>
    </row>
    <row r="96" spans="1:9" ht="16.5">
      <c r="A96" s="1">
        <v>39356</v>
      </c>
      <c r="B96" s="3">
        <v>64.2</v>
      </c>
      <c r="C96" s="3">
        <f t="shared" si="0"/>
        <v>67.395001194937521</v>
      </c>
      <c r="D96" s="3">
        <v>82.34</v>
      </c>
      <c r="E96" s="3">
        <v>2003.26</v>
      </c>
      <c r="F96" s="3">
        <f>+VLOOKUP(A96,'[2]FRED Graph'!$A$12:$B$1280,2,0)</f>
        <v>101.6446</v>
      </c>
      <c r="G96" s="3">
        <v>208.93600000000001</v>
      </c>
      <c r="I96" s="8">
        <v>4.5999999999999999E-2</v>
      </c>
    </row>
    <row r="97" spans="1:9" ht="16.5">
      <c r="A97" s="1">
        <v>39387</v>
      </c>
      <c r="B97" s="3">
        <v>64.510000000000005</v>
      </c>
      <c r="C97" s="3">
        <f t="shared" si="0"/>
        <v>67.062890456017854</v>
      </c>
      <c r="D97" s="3">
        <v>92.41</v>
      </c>
      <c r="E97" s="3">
        <v>2047.72</v>
      </c>
      <c r="F97" s="3">
        <f>+VLOOKUP(A97,'[2]FRED Graph'!$A$12:$B$1280,2,0)</f>
        <v>102.2167</v>
      </c>
      <c r="G97" s="3">
        <v>210.17699999999999</v>
      </c>
      <c r="I97" s="8">
        <v>4.3499999999999997E-2</v>
      </c>
    </row>
    <row r="98" spans="1:9" ht="16.5">
      <c r="A98" s="1">
        <v>39417</v>
      </c>
      <c r="B98" s="3">
        <v>64.819999999999993</v>
      </c>
      <c r="C98" s="3">
        <f t="shared" si="0"/>
        <v>67.379822774817498</v>
      </c>
      <c r="D98" s="3">
        <v>90.93</v>
      </c>
      <c r="E98" s="3">
        <v>2014.2014999999999</v>
      </c>
      <c r="F98" s="3">
        <f>+VLOOKUP(A98,'[2]FRED Graph'!$A$12:$B$1280,2,0)</f>
        <v>102.2764</v>
      </c>
      <c r="G98" s="3">
        <v>210.036</v>
      </c>
      <c r="I98" s="8">
        <v>4.5100000000000001E-2</v>
      </c>
    </row>
    <row r="99" spans="1:9" ht="16.5">
      <c r="A99" s="1">
        <v>39448</v>
      </c>
      <c r="B99" s="3">
        <v>65.510000000000005</v>
      </c>
      <c r="C99" s="3">
        <f t="shared" si="0"/>
        <v>67.872617243782997</v>
      </c>
      <c r="D99" s="3">
        <v>92.18</v>
      </c>
      <c r="E99" s="3">
        <v>1980.59</v>
      </c>
      <c r="F99" s="3">
        <f>+VLOOKUP(A99,'[2]FRED Graph'!$A$12:$B$1280,2,0)</f>
        <v>102.1493</v>
      </c>
      <c r="G99" s="3">
        <v>211.08</v>
      </c>
      <c r="I99" s="8">
        <v>4.65E-2</v>
      </c>
    </row>
    <row r="100" spans="1:9" ht="16.5">
      <c r="A100" s="1">
        <v>39479</v>
      </c>
      <c r="B100" s="3">
        <v>66.5</v>
      </c>
      <c r="C100" s="3">
        <f t="shared" si="0"/>
        <v>68.534028743413018</v>
      </c>
      <c r="D100" s="3">
        <v>94.99</v>
      </c>
      <c r="E100" s="3">
        <v>1903.27</v>
      </c>
      <c r="F100" s="3">
        <f>+VLOOKUP(A100,'[2]FRED Graph'!$A$12:$B$1280,2,0)</f>
        <v>101.7756</v>
      </c>
      <c r="G100" s="3">
        <v>211.69300000000001</v>
      </c>
      <c r="I100" s="8">
        <v>4.7800000000000002E-2</v>
      </c>
    </row>
    <row r="101" spans="1:9" ht="16.5">
      <c r="A101" s="1">
        <v>39508</v>
      </c>
      <c r="B101" s="3">
        <v>67.040000000000006</v>
      </c>
      <c r="C101" s="3">
        <f t="shared" si="0"/>
        <v>69.165588128625672</v>
      </c>
      <c r="D101" s="3">
        <v>103.64</v>
      </c>
      <c r="E101" s="3">
        <v>1846.9</v>
      </c>
      <c r="F101" s="3">
        <f>+VLOOKUP(A101,'[2]FRED Graph'!$A$12:$B$1280,2,0)</f>
        <v>101.4508</v>
      </c>
      <c r="G101" s="3">
        <v>213.52799999999999</v>
      </c>
      <c r="I101" s="8">
        <v>4.8000000000000001E-2</v>
      </c>
    </row>
    <row r="102" spans="1:9" ht="16.5">
      <c r="A102" s="1">
        <v>39539</v>
      </c>
      <c r="B102" s="3">
        <v>67.510000000000005</v>
      </c>
      <c r="C102" s="3">
        <f t="shared" si="0"/>
        <v>69.567934760155211</v>
      </c>
      <c r="D102" s="3">
        <v>109.07</v>
      </c>
      <c r="E102" s="3">
        <v>1796.13</v>
      </c>
      <c r="F102" s="3">
        <f>+VLOOKUP(A102,'[2]FRED Graph'!$A$12:$B$1280,2,0)</f>
        <v>100.75539999999999</v>
      </c>
      <c r="G102" s="3">
        <v>214.82300000000001</v>
      </c>
      <c r="I102" s="8">
        <v>4.7800000000000002E-2</v>
      </c>
    </row>
    <row r="103" spans="1:9" ht="16.5">
      <c r="A103" s="1">
        <v>39569</v>
      </c>
      <c r="B103" s="3">
        <v>68.14</v>
      </c>
      <c r="C103" s="3">
        <f t="shared" si="0"/>
        <v>69.88831691116772</v>
      </c>
      <c r="D103" s="3">
        <v>122.8</v>
      </c>
      <c r="E103" s="3">
        <v>1778.01</v>
      </c>
      <c r="F103" s="3">
        <f>+VLOOKUP(A103,'[2]FRED Graph'!$A$12:$B$1280,2,0)</f>
        <v>100.1336</v>
      </c>
      <c r="G103" s="3">
        <v>216.63200000000001</v>
      </c>
      <c r="I103" s="8">
        <v>4.8000000000000001E-2</v>
      </c>
    </row>
    <row r="104" spans="1:9" ht="16.5">
      <c r="A104" s="1">
        <v>39600</v>
      </c>
      <c r="B104" s="3">
        <v>68.73</v>
      </c>
      <c r="C104" s="3">
        <f t="shared" si="0"/>
        <v>70.526469911581657</v>
      </c>
      <c r="D104" s="3">
        <v>132.32</v>
      </c>
      <c r="E104" s="3">
        <v>1712.28</v>
      </c>
      <c r="F104" s="3">
        <f>+VLOOKUP(A104,'[2]FRED Graph'!$A$12:$B$1280,2,0)</f>
        <v>99.872799999999998</v>
      </c>
      <c r="G104" s="3">
        <v>218.815</v>
      </c>
      <c r="I104" s="8">
        <v>5.33E-2</v>
      </c>
    </row>
    <row r="105" spans="1:9" ht="16.5">
      <c r="A105" s="1">
        <v>39630</v>
      </c>
      <c r="B105" s="3">
        <v>69.06</v>
      </c>
      <c r="C105" s="3">
        <f t="shared" si="0"/>
        <v>70.573053518312349</v>
      </c>
      <c r="D105" s="3">
        <v>132.72</v>
      </c>
      <c r="E105" s="3">
        <v>1783.09</v>
      </c>
      <c r="F105" s="3">
        <f>+VLOOKUP(A105,'[2]FRED Graph'!$A$12:$B$1280,2,0)</f>
        <v>99.419399999999996</v>
      </c>
      <c r="G105" s="3">
        <v>219.964</v>
      </c>
      <c r="I105" s="8">
        <v>5.5199999999999999E-2</v>
      </c>
    </row>
    <row r="106" spans="1:9" ht="16.5">
      <c r="A106" s="1">
        <v>39661</v>
      </c>
      <c r="B106" s="3">
        <v>69.19</v>
      </c>
      <c r="C106" s="3">
        <f t="shared" si="0"/>
        <v>70.726290669399148</v>
      </c>
      <c r="D106" s="3">
        <v>113.24</v>
      </c>
      <c r="E106" s="3">
        <v>1844.29</v>
      </c>
      <c r="F106" s="3">
        <f>+VLOOKUP(A106,'[2]FRED Graph'!$A$12:$B$1280,2,0)</f>
        <v>97.849100000000007</v>
      </c>
      <c r="G106" s="3">
        <v>219.08600000000001</v>
      </c>
      <c r="I106" s="8">
        <v>5.7099999999999998E-2</v>
      </c>
    </row>
    <row r="107" spans="1:9" ht="16.5">
      <c r="A107" s="1">
        <v>39692</v>
      </c>
      <c r="B107" s="3">
        <v>69.06</v>
      </c>
      <c r="C107" s="3">
        <f t="shared" si="0"/>
        <v>71.199360592660568</v>
      </c>
      <c r="D107" s="3">
        <v>97.23</v>
      </c>
      <c r="E107" s="3">
        <v>2066.04</v>
      </c>
      <c r="F107" s="3">
        <f>+VLOOKUP(A107,'[2]FRED Graph'!$A$12:$B$1280,2,0)</f>
        <v>93.557599999999994</v>
      </c>
      <c r="G107" s="3">
        <v>218.78299999999999</v>
      </c>
      <c r="I107" s="8">
        <v>5.8400000000000001E-2</v>
      </c>
    </row>
    <row r="108" spans="1:9" ht="16.5">
      <c r="A108" s="1">
        <v>39722</v>
      </c>
      <c r="B108" s="3">
        <v>69.3</v>
      </c>
      <c r="C108" s="3">
        <f t="shared" si="0"/>
        <v>71.007373258986178</v>
      </c>
      <c r="D108" s="3">
        <v>71.58</v>
      </c>
      <c r="E108" s="3">
        <v>2289.17</v>
      </c>
      <c r="F108" s="3">
        <f>+VLOOKUP(A108,'[2]FRED Graph'!$A$12:$B$1280,2,0)</f>
        <v>94.498500000000007</v>
      </c>
      <c r="G108" s="3">
        <v>216.57300000000001</v>
      </c>
      <c r="I108" s="8">
        <v>5.3600000000000002E-2</v>
      </c>
    </row>
    <row r="109" spans="1:9" ht="16.5">
      <c r="A109" s="1">
        <v>39753</v>
      </c>
      <c r="B109" s="3">
        <v>69.489999999999995</v>
      </c>
      <c r="C109" s="3">
        <f t="shared" si="0"/>
        <v>70.697699118734022</v>
      </c>
      <c r="D109" s="3">
        <v>52.45</v>
      </c>
      <c r="E109" s="3">
        <v>2329.16</v>
      </c>
      <c r="F109" s="3">
        <f>+VLOOKUP(A109,'[2]FRED Graph'!$A$12:$B$1280,2,0)</f>
        <v>93.261700000000005</v>
      </c>
      <c r="G109" s="3">
        <v>212.42500000000001</v>
      </c>
      <c r="I109" s="8">
        <v>5.4199999999999998E-2</v>
      </c>
    </row>
    <row r="110" spans="1:9" ht="16.5">
      <c r="A110" s="1">
        <v>39783</v>
      </c>
      <c r="B110" s="3">
        <v>69.8</v>
      </c>
      <c r="C110" s="3">
        <f t="shared" si="0"/>
        <v>70.991381275547724</v>
      </c>
      <c r="D110" s="3">
        <v>39.950000000000003</v>
      </c>
      <c r="E110" s="3">
        <v>2252.7199999999998</v>
      </c>
      <c r="F110" s="3">
        <f>+VLOOKUP(A110,'[2]FRED Graph'!$A$12:$B$1280,2,0)</f>
        <v>90.626599999999996</v>
      </c>
      <c r="G110" s="3">
        <v>210.22800000000001</v>
      </c>
      <c r="I110" s="8">
        <v>5.3600000000000002E-2</v>
      </c>
    </row>
    <row r="111" spans="1:9" ht="16.5">
      <c r="A111" s="1">
        <v>39814</v>
      </c>
      <c r="B111" s="3">
        <v>70.209999999999994</v>
      </c>
      <c r="C111" s="3">
        <f t="shared" si="0"/>
        <v>71.415567863908478</v>
      </c>
      <c r="D111" s="3">
        <v>43.44</v>
      </c>
      <c r="E111" s="3">
        <v>2252.98</v>
      </c>
      <c r="F111" s="3">
        <f>+VLOOKUP(A111,'[2]FRED Graph'!$A$12:$B$1280,2,0)</f>
        <v>88.371200000000002</v>
      </c>
      <c r="G111" s="3">
        <v>211.143</v>
      </c>
      <c r="I111" s="8">
        <v>5.2200000000000003E-2</v>
      </c>
    </row>
    <row r="112" spans="1:9" ht="16.5">
      <c r="A112" s="1">
        <v>39845</v>
      </c>
      <c r="B112" s="3">
        <v>70.8</v>
      </c>
      <c r="C112" s="3">
        <f t="shared" ref="C112:C175" si="1">+C100*(1+I112)</f>
        <v>71.940169971960657</v>
      </c>
      <c r="D112" s="3">
        <v>43.32</v>
      </c>
      <c r="E112" s="3">
        <v>2513.7399999999998</v>
      </c>
      <c r="F112" s="3">
        <f>+VLOOKUP(A112,'[2]FRED Graph'!$A$12:$B$1280,2,0)</f>
        <v>87.843000000000004</v>
      </c>
      <c r="G112" s="3">
        <v>212.19300000000001</v>
      </c>
      <c r="I112" s="8">
        <v>4.9700000000000001E-2</v>
      </c>
    </row>
    <row r="113" spans="1:9" ht="16.5">
      <c r="A113" s="1">
        <v>39873</v>
      </c>
      <c r="B113" s="3">
        <v>71.150000000000006</v>
      </c>
      <c r="C113" s="3">
        <f t="shared" si="1"/>
        <v>72.540868829302596</v>
      </c>
      <c r="D113" s="3">
        <v>46.54</v>
      </c>
      <c r="E113" s="3">
        <v>2477.21</v>
      </c>
      <c r="F113" s="3">
        <f>+VLOOKUP(A113,'[2]FRED Graph'!$A$12:$B$1280,2,0)</f>
        <v>86.468900000000005</v>
      </c>
      <c r="G113" s="3">
        <v>212.709</v>
      </c>
      <c r="I113" s="8">
        <v>4.8800000000000003E-2</v>
      </c>
    </row>
    <row r="114" spans="1:9" ht="16.5">
      <c r="A114" s="1">
        <v>39904</v>
      </c>
      <c r="B114" s="3">
        <v>71.38</v>
      </c>
      <c r="C114" s="3">
        <f t="shared" si="1"/>
        <v>72.809800519978438</v>
      </c>
      <c r="D114" s="3">
        <v>50.18</v>
      </c>
      <c r="E114" s="3">
        <v>2379.36</v>
      </c>
      <c r="F114" s="3">
        <f>+VLOOKUP(A114,'[2]FRED Graph'!$A$12:$B$1280,2,0)</f>
        <v>85.790300000000002</v>
      </c>
      <c r="G114" s="3">
        <v>213.24</v>
      </c>
      <c r="I114" s="8">
        <v>4.6600000000000003E-2</v>
      </c>
    </row>
    <row r="115" spans="1:9" ht="16.5">
      <c r="A115" s="1">
        <v>39934</v>
      </c>
      <c r="B115" s="3">
        <v>71.39</v>
      </c>
      <c r="C115" s="3">
        <f t="shared" si="1"/>
        <v>73.068235330625853</v>
      </c>
      <c r="D115" s="3">
        <v>57.3</v>
      </c>
      <c r="E115" s="3">
        <v>2229.9499999999998</v>
      </c>
      <c r="F115" s="3">
        <f>+VLOOKUP(A115,'[2]FRED Graph'!$A$12:$B$1280,2,0)</f>
        <v>84.943600000000004</v>
      </c>
      <c r="G115" s="3">
        <v>213.85599999999999</v>
      </c>
      <c r="I115" s="8">
        <v>4.5499999999999999E-2</v>
      </c>
    </row>
    <row r="116" spans="1:9" ht="16.5">
      <c r="A116" s="1">
        <v>39965</v>
      </c>
      <c r="B116" s="3">
        <v>71.349999999999994</v>
      </c>
      <c r="C116" s="3">
        <f t="shared" si="1"/>
        <v>73.707213704593983</v>
      </c>
      <c r="D116" s="3">
        <v>68.61</v>
      </c>
      <c r="E116" s="3">
        <v>2090.04</v>
      </c>
      <c r="F116" s="3">
        <f>+VLOOKUP(A116,'[2]FRED Graph'!$A$12:$B$1280,2,0)</f>
        <v>84.674599999999998</v>
      </c>
      <c r="G116" s="3">
        <v>215.69300000000001</v>
      </c>
      <c r="I116" s="8">
        <v>4.5100000000000001E-2</v>
      </c>
    </row>
    <row r="117" spans="1:9" ht="16.5">
      <c r="A117" s="1">
        <v>39995</v>
      </c>
      <c r="B117" s="3">
        <v>71.319999999999993</v>
      </c>
      <c r="C117" s="3">
        <f t="shared" si="1"/>
        <v>73.805299369451063</v>
      </c>
      <c r="D117" s="3">
        <v>64.44</v>
      </c>
      <c r="E117" s="3">
        <v>2052.6799999999998</v>
      </c>
      <c r="F117" s="3">
        <f>+VLOOKUP(A117,'[2]FRED Graph'!$A$12:$B$1280,2,0)</f>
        <v>85.685299999999998</v>
      </c>
      <c r="G117" s="3">
        <v>215.351</v>
      </c>
      <c r="I117" s="8">
        <v>4.58E-2</v>
      </c>
    </row>
    <row r="118" spans="1:9" ht="16.5">
      <c r="A118" s="1">
        <v>40026</v>
      </c>
      <c r="B118" s="3">
        <v>71.349999999999994</v>
      </c>
      <c r="C118" s="3">
        <f t="shared" si="1"/>
        <v>73.951409523923758</v>
      </c>
      <c r="D118" s="3">
        <v>72.510000000000005</v>
      </c>
      <c r="E118" s="3">
        <v>2018.97</v>
      </c>
      <c r="F118" s="3">
        <f>+VLOOKUP(A118,'[2]FRED Graph'!$A$12:$B$1280,2,0)</f>
        <v>86.639300000000006</v>
      </c>
      <c r="G118" s="3">
        <v>215.834</v>
      </c>
      <c r="I118" s="8">
        <v>4.5600000000000002E-2</v>
      </c>
    </row>
    <row r="119" spans="1:9" ht="16.5">
      <c r="A119" s="1">
        <v>40057</v>
      </c>
      <c r="B119" s="3">
        <v>71.28</v>
      </c>
      <c r="C119" s="3">
        <f t="shared" si="1"/>
        <v>74.34637233085617</v>
      </c>
      <c r="D119" s="3">
        <v>67.650000000000006</v>
      </c>
      <c r="E119" s="3">
        <v>1980.77</v>
      </c>
      <c r="F119" s="3">
        <f>+VLOOKUP(A119,'[2]FRED Graph'!$A$12:$B$1280,2,0)</f>
        <v>87.382099999999994</v>
      </c>
      <c r="G119" s="3">
        <v>215.96899999999999</v>
      </c>
      <c r="I119" s="8">
        <v>4.4200000000000003E-2</v>
      </c>
    </row>
    <row r="120" spans="1:9" ht="16.5">
      <c r="A120" s="1">
        <v>40087</v>
      </c>
      <c r="B120" s="3">
        <v>71.19</v>
      </c>
      <c r="C120" s="3">
        <f t="shared" si="1"/>
        <v>74.074891783774376</v>
      </c>
      <c r="D120" s="3">
        <v>72.77</v>
      </c>
      <c r="E120" s="3">
        <v>1904.86</v>
      </c>
      <c r="F120" s="3">
        <f>+VLOOKUP(A120,'[2]FRED Graph'!$A$12:$B$1280,2,0)</f>
        <v>87.5809</v>
      </c>
      <c r="G120" s="3">
        <v>216.17699999999999</v>
      </c>
      <c r="I120" s="8">
        <v>4.3200000000000002E-2</v>
      </c>
    </row>
    <row r="121" spans="1:9" ht="16.5">
      <c r="A121" s="1">
        <v>40118</v>
      </c>
      <c r="B121" s="3">
        <v>71.14</v>
      </c>
      <c r="C121" s="3">
        <f t="shared" si="1"/>
        <v>73.497328003835889</v>
      </c>
      <c r="D121" s="3">
        <v>76.66</v>
      </c>
      <c r="E121" s="3">
        <v>1973.57</v>
      </c>
      <c r="F121" s="3">
        <f>+VLOOKUP(A121,'[2]FRED Graph'!$A$12:$B$1280,2,0)</f>
        <v>87.938800000000001</v>
      </c>
      <c r="G121" s="3">
        <v>216.33</v>
      </c>
      <c r="I121" s="8">
        <v>3.9600000000000003E-2</v>
      </c>
    </row>
    <row r="122" spans="1:9" ht="16.5">
      <c r="A122" s="1">
        <v>40148</v>
      </c>
      <c r="B122" s="3">
        <v>71.2</v>
      </c>
      <c r="C122" s="3">
        <f t="shared" si="1"/>
        <v>73.568368415850102</v>
      </c>
      <c r="D122" s="3">
        <v>74.459999999999994</v>
      </c>
      <c r="E122" s="3">
        <v>2017.05</v>
      </c>
      <c r="F122" s="3">
        <f>+VLOOKUP(A122,'[2]FRED Graph'!$A$12:$B$1280,2,0)</f>
        <v>88.240399999999994</v>
      </c>
      <c r="G122" s="3">
        <v>215.94900000000001</v>
      </c>
      <c r="I122" s="8">
        <v>3.6299999999999999E-2</v>
      </c>
    </row>
    <row r="123" spans="1:9" ht="16.5">
      <c r="A123" s="1">
        <v>40179</v>
      </c>
      <c r="B123" s="3">
        <v>71.69</v>
      </c>
      <c r="C123" s="3">
        <f t="shared" si="1"/>
        <v>74.043660761300302</v>
      </c>
      <c r="D123" s="3">
        <v>76.17</v>
      </c>
      <c r="E123" s="3">
        <v>1978.19</v>
      </c>
      <c r="F123" s="3">
        <f>+VLOOKUP(A123,'[2]FRED Graph'!$A$12:$B$1280,2,0)</f>
        <v>89.189700000000002</v>
      </c>
      <c r="G123" s="3">
        <v>216.68700000000001</v>
      </c>
      <c r="I123" s="8">
        <v>3.6799999999999999E-2</v>
      </c>
    </row>
    <row r="124" spans="1:9" ht="16.5">
      <c r="A124" s="1">
        <v>40210</v>
      </c>
      <c r="B124" s="3">
        <v>72.28</v>
      </c>
      <c r="C124" s="3">
        <f t="shared" si="1"/>
        <v>74.666702413897966</v>
      </c>
      <c r="D124" s="3">
        <v>73.75</v>
      </c>
      <c r="E124" s="3">
        <v>1952.89</v>
      </c>
      <c r="F124" s="3">
        <f>+VLOOKUP(A124,'[2]FRED Graph'!$A$12:$B$1280,2,0)</f>
        <v>89.504599999999996</v>
      </c>
      <c r="G124" s="3">
        <v>216.74100000000001</v>
      </c>
      <c r="I124" s="8">
        <v>3.7900000000000003E-2</v>
      </c>
    </row>
    <row r="125" spans="1:9" ht="16.5">
      <c r="A125" s="1">
        <v>40238</v>
      </c>
      <c r="B125" s="3">
        <v>72.459999999999994</v>
      </c>
      <c r="C125" s="3">
        <f t="shared" si="1"/>
        <v>75.174102367806285</v>
      </c>
      <c r="D125" s="3">
        <v>78.83</v>
      </c>
      <c r="E125" s="3">
        <v>1909.1</v>
      </c>
      <c r="F125" s="3">
        <f>+VLOOKUP(A125,'[2]FRED Graph'!$A$12:$B$1280,2,0)</f>
        <v>90.135599999999997</v>
      </c>
      <c r="G125" s="3">
        <v>217.631</v>
      </c>
      <c r="I125" s="8">
        <v>3.6299999999999999E-2</v>
      </c>
    </row>
    <row r="126" spans="1:9" ht="16.5">
      <c r="A126" s="1">
        <v>40269</v>
      </c>
      <c r="B126" s="3">
        <v>72.790000000000006</v>
      </c>
      <c r="C126" s="3">
        <f t="shared" si="1"/>
        <v>75.416391378593673</v>
      </c>
      <c r="D126" s="3">
        <v>84.82</v>
      </c>
      <c r="E126" s="3">
        <v>1940.36</v>
      </c>
      <c r="F126" s="3">
        <f>+VLOOKUP(A126,'[2]FRED Graph'!$A$12:$B$1280,2,0)</f>
        <v>90.460700000000003</v>
      </c>
      <c r="G126" s="3">
        <v>218.00899999999999</v>
      </c>
      <c r="I126" s="8">
        <v>3.5799999999999998E-2</v>
      </c>
    </row>
    <row r="127" spans="1:9" ht="16.5">
      <c r="A127" s="1">
        <v>40299</v>
      </c>
      <c r="B127" s="3">
        <v>72.87</v>
      </c>
      <c r="C127" s="3">
        <f t="shared" si="1"/>
        <v>75.55255533186714</v>
      </c>
      <c r="D127" s="3">
        <v>75.95</v>
      </c>
      <c r="E127" s="3">
        <v>1984.36</v>
      </c>
      <c r="F127" s="3">
        <f>+VLOOKUP(A127,'[2]FRED Graph'!$A$12:$B$1280,2,0)</f>
        <v>91.701400000000007</v>
      </c>
      <c r="G127" s="3">
        <v>218.178</v>
      </c>
      <c r="I127" s="8">
        <v>3.4000000000000002E-2</v>
      </c>
    </row>
    <row r="128" spans="1:9" ht="16.5">
      <c r="A128" s="1">
        <v>40330</v>
      </c>
      <c r="B128" s="3">
        <v>72.95</v>
      </c>
      <c r="C128" s="3">
        <f t="shared" si="1"/>
        <v>76.228000413291099</v>
      </c>
      <c r="D128" s="3">
        <v>74.760000000000005</v>
      </c>
      <c r="E128" s="3">
        <v>1925.9</v>
      </c>
      <c r="F128" s="3">
        <f>+VLOOKUP(A128,'[2]FRED Graph'!$A$12:$B$1280,2,0)</f>
        <v>91.903300000000002</v>
      </c>
      <c r="G128" s="3">
        <v>217.965</v>
      </c>
      <c r="I128" s="8">
        <v>3.4200000000000001E-2</v>
      </c>
    </row>
    <row r="129" spans="1:9" ht="16.5">
      <c r="A129" s="1">
        <v>40360</v>
      </c>
      <c r="B129" s="3">
        <v>72.92</v>
      </c>
      <c r="C129" s="3">
        <f t="shared" si="1"/>
        <v>76.270396368390735</v>
      </c>
      <c r="D129" s="3">
        <v>75.58</v>
      </c>
      <c r="E129" s="3">
        <v>1874.52</v>
      </c>
      <c r="F129" s="3">
        <f>+VLOOKUP(A129,'[2]FRED Graph'!$A$12:$B$1280,2,0)</f>
        <v>92.254900000000006</v>
      </c>
      <c r="G129" s="3">
        <v>218.011</v>
      </c>
      <c r="I129" s="8">
        <v>3.3399999999999999E-2</v>
      </c>
    </row>
    <row r="130" spans="1:9" ht="16.5">
      <c r="A130" s="1">
        <v>40391</v>
      </c>
      <c r="B130" s="3">
        <v>73</v>
      </c>
      <c r="C130" s="3">
        <f t="shared" si="1"/>
        <v>76.413991461070424</v>
      </c>
      <c r="D130" s="3">
        <v>77.040000000000006</v>
      </c>
      <c r="E130" s="3">
        <v>1819.06</v>
      </c>
      <c r="F130" s="3">
        <f>+VLOOKUP(A130,'[2]FRED Graph'!$A$12:$B$1280,2,0)</f>
        <v>92.593599999999995</v>
      </c>
      <c r="G130" s="3">
        <v>218.31200000000001</v>
      </c>
      <c r="I130" s="8">
        <v>3.3300000000000003E-2</v>
      </c>
    </row>
    <row r="131" spans="1:9" ht="16.5">
      <c r="A131" s="1">
        <v>40422</v>
      </c>
      <c r="B131" s="3">
        <v>72.900000000000006</v>
      </c>
      <c r="C131" s="3">
        <f t="shared" si="1"/>
        <v>76.762629431609</v>
      </c>
      <c r="D131" s="3">
        <v>77.84</v>
      </c>
      <c r="E131" s="3">
        <v>1805.6</v>
      </c>
      <c r="F131" s="3">
        <f>+VLOOKUP(A131,'[2]FRED Graph'!$A$12:$B$1280,2,0)</f>
        <v>92.853300000000004</v>
      </c>
      <c r="G131" s="3">
        <v>218.43899999999999</v>
      </c>
      <c r="I131" s="8">
        <v>3.2500000000000001E-2</v>
      </c>
    </row>
    <row r="132" spans="1:9" ht="16.5">
      <c r="A132" s="1">
        <v>40452</v>
      </c>
      <c r="B132" s="3">
        <v>72.84</v>
      </c>
      <c r="C132" s="3">
        <f t="shared" si="1"/>
        <v>76.445288320855155</v>
      </c>
      <c r="D132" s="3">
        <v>82.67</v>
      </c>
      <c r="E132" s="3">
        <v>1808.46</v>
      </c>
      <c r="F132" s="3">
        <f>+VLOOKUP(A132,'[2]FRED Graph'!$A$12:$B$1280,2,0)</f>
        <v>92.603300000000004</v>
      </c>
      <c r="G132" s="3">
        <v>218.71100000000001</v>
      </c>
      <c r="I132" s="8">
        <v>3.2000000000000001E-2</v>
      </c>
    </row>
    <row r="133" spans="1:9" ht="16.5">
      <c r="A133" s="1">
        <v>40483</v>
      </c>
      <c r="B133" s="3">
        <v>72.98</v>
      </c>
      <c r="C133" s="3">
        <f t="shared" si="1"/>
        <v>75.81249383595673</v>
      </c>
      <c r="D133" s="3">
        <v>85.28</v>
      </c>
      <c r="E133" s="3">
        <v>1863.67</v>
      </c>
      <c r="F133" s="3">
        <f>+VLOOKUP(A133,'[2]FRED Graph'!$A$12:$B$1280,2,0)</f>
        <v>92.668599999999998</v>
      </c>
      <c r="G133" s="3">
        <v>218.803</v>
      </c>
      <c r="I133" s="8">
        <v>3.15E-2</v>
      </c>
    </row>
    <row r="134" spans="1:9" ht="16.5">
      <c r="A134" s="1">
        <v>40513</v>
      </c>
      <c r="B134" s="3">
        <v>73.45</v>
      </c>
      <c r="C134" s="3">
        <f t="shared" si="1"/>
        <v>75.915199368315726</v>
      </c>
      <c r="D134" s="3">
        <v>91.45</v>
      </c>
      <c r="E134" s="3">
        <v>1925.86</v>
      </c>
      <c r="F134" s="3">
        <f>+VLOOKUP(A134,'[2]FRED Graph'!$A$12:$B$1280,2,0)</f>
        <v>93.5916</v>
      </c>
      <c r="G134" s="3">
        <v>219.179</v>
      </c>
      <c r="I134" s="8">
        <v>3.1899999999999998E-2</v>
      </c>
    </row>
    <row r="135" spans="1:9" ht="16.5">
      <c r="A135" s="1">
        <v>40544</v>
      </c>
      <c r="B135" s="3">
        <v>74.12</v>
      </c>
      <c r="C135" s="3">
        <f t="shared" si="1"/>
        <v>76.583358325412902</v>
      </c>
      <c r="D135" s="3">
        <v>96.52</v>
      </c>
      <c r="E135" s="3">
        <v>1866.64</v>
      </c>
      <c r="F135" s="3">
        <f>+VLOOKUP(A135,'[2]FRED Graph'!$A$12:$B$1280,2,0)</f>
        <v>93.388900000000007</v>
      </c>
      <c r="G135" s="3">
        <v>220.22300000000001</v>
      </c>
      <c r="I135" s="8">
        <v>3.4299999999999997E-2</v>
      </c>
    </row>
    <row r="136" spans="1:9" ht="16.5">
      <c r="A136" s="1">
        <v>40575</v>
      </c>
      <c r="B136" s="3">
        <v>74.569999999999993</v>
      </c>
      <c r="C136" s="3">
        <f t="shared" si="1"/>
        <v>77.220303636453281</v>
      </c>
      <c r="D136" s="3">
        <v>103.72</v>
      </c>
      <c r="E136" s="3">
        <v>1882.61</v>
      </c>
      <c r="F136" s="3">
        <f>+VLOOKUP(A136,'[2]FRED Graph'!$A$12:$B$1280,2,0)</f>
        <v>93.004499999999993</v>
      </c>
      <c r="G136" s="3">
        <v>221.309</v>
      </c>
      <c r="I136" s="8">
        <v>3.4200000000000001E-2</v>
      </c>
    </row>
    <row r="137" spans="1:9" ht="16.5">
      <c r="A137" s="1">
        <v>40603</v>
      </c>
      <c r="B137" s="3">
        <v>74.77</v>
      </c>
      <c r="C137" s="3">
        <f t="shared" si="1"/>
        <v>77.797678540442718</v>
      </c>
      <c r="D137" s="3">
        <v>114.64</v>
      </c>
      <c r="E137" s="3">
        <v>1884.38</v>
      </c>
      <c r="F137" s="3">
        <f>+VLOOKUP(A137,'[2]FRED Graph'!$A$12:$B$1280,2,0)</f>
        <v>93.968400000000003</v>
      </c>
      <c r="G137" s="3">
        <v>223.46700000000001</v>
      </c>
      <c r="I137" s="8">
        <v>3.49E-2</v>
      </c>
    </row>
    <row r="138" spans="1:9" ht="16.5">
      <c r="A138" s="1">
        <v>40634</v>
      </c>
      <c r="B138" s="3">
        <v>74.86</v>
      </c>
      <c r="C138" s="3">
        <f t="shared" si="1"/>
        <v>78.040881798568734</v>
      </c>
      <c r="D138" s="3">
        <v>123.26</v>
      </c>
      <c r="E138" s="3">
        <v>1812.77</v>
      </c>
      <c r="F138" s="3">
        <f>+VLOOKUP(A138,'[2]FRED Graph'!$A$12:$B$1280,2,0)</f>
        <v>93.6571</v>
      </c>
      <c r="G138" s="3">
        <v>224.90600000000001</v>
      </c>
      <c r="I138" s="8">
        <v>3.4799999999999998E-2</v>
      </c>
    </row>
    <row r="139" spans="1:9" ht="16.5">
      <c r="A139" s="1">
        <v>40664</v>
      </c>
      <c r="B139" s="3">
        <v>75.069999999999993</v>
      </c>
      <c r="C139" s="3">
        <f t="shared" si="1"/>
        <v>78.091121191017876</v>
      </c>
      <c r="D139" s="3">
        <v>114.99</v>
      </c>
      <c r="E139" s="3">
        <v>1801.65</v>
      </c>
      <c r="F139" s="3">
        <f>+VLOOKUP(A139,'[2]FRED Graph'!$A$12:$B$1280,2,0)</f>
        <v>93.772300000000001</v>
      </c>
      <c r="G139" s="3">
        <v>225.964</v>
      </c>
      <c r="I139" s="8">
        <v>3.3599999999999998E-2</v>
      </c>
    </row>
    <row r="140" spans="1:9" ht="16.5">
      <c r="A140" s="1">
        <v>40695</v>
      </c>
      <c r="B140" s="3">
        <v>75.31</v>
      </c>
      <c r="C140" s="3">
        <f t="shared" si="1"/>
        <v>78.857866427549638</v>
      </c>
      <c r="D140" s="3">
        <v>113.83</v>
      </c>
      <c r="E140" s="3">
        <v>1782.54</v>
      </c>
      <c r="F140" s="3">
        <f>+VLOOKUP(A140,'[2]FRED Graph'!$A$12:$B$1280,2,0)</f>
        <v>94.049300000000002</v>
      </c>
      <c r="G140" s="3">
        <v>225.72200000000001</v>
      </c>
      <c r="I140" s="8">
        <v>3.4500000000000003E-2</v>
      </c>
    </row>
    <row r="141" spans="1:9" ht="16.5">
      <c r="A141" s="1">
        <v>40725</v>
      </c>
      <c r="B141" s="3">
        <v>75.42</v>
      </c>
      <c r="C141" s="3">
        <f t="shared" si="1"/>
        <v>78.909352082737058</v>
      </c>
      <c r="D141" s="3">
        <v>116.97</v>
      </c>
      <c r="E141" s="3">
        <v>1761.75</v>
      </c>
      <c r="F141" s="3">
        <f>+VLOOKUP(A141,'[2]FRED Graph'!$A$12:$B$1280,2,0)</f>
        <v>94.495800000000003</v>
      </c>
      <c r="G141" s="3">
        <v>225.922</v>
      </c>
      <c r="I141" s="8">
        <v>3.4599999999999999E-2</v>
      </c>
    </row>
    <row r="142" spans="1:9" ht="16.5">
      <c r="A142" s="1">
        <v>40756</v>
      </c>
      <c r="B142" s="3">
        <v>75.39</v>
      </c>
      <c r="C142" s="3">
        <f t="shared" si="1"/>
        <v>79.012067170746818</v>
      </c>
      <c r="D142" s="3">
        <v>110.22</v>
      </c>
      <c r="E142" s="3">
        <v>1785.04</v>
      </c>
      <c r="F142" s="3">
        <f>+VLOOKUP(A142,'[2]FRED Graph'!$A$12:$B$1280,2,0)</f>
        <v>95.097399999999993</v>
      </c>
      <c r="G142" s="3">
        <v>226.54499999999999</v>
      </c>
      <c r="I142" s="8">
        <v>3.4000000000000002E-2</v>
      </c>
    </row>
    <row r="143" spans="1:9" ht="16.5">
      <c r="A143" s="1">
        <v>40787</v>
      </c>
      <c r="B143" s="3">
        <v>75.62</v>
      </c>
      <c r="C143" s="3">
        <f t="shared" si="1"/>
        <v>79.318824991681581</v>
      </c>
      <c r="D143" s="3">
        <v>112.83</v>
      </c>
      <c r="E143" s="3">
        <v>1836.15</v>
      </c>
      <c r="F143" s="3">
        <f>+VLOOKUP(A143,'[2]FRED Graph'!$A$12:$B$1280,2,0)</f>
        <v>95.0244</v>
      </c>
      <c r="G143" s="3">
        <v>226.88900000000001</v>
      </c>
      <c r="I143" s="8">
        <v>3.3300000000000003E-2</v>
      </c>
    </row>
    <row r="144" spans="1:9" ht="16.5">
      <c r="A144" s="1">
        <v>40817</v>
      </c>
      <c r="B144" s="3">
        <v>75.77</v>
      </c>
      <c r="C144" s="3">
        <f t="shared" si="1"/>
        <v>79.029139066100058</v>
      </c>
      <c r="D144" s="3">
        <v>109.55</v>
      </c>
      <c r="E144" s="3">
        <v>1910.38</v>
      </c>
      <c r="F144" s="3">
        <f>+VLOOKUP(A144,'[2]FRED Graph'!$A$12:$B$1280,2,0)</f>
        <v>95.689099999999996</v>
      </c>
      <c r="G144" s="3">
        <v>226.42099999999999</v>
      </c>
      <c r="I144" s="8">
        <v>3.3799999999999997E-2</v>
      </c>
    </row>
    <row r="145" spans="1:9" ht="16.5">
      <c r="A145" s="1">
        <v>40848</v>
      </c>
      <c r="B145" s="3">
        <v>75.87</v>
      </c>
      <c r="C145" s="3">
        <f t="shared" si="1"/>
        <v>78.397699875762854</v>
      </c>
      <c r="D145" s="3">
        <v>110.77</v>
      </c>
      <c r="E145" s="3">
        <v>1918.21</v>
      </c>
      <c r="F145" s="3">
        <f>+VLOOKUP(A145,'[2]FRED Graph'!$A$12:$B$1280,2,0)</f>
        <v>95.677800000000005</v>
      </c>
      <c r="G145" s="3">
        <v>226.23</v>
      </c>
      <c r="I145" s="8">
        <v>3.4099999999999998E-2</v>
      </c>
    </row>
    <row r="146" spans="1:9" ht="16.5">
      <c r="A146" s="1">
        <v>40878</v>
      </c>
      <c r="B146" s="3">
        <v>76.19</v>
      </c>
      <c r="C146" s="3">
        <f t="shared" si="1"/>
        <v>78.526682226585791</v>
      </c>
      <c r="D146" s="3">
        <v>107.87</v>
      </c>
      <c r="E146" s="3">
        <v>1934.08</v>
      </c>
      <c r="F146" s="3">
        <f>+VLOOKUP(A146,'[2]FRED Graph'!$A$12:$B$1280,2,0)</f>
        <v>96.180899999999994</v>
      </c>
      <c r="G146" s="3">
        <v>225.672</v>
      </c>
      <c r="I146" s="8">
        <v>3.44E-2</v>
      </c>
    </row>
    <row r="147" spans="1:9" ht="16.5">
      <c r="A147" s="1">
        <v>40909</v>
      </c>
      <c r="B147" s="3">
        <v>76.75</v>
      </c>
      <c r="C147" s="3">
        <f t="shared" si="1"/>
        <v>79.309725881797604</v>
      </c>
      <c r="D147" s="3">
        <v>110.69</v>
      </c>
      <c r="E147" s="3">
        <v>1852.12</v>
      </c>
      <c r="F147" s="3">
        <f>+VLOOKUP(A147,'[2]FRED Graph'!$A$12:$B$1280,2,0)</f>
        <v>96.759500000000003</v>
      </c>
      <c r="G147" s="3">
        <v>226.66499999999999</v>
      </c>
      <c r="I147" s="8">
        <v>3.56E-2</v>
      </c>
    </row>
    <row r="148" spans="1:9" ht="16.5">
      <c r="A148" s="1">
        <v>40940</v>
      </c>
      <c r="B148" s="3">
        <v>77.22</v>
      </c>
      <c r="C148" s="3">
        <f t="shared" si="1"/>
        <v>80.007956597729248</v>
      </c>
      <c r="D148" s="3">
        <v>119.33</v>
      </c>
      <c r="E148" s="3">
        <v>1783.56</v>
      </c>
      <c r="F148" s="3">
        <f>+VLOOKUP(A148,'[2]FRED Graph'!$A$12:$B$1280,2,0)</f>
        <v>97.066199999999995</v>
      </c>
      <c r="G148" s="3">
        <v>227.66300000000001</v>
      </c>
      <c r="I148" s="8">
        <v>3.61E-2</v>
      </c>
    </row>
    <row r="149" spans="1:9" ht="16.5">
      <c r="A149" s="1">
        <v>40969</v>
      </c>
      <c r="B149" s="3">
        <v>77.31</v>
      </c>
      <c r="C149" s="3">
        <f t="shared" si="1"/>
        <v>80.543936592920332</v>
      </c>
      <c r="D149" s="3">
        <v>125.45</v>
      </c>
      <c r="E149" s="3">
        <v>1766.34</v>
      </c>
      <c r="F149" s="3">
        <f>+VLOOKUP(A149,'[2]FRED Graph'!$A$12:$B$1280,2,0)</f>
        <v>96.560900000000004</v>
      </c>
      <c r="G149" s="3">
        <v>229.392</v>
      </c>
      <c r="I149" s="8">
        <v>3.5299999999999998E-2</v>
      </c>
    </row>
    <row r="150" spans="1:9" ht="16.5">
      <c r="A150" s="1">
        <v>41000</v>
      </c>
      <c r="B150" s="3">
        <v>77.42</v>
      </c>
      <c r="C150" s="3">
        <f t="shared" si="1"/>
        <v>80.733292220619347</v>
      </c>
      <c r="D150" s="3">
        <v>119.75</v>
      </c>
      <c r="E150" s="3">
        <v>1775.06</v>
      </c>
      <c r="F150" s="3">
        <f>+VLOOKUP(A150,'[2]FRED Graph'!$A$12:$B$1280,2,0)</f>
        <v>97.251000000000005</v>
      </c>
      <c r="G150" s="3">
        <v>230.08500000000001</v>
      </c>
      <c r="I150" s="8">
        <v>3.4500000000000003E-2</v>
      </c>
    </row>
    <row r="151" spans="1:9" ht="16.5">
      <c r="A151" s="1">
        <v>41030</v>
      </c>
      <c r="B151" s="3">
        <v>77.66</v>
      </c>
      <c r="C151" s="3">
        <f t="shared" si="1"/>
        <v>80.824310432703498</v>
      </c>
      <c r="D151" s="3">
        <v>110.34</v>
      </c>
      <c r="E151" s="3">
        <v>1793.28</v>
      </c>
      <c r="F151" s="3">
        <f>+VLOOKUP(A151,'[2]FRED Graph'!$A$12:$B$1280,2,0)</f>
        <v>97.459500000000006</v>
      </c>
      <c r="G151" s="3">
        <v>229.815</v>
      </c>
      <c r="I151" s="8">
        <v>3.5000000000000003E-2</v>
      </c>
    </row>
    <row r="152" spans="1:9" ht="16.5">
      <c r="A152" s="1">
        <v>41061</v>
      </c>
      <c r="B152" s="3">
        <v>77.72</v>
      </c>
      <c r="C152" s="3">
        <f t="shared" si="1"/>
        <v>81.649434899084909</v>
      </c>
      <c r="D152" s="3">
        <v>95.16</v>
      </c>
      <c r="E152" s="3">
        <v>1792.63</v>
      </c>
      <c r="F152" s="3">
        <f>+VLOOKUP(A152,'[2]FRED Graph'!$A$12:$B$1280,2,0)</f>
        <v>97.476799999999997</v>
      </c>
      <c r="G152" s="3">
        <v>229.47800000000001</v>
      </c>
      <c r="I152" s="8">
        <v>3.5400000000000001E-2</v>
      </c>
    </row>
    <row r="153" spans="1:9" ht="16.5">
      <c r="A153" s="1">
        <v>41091</v>
      </c>
      <c r="B153" s="3">
        <v>77.7</v>
      </c>
      <c r="C153" s="3">
        <f t="shared" si="1"/>
        <v>81.568597247925297</v>
      </c>
      <c r="D153" s="3">
        <v>102.62</v>
      </c>
      <c r="E153" s="3">
        <v>1784.43</v>
      </c>
      <c r="F153" s="3">
        <f>+VLOOKUP(A153,'[2]FRED Graph'!$A$12:$B$1280,2,0)</f>
        <v>97.671400000000006</v>
      </c>
      <c r="G153" s="3">
        <v>229.10400000000001</v>
      </c>
      <c r="I153" s="8">
        <v>3.3700000000000001E-2</v>
      </c>
    </row>
    <row r="154" spans="1:9" ht="16.5">
      <c r="A154" s="1">
        <v>41122</v>
      </c>
      <c r="B154" s="3">
        <v>77.73</v>
      </c>
      <c r="C154" s="3">
        <f t="shared" si="1"/>
        <v>81.595761767230229</v>
      </c>
      <c r="D154" s="3">
        <v>113.36</v>
      </c>
      <c r="E154" s="3">
        <v>1806.34</v>
      </c>
      <c r="F154" s="3">
        <f>+VLOOKUP(A154,'[2]FRED Graph'!$A$12:$B$1280,2,0)</f>
        <v>97.273399999999995</v>
      </c>
      <c r="G154" s="3">
        <v>230.37899999999999</v>
      </c>
      <c r="I154" s="8">
        <v>3.27E-2</v>
      </c>
    </row>
    <row r="155" spans="1:9" ht="16.5">
      <c r="A155" s="1">
        <v>41153</v>
      </c>
      <c r="B155" s="3">
        <v>77.959999999999994</v>
      </c>
      <c r="C155" s="3">
        <f t="shared" si="1"/>
        <v>81.904618686410402</v>
      </c>
      <c r="D155" s="3">
        <v>112.86</v>
      </c>
      <c r="E155" s="3">
        <v>1803.18</v>
      </c>
      <c r="F155" s="3">
        <f>+VLOOKUP(A155,'[2]FRED Graph'!$A$12:$B$1280,2,0)</f>
        <v>97.221699999999998</v>
      </c>
      <c r="G155" s="3">
        <v>231.40700000000001</v>
      </c>
      <c r="I155" s="8">
        <v>3.2599999999999997E-2</v>
      </c>
    </row>
    <row r="156" spans="1:9" ht="16.5">
      <c r="A156" s="1">
        <v>41183</v>
      </c>
      <c r="B156" s="3">
        <v>78.08</v>
      </c>
      <c r="C156" s="3">
        <f t="shared" si="1"/>
        <v>81.565974430121869</v>
      </c>
      <c r="D156" s="3">
        <v>111.71</v>
      </c>
      <c r="E156" s="3">
        <v>1804.97</v>
      </c>
      <c r="F156" s="3">
        <f>+VLOOKUP(A156,'[2]FRED Graph'!$A$12:$B$1280,2,0)</f>
        <v>97.531099999999995</v>
      </c>
      <c r="G156" s="3">
        <v>231.31700000000001</v>
      </c>
      <c r="I156" s="8">
        <v>3.2099999999999997E-2</v>
      </c>
    </row>
    <row r="157" spans="1:9" ht="16.5">
      <c r="A157" s="1">
        <v>41214</v>
      </c>
      <c r="B157" s="3">
        <v>77.98</v>
      </c>
      <c r="C157" s="3">
        <f t="shared" si="1"/>
        <v>80.922105811762421</v>
      </c>
      <c r="D157" s="3">
        <v>109.06</v>
      </c>
      <c r="E157" s="3">
        <v>1820.29</v>
      </c>
      <c r="F157" s="3">
        <f>+VLOOKUP(A157,'[2]FRED Graph'!$A$12:$B$1280,2,0)</f>
        <v>97.9084</v>
      </c>
      <c r="G157" s="3">
        <v>230.221</v>
      </c>
      <c r="I157" s="8">
        <v>3.2199999999999999E-2</v>
      </c>
    </row>
    <row r="158" spans="1:9" ht="16.5">
      <c r="A158" s="1">
        <v>41244</v>
      </c>
      <c r="B158" s="3">
        <v>78.05</v>
      </c>
      <c r="C158" s="3">
        <f t="shared" si="1"/>
        <v>80.976714712055255</v>
      </c>
      <c r="D158" s="3">
        <v>109.49</v>
      </c>
      <c r="E158" s="3">
        <v>1793.94</v>
      </c>
      <c r="F158" s="3">
        <f>+VLOOKUP(A158,'[2]FRED Graph'!$A$12:$B$1280,2,0)</f>
        <v>98.188400000000001</v>
      </c>
      <c r="G158" s="3">
        <v>229.601</v>
      </c>
      <c r="I158" s="8">
        <v>3.1199999999999999E-2</v>
      </c>
    </row>
    <row r="159" spans="1:9" ht="16.5">
      <c r="A159" s="1">
        <v>41275</v>
      </c>
      <c r="B159" s="3">
        <v>78.28</v>
      </c>
      <c r="C159" s="3">
        <f t="shared" si="1"/>
        <v>81.601776959781546</v>
      </c>
      <c r="D159" s="3">
        <v>112.96</v>
      </c>
      <c r="E159" s="3">
        <v>1770.01</v>
      </c>
      <c r="F159" s="3">
        <f>+VLOOKUP(A159,'[2]FRED Graph'!$A$12:$B$1280,2,0)</f>
        <v>98.173599999999993</v>
      </c>
      <c r="G159" s="3">
        <v>230.28</v>
      </c>
      <c r="I159" s="8">
        <v>2.8899999999999999E-2</v>
      </c>
    </row>
    <row r="160" spans="1:9" ht="16.5">
      <c r="A160" s="1">
        <v>41306</v>
      </c>
      <c r="B160" s="3">
        <v>78.63</v>
      </c>
      <c r="C160" s="3">
        <f t="shared" si="1"/>
        <v>82.288183360764535</v>
      </c>
      <c r="D160" s="3">
        <v>116.05</v>
      </c>
      <c r="E160" s="3">
        <v>1791.48</v>
      </c>
      <c r="F160" s="3">
        <f>+VLOOKUP(A160,'[2]FRED Graph'!$A$12:$B$1280,2,0)</f>
        <v>98.6434</v>
      </c>
      <c r="G160" s="3">
        <v>232.166</v>
      </c>
      <c r="I160" s="8">
        <v>2.8500000000000001E-2</v>
      </c>
    </row>
    <row r="161" spans="1:9" ht="16.5">
      <c r="A161" s="1">
        <v>41334</v>
      </c>
      <c r="B161" s="3">
        <v>78.790000000000006</v>
      </c>
      <c r="C161" s="3">
        <f t="shared" si="1"/>
        <v>82.871656360455717</v>
      </c>
      <c r="D161" s="3">
        <v>108.47</v>
      </c>
      <c r="E161" s="3">
        <v>1809.89</v>
      </c>
      <c r="F161" s="3">
        <f>+VLOOKUP(A161,'[2]FRED Graph'!$A$12:$B$1280,2,0)</f>
        <v>99.046999999999997</v>
      </c>
      <c r="G161" s="3">
        <v>232.773</v>
      </c>
      <c r="I161" s="8">
        <v>2.8899999999999999E-2</v>
      </c>
    </row>
    <row r="162" spans="1:9" ht="16.5">
      <c r="A162" s="1">
        <v>41365</v>
      </c>
      <c r="B162" s="3">
        <v>78.989999999999995</v>
      </c>
      <c r="C162" s="3">
        <f t="shared" si="1"/>
        <v>83.090704353461419</v>
      </c>
      <c r="D162" s="3">
        <v>102.25</v>
      </c>
      <c r="E162" s="3">
        <v>1829.96</v>
      </c>
      <c r="F162" s="3">
        <f>+VLOOKUP(A162,'[2]FRED Graph'!$A$12:$B$1280,2,0)</f>
        <v>98.944500000000005</v>
      </c>
      <c r="G162" s="3">
        <v>232.53100000000001</v>
      </c>
      <c r="I162" s="8">
        <v>2.92E-2</v>
      </c>
    </row>
    <row r="163" spans="1:9" ht="16.5">
      <c r="A163" s="1">
        <v>41395</v>
      </c>
      <c r="B163" s="3">
        <v>79.209999999999994</v>
      </c>
      <c r="C163" s="3">
        <f t="shared" si="1"/>
        <v>83.257122176727876</v>
      </c>
      <c r="D163" s="3">
        <v>102.56</v>
      </c>
      <c r="E163" s="3">
        <v>1850.12</v>
      </c>
      <c r="F163" s="3">
        <f>+VLOOKUP(A163,'[2]FRED Graph'!$A$12:$B$1280,2,0)</f>
        <v>99.038300000000007</v>
      </c>
      <c r="G163" s="3">
        <v>232.94499999999999</v>
      </c>
      <c r="I163" s="8">
        <v>3.0099999999999998E-2</v>
      </c>
    </row>
    <row r="164" spans="1:9" ht="16.5">
      <c r="A164" s="1">
        <v>41426</v>
      </c>
      <c r="B164" s="3">
        <v>79.39</v>
      </c>
      <c r="C164" s="3">
        <f t="shared" si="1"/>
        <v>84.17240243746663</v>
      </c>
      <c r="D164" s="3">
        <v>102.92</v>
      </c>
      <c r="E164" s="3">
        <v>1909.5</v>
      </c>
      <c r="F164" s="3">
        <f>+VLOOKUP(A164,'[2]FRED Graph'!$A$12:$B$1280,2,0)</f>
        <v>99.222099999999998</v>
      </c>
      <c r="G164" s="3">
        <v>233.50399999999999</v>
      </c>
      <c r="I164" s="8">
        <v>3.09E-2</v>
      </c>
    </row>
    <row r="165" spans="1:9" ht="16.5">
      <c r="A165" s="1">
        <v>41456</v>
      </c>
      <c r="B165" s="3">
        <v>79.430000000000007</v>
      </c>
      <c r="C165" s="3">
        <f t="shared" si="1"/>
        <v>84.056439463987019</v>
      </c>
      <c r="D165" s="3">
        <v>107.93</v>
      </c>
      <c r="E165" s="3">
        <v>1900.59</v>
      </c>
      <c r="F165" s="3">
        <f>+VLOOKUP(A165,'[2]FRED Graph'!$A$12:$B$1280,2,0)</f>
        <v>98.898700000000005</v>
      </c>
      <c r="G165" s="3">
        <v>233.596</v>
      </c>
      <c r="I165" s="8">
        <v>3.0499999999999999E-2</v>
      </c>
    </row>
    <row r="166" spans="1:9" ht="16.5">
      <c r="A166" s="1">
        <v>41487</v>
      </c>
      <c r="B166" s="3">
        <v>79.5</v>
      </c>
      <c r="C166" s="3">
        <f t="shared" si="1"/>
        <v>84.100751653484195</v>
      </c>
      <c r="D166" s="3">
        <v>111.28</v>
      </c>
      <c r="E166" s="3">
        <v>1903.66</v>
      </c>
      <c r="F166" s="3">
        <f>+VLOOKUP(A166,'[2]FRED Graph'!$A$12:$B$1280,2,0)</f>
        <v>99.489699999999999</v>
      </c>
      <c r="G166" s="3">
        <v>233.87700000000001</v>
      </c>
      <c r="I166" s="8">
        <v>3.0700000000000002E-2</v>
      </c>
    </row>
    <row r="167" spans="1:9" ht="16.5">
      <c r="A167" s="1">
        <v>41518</v>
      </c>
      <c r="B167" s="3">
        <v>79.73</v>
      </c>
      <c r="C167" s="3">
        <f t="shared" si="1"/>
        <v>84.361757247002714</v>
      </c>
      <c r="D167" s="3">
        <v>111.6</v>
      </c>
      <c r="E167" s="3">
        <v>1919.4</v>
      </c>
      <c r="F167" s="3">
        <f>+VLOOKUP(A167,'[2]FRED Graph'!$A$12:$B$1280,2,0)</f>
        <v>100.021</v>
      </c>
      <c r="G167" s="3">
        <v>234.149</v>
      </c>
      <c r="I167" s="8">
        <v>0.03</v>
      </c>
    </row>
    <row r="168" spans="1:9" ht="16.5">
      <c r="A168" s="1">
        <v>41548</v>
      </c>
      <c r="B168" s="3">
        <v>79.52</v>
      </c>
      <c r="C168" s="3">
        <f t="shared" si="1"/>
        <v>83.988483870696498</v>
      </c>
      <c r="D168" s="3">
        <v>109.08</v>
      </c>
      <c r="E168" s="3">
        <v>1885.91</v>
      </c>
      <c r="F168" s="3">
        <f>+VLOOKUP(A168,'[2]FRED Graph'!$A$12:$B$1280,2,0)</f>
        <v>99.903700000000001</v>
      </c>
      <c r="G168" s="3">
        <v>233.54599999999999</v>
      </c>
      <c r="I168" s="8">
        <v>2.9700000000000001E-2</v>
      </c>
    </row>
    <row r="169" spans="1:9" ht="16.5">
      <c r="A169" s="1">
        <v>41579</v>
      </c>
      <c r="B169" s="3">
        <v>79.349999999999994</v>
      </c>
      <c r="C169" s="3">
        <f t="shared" si="1"/>
        <v>83.285031301465878</v>
      </c>
      <c r="D169" s="3">
        <v>107.79</v>
      </c>
      <c r="E169" s="3">
        <v>1922.14</v>
      </c>
      <c r="F169" s="3">
        <f>+VLOOKUP(A169,'[2]FRED Graph'!$A$12:$B$1280,2,0)</f>
        <v>100.15819999999999</v>
      </c>
      <c r="G169" s="3">
        <v>233.06899999999999</v>
      </c>
      <c r="I169" s="8">
        <v>2.92E-2</v>
      </c>
    </row>
    <row r="170" spans="1:9" ht="16.5">
      <c r="A170" s="1">
        <v>41609</v>
      </c>
      <c r="B170" s="3">
        <v>79.56</v>
      </c>
      <c r="C170" s="3">
        <f t="shared" si="1"/>
        <v>83.316941767233644</v>
      </c>
      <c r="D170" s="3">
        <v>110.76</v>
      </c>
      <c r="E170" s="3">
        <v>1934.08</v>
      </c>
      <c r="F170" s="3">
        <f>+VLOOKUP(A170,'[2]FRED Graph'!$A$12:$B$1280,2,0)</f>
        <v>100.374</v>
      </c>
      <c r="G170" s="3">
        <v>233.04900000000001</v>
      </c>
      <c r="I170" s="8">
        <v>2.8899999999999999E-2</v>
      </c>
    </row>
    <row r="171" spans="1:9" ht="16.5">
      <c r="A171" s="1">
        <v>41640</v>
      </c>
      <c r="B171" s="3">
        <v>79.95</v>
      </c>
      <c r="C171" s="3">
        <f t="shared" si="1"/>
        <v>83.927427603135314</v>
      </c>
      <c r="D171" s="3">
        <v>108.12</v>
      </c>
      <c r="E171" s="3">
        <v>1960.41</v>
      </c>
      <c r="F171" s="3">
        <f>+VLOOKUP(A171,'[2]FRED Graph'!$A$12:$B$1280,2,0)</f>
        <v>99.989900000000006</v>
      </c>
      <c r="G171" s="3">
        <v>233.916</v>
      </c>
      <c r="I171" s="8">
        <v>2.8500000000000001E-2</v>
      </c>
    </row>
    <row r="172" spans="1:9" ht="16.5">
      <c r="A172" s="1">
        <v>41671</v>
      </c>
      <c r="B172" s="3">
        <v>80.45</v>
      </c>
      <c r="C172" s="3">
        <f t="shared" si="1"/>
        <v>84.674540678226705</v>
      </c>
      <c r="D172" s="3">
        <v>108.9</v>
      </c>
      <c r="E172" s="3">
        <v>2040.51</v>
      </c>
      <c r="F172" s="3">
        <f>+VLOOKUP(A172,'[2]FRED Graph'!$A$12:$B$1280,2,0)</f>
        <v>100.7471</v>
      </c>
      <c r="G172" s="3">
        <v>234.78100000000001</v>
      </c>
      <c r="I172" s="8">
        <v>2.9000000000000001E-2</v>
      </c>
    </row>
    <row r="173" spans="1:9" ht="16.5">
      <c r="A173" s="1">
        <v>41699</v>
      </c>
      <c r="B173" s="3">
        <v>80.77</v>
      </c>
      <c r="C173" s="3">
        <f t="shared" si="1"/>
        <v>85.349518885633344</v>
      </c>
      <c r="D173" s="3">
        <v>107.48</v>
      </c>
      <c r="E173" s="3">
        <v>2022.19</v>
      </c>
      <c r="F173" s="3">
        <f>+VLOOKUP(A173,'[2]FRED Graph'!$A$12:$B$1280,2,0)</f>
        <v>101.7435</v>
      </c>
      <c r="G173" s="3">
        <v>236.29300000000001</v>
      </c>
      <c r="I173" s="8">
        <v>2.9899999999999999E-2</v>
      </c>
    </row>
    <row r="174" spans="1:9" ht="16.5">
      <c r="A174" s="1">
        <v>41730</v>
      </c>
      <c r="B174" s="3">
        <v>81.14</v>
      </c>
      <c r="C174" s="3">
        <f t="shared" si="1"/>
        <v>85.691443399724776</v>
      </c>
      <c r="D174" s="3">
        <v>107.76</v>
      </c>
      <c r="E174" s="3">
        <v>1939.27</v>
      </c>
      <c r="F174" s="3">
        <f>+VLOOKUP(A174,'[2]FRED Graph'!$A$12:$B$1280,2,0)</f>
        <v>101.82729999999999</v>
      </c>
      <c r="G174" s="3">
        <v>237.072</v>
      </c>
      <c r="I174" s="8">
        <v>3.1300000000000001E-2</v>
      </c>
    </row>
    <row r="175" spans="1:9" ht="16.5">
      <c r="A175" s="1">
        <v>41760</v>
      </c>
      <c r="B175" s="3">
        <v>81.53</v>
      </c>
      <c r="C175" s="3">
        <f t="shared" si="1"/>
        <v>85.888047237512481</v>
      </c>
      <c r="D175" s="3">
        <v>109.54</v>
      </c>
      <c r="E175" s="3">
        <v>1915.46</v>
      </c>
      <c r="F175" s="3">
        <f>+VLOOKUP(A175,'[2]FRED Graph'!$A$12:$B$1280,2,0)</f>
        <v>102.2392</v>
      </c>
      <c r="G175" s="3">
        <v>237.9</v>
      </c>
      <c r="I175" s="8">
        <v>3.1600000000000003E-2</v>
      </c>
    </row>
    <row r="176" spans="1:9" ht="16.5">
      <c r="A176" s="1">
        <v>41791</v>
      </c>
      <c r="B176" s="3">
        <v>81.61</v>
      </c>
      <c r="C176" s="3">
        <f t="shared" ref="C176:C239" si="2">+C164*(1+I176)</f>
        <v>86.857502075221817</v>
      </c>
      <c r="D176" s="3">
        <v>111.8</v>
      </c>
      <c r="E176" s="3">
        <v>1888.1</v>
      </c>
      <c r="F176" s="3">
        <f>+VLOOKUP(A176,'[2]FRED Graph'!$A$12:$B$1280,2,0)</f>
        <v>102.5774</v>
      </c>
      <c r="G176" s="3">
        <v>238.34299999999999</v>
      </c>
      <c r="I176" s="8">
        <v>3.1899999999999998E-2</v>
      </c>
    </row>
    <row r="177" spans="1:9" ht="16.5">
      <c r="A177" s="1">
        <v>41821</v>
      </c>
      <c r="B177" s="3">
        <v>81.73</v>
      </c>
      <c r="C177" s="3">
        <f t="shared" si="2"/>
        <v>86.712622951049013</v>
      </c>
      <c r="D177" s="3">
        <v>106.77</v>
      </c>
      <c r="E177" s="3">
        <v>1858.4</v>
      </c>
      <c r="F177" s="3">
        <f>+VLOOKUP(A177,'[2]FRED Graph'!$A$12:$B$1280,2,0)</f>
        <v>102.7954</v>
      </c>
      <c r="G177" s="3">
        <v>238.25</v>
      </c>
      <c r="I177" s="8">
        <v>3.1600000000000003E-2</v>
      </c>
    </row>
    <row r="178" spans="1:9" ht="16.5">
      <c r="A178" s="1">
        <v>41852</v>
      </c>
      <c r="B178" s="3">
        <v>81.900000000000006</v>
      </c>
      <c r="C178" s="3">
        <f t="shared" si="2"/>
        <v>86.741515255403613</v>
      </c>
      <c r="D178" s="3">
        <v>101.61</v>
      </c>
      <c r="E178" s="3">
        <v>1899.07</v>
      </c>
      <c r="F178" s="3">
        <f>+VLOOKUP(A178,'[2]FRED Graph'!$A$12:$B$1280,2,0)</f>
        <v>102.6322</v>
      </c>
      <c r="G178" s="3">
        <v>237.852</v>
      </c>
      <c r="I178" s="8">
        <v>3.1399999999999997E-2</v>
      </c>
    </row>
    <row r="179" spans="1:9" ht="16.5">
      <c r="A179" s="1">
        <v>41883</v>
      </c>
      <c r="B179" s="3">
        <v>82.01</v>
      </c>
      <c r="C179" s="3">
        <f t="shared" si="2"/>
        <v>87.027588776008002</v>
      </c>
      <c r="D179" s="3">
        <v>97.09</v>
      </c>
      <c r="E179" s="3">
        <v>1971.34</v>
      </c>
      <c r="F179" s="3">
        <f>+VLOOKUP(A179,'[2]FRED Graph'!$A$12:$B$1280,2,0)</f>
        <v>102.9417</v>
      </c>
      <c r="G179" s="3">
        <v>238.03100000000001</v>
      </c>
      <c r="I179" s="8">
        <v>3.1600000000000003E-2</v>
      </c>
    </row>
    <row r="180" spans="1:9" ht="16.5">
      <c r="A180" s="1">
        <v>41913</v>
      </c>
      <c r="B180" s="3">
        <v>82.14</v>
      </c>
      <c r="C180" s="3">
        <f t="shared" si="2"/>
        <v>86.634121112623447</v>
      </c>
      <c r="D180" s="3">
        <v>87.43</v>
      </c>
      <c r="E180" s="3">
        <v>2047.03</v>
      </c>
      <c r="F180" s="3">
        <f>+VLOOKUP(A180,'[2]FRED Graph'!$A$12:$B$1280,2,0)</f>
        <v>102.9611</v>
      </c>
      <c r="G180" s="3">
        <v>237.43299999999999</v>
      </c>
      <c r="I180" s="8">
        <v>3.15E-2</v>
      </c>
    </row>
    <row r="181" spans="1:9" ht="16.5">
      <c r="A181" s="1">
        <v>41944</v>
      </c>
      <c r="B181" s="3">
        <v>82.25</v>
      </c>
      <c r="C181" s="3">
        <f t="shared" si="2"/>
        <v>85.900181284331921</v>
      </c>
      <c r="D181" s="3">
        <v>79.44</v>
      </c>
      <c r="E181" s="3">
        <v>2127.25</v>
      </c>
      <c r="F181" s="3">
        <f>+VLOOKUP(A181,'[2]FRED Graph'!$A$12:$B$1280,2,0)</f>
        <v>103.59780000000001</v>
      </c>
      <c r="G181" s="3">
        <v>236.15100000000001</v>
      </c>
      <c r="I181" s="8">
        <v>3.1399999999999997E-2</v>
      </c>
    </row>
    <row r="182" spans="1:9" ht="16.5">
      <c r="A182" s="1">
        <v>41974</v>
      </c>
      <c r="B182" s="3">
        <v>82.47</v>
      </c>
      <c r="C182" s="3">
        <f t="shared" si="2"/>
        <v>85.999747292138565</v>
      </c>
      <c r="D182" s="3">
        <v>62.34</v>
      </c>
      <c r="E182" s="3">
        <v>2344.23</v>
      </c>
      <c r="F182" s="3">
        <f>+VLOOKUP(A182,'[2]FRED Graph'!$A$12:$B$1280,2,0)</f>
        <v>103.6151</v>
      </c>
      <c r="G182" s="3">
        <v>234.81200000000001</v>
      </c>
      <c r="I182" s="8">
        <v>3.2199999999999999E-2</v>
      </c>
    </row>
    <row r="183" spans="1:9" ht="16.5">
      <c r="A183" s="1">
        <v>42005</v>
      </c>
      <c r="B183" s="3">
        <v>83</v>
      </c>
      <c r="C183" s="3">
        <f t="shared" si="2"/>
        <v>86.69703271403877</v>
      </c>
      <c r="D183" s="3">
        <v>47.76</v>
      </c>
      <c r="E183" s="3">
        <v>2397.69</v>
      </c>
      <c r="F183" s="3">
        <f>+VLOOKUP(A183,'[2]FRED Graph'!$A$12:$B$1280,2,0)</f>
        <v>102.7923</v>
      </c>
      <c r="G183" s="3">
        <v>233.70699999999999</v>
      </c>
      <c r="I183" s="8">
        <v>3.3000000000000002E-2</v>
      </c>
    </row>
    <row r="184" spans="1:9" ht="16.5">
      <c r="A184" s="1">
        <v>42036</v>
      </c>
      <c r="B184" s="3">
        <v>83.96</v>
      </c>
      <c r="C184" s="3">
        <f t="shared" si="2"/>
        <v>87.367191071794323</v>
      </c>
      <c r="D184" s="3">
        <v>58.1</v>
      </c>
      <c r="E184" s="3">
        <v>2420.38</v>
      </c>
      <c r="F184" s="3">
        <f>+VLOOKUP(A184,'[2]FRED Graph'!$A$12:$B$1280,2,0)</f>
        <v>102.1366</v>
      </c>
      <c r="G184" s="3">
        <v>234.72200000000001</v>
      </c>
      <c r="I184" s="8">
        <v>3.1800000000000002E-2</v>
      </c>
    </row>
    <row r="185" spans="1:9" ht="16.5">
      <c r="A185" s="1">
        <v>42064</v>
      </c>
      <c r="B185" s="3">
        <v>84.45</v>
      </c>
      <c r="C185" s="3">
        <f t="shared" si="2"/>
        <v>88.055098634307924</v>
      </c>
      <c r="D185" s="3">
        <v>55.89</v>
      </c>
      <c r="E185" s="3">
        <v>2586.58</v>
      </c>
      <c r="F185" s="3">
        <f>+VLOOKUP(A185,'[2]FRED Graph'!$A$12:$B$1280,2,0)</f>
        <v>101.7869</v>
      </c>
      <c r="G185" s="3">
        <v>236.119</v>
      </c>
      <c r="I185" s="8">
        <v>3.1699999999999999E-2</v>
      </c>
    </row>
    <row r="186" spans="1:9" ht="16.5">
      <c r="A186" s="1">
        <v>42095</v>
      </c>
      <c r="B186" s="3">
        <v>84.9</v>
      </c>
      <c r="C186" s="3">
        <f t="shared" si="2"/>
        <v>88.373585578136172</v>
      </c>
      <c r="D186" s="3">
        <v>59.52</v>
      </c>
      <c r="E186" s="3">
        <v>2495.36</v>
      </c>
      <c r="F186" s="3">
        <f>+VLOOKUP(A186,'[2]FRED Graph'!$A$12:$B$1280,2,0)</f>
        <v>101.2255</v>
      </c>
      <c r="G186" s="3">
        <v>236.59899999999999</v>
      </c>
      <c r="I186" s="8">
        <v>3.1300000000000001E-2</v>
      </c>
    </row>
    <row r="187" spans="1:9" ht="16.5">
      <c r="A187" s="1">
        <v>42125</v>
      </c>
      <c r="B187" s="3">
        <v>85.12</v>
      </c>
      <c r="C187" s="3">
        <f t="shared" si="2"/>
        <v>88.602109530217888</v>
      </c>
      <c r="D187" s="3">
        <v>64.08</v>
      </c>
      <c r="E187" s="3">
        <v>2439.09</v>
      </c>
      <c r="F187" s="3">
        <f>+VLOOKUP(A187,'[2]FRED Graph'!$A$12:$B$1280,2,0)</f>
        <v>100.7675</v>
      </c>
      <c r="G187" s="3">
        <v>237.80500000000001</v>
      </c>
      <c r="I187" s="8">
        <v>3.1600000000000003E-2</v>
      </c>
    </row>
    <row r="188" spans="1:9" ht="16.5">
      <c r="A188" s="1">
        <v>42156</v>
      </c>
      <c r="B188" s="3">
        <v>85.21</v>
      </c>
      <c r="C188" s="3">
        <f t="shared" si="2"/>
        <v>89.61088489100635</v>
      </c>
      <c r="D188" s="3">
        <v>61.48</v>
      </c>
      <c r="E188" s="3">
        <v>2554.94</v>
      </c>
      <c r="F188" s="3">
        <f>+VLOOKUP(A188,'[2]FRED Graph'!$A$12:$B$1280,2,0)</f>
        <v>100.4588</v>
      </c>
      <c r="G188" s="3">
        <v>238.63800000000001</v>
      </c>
      <c r="I188" s="8">
        <v>3.1699999999999999E-2</v>
      </c>
    </row>
    <row r="189" spans="1:9" ht="16.5">
      <c r="A189" s="1">
        <v>42186</v>
      </c>
      <c r="B189" s="3">
        <v>85.37</v>
      </c>
      <c r="C189" s="3">
        <f t="shared" si="2"/>
        <v>89.409385524826632</v>
      </c>
      <c r="D189" s="3">
        <v>56.56</v>
      </c>
      <c r="E189" s="3">
        <v>2731.9</v>
      </c>
      <c r="F189" s="3">
        <f>+VLOOKUP(A189,'[2]FRED Graph'!$A$12:$B$1280,2,0)</f>
        <v>101.08929999999999</v>
      </c>
      <c r="G189" s="3">
        <v>238.654</v>
      </c>
      <c r="I189" s="8">
        <v>3.1099999999999999E-2</v>
      </c>
    </row>
    <row r="190" spans="1:9" ht="16.5">
      <c r="A190" s="1">
        <v>42217</v>
      </c>
      <c r="B190" s="3">
        <v>85.78</v>
      </c>
      <c r="C190" s="3">
        <f t="shared" si="2"/>
        <v>89.751445834766116</v>
      </c>
      <c r="D190" s="3">
        <v>46.52</v>
      </c>
      <c r="E190" s="3">
        <v>3023.29</v>
      </c>
      <c r="F190" s="3">
        <f>+VLOOKUP(A190,'[2]FRED Graph'!$A$12:$B$1280,2,0)</f>
        <v>100.9165</v>
      </c>
      <c r="G190" s="3">
        <v>238.316</v>
      </c>
      <c r="I190" s="8">
        <v>3.4700000000000002E-2</v>
      </c>
    </row>
    <row r="191" spans="1:9" ht="16.5">
      <c r="A191" s="1">
        <v>42248</v>
      </c>
      <c r="B191" s="3">
        <v>86.39</v>
      </c>
      <c r="C191" s="3">
        <f t="shared" si="2"/>
        <v>90.160581971944296</v>
      </c>
      <c r="D191" s="3">
        <v>47.62</v>
      </c>
      <c r="E191" s="3">
        <v>3073.12</v>
      </c>
      <c r="F191" s="3">
        <f>+VLOOKUP(A191,'[2]FRED Graph'!$A$12:$B$1280,2,0)</f>
        <v>100.633</v>
      </c>
      <c r="G191" s="3">
        <v>237.94499999999999</v>
      </c>
      <c r="I191" s="8">
        <v>3.5999999999999997E-2</v>
      </c>
    </row>
    <row r="192" spans="1:9" ht="16.5">
      <c r="A192" s="1">
        <v>42278</v>
      </c>
      <c r="B192" s="3">
        <v>86.98</v>
      </c>
      <c r="C192" s="3">
        <f t="shared" si="2"/>
        <v>90.203446902463526</v>
      </c>
      <c r="D192" s="3">
        <v>48.43</v>
      </c>
      <c r="E192" s="3">
        <v>2937.85</v>
      </c>
      <c r="F192" s="3">
        <f>+VLOOKUP(A192,'[2]FRED Graph'!$A$12:$B$1280,2,0)</f>
        <v>100.1563</v>
      </c>
      <c r="G192" s="3">
        <v>237.83799999999999</v>
      </c>
      <c r="I192" s="8">
        <v>4.1200000000000001E-2</v>
      </c>
    </row>
    <row r="193" spans="1:9" ht="16.5">
      <c r="A193" s="1">
        <v>42309</v>
      </c>
      <c r="B193" s="3">
        <v>87.51</v>
      </c>
      <c r="C193" s="3">
        <f t="shared" si="2"/>
        <v>89.688379278970956</v>
      </c>
      <c r="D193" s="3">
        <v>44.27</v>
      </c>
      <c r="E193" s="3">
        <v>2996.67</v>
      </c>
      <c r="F193" s="3">
        <f>+VLOOKUP(A193,'[2]FRED Graph'!$A$12:$B$1280,2,0)</f>
        <v>99.436599999999999</v>
      </c>
      <c r="G193" s="3">
        <v>237.33600000000001</v>
      </c>
      <c r="I193" s="8">
        <v>4.41E-2</v>
      </c>
    </row>
    <row r="194" spans="1:9" ht="16.5">
      <c r="A194" s="1">
        <v>42339</v>
      </c>
      <c r="B194" s="3">
        <v>88.05</v>
      </c>
      <c r="C194" s="3">
        <f t="shared" si="2"/>
        <v>89.981535591764583</v>
      </c>
      <c r="D194" s="3">
        <v>38.01</v>
      </c>
      <c r="E194" s="3">
        <v>3244.51</v>
      </c>
      <c r="F194" s="3">
        <f>+VLOOKUP(A194,'[2]FRED Graph'!$A$12:$B$1280,2,0)</f>
        <v>98.947100000000006</v>
      </c>
      <c r="G194" s="3">
        <v>236.52500000000001</v>
      </c>
      <c r="I194" s="8">
        <v>4.6300000000000001E-2</v>
      </c>
    </row>
    <row r="195" spans="1:9" ht="16.5">
      <c r="A195" s="1">
        <v>42370</v>
      </c>
      <c r="B195" s="3">
        <v>89.19</v>
      </c>
      <c r="C195" s="3">
        <f t="shared" si="2"/>
        <v>90.598399186170511</v>
      </c>
      <c r="D195" s="3">
        <v>30.7</v>
      </c>
      <c r="E195" s="3">
        <v>3284.03</v>
      </c>
      <c r="F195" s="3">
        <f>+VLOOKUP(A195,'[2]FRED Graph'!$A$12:$B$1280,2,0)</f>
        <v>99.439099999999996</v>
      </c>
      <c r="G195" s="3">
        <v>236.916</v>
      </c>
      <c r="I195" s="8">
        <v>4.4999999999999998E-2</v>
      </c>
    </row>
    <row r="196" spans="1:9" ht="16.5">
      <c r="A196" s="1">
        <v>42401</v>
      </c>
      <c r="B196" s="3">
        <v>90.33</v>
      </c>
      <c r="C196" s="3">
        <f t="shared" si="2"/>
        <v>91.333661546453797</v>
      </c>
      <c r="D196" s="3">
        <v>32.18</v>
      </c>
      <c r="E196" s="3">
        <v>3357.5</v>
      </c>
      <c r="F196" s="3">
        <f>+VLOOKUP(A196,'[2]FRED Graph'!$A$12:$B$1280,2,0)</f>
        <v>98.923199999999994</v>
      </c>
      <c r="G196" s="3">
        <v>237.11099999999999</v>
      </c>
      <c r="I196" s="8">
        <v>4.5400000000000003E-2</v>
      </c>
    </row>
    <row r="197" spans="1:9" ht="16.5">
      <c r="A197" s="1">
        <v>42430</v>
      </c>
      <c r="B197" s="3">
        <v>91.18</v>
      </c>
      <c r="C197" s="3">
        <f t="shared" si="2"/>
        <v>91.938328484080913</v>
      </c>
      <c r="D197" s="3">
        <v>38.21</v>
      </c>
      <c r="E197" s="3">
        <v>3145.26</v>
      </c>
      <c r="F197" s="3">
        <f>+VLOOKUP(A197,'[2]FRED Graph'!$A$12:$B$1280,2,0)</f>
        <v>98.163499999999999</v>
      </c>
      <c r="G197" s="3">
        <v>238.13200000000001</v>
      </c>
      <c r="I197" s="8">
        <v>4.41E-2</v>
      </c>
    </row>
    <row r="198" spans="1:9" ht="16.5">
      <c r="A198" s="1">
        <v>42461</v>
      </c>
      <c r="B198" s="3">
        <v>91.63</v>
      </c>
      <c r="C198" s="3">
        <f t="shared" si="2"/>
        <v>92.385746363383561</v>
      </c>
      <c r="D198" s="3">
        <v>41.58</v>
      </c>
      <c r="E198" s="3">
        <v>2998.71</v>
      </c>
      <c r="F198" s="3">
        <f>+VLOOKUP(A198,'[2]FRED Graph'!$A$12:$B$1280,2,0)</f>
        <v>98.477500000000006</v>
      </c>
      <c r="G198" s="3">
        <v>239.261</v>
      </c>
      <c r="I198" s="8">
        <v>4.5400000000000003E-2</v>
      </c>
    </row>
    <row r="199" spans="1:9" ht="16.5">
      <c r="A199" s="1">
        <v>42491</v>
      </c>
      <c r="B199" s="3">
        <v>92.1</v>
      </c>
      <c r="C199" s="3">
        <f t="shared" si="2"/>
        <v>92.615785091936743</v>
      </c>
      <c r="D199" s="3">
        <v>46.74</v>
      </c>
      <c r="E199" s="3">
        <v>2988.38</v>
      </c>
      <c r="F199" s="3">
        <f>+VLOOKUP(A199,'[2]FRED Graph'!$A$12:$B$1280,2,0)</f>
        <v>98.254900000000006</v>
      </c>
      <c r="G199" s="3">
        <v>240.22900000000001</v>
      </c>
      <c r="I199" s="8">
        <v>4.53E-2</v>
      </c>
    </row>
    <row r="200" spans="1:9" ht="16.5">
      <c r="A200" s="1">
        <v>42522</v>
      </c>
      <c r="B200" s="3">
        <v>92.54</v>
      </c>
      <c r="C200" s="3">
        <f t="shared" si="2"/>
        <v>93.526880560743336</v>
      </c>
      <c r="D200" s="3">
        <v>48.25</v>
      </c>
      <c r="E200" s="3">
        <v>2991.68</v>
      </c>
      <c r="F200" s="3">
        <f>+VLOOKUP(A200,'[2]FRED Graph'!$A$12:$B$1280,2,0)</f>
        <v>98.731499999999997</v>
      </c>
      <c r="G200" s="3">
        <v>241.018</v>
      </c>
      <c r="I200" s="8">
        <v>4.3700000000000003E-2</v>
      </c>
    </row>
    <row r="201" spans="1:9" ht="16.5">
      <c r="A201" s="1">
        <v>42552</v>
      </c>
      <c r="B201" s="3">
        <v>93.02</v>
      </c>
      <c r="C201" s="3">
        <f t="shared" si="2"/>
        <v>93.531158197521137</v>
      </c>
      <c r="D201" s="3">
        <v>44.95</v>
      </c>
      <c r="E201" s="3">
        <v>2963.99</v>
      </c>
      <c r="F201" s="3">
        <f>+VLOOKUP(A201,'[2]FRED Graph'!$A$12:$B$1280,2,0)</f>
        <v>98.845200000000006</v>
      </c>
      <c r="G201" s="3">
        <v>240.62799999999999</v>
      </c>
      <c r="I201" s="8">
        <v>4.6100000000000002E-2</v>
      </c>
    </row>
    <row r="202" spans="1:9" ht="16.5">
      <c r="A202" s="1">
        <v>42583</v>
      </c>
      <c r="B202" s="3">
        <v>92.73</v>
      </c>
      <c r="C202" s="3">
        <f t="shared" si="2"/>
        <v>93.83513662024798</v>
      </c>
      <c r="D202" s="3">
        <v>45.84</v>
      </c>
      <c r="E202" s="3">
        <v>2963.82</v>
      </c>
      <c r="F202" s="3">
        <f>+VLOOKUP(A202,'[2]FRED Graph'!$A$12:$B$1280,2,0)</f>
        <v>98.742699999999999</v>
      </c>
      <c r="G202" s="3">
        <v>240.84899999999999</v>
      </c>
      <c r="I202" s="8">
        <v>4.5499999999999999E-2</v>
      </c>
    </row>
    <row r="203" spans="1:9" ht="16.5">
      <c r="A203" s="1">
        <v>42614</v>
      </c>
      <c r="B203" s="3">
        <v>92.68</v>
      </c>
      <c r="C203" s="3">
        <f t="shared" si="2"/>
        <v>94.082567287723876</v>
      </c>
      <c r="D203" s="3">
        <v>46.57</v>
      </c>
      <c r="E203" s="3">
        <v>2921.15</v>
      </c>
      <c r="F203" s="3">
        <f>+VLOOKUP(A203,'[2]FRED Graph'!$A$12:$B$1280,2,0)</f>
        <v>98.655199999999994</v>
      </c>
      <c r="G203" s="3">
        <v>241.428</v>
      </c>
      <c r="I203" s="8">
        <v>4.3499999999999997E-2</v>
      </c>
    </row>
    <row r="204" spans="1:9" ht="16.5">
      <c r="A204" s="1">
        <v>42644</v>
      </c>
      <c r="B204" s="3">
        <v>92.62</v>
      </c>
      <c r="C204" s="3">
        <f t="shared" si="2"/>
        <v>94.019052706437733</v>
      </c>
      <c r="D204" s="3">
        <v>49.52</v>
      </c>
      <c r="E204" s="3">
        <v>2932.61</v>
      </c>
      <c r="F204" s="3">
        <f>+VLOOKUP(A204,'[2]FRED Graph'!$A$12:$B$1280,2,0)</f>
        <v>98.723699999999994</v>
      </c>
      <c r="G204" s="3">
        <v>241.72900000000001</v>
      </c>
      <c r="I204" s="8">
        <v>4.2299999999999997E-2</v>
      </c>
    </row>
    <row r="205" spans="1:9" ht="16.5">
      <c r="A205" s="1">
        <v>42675</v>
      </c>
      <c r="B205" s="3">
        <v>92.73</v>
      </c>
      <c r="C205" s="3">
        <f t="shared" si="2"/>
        <v>93.437353532831949</v>
      </c>
      <c r="D205" s="3">
        <v>44.73</v>
      </c>
      <c r="E205" s="3">
        <v>3106.4</v>
      </c>
      <c r="F205" s="3">
        <f>+VLOOKUP(A205,'[2]FRED Graph'!$A$12:$B$1280,2,0)</f>
        <v>98.344300000000004</v>
      </c>
      <c r="G205" s="3">
        <v>241.35300000000001</v>
      </c>
      <c r="I205" s="8">
        <v>4.1799999999999997E-2</v>
      </c>
    </row>
    <row r="206" spans="1:9" ht="16.5">
      <c r="A206" s="1">
        <v>42705</v>
      </c>
      <c r="B206" s="3">
        <v>93.11</v>
      </c>
      <c r="C206" s="3">
        <f t="shared" si="2"/>
        <v>93.90473054356552</v>
      </c>
      <c r="D206" s="3">
        <v>53.31</v>
      </c>
      <c r="E206" s="3">
        <v>3009.53</v>
      </c>
      <c r="F206" s="3">
        <f>+VLOOKUP(A206,'[2]FRED Graph'!$A$12:$B$1280,2,0)</f>
        <v>99.040599999999998</v>
      </c>
      <c r="G206" s="3">
        <v>241.43199999999999</v>
      </c>
      <c r="I206" s="8">
        <v>4.36E-2</v>
      </c>
    </row>
    <row r="207" spans="1:9" ht="16.5">
      <c r="A207" s="1">
        <v>42736</v>
      </c>
      <c r="B207" s="3">
        <v>94.07</v>
      </c>
      <c r="C207" s="3">
        <f t="shared" si="2"/>
        <v>94.448831151582752</v>
      </c>
      <c r="D207" s="3">
        <v>54.58</v>
      </c>
      <c r="E207" s="3">
        <v>2944.65</v>
      </c>
      <c r="F207" s="3">
        <f>+VLOOKUP(A207,'[2]FRED Graph'!$A$12:$B$1280,2,0)</f>
        <v>98.815799999999996</v>
      </c>
      <c r="G207" s="3">
        <v>242.839</v>
      </c>
      <c r="I207" s="8">
        <v>4.2500000000000003E-2</v>
      </c>
    </row>
    <row r="208" spans="1:9" ht="16.5">
      <c r="A208" s="1">
        <v>42767</v>
      </c>
      <c r="B208" s="3">
        <v>95.01</v>
      </c>
      <c r="C208" s="3">
        <f t="shared" si="2"/>
        <v>95.069208303703746</v>
      </c>
      <c r="D208" s="3">
        <v>54.87</v>
      </c>
      <c r="E208" s="3">
        <v>2881.68</v>
      </c>
      <c r="F208" s="3">
        <f>+VLOOKUP(A208,'[2]FRED Graph'!$A$12:$B$1280,2,0)</f>
        <v>98.435599999999994</v>
      </c>
      <c r="G208" s="3">
        <v>243.60300000000001</v>
      </c>
      <c r="I208" s="8">
        <v>4.0899999999999999E-2</v>
      </c>
    </row>
    <row r="209" spans="1:9" ht="16.5">
      <c r="A209" s="1">
        <v>42795</v>
      </c>
      <c r="B209" s="3">
        <v>95.46</v>
      </c>
      <c r="C209" s="3">
        <f t="shared" si="2"/>
        <v>95.477954130718032</v>
      </c>
      <c r="D209" s="3">
        <v>51.59</v>
      </c>
      <c r="E209" s="3">
        <v>2943.49</v>
      </c>
      <c r="F209" s="3">
        <f>+VLOOKUP(A209,'[2]FRED Graph'!$A$12:$B$1280,2,0)</f>
        <v>99.049199999999999</v>
      </c>
      <c r="G209" s="3">
        <v>243.80099999999999</v>
      </c>
      <c r="I209" s="8">
        <v>3.85E-2</v>
      </c>
    </row>
    <row r="210" spans="1:9" ht="16.5">
      <c r="A210" s="1">
        <v>42826</v>
      </c>
      <c r="B210" s="3">
        <v>95.91</v>
      </c>
      <c r="C210" s="3">
        <f t="shared" si="2"/>
        <v>95.757826105647055</v>
      </c>
      <c r="D210" s="3">
        <v>52.31</v>
      </c>
      <c r="E210" s="3">
        <v>2873.55</v>
      </c>
      <c r="F210" s="3">
        <f>+VLOOKUP(A210,'[2]FRED Graph'!$A$12:$B$1280,2,0)</f>
        <v>100.0416</v>
      </c>
      <c r="G210" s="3">
        <v>244.524</v>
      </c>
      <c r="I210" s="8">
        <v>3.6499999999999998E-2</v>
      </c>
    </row>
    <row r="211" spans="1:9" ht="16.5">
      <c r="A211" s="1">
        <v>42856</v>
      </c>
      <c r="B211" s="3">
        <v>96.12</v>
      </c>
      <c r="C211" s="3">
        <f t="shared" si="2"/>
        <v>96.014784404810811</v>
      </c>
      <c r="D211" s="3">
        <v>50.33</v>
      </c>
      <c r="E211" s="3">
        <v>2924</v>
      </c>
      <c r="F211" s="3">
        <f>+VLOOKUP(A211,'[2]FRED Graph'!$A$12:$B$1280,2,0)</f>
        <v>100.128</v>
      </c>
      <c r="G211" s="3">
        <v>244.733</v>
      </c>
      <c r="I211" s="8">
        <v>3.6700000000000003E-2</v>
      </c>
    </row>
    <row r="212" spans="1:9" ht="16.5">
      <c r="A212" s="1">
        <v>42887</v>
      </c>
      <c r="B212" s="3">
        <v>96.23</v>
      </c>
      <c r="C212" s="3">
        <f t="shared" si="2"/>
        <v>96.912553637042251</v>
      </c>
      <c r="D212" s="3">
        <v>46.37</v>
      </c>
      <c r="E212" s="3">
        <v>2958.36</v>
      </c>
      <c r="F212" s="3">
        <f>+VLOOKUP(A212,'[2]FRED Graph'!$A$12:$B$1280,2,0)</f>
        <v>100.337</v>
      </c>
      <c r="G212" s="3">
        <v>244.95500000000001</v>
      </c>
      <c r="I212" s="8">
        <v>3.6200000000000003E-2</v>
      </c>
    </row>
    <row r="213" spans="1:9" ht="16.5">
      <c r="A213" s="1">
        <v>42917</v>
      </c>
      <c r="B213" s="3">
        <v>96.18</v>
      </c>
      <c r="C213" s="3">
        <f t="shared" si="2"/>
        <v>96.898279892631905</v>
      </c>
      <c r="D213" s="3">
        <v>48.48</v>
      </c>
      <c r="E213" s="3">
        <v>3038.76</v>
      </c>
      <c r="F213" s="3">
        <f>+VLOOKUP(A213,'[2]FRED Graph'!$A$12:$B$1280,2,0)</f>
        <v>100.0865</v>
      </c>
      <c r="G213" s="3">
        <v>244.786</v>
      </c>
      <c r="I213" s="8">
        <v>3.5999999999999997E-2</v>
      </c>
    </row>
    <row r="214" spans="1:9" ht="16.5">
      <c r="A214" s="1">
        <v>42948</v>
      </c>
      <c r="B214" s="3">
        <v>96.32</v>
      </c>
      <c r="C214" s="3">
        <f t="shared" si="2"/>
        <v>97.231968565900956</v>
      </c>
      <c r="D214" s="3">
        <v>51.7</v>
      </c>
      <c r="E214" s="3">
        <v>2972.62</v>
      </c>
      <c r="F214" s="3">
        <f>+VLOOKUP(A214,'[2]FRED Graph'!$A$12:$B$1280,2,0)</f>
        <v>99.632300000000001</v>
      </c>
      <c r="G214" s="3">
        <v>245.51900000000001</v>
      </c>
      <c r="I214" s="8">
        <v>3.6200000000000003E-2</v>
      </c>
    </row>
    <row r="215" spans="1:9" ht="16.5">
      <c r="A215" s="1">
        <v>42979</v>
      </c>
      <c r="B215" s="3">
        <v>96.36</v>
      </c>
      <c r="C215" s="3">
        <f t="shared" si="2"/>
        <v>97.497764480268259</v>
      </c>
      <c r="D215" s="3">
        <v>56.15</v>
      </c>
      <c r="E215" s="3">
        <v>2918.49</v>
      </c>
      <c r="F215" s="3">
        <f>+VLOOKUP(A215,'[2]FRED Graph'!$A$12:$B$1280,2,0)</f>
        <v>99.748199999999997</v>
      </c>
      <c r="G215" s="3">
        <v>246.81899999999999</v>
      </c>
      <c r="I215" s="8">
        <v>3.6299999999999999E-2</v>
      </c>
    </row>
    <row r="216" spans="1:9" ht="16.5">
      <c r="A216" s="1">
        <v>43009</v>
      </c>
      <c r="B216" s="3">
        <v>96.37</v>
      </c>
      <c r="C216" s="3">
        <f t="shared" si="2"/>
        <v>97.431944319681421</v>
      </c>
      <c r="D216" s="3">
        <v>57.51</v>
      </c>
      <c r="E216" s="3">
        <v>2955.06</v>
      </c>
      <c r="F216" s="3">
        <f>+VLOOKUP(A216,'[2]FRED Graph'!$A$12:$B$1280,2,0)</f>
        <v>100.9893</v>
      </c>
      <c r="G216" s="3">
        <v>246.66300000000001</v>
      </c>
      <c r="I216" s="8">
        <v>3.6299999999999999E-2</v>
      </c>
    </row>
    <row r="217" spans="1:9" ht="16.5">
      <c r="A217" s="1">
        <v>43040</v>
      </c>
      <c r="B217" s="3">
        <v>96.55</v>
      </c>
      <c r="C217" s="3">
        <f t="shared" si="2"/>
        <v>96.745035847894215</v>
      </c>
      <c r="D217" s="3">
        <v>62.71</v>
      </c>
      <c r="E217" s="3">
        <v>3013.17</v>
      </c>
      <c r="F217" s="3">
        <f>+VLOOKUP(A217,'[2]FRED Graph'!$A$12:$B$1280,2,0)</f>
        <v>101.24930000000001</v>
      </c>
      <c r="G217" s="3">
        <v>246.66900000000001</v>
      </c>
      <c r="I217" s="8">
        <v>3.5400000000000001E-2</v>
      </c>
    </row>
    <row r="218" spans="1:9" ht="16.5">
      <c r="A218" s="1">
        <v>43070</v>
      </c>
      <c r="B218" s="3">
        <v>96.92</v>
      </c>
      <c r="C218" s="3">
        <f t="shared" si="2"/>
        <v>97.153834220372886</v>
      </c>
      <c r="D218" s="3">
        <v>64.37</v>
      </c>
      <c r="E218" s="3">
        <v>2991.42</v>
      </c>
      <c r="F218" s="3">
        <f>+VLOOKUP(A218,'[2]FRED Graph'!$A$12:$B$1280,2,0)</f>
        <v>101.4871</v>
      </c>
      <c r="G218" s="3">
        <v>246.524</v>
      </c>
      <c r="I218" s="8">
        <v>3.4599999999999999E-2</v>
      </c>
    </row>
    <row r="219" spans="1:9" ht="16.5">
      <c r="A219" s="1">
        <v>43101</v>
      </c>
      <c r="B219" s="3">
        <v>97.53</v>
      </c>
      <c r="C219" s="3">
        <f t="shared" si="2"/>
        <v>97.678981176966886</v>
      </c>
      <c r="D219" s="3">
        <v>69.08</v>
      </c>
      <c r="E219" s="3">
        <v>2867.68</v>
      </c>
      <c r="F219" s="3">
        <f>+VLOOKUP(A219,'[2]FRED Graph'!$A$12:$B$1280,2,0)</f>
        <v>101.48520000000001</v>
      </c>
      <c r="G219" s="3">
        <v>247.86699999999999</v>
      </c>
      <c r="I219" s="8">
        <v>3.4200000000000001E-2</v>
      </c>
    </row>
    <row r="220" spans="1:9" ht="16.5">
      <c r="A220" s="1">
        <v>43132</v>
      </c>
      <c r="B220" s="3">
        <v>98.22</v>
      </c>
      <c r="C220" s="3">
        <f t="shared" si="2"/>
        <v>98.254026781877826</v>
      </c>
      <c r="D220" s="3">
        <v>65.319999999999993</v>
      </c>
      <c r="E220" s="3">
        <v>2860</v>
      </c>
      <c r="F220" s="3">
        <f>+VLOOKUP(A220,'[2]FRED Graph'!$A$12:$B$1280,2,0)</f>
        <v>101.7319</v>
      </c>
      <c r="G220" s="3">
        <v>248.99100000000001</v>
      </c>
      <c r="I220" s="8">
        <v>3.3500000000000002E-2</v>
      </c>
    </row>
    <row r="221" spans="1:9" ht="16.5">
      <c r="A221" s="1">
        <v>43160</v>
      </c>
      <c r="B221" s="3">
        <v>98.45</v>
      </c>
      <c r="C221" s="3">
        <f t="shared" si="2"/>
        <v>98.619178821618647</v>
      </c>
      <c r="D221" s="3">
        <v>66.02</v>
      </c>
      <c r="E221" s="3">
        <v>2852.46</v>
      </c>
      <c r="F221" s="3">
        <f>+VLOOKUP(A221,'[2]FRED Graph'!$A$12:$B$1280,2,0)</f>
        <v>102.1943</v>
      </c>
      <c r="G221" s="3">
        <v>249.554</v>
      </c>
      <c r="I221" s="8">
        <v>3.2899999999999999E-2</v>
      </c>
    </row>
    <row r="222" spans="1:9" ht="16.5">
      <c r="A222" s="1">
        <v>43191</v>
      </c>
      <c r="B222" s="3">
        <v>98.91</v>
      </c>
      <c r="C222" s="3">
        <f t="shared" si="2"/>
        <v>98.908258584522841</v>
      </c>
      <c r="D222" s="3">
        <v>72.11</v>
      </c>
      <c r="E222" s="3">
        <v>2765.96</v>
      </c>
      <c r="F222" s="3">
        <f>+VLOOKUP(A222,'[2]FRED Graph'!$A$12:$B$1280,2,0)</f>
        <v>103.35509999999999</v>
      </c>
      <c r="G222" s="3">
        <v>250.54599999999999</v>
      </c>
      <c r="I222" s="8">
        <v>3.2899999999999999E-2</v>
      </c>
    </row>
    <row r="223" spans="1:9" ht="16.5">
      <c r="A223" s="1">
        <v>43221</v>
      </c>
      <c r="B223" s="3">
        <v>99.16</v>
      </c>
      <c r="C223" s="3">
        <f t="shared" si="2"/>
        <v>99.154467854848122</v>
      </c>
      <c r="D223" s="3">
        <v>76.98</v>
      </c>
      <c r="E223" s="3">
        <v>2862.95</v>
      </c>
      <c r="F223" s="3">
        <f>+VLOOKUP(A223,'[2]FRED Graph'!$A$12:$B$1280,2,0)</f>
        <v>102.381</v>
      </c>
      <c r="G223" s="3">
        <v>251.58799999999999</v>
      </c>
      <c r="I223" s="8">
        <v>3.27E-2</v>
      </c>
    </row>
    <row r="224" spans="1:9" ht="16.5">
      <c r="A224" s="1">
        <v>43252</v>
      </c>
      <c r="B224" s="3">
        <v>99.31</v>
      </c>
      <c r="C224" s="3">
        <f t="shared" si="2"/>
        <v>100.12035916242834</v>
      </c>
      <c r="D224" s="3">
        <v>74.41</v>
      </c>
      <c r="E224" s="3">
        <v>2893.22</v>
      </c>
      <c r="F224" s="3">
        <f>+VLOOKUP(A224,'[2]FRED Graph'!$A$12:$B$1280,2,0)</f>
        <v>103.2256</v>
      </c>
      <c r="G224" s="3">
        <v>251.989</v>
      </c>
      <c r="I224" s="8">
        <v>3.3099999999999997E-2</v>
      </c>
    </row>
    <row r="225" spans="1:9" ht="16.5">
      <c r="A225" s="1">
        <v>43282</v>
      </c>
      <c r="B225" s="3">
        <v>99.18</v>
      </c>
      <c r="C225" s="3">
        <f t="shared" si="2"/>
        <v>100.11530278506727</v>
      </c>
      <c r="D225" s="3">
        <v>74.25</v>
      </c>
      <c r="E225" s="3">
        <v>2885.55</v>
      </c>
      <c r="F225" s="3">
        <f>+VLOOKUP(A225,'[2]FRED Graph'!$A$12:$B$1280,2,0)</f>
        <v>103.3561</v>
      </c>
      <c r="G225" s="3">
        <v>252.006</v>
      </c>
      <c r="I225" s="8">
        <v>3.32E-2</v>
      </c>
    </row>
    <row r="226" spans="1:9" ht="16.5">
      <c r="A226" s="1">
        <v>43313</v>
      </c>
      <c r="B226" s="3">
        <v>99.3</v>
      </c>
      <c r="C226" s="3">
        <f t="shared" si="2"/>
        <v>100.46979311914546</v>
      </c>
      <c r="D226" s="3">
        <v>72.53</v>
      </c>
      <c r="E226" s="3">
        <v>2959.57</v>
      </c>
      <c r="F226" s="3">
        <f>+VLOOKUP(A226,'[2]FRED Graph'!$A$12:$B$1280,2,0)</f>
        <v>104.0585</v>
      </c>
      <c r="G226" s="3">
        <v>252.14599999999999</v>
      </c>
      <c r="I226" s="8">
        <v>3.3300000000000003E-2</v>
      </c>
    </row>
    <row r="227" spans="1:9" ht="16.5">
      <c r="A227" s="1">
        <v>43344</v>
      </c>
      <c r="B227" s="3">
        <v>99.47</v>
      </c>
      <c r="C227" s="3">
        <f t="shared" si="2"/>
        <v>100.7834391432533</v>
      </c>
      <c r="D227" s="3">
        <v>78.89</v>
      </c>
      <c r="E227" s="3">
        <v>3037.8</v>
      </c>
      <c r="F227" s="3">
        <f>+VLOOKUP(A227,'[2]FRED Graph'!$A$12:$B$1280,2,0)</f>
        <v>104.10380000000001</v>
      </c>
      <c r="G227" s="3">
        <v>252.43899999999999</v>
      </c>
      <c r="I227" s="8">
        <v>3.3700000000000001E-2</v>
      </c>
    </row>
    <row r="228" spans="1:9" ht="16.5">
      <c r="A228" s="1">
        <v>43374</v>
      </c>
      <c r="B228" s="3">
        <v>99.59</v>
      </c>
      <c r="C228" s="3">
        <f t="shared" si="2"/>
        <v>100.71540084325468</v>
      </c>
      <c r="D228" s="3">
        <v>81.03</v>
      </c>
      <c r="E228" s="3">
        <v>3080.48</v>
      </c>
      <c r="F228" s="3">
        <f>+VLOOKUP(A228,'[2]FRED Graph'!$A$12:$B$1280,2,0)</f>
        <v>103.9297</v>
      </c>
      <c r="G228" s="3">
        <v>252.88499999999999</v>
      </c>
      <c r="I228" s="8">
        <v>3.3700000000000001E-2</v>
      </c>
    </row>
    <row r="229" spans="1:9" ht="16.5">
      <c r="A229" s="1">
        <v>43405</v>
      </c>
      <c r="B229" s="3">
        <v>99.7</v>
      </c>
      <c r="C229" s="3">
        <f t="shared" si="2"/>
        <v>100.29557866351193</v>
      </c>
      <c r="D229" s="3">
        <v>64.75</v>
      </c>
      <c r="E229" s="3">
        <v>3198.13</v>
      </c>
      <c r="F229" s="3">
        <f>+VLOOKUP(A229,'[2]FRED Graph'!$A$12:$B$1280,2,0)</f>
        <v>104.01260000000001</v>
      </c>
      <c r="G229" s="3">
        <v>252.03800000000001</v>
      </c>
      <c r="I229" s="8">
        <v>3.6700000000000003E-2</v>
      </c>
    </row>
    <row r="230" spans="1:9" ht="16.5">
      <c r="A230" s="1">
        <v>43435</v>
      </c>
      <c r="B230" s="3">
        <v>100</v>
      </c>
      <c r="C230" s="3">
        <f t="shared" si="2"/>
        <v>100.55421841808592</v>
      </c>
      <c r="D230" s="3">
        <v>57.36</v>
      </c>
      <c r="E230" s="3">
        <v>3212.48</v>
      </c>
      <c r="F230" s="3">
        <f>+VLOOKUP(A230,'[2]FRED Graph'!$A$12:$B$1280,2,0)</f>
        <v>104.04510000000001</v>
      </c>
      <c r="G230" s="3">
        <v>251.233</v>
      </c>
      <c r="I230" s="8">
        <v>3.5000000000000003E-2</v>
      </c>
    </row>
    <row r="231" spans="1:9" ht="16.5">
      <c r="A231" s="1">
        <v>43466</v>
      </c>
      <c r="B231" s="3">
        <v>100.6</v>
      </c>
      <c r="C231" s="3">
        <f t="shared" si="2"/>
        <v>101.00983443510145</v>
      </c>
      <c r="D231" s="3">
        <v>59.41</v>
      </c>
      <c r="E231" s="3">
        <v>3161.91</v>
      </c>
      <c r="F231" s="3">
        <f>+VLOOKUP(A231,'[2]FRED Graph'!$A$12:$B$1280,2,0)</f>
        <v>103.35980000000001</v>
      </c>
      <c r="G231" s="3">
        <v>251.71199999999999</v>
      </c>
      <c r="I231" s="8">
        <v>3.4099999999999998E-2</v>
      </c>
    </row>
    <row r="232" spans="1:9" ht="16.5">
      <c r="A232" s="1">
        <v>43497</v>
      </c>
      <c r="B232" s="3">
        <v>101.18</v>
      </c>
      <c r="C232" s="3">
        <f t="shared" si="2"/>
        <v>101.54553667907074</v>
      </c>
      <c r="D232" s="3">
        <v>63.96</v>
      </c>
      <c r="E232" s="3">
        <v>3115.15</v>
      </c>
      <c r="F232" s="3">
        <f>+VLOOKUP(A232,'[2]FRED Graph'!$A$12:$B$1280,2,0)</f>
        <v>102.82510000000001</v>
      </c>
      <c r="G232" s="3">
        <v>252.77600000000001</v>
      </c>
      <c r="I232" s="8">
        <v>3.3500000000000002E-2</v>
      </c>
    </row>
    <row r="233" spans="1:9" ht="16.5">
      <c r="A233" s="1">
        <v>43525</v>
      </c>
      <c r="B233" s="3">
        <v>101.62</v>
      </c>
      <c r="C233" s="3">
        <f t="shared" si="2"/>
        <v>101.89333555849637</v>
      </c>
      <c r="D233" s="3">
        <v>66.14</v>
      </c>
      <c r="E233" s="3">
        <v>3125.34</v>
      </c>
      <c r="F233" s="3">
        <f>+VLOOKUP(A233,'[2]FRED Graph'!$A$12:$B$1280,2,0)</f>
        <v>102.8361</v>
      </c>
      <c r="G233" s="3">
        <v>254.202</v>
      </c>
      <c r="I233" s="8">
        <v>3.32E-2</v>
      </c>
    </row>
    <row r="234" spans="1:9" ht="16.5">
      <c r="A234" s="1">
        <v>43556</v>
      </c>
      <c r="B234" s="3">
        <v>102.12</v>
      </c>
      <c r="C234" s="3">
        <f t="shared" si="2"/>
        <v>102.12277698851983</v>
      </c>
      <c r="D234" s="3">
        <v>71.23</v>
      </c>
      <c r="E234" s="3">
        <v>3155.22</v>
      </c>
      <c r="F234" s="3">
        <f>+VLOOKUP(A234,'[2]FRED Graph'!$A$12:$B$1280,2,0)</f>
        <v>102.2748</v>
      </c>
      <c r="G234" s="3">
        <v>255.548</v>
      </c>
      <c r="I234" s="8">
        <v>3.2500000000000001E-2</v>
      </c>
    </row>
    <row r="235" spans="1:9" ht="16.5">
      <c r="A235" s="1">
        <v>43586</v>
      </c>
      <c r="B235" s="3">
        <v>102.44</v>
      </c>
      <c r="C235" s="3">
        <f t="shared" si="2"/>
        <v>102.38690350691617</v>
      </c>
      <c r="D235" s="3">
        <v>71.319999999999993</v>
      </c>
      <c r="E235" s="3">
        <v>3310.49</v>
      </c>
      <c r="F235" s="3">
        <f>+VLOOKUP(A235,'[2]FRED Graph'!$A$12:$B$1280,2,0)</f>
        <v>102.41759999999999</v>
      </c>
      <c r="G235" s="3">
        <v>256.09199999999998</v>
      </c>
      <c r="I235" s="8">
        <v>3.2599999999999997E-2</v>
      </c>
    </row>
    <row r="236" spans="1:9" ht="16.5">
      <c r="A236" s="1">
        <v>43617</v>
      </c>
      <c r="B236" s="3">
        <v>102.71</v>
      </c>
      <c r="C236" s="3">
        <f t="shared" si="2"/>
        <v>103.3842828711235</v>
      </c>
      <c r="D236" s="3">
        <v>64.22</v>
      </c>
      <c r="E236" s="3">
        <v>3256.02</v>
      </c>
      <c r="F236" s="3">
        <f>+VLOOKUP(A236,'[2]FRED Graph'!$A$12:$B$1280,2,0)</f>
        <v>102.5425</v>
      </c>
      <c r="G236" s="3">
        <v>256.14299999999997</v>
      </c>
      <c r="I236" s="8">
        <v>3.2599999999999997E-2</v>
      </c>
    </row>
    <row r="237" spans="1:9" ht="16.5">
      <c r="A237" s="1">
        <v>43647</v>
      </c>
      <c r="B237" s="3">
        <v>102.94</v>
      </c>
      <c r="C237" s="3">
        <f t="shared" si="2"/>
        <v>103.42911930725299</v>
      </c>
      <c r="D237" s="3">
        <v>63.92</v>
      </c>
      <c r="E237" s="3">
        <v>3208.11</v>
      </c>
      <c r="F237" s="3">
        <f>+VLOOKUP(A237,'[2]FRED Graph'!$A$12:$B$1280,2,0)</f>
        <v>102.0057</v>
      </c>
      <c r="G237" s="3">
        <v>256.57100000000003</v>
      </c>
      <c r="I237" s="8">
        <v>3.3099999999999997E-2</v>
      </c>
    </row>
    <row r="238" spans="1:9" ht="16.5">
      <c r="A238" s="1">
        <v>43678</v>
      </c>
      <c r="B238" s="3">
        <v>103.03</v>
      </c>
      <c r="C238" s="3">
        <f t="shared" si="2"/>
        <v>103.84557816794876</v>
      </c>
      <c r="D238" s="3">
        <v>59.04</v>
      </c>
      <c r="E238" s="3">
        <v>3412.65</v>
      </c>
      <c r="F238" s="3">
        <f>+VLOOKUP(A238,'[2]FRED Graph'!$A$12:$B$1280,2,0)</f>
        <v>102.7814</v>
      </c>
      <c r="G238" s="3">
        <v>256.55799999999999</v>
      </c>
      <c r="I238" s="8">
        <v>3.3599999999999998E-2</v>
      </c>
    </row>
    <row r="239" spans="1:9" ht="16.5">
      <c r="A239" s="1">
        <v>43709</v>
      </c>
      <c r="B239" s="3">
        <v>103.26</v>
      </c>
      <c r="C239" s="3">
        <f t="shared" si="2"/>
        <v>104.1596843545523</v>
      </c>
      <c r="D239" s="3">
        <v>62.83</v>
      </c>
      <c r="E239" s="3">
        <v>3399.62</v>
      </c>
      <c r="F239" s="3">
        <f>+VLOOKUP(A239,'[2]FRED Graph'!$A$12:$B$1280,2,0)</f>
        <v>102.4601</v>
      </c>
      <c r="G239" s="3">
        <v>256.75900000000001</v>
      </c>
      <c r="I239" s="8">
        <v>3.3500000000000002E-2</v>
      </c>
    </row>
    <row r="240" spans="1:9" ht="16.5">
      <c r="A240" s="1">
        <v>43739</v>
      </c>
      <c r="B240" s="3">
        <v>103.43</v>
      </c>
      <c r="C240" s="3">
        <f t="shared" ref="C240:C300" si="3">+C228*(1+I240)</f>
        <v>104.10950985167237</v>
      </c>
      <c r="D240" s="3">
        <v>59.71</v>
      </c>
      <c r="E240" s="3">
        <v>3437.73</v>
      </c>
      <c r="F240" s="3">
        <f>+VLOOKUP(A240,'[2]FRED Graph'!$A$12:$B$1280,2,0)</f>
        <v>101.5878</v>
      </c>
      <c r="G240" s="3">
        <v>257.346</v>
      </c>
      <c r="I240" s="8">
        <v>3.3700000000000001E-2</v>
      </c>
    </row>
    <row r="241" spans="1:9" ht="16.5">
      <c r="A241" s="1">
        <v>43770</v>
      </c>
      <c r="B241" s="3">
        <v>103.54</v>
      </c>
      <c r="C241" s="3">
        <f t="shared" si="3"/>
        <v>103.70562833807134</v>
      </c>
      <c r="D241" s="3">
        <v>63.21</v>
      </c>
      <c r="E241" s="3">
        <v>3411.42</v>
      </c>
      <c r="F241" s="3">
        <f>+VLOOKUP(A241,'[2]FRED Graph'!$A$12:$B$1280,2,0)</f>
        <v>102.1494</v>
      </c>
      <c r="G241" s="3">
        <v>257.20800000000003</v>
      </c>
      <c r="I241" s="8">
        <v>3.4000000000000002E-2</v>
      </c>
    </row>
    <row r="242" spans="1:9" ht="16.5">
      <c r="A242" s="1">
        <v>43800</v>
      </c>
      <c r="B242" s="3">
        <v>103.8</v>
      </c>
      <c r="C242" s="3">
        <f t="shared" si="3"/>
        <v>103.93284015693362</v>
      </c>
      <c r="D242" s="3">
        <v>67.31</v>
      </c>
      <c r="E242" s="3">
        <v>3383</v>
      </c>
      <c r="F242" s="3">
        <f>+VLOOKUP(A242,'[2]FRED Graph'!$A$12:$B$1280,2,0)</f>
        <v>101.9421</v>
      </c>
      <c r="G242" s="3">
        <v>256.97399999999999</v>
      </c>
      <c r="I242" s="8">
        <v>3.3599999999999998E-2</v>
      </c>
    </row>
    <row r="243" spans="1:9" ht="16.5">
      <c r="A243" s="1">
        <v>43831</v>
      </c>
      <c r="B243" s="3">
        <v>104.24</v>
      </c>
      <c r="C243" s="3">
        <f t="shared" si="3"/>
        <v>104.45426978933841</v>
      </c>
      <c r="D243" s="3">
        <v>63.65</v>
      </c>
      <c r="E243" s="3">
        <v>3317.37</v>
      </c>
      <c r="F243" s="3">
        <f>+VLOOKUP(A243,'[2]FRED Graph'!$A$12:$B$1280,2,0)</f>
        <v>101.3372</v>
      </c>
      <c r="G243" s="3">
        <v>257.971</v>
      </c>
      <c r="I243" s="8">
        <v>3.4099999999999998E-2</v>
      </c>
    </row>
    <row r="244" spans="1:9" ht="16.5">
      <c r="A244" s="1">
        <v>43862</v>
      </c>
      <c r="B244" s="3">
        <v>104.94</v>
      </c>
      <c r="C244" s="3">
        <f t="shared" si="3"/>
        <v>104.99808492615914</v>
      </c>
      <c r="D244" s="3">
        <v>55.66</v>
      </c>
      <c r="E244" s="3">
        <v>3408.24</v>
      </c>
      <c r="F244" s="3">
        <f>+VLOOKUP(A244,'[2]FRED Graph'!$A$12:$B$1280,2,0)</f>
        <v>101.6718</v>
      </c>
      <c r="G244" s="3">
        <v>258.678</v>
      </c>
      <c r="I244" s="8">
        <v>3.4000000000000002E-2</v>
      </c>
    </row>
    <row r="245" spans="1:9" ht="16.5">
      <c r="A245" s="1">
        <v>43891</v>
      </c>
      <c r="B245" s="3">
        <v>105.53</v>
      </c>
      <c r="C245" s="3">
        <f t="shared" si="3"/>
        <v>105.47998097015544</v>
      </c>
      <c r="D245" s="3">
        <v>32.01</v>
      </c>
      <c r="E245" s="3">
        <v>3870.01</v>
      </c>
      <c r="F245" s="3">
        <f>+VLOOKUP(A245,'[2]FRED Graph'!$A$12:$B$1280,2,0)</f>
        <v>97.605999999999995</v>
      </c>
      <c r="G245" s="3">
        <v>258.11500000000001</v>
      </c>
      <c r="I245" s="8">
        <v>3.5200000000000002E-2</v>
      </c>
    </row>
    <row r="246" spans="1:9" ht="16.5">
      <c r="A246" s="1">
        <v>43922</v>
      </c>
      <c r="B246" s="3">
        <v>105.7</v>
      </c>
      <c r="C246" s="3">
        <f t="shared" si="3"/>
        <v>105.5745268507318</v>
      </c>
      <c r="D246" s="3">
        <v>18.38</v>
      </c>
      <c r="E246" s="3">
        <v>3986.56</v>
      </c>
      <c r="F246" s="3">
        <f>+VLOOKUP(A246,'[2]FRED Graph'!$A$12:$B$1280,2,0)</f>
        <v>84.681200000000004</v>
      </c>
      <c r="G246" s="3">
        <v>256.38900000000001</v>
      </c>
      <c r="I246" s="8">
        <v>3.3799999999999997E-2</v>
      </c>
    </row>
    <row r="247" spans="1:9" ht="16.5">
      <c r="A247" s="1">
        <v>43952</v>
      </c>
      <c r="B247" s="3">
        <v>105.36</v>
      </c>
      <c r="C247" s="3">
        <f t="shared" si="3"/>
        <v>105.39707847001951</v>
      </c>
      <c r="D247" s="3">
        <v>29.38</v>
      </c>
      <c r="E247" s="3">
        <v>3863.34</v>
      </c>
      <c r="F247" s="3">
        <f>+VLOOKUP(A247,'[2]FRED Graph'!$A$12:$B$1280,2,0)</f>
        <v>86.010800000000003</v>
      </c>
      <c r="G247" s="3">
        <v>256.39400000000001</v>
      </c>
      <c r="I247" s="8">
        <v>2.9399999999999999E-2</v>
      </c>
    </row>
    <row r="248" spans="1:9" ht="16.5">
      <c r="A248" s="1">
        <v>43983</v>
      </c>
      <c r="B248" s="3">
        <v>104.97</v>
      </c>
      <c r="C248" s="3">
        <f t="shared" si="3"/>
        <v>106.36175021781186</v>
      </c>
      <c r="D248" s="3">
        <v>40.270000000000003</v>
      </c>
      <c r="E248" s="3">
        <v>3693</v>
      </c>
      <c r="F248" s="3">
        <f>+VLOOKUP(A248,'[2]FRED Graph'!$A$12:$B$1280,2,0)</f>
        <v>91.674499999999995</v>
      </c>
      <c r="G248" s="3">
        <v>257.79700000000003</v>
      </c>
      <c r="I248" s="8">
        <v>2.8799999999999999E-2</v>
      </c>
    </row>
    <row r="249" spans="1:9" ht="16.5">
      <c r="A249" s="1">
        <v>44013</v>
      </c>
      <c r="B249" s="3">
        <v>104.97</v>
      </c>
      <c r="C249" s="3">
        <f t="shared" si="3"/>
        <v>106.37684920750969</v>
      </c>
      <c r="D249" s="3">
        <v>43.24</v>
      </c>
      <c r="E249" s="3">
        <v>3660.6</v>
      </c>
      <c r="F249" s="3">
        <f>+VLOOKUP(A249,'[2]FRED Graph'!$A$12:$B$1280,2,0)</f>
        <v>95.003699999999995</v>
      </c>
      <c r="G249" s="3">
        <v>259.101</v>
      </c>
      <c r="I249" s="8">
        <v>2.8500000000000001E-2</v>
      </c>
    </row>
    <row r="250" spans="1:9" ht="16.5">
      <c r="A250" s="1">
        <v>44044</v>
      </c>
      <c r="B250" s="3">
        <v>104.96</v>
      </c>
      <c r="C250" s="3">
        <f t="shared" si="3"/>
        <v>106.67017789411695</v>
      </c>
      <c r="D250" s="3">
        <v>44.74</v>
      </c>
      <c r="E250" s="3">
        <v>3788.1</v>
      </c>
      <c r="F250" s="3">
        <f>+VLOOKUP(A250,'[2]FRED Graph'!$A$12:$B$1280,2,0)</f>
        <v>95.929400000000001</v>
      </c>
      <c r="G250" s="3">
        <v>259.91800000000001</v>
      </c>
      <c r="I250" s="8">
        <v>2.7199999999999998E-2</v>
      </c>
    </row>
    <row r="251" spans="1:9" ht="16.5">
      <c r="A251" s="1">
        <v>44075</v>
      </c>
      <c r="B251" s="3">
        <v>105.29</v>
      </c>
      <c r="C251" s="3">
        <f t="shared" si="3"/>
        <v>107.02407567430249</v>
      </c>
      <c r="D251" s="3">
        <v>40.909999999999997</v>
      </c>
      <c r="E251" s="3">
        <v>3749.86</v>
      </c>
      <c r="F251" s="3">
        <f>+VLOOKUP(A251,'[2]FRED Graph'!$A$12:$B$1280,2,0)</f>
        <v>95.891400000000004</v>
      </c>
      <c r="G251" s="3">
        <v>260.27999999999997</v>
      </c>
      <c r="I251" s="8">
        <v>2.75E-2</v>
      </c>
    </row>
    <row r="252" spans="1:9" ht="16.5">
      <c r="A252" s="1">
        <v>44105</v>
      </c>
      <c r="B252" s="3">
        <v>105.23</v>
      </c>
      <c r="C252" s="3">
        <f t="shared" si="3"/>
        <v>107.0245761275192</v>
      </c>
      <c r="D252" s="3">
        <v>40.19</v>
      </c>
      <c r="E252" s="3">
        <v>3833.06</v>
      </c>
      <c r="F252" s="3">
        <f>+VLOOKUP(A252,'[2]FRED Graph'!$A$12:$B$1280,2,0)</f>
        <v>96.525599999999997</v>
      </c>
      <c r="G252" s="3">
        <v>260.38799999999998</v>
      </c>
      <c r="I252" s="8">
        <v>2.8000000000000001E-2</v>
      </c>
    </row>
    <row r="253" spans="1:9" ht="16.5">
      <c r="A253" s="1">
        <v>44136</v>
      </c>
      <c r="B253" s="3">
        <v>105.08</v>
      </c>
      <c r="C253" s="3">
        <f t="shared" si="3"/>
        <v>106.60938593153733</v>
      </c>
      <c r="D253" s="3">
        <v>42.69</v>
      </c>
      <c r="E253" s="3">
        <v>3680.67</v>
      </c>
      <c r="F253" s="3">
        <f>+VLOOKUP(A253,'[2]FRED Graph'!$A$12:$B$1280,2,0)</f>
        <v>96.9529</v>
      </c>
      <c r="G253" s="3">
        <v>260.22899999999998</v>
      </c>
      <c r="I253" s="8">
        <v>2.8000000000000001E-2</v>
      </c>
    </row>
    <row r="254" spans="1:9" ht="16.5">
      <c r="A254" s="1">
        <v>44166</v>
      </c>
      <c r="B254" s="3">
        <v>105.48</v>
      </c>
      <c r="C254" s="3">
        <f t="shared" si="3"/>
        <v>106.77020669321792</v>
      </c>
      <c r="D254" s="3">
        <v>49.99</v>
      </c>
      <c r="E254" s="3">
        <v>3468.5</v>
      </c>
      <c r="F254" s="3">
        <f>+VLOOKUP(A254,'[2]FRED Graph'!$A$12:$B$1280,2,0)</f>
        <v>98.203900000000004</v>
      </c>
      <c r="G254" s="3">
        <v>260.47399999999999</v>
      </c>
      <c r="I254" s="8">
        <v>2.7300000000000001E-2</v>
      </c>
    </row>
    <row r="255" spans="1:9" ht="16.5">
      <c r="A255" s="1">
        <v>44197</v>
      </c>
      <c r="B255" s="3">
        <v>105.91</v>
      </c>
      <c r="C255" s="3">
        <f t="shared" si="3"/>
        <v>107.37898934343988</v>
      </c>
      <c r="D255" s="3">
        <v>54.77</v>
      </c>
      <c r="E255" s="3">
        <v>3494.53</v>
      </c>
      <c r="F255" s="3">
        <f>+VLOOKUP(A255,'[2]FRED Graph'!$A$12:$B$1280,2,0)</f>
        <v>98.813500000000005</v>
      </c>
      <c r="G255" s="3">
        <v>261.58199999999999</v>
      </c>
      <c r="I255" s="8">
        <v>2.8000000000000001E-2</v>
      </c>
    </row>
    <row r="256" spans="1:9" ht="16.5">
      <c r="A256" s="1">
        <v>44228</v>
      </c>
      <c r="B256" s="3">
        <v>106.58</v>
      </c>
      <c r="C256" s="3">
        <f t="shared" si="3"/>
        <v>108.00103015504729</v>
      </c>
      <c r="D256" s="3">
        <v>62.28</v>
      </c>
      <c r="E256" s="3">
        <v>3552.43</v>
      </c>
      <c r="F256" s="3">
        <f>+VLOOKUP(A256,'[2]FRED Graph'!$A$12:$B$1280,2,0)</f>
        <v>95.507199999999997</v>
      </c>
      <c r="G256" s="3">
        <v>263.01400000000001</v>
      </c>
      <c r="I256" s="8">
        <v>2.86E-2</v>
      </c>
    </row>
    <row r="257" spans="1:9" ht="16.5">
      <c r="A257" s="1">
        <v>44256</v>
      </c>
      <c r="B257" s="3">
        <v>107.12</v>
      </c>
      <c r="C257" s="3">
        <f t="shared" si="3"/>
        <v>108.5072564239989</v>
      </c>
      <c r="D257" s="3">
        <v>65.41</v>
      </c>
      <c r="E257" s="3">
        <v>3617</v>
      </c>
      <c r="F257" s="3">
        <f>+VLOOKUP(A257,'[2]FRED Graph'!$A$12:$B$1280,2,0)</f>
        <v>98.192899999999995</v>
      </c>
      <c r="G257" s="3">
        <v>264.87700000000001</v>
      </c>
      <c r="I257" s="8">
        <v>2.87E-2</v>
      </c>
    </row>
    <row r="258" spans="1:9" ht="16.5">
      <c r="A258" s="1">
        <v>44287</v>
      </c>
      <c r="B258" s="3">
        <v>107.76</v>
      </c>
      <c r="C258" s="3">
        <f t="shared" si="3"/>
        <v>108.65730303477316</v>
      </c>
      <c r="D258" s="3">
        <v>64.81</v>
      </c>
      <c r="E258" s="3">
        <v>3651.85</v>
      </c>
      <c r="F258" s="3">
        <f>+VLOOKUP(A258,'[2]FRED Graph'!$A$12:$B$1280,2,0)</f>
        <v>98.331699999999998</v>
      </c>
      <c r="G258" s="3">
        <v>267.05399999999997</v>
      </c>
      <c r="I258" s="8">
        <v>2.92E-2</v>
      </c>
    </row>
    <row r="259" spans="1:9" ht="16.5">
      <c r="A259" s="1">
        <v>44317</v>
      </c>
      <c r="B259" s="3">
        <v>108.84</v>
      </c>
      <c r="C259" s="3">
        <f t="shared" si="3"/>
        <v>108.39035549856806</v>
      </c>
      <c r="D259" s="3">
        <v>68.53</v>
      </c>
      <c r="E259" s="3">
        <v>3741.96</v>
      </c>
      <c r="F259" s="3">
        <f>+VLOOKUP(A259,'[2]FRED Graph'!$A$12:$B$1280,2,0)</f>
        <v>99.186700000000002</v>
      </c>
      <c r="G259" s="4">
        <v>269.19499999999999</v>
      </c>
      <c r="I259" s="8">
        <v>2.8400000000000002E-2</v>
      </c>
    </row>
    <row r="260" spans="1:9" ht="16.5">
      <c r="A260" s="1">
        <v>44348</v>
      </c>
      <c r="B260" s="3">
        <v>108.78</v>
      </c>
      <c r="C260" s="3">
        <f t="shared" si="3"/>
        <v>109.52069419928088</v>
      </c>
      <c r="D260" s="3">
        <v>73.16</v>
      </c>
      <c r="E260" s="3">
        <v>3693</v>
      </c>
      <c r="F260" s="3">
        <f>+VLOOKUP(A260,'[2]FRED Graph'!$A$12:$B$1280,2,0)</f>
        <v>99.648300000000006</v>
      </c>
      <c r="G260" s="4">
        <v>271.69600000000003</v>
      </c>
      <c r="I260" s="8">
        <v>2.9700000000000001E-2</v>
      </c>
    </row>
    <row r="261" spans="1:9" ht="16.5">
      <c r="A261" s="1">
        <v>44378</v>
      </c>
      <c r="B261" s="3">
        <v>109.14</v>
      </c>
      <c r="C261" s="3">
        <f t="shared" si="3"/>
        <v>109.75963301230851</v>
      </c>
      <c r="D261" s="3">
        <v>75.17</v>
      </c>
      <c r="E261" s="3">
        <v>3832.24</v>
      </c>
      <c r="F261" s="3">
        <f>+VLOOKUP(A261,'[2]FRED Graph'!$A$12:$B$1280,2,0)</f>
        <v>100.0668</v>
      </c>
      <c r="G261" s="4">
        <v>273.00299999999999</v>
      </c>
      <c r="I261" s="8">
        <v>3.1800000000000002E-2</v>
      </c>
    </row>
    <row r="262" spans="1:9" ht="16.5">
      <c r="A262" s="1">
        <v>44409</v>
      </c>
      <c r="B262" s="3">
        <v>109.62</v>
      </c>
      <c r="C262" s="3">
        <f t="shared" si="3"/>
        <v>110.16895972904398</v>
      </c>
      <c r="D262" s="3">
        <v>70.75</v>
      </c>
      <c r="E262" s="3">
        <v>3887.68</v>
      </c>
      <c r="F262" s="3">
        <f>+VLOOKUP(A262,'[2]FRED Graph'!$A$12:$B$1280,2,0)</f>
        <v>100.0412</v>
      </c>
      <c r="G262" s="4">
        <v>273.56700000000001</v>
      </c>
      <c r="I262" s="8">
        <v>3.2800000000000003E-2</v>
      </c>
    </row>
    <row r="263" spans="1:9" ht="16.5">
      <c r="A263" s="1">
        <v>44440</v>
      </c>
      <c r="B263" s="3">
        <v>110.04</v>
      </c>
      <c r="C263" s="3">
        <f t="shared" si="3"/>
        <v>110.76991832290307</v>
      </c>
      <c r="D263" s="3">
        <v>74.489999999999995</v>
      </c>
      <c r="E263" s="3">
        <v>3820.28</v>
      </c>
      <c r="F263" s="3">
        <f>+VLOOKUP(A263,'[2]FRED Graph'!$A$12:$B$1280,2,0)</f>
        <v>98.995500000000007</v>
      </c>
      <c r="G263" s="4">
        <v>274.31</v>
      </c>
      <c r="I263" s="8">
        <v>3.5000000000000003E-2</v>
      </c>
    </row>
    <row r="264" spans="1:9" ht="16.5">
      <c r="A264" s="1">
        <v>44470</v>
      </c>
      <c r="B264" s="3">
        <v>110.06</v>
      </c>
      <c r="C264" s="3">
        <f t="shared" si="3"/>
        <v>110.90956824094815</v>
      </c>
      <c r="D264" s="3">
        <v>83.54</v>
      </c>
      <c r="E264" s="3">
        <v>3771.68</v>
      </c>
      <c r="F264" s="3">
        <f>+VLOOKUP(A264,'[2]FRED Graph'!$A$12:$B$1280,2,0)</f>
        <v>100.35420000000001</v>
      </c>
      <c r="G264" s="4">
        <v>276.589</v>
      </c>
      <c r="I264" s="8">
        <v>3.6299999999999999E-2</v>
      </c>
    </row>
    <row r="265" spans="1:9" ht="16.5">
      <c r="A265" s="1">
        <v>44501</v>
      </c>
      <c r="B265" s="3">
        <v>110.6</v>
      </c>
      <c r="C265" s="3">
        <f t="shared" si="3"/>
        <v>110.50062851803844</v>
      </c>
      <c r="D265" s="3">
        <v>81.05</v>
      </c>
      <c r="E265" s="3">
        <v>3900.51</v>
      </c>
      <c r="F265" s="3">
        <f>+VLOOKUP(A265,'[2]FRED Graph'!$A$12:$B$1280,2,0)</f>
        <v>101.2684</v>
      </c>
      <c r="G265" s="4">
        <v>277.94799999999998</v>
      </c>
      <c r="I265" s="8">
        <v>3.6499999999999998E-2</v>
      </c>
    </row>
    <row r="266" spans="1:9" ht="16.5">
      <c r="A266" s="1">
        <v>44531</v>
      </c>
      <c r="B266" s="3">
        <v>111.41</v>
      </c>
      <c r="C266" s="3">
        <f t="shared" si="3"/>
        <v>110.94492177492273</v>
      </c>
      <c r="D266" s="3">
        <v>74.17</v>
      </c>
      <c r="E266" s="3">
        <v>3967.77</v>
      </c>
      <c r="F266" s="3">
        <f>+VLOOKUP(A266,'[2]FRED Graph'!$A$12:$B$1280,2,0)</f>
        <v>101.1948</v>
      </c>
      <c r="G266" s="4">
        <v>278.80200000000002</v>
      </c>
      <c r="I266" s="8">
        <v>3.9100000000000003E-2</v>
      </c>
    </row>
    <row r="267" spans="1:9" ht="16.5">
      <c r="A267" s="1">
        <v>44562</v>
      </c>
      <c r="B267" s="3">
        <v>113.26</v>
      </c>
      <c r="C267" s="3">
        <f t="shared" si="3"/>
        <v>111.70636261398052</v>
      </c>
      <c r="D267" s="3">
        <v>86.51</v>
      </c>
      <c r="E267" s="3">
        <v>4000.72</v>
      </c>
      <c r="F267" s="3">
        <f>+VLOOKUP(A267,'[2]FRED Graph'!$A$12:$B$1280,2,0)</f>
        <v>101.2146</v>
      </c>
      <c r="G267" s="4">
        <v>281.14800000000002</v>
      </c>
      <c r="I267" s="8">
        <v>4.0300000000000002E-2</v>
      </c>
    </row>
    <row r="268" spans="1:9" ht="16.5">
      <c r="A268" s="1">
        <v>44593</v>
      </c>
      <c r="B268" s="3">
        <v>115.11</v>
      </c>
      <c r="C268" s="3">
        <f t="shared" si="3"/>
        <v>112.52627331854377</v>
      </c>
      <c r="D268" s="3">
        <v>97.13</v>
      </c>
      <c r="E268" s="3">
        <v>3938.36</v>
      </c>
      <c r="F268" s="3">
        <f>+VLOOKUP(A268,'[2]FRED Graph'!$A$12:$B$1280,2,0)</f>
        <v>101.8458</v>
      </c>
      <c r="G268" s="4">
        <v>283.71600000000001</v>
      </c>
      <c r="I268" s="8">
        <v>4.19E-2</v>
      </c>
    </row>
    <row r="269" spans="1:9" ht="16.5">
      <c r="A269" s="1">
        <v>44621</v>
      </c>
      <c r="B269" s="3">
        <v>116.26</v>
      </c>
      <c r="C269" s="3">
        <f t="shared" si="3"/>
        <v>113.44433659129086</v>
      </c>
      <c r="D269" s="3">
        <v>117.25</v>
      </c>
      <c r="E269" s="3">
        <v>3805.52</v>
      </c>
      <c r="F269" s="3">
        <f>+VLOOKUP(A269,'[2]FRED Graph'!$A$12:$B$1280,2,0)</f>
        <v>102.67319999999999</v>
      </c>
      <c r="G269" s="4">
        <v>287.50400000000002</v>
      </c>
      <c r="I269" s="8">
        <v>4.5499999999999999E-2</v>
      </c>
    </row>
    <row r="270" spans="1:9" ht="16.5">
      <c r="A270" s="1">
        <v>44652</v>
      </c>
      <c r="B270" s="3">
        <v>117.71</v>
      </c>
      <c r="C270" s="3">
        <f t="shared" si="3"/>
        <v>113.68813616528317</v>
      </c>
      <c r="D270" s="3">
        <v>104.58</v>
      </c>
      <c r="E270" s="3">
        <v>3796.39</v>
      </c>
      <c r="F270" s="3">
        <f>+VLOOKUP(A270,'[2]FRED Graph'!$A$12:$B$1280,2,0)</f>
        <v>102.9024</v>
      </c>
      <c r="G270" s="4">
        <v>289.10899999999998</v>
      </c>
      <c r="I270" s="8">
        <v>4.6300000000000001E-2</v>
      </c>
    </row>
    <row r="271" spans="1:9" ht="16.5">
      <c r="A271" s="1">
        <v>44682</v>
      </c>
      <c r="B271" s="3">
        <v>118.7</v>
      </c>
      <c r="C271" s="3">
        <f t="shared" si="3"/>
        <v>114.05917109114317</v>
      </c>
      <c r="D271" s="3">
        <v>113.34</v>
      </c>
      <c r="E271" s="3">
        <v>4027.6</v>
      </c>
      <c r="F271" s="3">
        <f>+VLOOKUP(A271,'[2]FRED Graph'!$A$12:$B$1280,2,0)</f>
        <v>102.9659</v>
      </c>
      <c r="G271" s="4">
        <v>292.29599999999999</v>
      </c>
      <c r="I271" s="8">
        <v>5.2299999999999999E-2</v>
      </c>
    </row>
    <row r="272" spans="1:9" ht="16.5">
      <c r="A272" s="1">
        <v>44713</v>
      </c>
      <c r="B272" s="3">
        <v>119.31</v>
      </c>
      <c r="C272" s="3">
        <f t="shared" si="3"/>
        <v>115.52242824140147</v>
      </c>
      <c r="D272" s="3">
        <v>122.71</v>
      </c>
      <c r="E272" s="3">
        <v>3922.5</v>
      </c>
      <c r="F272" s="3">
        <f>+VLOOKUP(A272,'[2]FRED Graph'!$A$12:$B$1280,2,0)</f>
        <v>102.8224</v>
      </c>
      <c r="G272" s="4">
        <v>296.31099999999998</v>
      </c>
      <c r="I272" s="8">
        <v>5.4800000000000001E-2</v>
      </c>
    </row>
    <row r="273" spans="1:14" ht="16.5">
      <c r="A273" s="1">
        <v>44743</v>
      </c>
      <c r="B273" s="3">
        <v>120.27</v>
      </c>
      <c r="C273" s="3">
        <f t="shared" si="3"/>
        <v>116.19154750682979</v>
      </c>
      <c r="D273" s="3">
        <v>111.93</v>
      </c>
      <c r="E273" s="3">
        <v>4394.01</v>
      </c>
      <c r="F273" s="3">
        <f>+VLOOKUP(A273,'[2]FRED Graph'!$A$12:$B$1280,2,0)</f>
        <v>103.0505</v>
      </c>
      <c r="G273" s="4">
        <v>296.27600000000001</v>
      </c>
      <c r="I273" s="8">
        <v>5.8599999999999999E-2</v>
      </c>
    </row>
    <row r="274" spans="1:14" ht="16.5">
      <c r="A274" s="1">
        <v>44774</v>
      </c>
      <c r="B274" s="3">
        <v>121.5</v>
      </c>
      <c r="C274" s="3">
        <f t="shared" si="3"/>
        <v>116.93333385640726</v>
      </c>
      <c r="D274" s="3">
        <v>100.45</v>
      </c>
      <c r="E274" s="3">
        <v>4326.7700000000004</v>
      </c>
      <c r="F274" s="3">
        <f>+VLOOKUP(A274,'[2]FRED Graph'!$A$12:$B$1280,2,0)</f>
        <v>103.1703</v>
      </c>
      <c r="G274" s="4">
        <v>296.17099999999999</v>
      </c>
      <c r="I274" s="8">
        <v>6.1400000000000003E-2</v>
      </c>
    </row>
    <row r="275" spans="1:14" ht="16.5">
      <c r="A275" s="1">
        <v>44805</v>
      </c>
      <c r="B275" s="3">
        <v>122.63</v>
      </c>
      <c r="C275" s="3">
        <f t="shared" si="3"/>
        <v>118.57919756466774</v>
      </c>
      <c r="D275" s="3">
        <v>89.76</v>
      </c>
      <c r="E275" s="3">
        <v>4437.3100000000004</v>
      </c>
      <c r="F275" s="3">
        <f>+VLOOKUP(A275,'[2]FRED Graph'!$A$12:$B$1280,2,0)</f>
        <v>103.5326</v>
      </c>
      <c r="G275" s="4">
        <v>296.80799999999999</v>
      </c>
      <c r="I275" s="8">
        <v>7.0499999999999993E-2</v>
      </c>
    </row>
    <row r="276" spans="1:14" ht="16.5">
      <c r="A276" s="1">
        <v>44835</v>
      </c>
      <c r="B276" s="3">
        <v>123.51</v>
      </c>
      <c r="C276" s="3">
        <f t="shared" si="3"/>
        <v>119.09469437713012</v>
      </c>
      <c r="D276" s="3">
        <v>93.33</v>
      </c>
      <c r="E276" s="3">
        <v>4714.96</v>
      </c>
      <c r="F276" s="3">
        <f>+VLOOKUP(A276,'[2]FRED Graph'!$A$12:$B$1280,2,0)</f>
        <v>103.4442</v>
      </c>
      <c r="G276" s="4">
        <v>298.012</v>
      </c>
      <c r="I276" s="8">
        <v>7.3800000000000004E-2</v>
      </c>
      <c r="M276" s="9"/>
    </row>
    <row r="277" spans="1:14" ht="16.5">
      <c r="A277" s="1">
        <v>44866</v>
      </c>
      <c r="B277" s="3">
        <v>124.46</v>
      </c>
      <c r="C277" s="3">
        <f t="shared" si="3"/>
        <v>119.00917691392739</v>
      </c>
      <c r="D277" s="3">
        <v>91.42</v>
      </c>
      <c r="E277" s="3">
        <v>4922.3</v>
      </c>
      <c r="F277" s="3">
        <f>+VLOOKUP(A277,'[2]FRED Graph'!$A$12:$B$1280,2,0)</f>
        <v>103.1058</v>
      </c>
      <c r="G277" s="4">
        <v>297.71100000000001</v>
      </c>
      <c r="I277" s="7">
        <v>7.6999999999999999E-2</v>
      </c>
      <c r="M277" s="9"/>
      <c r="N277" s="9"/>
    </row>
    <row r="278" spans="1:14" ht="16.5">
      <c r="A278" s="1">
        <v>44896</v>
      </c>
      <c r="B278" s="3">
        <v>126.03</v>
      </c>
      <c r="C278" s="3">
        <f t="shared" si="3"/>
        <v>119.53205872030175</v>
      </c>
      <c r="D278" s="3">
        <v>80.92</v>
      </c>
      <c r="E278" s="3">
        <v>4787.8900000000003</v>
      </c>
      <c r="F278" s="3">
        <f>+VLOOKUP(A278,'[2]FRED Graph'!$A$12:$B$1280,2,0)</f>
        <v>101.8266</v>
      </c>
      <c r="G278" s="4">
        <v>296.79700000000003</v>
      </c>
      <c r="I278" s="7">
        <v>7.7399999999999997E-2</v>
      </c>
      <c r="M278" s="9"/>
      <c r="N278" s="9"/>
    </row>
    <row r="279" spans="1:14" ht="16.5">
      <c r="A279" s="1">
        <v>44927</v>
      </c>
      <c r="B279" s="3">
        <v>128.27000000000001</v>
      </c>
      <c r="C279" s="3">
        <f t="shared" si="3"/>
        <v>120.48648271543938</v>
      </c>
      <c r="D279" s="3">
        <v>82.5</v>
      </c>
      <c r="E279" s="3">
        <v>4712.18</v>
      </c>
      <c r="F279" s="3">
        <f>+VLOOKUP(A279,'[2]FRED Graph'!$A$12:$B$1280,2,0)</f>
        <v>102.74760000000001</v>
      </c>
      <c r="G279" s="4">
        <v>299.17</v>
      </c>
      <c r="I279" s="7">
        <v>7.8600000000000003E-2</v>
      </c>
      <c r="M279" s="9"/>
      <c r="N279" s="9"/>
    </row>
    <row r="280" spans="1:14" ht="16.5">
      <c r="A280" s="1">
        <v>44958</v>
      </c>
      <c r="B280" s="3">
        <v>130.4</v>
      </c>
      <c r="C280" s="3">
        <f t="shared" si="3"/>
        <v>120.75194389812931</v>
      </c>
      <c r="D280" s="3">
        <v>82.59</v>
      </c>
      <c r="E280" s="3">
        <v>4802.75</v>
      </c>
      <c r="F280" s="3">
        <f>+VLOOKUP(A280,'[2]FRED Graph'!$A$12:$B$1280,2,0)</f>
        <v>102.80029999999999</v>
      </c>
      <c r="G280" s="4">
        <v>300.83999999999997</v>
      </c>
      <c r="I280" s="7">
        <v>7.3099999999999998E-2</v>
      </c>
      <c r="M280" s="9"/>
      <c r="N280" s="9"/>
    </row>
    <row r="281" spans="1:14" ht="16.5">
      <c r="A281" s="1">
        <v>44986</v>
      </c>
      <c r="B281" s="3">
        <v>131.77000000000001</v>
      </c>
      <c r="C281" s="3">
        <f t="shared" si="3"/>
        <v>121.74846202977335</v>
      </c>
      <c r="D281" s="3">
        <v>78.430000000000007</v>
      </c>
      <c r="E281" s="3">
        <v>4760.96</v>
      </c>
      <c r="F281" s="3">
        <f>+VLOOKUP(A281,'[2]FRED Graph'!$A$12:$B$1280,2,0)</f>
        <v>102.8143</v>
      </c>
      <c r="G281" s="4">
        <v>301.83600000000001</v>
      </c>
      <c r="I281" s="7">
        <v>7.3200000000000001E-2</v>
      </c>
      <c r="M281" s="9"/>
      <c r="N281" s="9"/>
    </row>
    <row r="282" spans="1:14" ht="16.5">
      <c r="A282" s="1">
        <v>45017</v>
      </c>
      <c r="B282" s="3">
        <v>132.80000000000001</v>
      </c>
      <c r="C282" s="3">
        <f t="shared" si="3"/>
        <v>121.68041213770258</v>
      </c>
      <c r="D282" s="3">
        <v>84.64</v>
      </c>
      <c r="E282" s="3">
        <v>4526.03</v>
      </c>
      <c r="F282" s="3">
        <f>+VLOOKUP(A282,'[2]FRED Graph'!$A$12:$B$1280,2,0)</f>
        <v>103.22410000000001</v>
      </c>
      <c r="G282" s="4">
        <v>303.363</v>
      </c>
      <c r="I282" s="7">
        <v>7.0300000000000001E-2</v>
      </c>
      <c r="M282" s="9"/>
      <c r="N282" s="9"/>
    </row>
    <row r="283" spans="1:14" ht="16.5">
      <c r="A283" s="1">
        <v>45047</v>
      </c>
      <c r="B283" s="3">
        <v>133.38</v>
      </c>
      <c r="C283" s="3">
        <f t="shared" si="3"/>
        <v>121.70113555424976</v>
      </c>
      <c r="D283" s="3">
        <v>75.47</v>
      </c>
      <c r="E283" s="3">
        <v>4539.54</v>
      </c>
      <c r="F283" s="3">
        <f>+VLOOKUP(A283,'[2]FRED Graph'!$A$12:$B$1280,2,0)</f>
        <v>102.98090000000001</v>
      </c>
      <c r="G283" s="4">
        <v>304.12700000000001</v>
      </c>
      <c r="I283" s="7">
        <v>6.7000000000000004E-2</v>
      </c>
      <c r="M283" s="9"/>
      <c r="N283" s="9"/>
    </row>
    <row r="284" spans="1:14" ht="16.5">
      <c r="A284" s="1">
        <v>45078</v>
      </c>
      <c r="B284" s="3">
        <v>133.78</v>
      </c>
      <c r="C284" s="3">
        <f t="shared" si="3"/>
        <v>122.91586364885117</v>
      </c>
      <c r="D284" s="3">
        <v>74.84</v>
      </c>
      <c r="E284" s="3">
        <v>4213.53</v>
      </c>
      <c r="F284" s="3">
        <f>+VLOOKUP(A284,'[2]FRED Graph'!$A$12:$B$1280,2,0)</f>
        <v>102.3809</v>
      </c>
      <c r="G284" s="4">
        <v>305.10899999999998</v>
      </c>
      <c r="I284" s="7">
        <v>6.4000000000000001E-2</v>
      </c>
      <c r="M284" s="9"/>
      <c r="N284" s="9"/>
    </row>
    <row r="285" spans="1:14" ht="16.5">
      <c r="A285" s="1">
        <v>45108</v>
      </c>
      <c r="B285" s="3">
        <v>134.44999999999999</v>
      </c>
      <c r="C285" s="3">
        <f t="shared" si="3"/>
        <v>123.33732767849983</v>
      </c>
      <c r="D285" s="3">
        <v>80.11</v>
      </c>
      <c r="E285" s="3">
        <v>4067.63</v>
      </c>
      <c r="F285" s="3">
        <f>+VLOOKUP(A285,'[2]FRED Graph'!$A$12:$B$1280,2,0)</f>
        <v>103.0722</v>
      </c>
      <c r="G285" s="4">
        <v>305.69099999999997</v>
      </c>
      <c r="I285" s="7">
        <v>6.1499999999999999E-2</v>
      </c>
      <c r="M285" s="9"/>
      <c r="N285" s="9"/>
    </row>
    <row r="286" spans="1:14" ht="16.5">
      <c r="A286" s="1">
        <v>45139</v>
      </c>
      <c r="B286" s="3">
        <v>135.38999999999999</v>
      </c>
      <c r="C286" s="3">
        <f t="shared" si="3"/>
        <v>123.99610722133426</v>
      </c>
      <c r="D286" s="3">
        <v>86.15</v>
      </c>
      <c r="E286" s="3">
        <v>4066.87</v>
      </c>
      <c r="F286" s="3">
        <f>+VLOOKUP(A286,'[2]FRED Graph'!$A$12:$B$1280,2,0)</f>
        <v>103.0951</v>
      </c>
      <c r="G286" s="4">
        <v>307.02600000000001</v>
      </c>
      <c r="I286" s="7">
        <v>6.0400000000000002E-2</v>
      </c>
      <c r="M286" s="9"/>
      <c r="N286" s="9"/>
    </row>
    <row r="287" spans="1:14" ht="16.5">
      <c r="A287" s="1">
        <v>45170</v>
      </c>
      <c r="B287" s="3">
        <v>136.11000000000001</v>
      </c>
      <c r="C287" s="3">
        <f t="shared" si="3"/>
        <v>125.75323901733013</v>
      </c>
      <c r="D287" s="3">
        <v>93.72</v>
      </c>
      <c r="E287" s="3">
        <v>4008.41</v>
      </c>
      <c r="F287" s="3">
        <f>+VLOOKUP(A287,'[2]FRED Graph'!$A$12:$B$1280,2,0)</f>
        <v>103.3081</v>
      </c>
      <c r="G287" s="4">
        <v>307.78899999999999</v>
      </c>
      <c r="I287" s="7">
        <v>6.0499999999999998E-2</v>
      </c>
      <c r="M287" s="9"/>
      <c r="N287" s="9"/>
    </row>
    <row r="288" spans="1:14" ht="16.5">
      <c r="A288" s="1">
        <v>45200</v>
      </c>
      <c r="B288" s="3">
        <v>136.44999999999999</v>
      </c>
      <c r="C288" s="3">
        <f t="shared" si="3"/>
        <v>126.10937187594308</v>
      </c>
      <c r="D288" s="3">
        <v>90.6</v>
      </c>
      <c r="E288" s="3">
        <v>4219.16</v>
      </c>
      <c r="F288" s="3">
        <f>+VLOOKUP(A288,'[2]FRED Graph'!$A$12:$B$1280,2,0)</f>
        <v>102.57810000000001</v>
      </c>
      <c r="G288" s="4">
        <v>307.67099999999999</v>
      </c>
      <c r="I288" s="7">
        <v>5.8900000000000001E-2</v>
      </c>
      <c r="M288" s="9"/>
      <c r="N288" s="9"/>
    </row>
    <row r="289" spans="1:14" ht="16.5">
      <c r="A289" s="1">
        <v>45231</v>
      </c>
      <c r="B289" s="3">
        <v>137.09</v>
      </c>
      <c r="C289" s="3">
        <f t="shared" si="3"/>
        <v>125.81650183340403</v>
      </c>
      <c r="D289" s="3">
        <v>82.94</v>
      </c>
      <c r="E289" s="3">
        <v>4040.26</v>
      </c>
      <c r="F289" s="3">
        <f>+VLOOKUP(A289,'[2]FRED Graph'!$A$12:$B$1280,2,0)</f>
        <v>102.88679999999999</v>
      </c>
      <c r="G289" s="4">
        <v>307.05099999999999</v>
      </c>
      <c r="I289" s="7">
        <v>5.7200000000000001E-2</v>
      </c>
      <c r="J289" s="8"/>
      <c r="K289" s="8"/>
      <c r="M289" s="10"/>
      <c r="N289" s="9"/>
    </row>
    <row r="290" spans="1:14" ht="16.5">
      <c r="A290" s="1">
        <v>45261</v>
      </c>
      <c r="B290" s="3">
        <v>137.72</v>
      </c>
      <c r="C290" s="3">
        <f t="shared" si="3"/>
        <v>126.23780721451068</v>
      </c>
      <c r="D290" s="3">
        <v>77.63</v>
      </c>
      <c r="E290" s="3">
        <v>3954.14</v>
      </c>
      <c r="F290" s="3">
        <f>+VLOOKUP(A290,'[2]FRED Graph'!$A$12:$B$1280,2,0)</f>
        <v>102.6309</v>
      </c>
      <c r="G290" s="4">
        <v>306.74599999999998</v>
      </c>
      <c r="I290" s="8">
        <v>5.6099999999999997E-2</v>
      </c>
    </row>
    <row r="291" spans="1:14" ht="16.5">
      <c r="A291" s="1">
        <v>45292</v>
      </c>
      <c r="B291" s="3">
        <v>138.97999999999999</v>
      </c>
      <c r="C291" s="3">
        <f t="shared" si="3"/>
        <v>126.66743927874141</v>
      </c>
      <c r="D291" s="3">
        <v>80.12</v>
      </c>
      <c r="E291" s="3">
        <v>3920.2</v>
      </c>
      <c r="F291" s="3">
        <f>+VLOOKUP(A291,'[2]FRED Graph'!$A$12:$B$1280,2,0)</f>
        <v>101.483</v>
      </c>
      <c r="G291" s="4">
        <v>308.41699999999997</v>
      </c>
      <c r="I291" s="8">
        <v>5.1299999999999998E-2</v>
      </c>
    </row>
    <row r="292" spans="1:14" ht="16.5">
      <c r="A292" s="1">
        <v>45323</v>
      </c>
      <c r="B292" s="3">
        <v>140.49</v>
      </c>
      <c r="C292" s="3">
        <f t="shared" si="3"/>
        <v>126.58426278840896</v>
      </c>
      <c r="D292" s="3">
        <v>83.48</v>
      </c>
      <c r="E292" s="3">
        <v>3931.85</v>
      </c>
      <c r="F292" s="3">
        <f>+VLOOKUP(A292,'[2]FRED Graph'!$A$12:$B$1280,2,0)</f>
        <v>102.72669999999999</v>
      </c>
      <c r="G292" s="4">
        <v>310.32600000000002</v>
      </c>
      <c r="I292" s="8">
        <v>4.8300000000000003E-2</v>
      </c>
    </row>
    <row r="293" spans="1:14" ht="16.5">
      <c r="A293" s="1">
        <v>45352</v>
      </c>
      <c r="B293" s="3">
        <v>141.47999999999999</v>
      </c>
      <c r="C293" s="3">
        <f t="shared" si="3"/>
        <v>127.47063974517269</v>
      </c>
      <c r="D293" s="3">
        <v>85.41</v>
      </c>
      <c r="E293" s="3">
        <v>3908.67</v>
      </c>
      <c r="F293" s="3">
        <f>+VLOOKUP(A293,'[2]FRED Graph'!$A$12:$B$1280,2,0)</f>
        <v>102.51860000000001</v>
      </c>
      <c r="G293" s="4">
        <v>312.33199999999999</v>
      </c>
      <c r="I293" s="8">
        <v>4.7E-2</v>
      </c>
    </row>
    <row r="294" spans="1:14" ht="16.5">
      <c r="A294" s="1">
        <v>45383</v>
      </c>
      <c r="B294" s="3">
        <v>142.32</v>
      </c>
      <c r="C294" s="3">
        <f t="shared" si="3"/>
        <v>127.36288738453328</v>
      </c>
      <c r="D294" s="3">
        <v>89.94</v>
      </c>
      <c r="E294" s="3">
        <v>3866.12</v>
      </c>
      <c r="F294" s="3">
        <f>+VLOOKUP(A294,'[2]FRED Graph'!$A$12:$B$1280,2,0)</f>
        <v>102.35680000000001</v>
      </c>
      <c r="G294" s="4">
        <v>313.548</v>
      </c>
      <c r="I294" s="8">
        <v>4.6699999999999998E-2</v>
      </c>
    </row>
    <row r="295" spans="1:14" ht="16.5">
      <c r="A295" s="1">
        <v>45413</v>
      </c>
      <c r="B295" s="3">
        <v>142.91999999999999</v>
      </c>
      <c r="C295" s="3">
        <f t="shared" si="3"/>
        <v>127.27504756263441</v>
      </c>
      <c r="D295" s="3">
        <v>81.75</v>
      </c>
      <c r="E295" s="3">
        <v>3865.09</v>
      </c>
      <c r="F295" s="3">
        <f>+VLOOKUP(A295,'[2]FRED Graph'!$A$12:$B$1280,2,0)</f>
        <v>103.0711</v>
      </c>
      <c r="G295" s="4">
        <v>314.06900000000002</v>
      </c>
      <c r="I295" s="8">
        <v>4.58E-2</v>
      </c>
    </row>
    <row r="296" spans="1:14" ht="16.5">
      <c r="A296" s="1">
        <v>45444</v>
      </c>
      <c r="B296" s="3">
        <v>143.38</v>
      </c>
      <c r="C296" s="3">
        <f t="shared" si="3"/>
        <v>128.28728689030598</v>
      </c>
      <c r="D296" s="3">
        <v>82.25</v>
      </c>
      <c r="E296" s="3">
        <v>4054.56</v>
      </c>
      <c r="F296" s="3">
        <f>+VLOOKUP(A296,'[2]FRED Graph'!$A$12:$B$1280,2,0)</f>
        <v>103.22580000000001</v>
      </c>
      <c r="G296" s="4">
        <v>314.17500000000001</v>
      </c>
      <c r="I296" s="8">
        <v>4.3700000000000003E-2</v>
      </c>
    </row>
    <row r="297" spans="1:14" ht="16.5">
      <c r="A297" s="1">
        <v>45474</v>
      </c>
      <c r="B297" s="3">
        <v>143.66999999999999</v>
      </c>
      <c r="C297" s="3">
        <f t="shared" si="3"/>
        <v>128.62849903590748</v>
      </c>
      <c r="D297" s="3">
        <v>85.15</v>
      </c>
      <c r="E297" s="3">
        <v>4036.8</v>
      </c>
      <c r="F297" s="3">
        <f>+VLOOKUP(A297,'[2]FRED Graph'!$A$12:$B$1280,2,0)</f>
        <v>102.58629999999999</v>
      </c>
      <c r="G297" s="4">
        <v>314.54000000000002</v>
      </c>
      <c r="I297" s="8">
        <v>4.2900000000000001E-2</v>
      </c>
    </row>
    <row r="298" spans="1:14" ht="16.5">
      <c r="A298" s="1">
        <v>45505</v>
      </c>
      <c r="B298" s="3">
        <v>143.66999999999999</v>
      </c>
      <c r="C298" s="3">
        <f t="shared" si="3"/>
        <v>129.15434528174177</v>
      </c>
      <c r="D298" s="3">
        <v>80.36</v>
      </c>
      <c r="E298" s="3">
        <v>4062.98</v>
      </c>
      <c r="F298" s="3">
        <f>+VLOOKUP(A298,'[2]FRED Graph'!$A$12:$B$1280,2,0)</f>
        <v>102.9329</v>
      </c>
      <c r="G298" s="4">
        <v>314.79599999999999</v>
      </c>
      <c r="I298" s="8">
        <v>4.1599999999999998E-2</v>
      </c>
    </row>
    <row r="299" spans="1:14" ht="16.5">
      <c r="A299" s="1">
        <v>45536</v>
      </c>
      <c r="B299" s="3">
        <v>144.02000000000001</v>
      </c>
      <c r="C299" s="3">
        <f t="shared" si="3"/>
        <v>131.02229973215626</v>
      </c>
      <c r="D299" s="3">
        <v>74.02</v>
      </c>
      <c r="E299" s="3">
        <v>4191.8599999999997</v>
      </c>
      <c r="F299" s="3">
        <f>+VLOOKUP(A299,'[2]FRED Graph'!$A$12:$B$1280,2,0)</f>
        <v>102.6418</v>
      </c>
      <c r="G299" s="4">
        <v>315.30099999999999</v>
      </c>
      <c r="I299" s="8">
        <v>4.19E-2</v>
      </c>
    </row>
    <row r="300" spans="1:14" ht="16.5">
      <c r="A300" s="1">
        <v>45566</v>
      </c>
      <c r="B300" s="3"/>
      <c r="C300" s="3">
        <f t="shared" si="3"/>
        <v>131.31768893441955</v>
      </c>
      <c r="I300" s="8">
        <v>4.1300000000000003E-2</v>
      </c>
    </row>
  </sheetData>
  <hyperlinks>
    <hyperlink ref="F1" r:id="rId1" xr:uid="{AB76651A-D537-4DA7-B3D5-73569F80697E}"/>
    <hyperlink ref="G1" r:id="rId2" xr:uid="{EBFBBB4E-2410-4793-B5CA-7B0ACDAA4D7D}"/>
    <hyperlink ref="E1" r:id="rId3" xr:uid="{3333165A-BA99-40CC-BC83-CB3DB284A8BF}"/>
    <hyperlink ref="D1" r:id="rId4" xr:uid="{9A2157D3-B18D-4BB1-B201-7D0B2E111959}"/>
  </hyperlinks>
  <pageMargins left="0.7" right="0.7" top="0.75" bottom="0.75" header="0.3" footer="0.3"/>
  <pageSetup orientation="portrait" r:id="rId5"/>
  <headerFooter>
    <oddHeader>&amp;C&amp;G&amp;L&amp;"Calibri"&amp;10&amp;K000000Grupo Bancolombia Clasificación – Interna&amp;1#</oddHeader>
  </headerFooter>
  <legacyDrawingHF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1DE1D-2686-44DF-B218-59946BA2C5A6}">
  <dimension ref="A1:L34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4" sqref="I4"/>
    </sheetView>
  </sheetViews>
  <sheetFormatPr baseColWidth="10" defaultRowHeight="15"/>
  <cols>
    <col min="7" max="7" width="11.42578125" style="19"/>
    <col min="10" max="10" width="11.42578125" style="19"/>
  </cols>
  <sheetData>
    <row r="1" spans="1:12">
      <c r="B1" s="12" t="s">
        <v>10</v>
      </c>
      <c r="C1" s="12" t="s">
        <v>20</v>
      </c>
      <c r="D1" s="12" t="s">
        <v>10</v>
      </c>
      <c r="E1" s="12" t="s">
        <v>20</v>
      </c>
      <c r="F1" s="12" t="s">
        <v>21</v>
      </c>
      <c r="G1" s="5"/>
      <c r="H1" s="15" t="s">
        <v>27</v>
      </c>
    </row>
    <row r="2" spans="1:12">
      <c r="K2" t="s">
        <v>25</v>
      </c>
    </row>
    <row r="3" spans="1:12">
      <c r="A3" s="2" t="s">
        <v>0</v>
      </c>
      <c r="B3" s="2" t="s">
        <v>7</v>
      </c>
      <c r="C3" s="2" t="s">
        <v>1</v>
      </c>
      <c r="D3" s="2" t="s">
        <v>9</v>
      </c>
      <c r="E3" s="2" t="s">
        <v>2</v>
      </c>
      <c r="F3" s="2" t="s">
        <v>6</v>
      </c>
      <c r="G3" s="2"/>
      <c r="H3" s="2" t="s">
        <v>0</v>
      </c>
      <c r="I3" s="2" t="s">
        <v>24</v>
      </c>
      <c r="K3" s="2" t="s">
        <v>0</v>
      </c>
      <c r="L3" s="2" t="s">
        <v>26</v>
      </c>
    </row>
    <row r="4" spans="1:12" ht="16.5">
      <c r="A4" s="1">
        <v>45566</v>
      </c>
      <c r="B4" s="16">
        <v>131.31768893441955</v>
      </c>
      <c r="C4" s="6">
        <v>75</v>
      </c>
      <c r="D4" s="6">
        <v>316.5022184826895</v>
      </c>
      <c r="E4" s="6">
        <v>103.2449</v>
      </c>
      <c r="F4" s="6">
        <v>315.05510399999997</v>
      </c>
      <c r="H4" s="1">
        <v>45566</v>
      </c>
      <c r="I4" s="17">
        <f>+L8/100</f>
        <v>3.0499999999999999E-2</v>
      </c>
      <c r="K4" s="14" t="s">
        <v>13</v>
      </c>
      <c r="L4" s="14">
        <v>5.71</v>
      </c>
    </row>
    <row r="5" spans="1:12" ht="16.5">
      <c r="A5" s="1">
        <v>45597</v>
      </c>
      <c r="B5" s="16">
        <f>+Base!C289*(1+Exogenas!I5)</f>
        <v>129.65390513932286</v>
      </c>
      <c r="C5" s="6">
        <v>76</v>
      </c>
      <c r="D5" s="6">
        <v>316.09145212093858</v>
      </c>
      <c r="E5" s="6">
        <v>103.3026</v>
      </c>
      <c r="F5" s="6">
        <v>314.42022400000002</v>
      </c>
      <c r="H5" s="1">
        <v>45597</v>
      </c>
      <c r="I5" s="17">
        <f>+I4</f>
        <v>3.0499999999999999E-2</v>
      </c>
      <c r="K5" s="14" t="s">
        <v>14</v>
      </c>
      <c r="L5" s="14">
        <v>5.3</v>
      </c>
    </row>
    <row r="6" spans="1:12" ht="16.5">
      <c r="A6" s="1">
        <v>45627</v>
      </c>
      <c r="B6" s="16">
        <f>+Base!C290*(1+Exogenas!I6)</f>
        <v>130.08806033455326</v>
      </c>
      <c r="C6" s="6">
        <v>77</v>
      </c>
      <c r="D6" s="6">
        <v>315.73371681598229</v>
      </c>
      <c r="E6" s="6">
        <v>103.3439</v>
      </c>
      <c r="F6" s="6">
        <v>314.10790399999996</v>
      </c>
      <c r="H6" s="1">
        <v>45627</v>
      </c>
      <c r="I6" s="17">
        <f>+I5</f>
        <v>3.0499999999999999E-2</v>
      </c>
      <c r="K6" s="14" t="s">
        <v>15</v>
      </c>
      <c r="L6" s="14">
        <v>4.25</v>
      </c>
    </row>
    <row r="7" spans="1:12" ht="16.5">
      <c r="A7" s="1">
        <v>45658</v>
      </c>
      <c r="B7" s="16">
        <f>+Base!C291*(1+Exogenas!I7)</f>
        <v>130.2521278103298</v>
      </c>
      <c r="C7" s="6">
        <v>77</v>
      </c>
      <c r="D7" s="6">
        <v>317.19441327316468</v>
      </c>
      <c r="E7" s="6">
        <v>103.2976</v>
      </c>
      <c r="F7" s="6">
        <v>315.819008</v>
      </c>
      <c r="H7" s="1">
        <v>45658</v>
      </c>
      <c r="I7" s="17">
        <f>+L9/100</f>
        <v>2.8300000000000002E-2</v>
      </c>
      <c r="K7" s="14" t="s">
        <v>16</v>
      </c>
      <c r="L7" s="14">
        <v>3.58</v>
      </c>
    </row>
    <row r="8" spans="1:12" ht="16.5">
      <c r="A8" s="1">
        <v>45689</v>
      </c>
      <c r="B8" s="16">
        <f>+Base!C292*(1+Exogenas!I8)</f>
        <v>130.16659742532093</v>
      </c>
      <c r="C8" s="6">
        <v>78</v>
      </c>
      <c r="D8" s="6">
        <v>318.32603256283483</v>
      </c>
      <c r="E8" s="6">
        <v>103.35960000000001</v>
      </c>
      <c r="F8" s="6">
        <v>317.77382400000005</v>
      </c>
      <c r="H8" s="1">
        <v>45689</v>
      </c>
      <c r="I8" s="17">
        <f>+I7</f>
        <v>2.8300000000000002E-2</v>
      </c>
      <c r="K8" s="14" t="s">
        <v>17</v>
      </c>
      <c r="L8" s="14">
        <v>3.05</v>
      </c>
    </row>
    <row r="9" spans="1:12" ht="16.5">
      <c r="A9" s="1">
        <v>45717</v>
      </c>
      <c r="B9" s="16">
        <f>+Base!C293*(1+Exogenas!I9)</f>
        <v>131.07805884996108</v>
      </c>
      <c r="C9" s="6">
        <v>79</v>
      </c>
      <c r="D9" s="6">
        <v>319.6704965736796</v>
      </c>
      <c r="E9" s="6">
        <v>103.4586</v>
      </c>
      <c r="F9" s="6">
        <v>319.827968</v>
      </c>
      <c r="H9" s="1">
        <v>45717</v>
      </c>
      <c r="I9" s="17">
        <f>+I8</f>
        <v>2.8300000000000002E-2</v>
      </c>
      <c r="K9" s="14" t="s">
        <v>18</v>
      </c>
      <c r="L9" s="14">
        <v>2.83</v>
      </c>
    </row>
    <row r="10" spans="1:12" ht="16.5">
      <c r="A10" s="1">
        <v>45748</v>
      </c>
      <c r="B10" s="16">
        <f>+Base!C294*(1+Exogenas!I10)</f>
        <v>130.92904823130021</v>
      </c>
      <c r="C10" s="6">
        <v>79</v>
      </c>
      <c r="D10" s="6">
        <v>320.2014359627978</v>
      </c>
      <c r="E10" s="6">
        <v>103.57551531422313</v>
      </c>
      <c r="F10" s="6">
        <v>320.446056</v>
      </c>
      <c r="H10" s="1">
        <v>45748</v>
      </c>
      <c r="I10" s="17">
        <f>+L10/100</f>
        <v>2.7999999999999997E-2</v>
      </c>
      <c r="K10" s="14" t="s">
        <v>19</v>
      </c>
      <c r="L10" s="14">
        <v>2.8</v>
      </c>
    </row>
    <row r="11" spans="1:12" ht="16.5">
      <c r="A11" s="1">
        <v>45778</v>
      </c>
      <c r="B11" s="16">
        <f>+Base!C295*(1+Exogenas!I11)</f>
        <v>130.83874889438817</v>
      </c>
      <c r="C11" s="6">
        <v>79</v>
      </c>
      <c r="D11" s="6">
        <v>321.17941851854749</v>
      </c>
      <c r="E11" s="6">
        <v>103.64070145016838</v>
      </c>
      <c r="F11" s="6">
        <v>320.35038000000003</v>
      </c>
      <c r="H11" s="1">
        <v>45778</v>
      </c>
      <c r="I11" s="17">
        <f>+I10</f>
        <v>2.7999999999999997E-2</v>
      </c>
      <c r="K11" s="14" t="s">
        <v>22</v>
      </c>
      <c r="L11" s="14">
        <v>3</v>
      </c>
    </row>
    <row r="12" spans="1:12" ht="16.5">
      <c r="A12" s="1">
        <v>45809</v>
      </c>
      <c r="B12" s="16">
        <f>+Base!C296*(1+Exogenas!I12)</f>
        <v>131.87933092323456</v>
      </c>
      <c r="C12" s="6">
        <v>79</v>
      </c>
      <c r="D12" s="6">
        <v>321.8831050242926</v>
      </c>
      <c r="E12" s="6">
        <v>103.83228273370013</v>
      </c>
      <c r="F12" s="6">
        <v>320.45850000000002</v>
      </c>
      <c r="H12" s="1">
        <v>45809</v>
      </c>
      <c r="I12" s="17">
        <f>+I11</f>
        <v>2.7999999999999997E-2</v>
      </c>
      <c r="K12" s="14" t="s">
        <v>23</v>
      </c>
      <c r="L12" s="14">
        <v>3</v>
      </c>
    </row>
    <row r="13" spans="1:12" ht="16.5">
      <c r="A13" s="1">
        <v>45839</v>
      </c>
      <c r="B13" s="16">
        <f>+Base!C297*(1+Exogenas!I13)</f>
        <v>132.4873540069847</v>
      </c>
      <c r="C13" s="6">
        <v>78</v>
      </c>
      <c r="D13" s="6">
        <v>322.21375569645596</v>
      </c>
      <c r="E13" s="6">
        <v>104.18667588093734</v>
      </c>
      <c r="F13" s="6">
        <v>320.83080000000001</v>
      </c>
      <c r="H13" s="1">
        <v>45839</v>
      </c>
      <c r="I13" s="17">
        <f>+L11/100</f>
        <v>0.03</v>
      </c>
    </row>
    <row r="14" spans="1:12" ht="16.5">
      <c r="A14" s="1">
        <v>45870</v>
      </c>
      <c r="B14" s="16">
        <f>+Base!C298*(1+Exogenas!I14)</f>
        <v>133.02897564019403</v>
      </c>
      <c r="C14" s="6">
        <v>78</v>
      </c>
      <c r="D14" s="6">
        <v>322.49356772103323</v>
      </c>
      <c r="E14" s="6">
        <v>103.80984496673904</v>
      </c>
      <c r="F14" s="6">
        <v>321.09192000000002</v>
      </c>
      <c r="H14" s="1">
        <v>45870</v>
      </c>
      <c r="I14" s="17">
        <f>+I13</f>
        <v>0.03</v>
      </c>
    </row>
    <row r="15" spans="1:12" ht="16.5">
      <c r="A15" s="1">
        <v>45901</v>
      </c>
      <c r="B15" s="16">
        <f>+Base!C299*(1+Exogenas!I15)</f>
        <v>134.95296872412095</v>
      </c>
      <c r="C15" s="6">
        <v>77</v>
      </c>
      <c r="D15" s="6">
        <v>322.72471143227199</v>
      </c>
      <c r="E15" s="6">
        <v>103.67325290285733</v>
      </c>
      <c r="F15" s="6">
        <v>321.60701999999998</v>
      </c>
      <c r="H15" s="1">
        <v>45901</v>
      </c>
      <c r="I15" s="17">
        <f>+I14</f>
        <v>0.03</v>
      </c>
    </row>
    <row r="16" spans="1:12" ht="16.5">
      <c r="A16" s="1">
        <v>45931</v>
      </c>
      <c r="B16" s="16">
        <f>+B4*(1+I16)</f>
        <v>135.25721960245215</v>
      </c>
      <c r="C16" s="6">
        <v>77</v>
      </c>
      <c r="D16" s="6">
        <v>323.21217172285066</v>
      </c>
      <c r="E16" s="6">
        <v>104.3738</v>
      </c>
      <c r="F16" s="6">
        <v>321.35620607999999</v>
      </c>
      <c r="H16" s="1">
        <v>45931</v>
      </c>
      <c r="I16" s="17">
        <f>+I15</f>
        <v>0.03</v>
      </c>
    </row>
    <row r="17" spans="1:9" ht="16.5">
      <c r="A17" s="1">
        <v>45962</v>
      </c>
      <c r="B17" s="16">
        <f t="shared" ref="B17:B18" si="0">+B5*(1+I17)</f>
        <v>133.54352229350255</v>
      </c>
      <c r="C17" s="6">
        <v>75</v>
      </c>
      <c r="D17" s="6">
        <v>322.60850054151621</v>
      </c>
      <c r="E17" s="6">
        <v>104.5692</v>
      </c>
      <c r="F17" s="6">
        <v>320.70862848000002</v>
      </c>
      <c r="H17" s="1">
        <v>45962</v>
      </c>
      <c r="I17" s="17">
        <f t="shared" ref="I17:I18" si="1">+I16</f>
        <v>0.03</v>
      </c>
    </row>
    <row r="18" spans="1:9" ht="16.5">
      <c r="A18" s="1">
        <v>45992</v>
      </c>
      <c r="B18" s="16">
        <f t="shared" si="0"/>
        <v>133.99070214458987</v>
      </c>
      <c r="C18" s="6">
        <v>75</v>
      </c>
      <c r="D18" s="6">
        <v>322.01156676901758</v>
      </c>
      <c r="E18" s="6">
        <v>104.7783</v>
      </c>
      <c r="F18" s="6">
        <v>320.39006207999995</v>
      </c>
      <c r="H18" s="1">
        <v>45992</v>
      </c>
      <c r="I18" s="17">
        <f t="shared" si="1"/>
        <v>0.03</v>
      </c>
    </row>
    <row r="27" spans="1:9">
      <c r="F27">
        <v>3.8</v>
      </c>
      <c r="G27" s="19">
        <v>2.8</v>
      </c>
    </row>
    <row r="28" spans="1:9" ht="15.75" thickBot="1"/>
    <row r="29" spans="1:9" ht="15.75" thickBot="1">
      <c r="F29" s="13"/>
      <c r="G29" s="18"/>
    </row>
    <row r="30" spans="1:9">
      <c r="F30">
        <v>3.2</v>
      </c>
    </row>
    <row r="31" spans="1:9">
      <c r="F31">
        <v>2.4</v>
      </c>
    </row>
    <row r="32" spans="1:9">
      <c r="F32">
        <v>1.7</v>
      </c>
    </row>
    <row r="33" spans="6:6">
      <c r="F33">
        <v>2.5</v>
      </c>
    </row>
    <row r="34" spans="6:6">
      <c r="F34">
        <v>2.4</v>
      </c>
    </row>
  </sheetData>
  <phoneticPr fontId="80" type="noConversion"/>
  <hyperlinks>
    <hyperlink ref="C1" r:id="rId1" display="https://fred.stlouisfed.org/series/INDPRO" xr:uid="{3F4A283C-523A-4303-8C54-CD8CFEA29BE1}"/>
    <hyperlink ref="B1" r:id="rId2" xr:uid="{F8B9ED1B-AE37-4AC9-9547-EE95DD73D871}"/>
    <hyperlink ref="E1" r:id="rId3" display="https://fred.stlouisfed.org/series/INDPRO" xr:uid="{E5F48EAA-812C-49E8-A6A5-308E7B242A0A}"/>
    <hyperlink ref="D1" r:id="rId4" xr:uid="{BCA90DCC-90BC-450F-8F23-D119F641064F}"/>
    <hyperlink ref="F1" r:id="rId5" xr:uid="{9F4D6A58-B897-4876-ACE7-BC3B6C5B13D3}"/>
  </hyperlinks>
  <pageMargins left="0.7" right="0.7" top="0.75" bottom="0.75" header="0.3" footer="0.3"/>
  <pageSetup orientation="portrait" r:id="rId6"/>
  <headerFooter>
    <oddHeader>&amp;C&amp;G&amp;L&amp;"Calibri"&amp;10&amp;K000000Grupo Bancolombia Clasificación – Interna&amp;1#</oddHeader>
  </headerFooter>
  <legacyDrawingHF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</vt:lpstr>
      <vt:lpstr>Exogenas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Yesid Gonzalez Pena</dc:creator>
  <cp:lastModifiedBy>Arturo Yesid Gonzalez Peña</cp:lastModifiedBy>
  <dcterms:created xsi:type="dcterms:W3CDTF">2020-02-19T15:07:33Z</dcterms:created>
  <dcterms:modified xsi:type="dcterms:W3CDTF">2024-10-22T21:54:18Z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bdff26-5887-4e5c-8426-6e404c233df0_Enabled">
    <vt:lpwstr>true</vt:lpwstr>
  </property>
  <property fmtid="{D5CDD505-2E9C-101B-9397-08002B2CF9AE}" pid="3" name="MSIP_Label_71bdff26-5887-4e5c-8426-6e404c233df0_SetDate">
    <vt:lpwstr>2020-10-07T00:29:53Z</vt:lpwstr>
  </property>
  <property fmtid="{D5CDD505-2E9C-101B-9397-08002B2CF9AE}" pid="4" name="MSIP_Label_71bdff26-5887-4e5c-8426-6e404c233df0_Method">
    <vt:lpwstr>Standard</vt:lpwstr>
  </property>
  <property fmtid="{D5CDD505-2E9C-101B-9397-08002B2CF9AE}" pid="5" name="MSIP_Label_71bdff26-5887-4e5c-8426-6e404c233df0_Name">
    <vt:lpwstr>71bdff26-5887-4e5c-8426-6e404c233df0</vt:lpwstr>
  </property>
  <property fmtid="{D5CDD505-2E9C-101B-9397-08002B2CF9AE}" pid="6" name="MSIP_Label_71bdff26-5887-4e5c-8426-6e404c233df0_SiteId">
    <vt:lpwstr>b5e244bd-c492-495b-8b10-61bfd453e423</vt:lpwstr>
  </property>
  <property fmtid="{D5CDD505-2E9C-101B-9397-08002B2CF9AE}" pid="7" name="MSIP_Label_71bdff26-5887-4e5c-8426-6e404c233df0_ActionId">
    <vt:lpwstr>dc123b4a-d96a-4244-864f-00001c34f368</vt:lpwstr>
  </property>
  <property fmtid="{D5CDD505-2E9C-101B-9397-08002B2CF9AE}" pid="8" name="MSIP_Label_71bdff26-5887-4e5c-8426-6e404c233df0_ContentBits">
    <vt:lpwstr>0</vt:lpwstr>
  </property>
</Properties>
</file>