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<sst xmlns="http://schemas.openxmlformats.org/spreadsheetml/2006/main" count="163" uniqueCount="100">
  <si>
    <t xml:space="preserve">Budget</t>
  </si>
  <si>
    <t xml:space="preserve">S No.</t>
  </si>
  <si>
    <t xml:space="preserve">Value</t>
  </si>
  <si>
    <t xml:space="preserve">week1</t>
  </si>
  <si>
    <t xml:space="preserve">week2</t>
  </si>
  <si>
    <t xml:space="preserve">week3</t>
  </si>
  <si>
    <t xml:space="preserve">week4</t>
  </si>
  <si>
    <t xml:space="preserve">week5</t>
  </si>
  <si>
    <t xml:space="preserve">week6</t>
  </si>
  <si>
    <t xml:space="preserve">week7</t>
  </si>
  <si>
    <t xml:space="preserve">week8</t>
  </si>
  <si>
    <t xml:space="preserve">Total</t>
  </si>
  <si>
    <t xml:space="preserve">TAX</t>
  </si>
  <si>
    <t xml:space="preserve">BONUS</t>
  </si>
  <si>
    <t xml:space="preserve"> Income</t>
  </si>
  <si>
    <t xml:space="preserve"> Expense1</t>
  </si>
  <si>
    <t xml:space="preserve">Expense2</t>
  </si>
  <si>
    <t xml:space="preserve">Expense3</t>
  </si>
  <si>
    <t xml:space="preserve">Tax(%)</t>
  </si>
  <si>
    <t xml:space="preserve">Bonus</t>
  </si>
  <si>
    <t xml:space="preserve">Region</t>
  </si>
  <si>
    <t xml:space="preserve">Year Sarvice</t>
  </si>
  <si>
    <t xml:space="preserve">salesperson</t>
  </si>
  <si>
    <t xml:space="preserve">city</t>
  </si>
  <si>
    <t xml:space="preserve">Total sales</t>
  </si>
  <si>
    <t xml:space="preserve">south</t>
  </si>
  <si>
    <t xml:space="preserve">Lalit</t>
  </si>
  <si>
    <t xml:space="preserve">delhi</t>
  </si>
  <si>
    <t xml:space="preserve">delhi </t>
  </si>
  <si>
    <t xml:space="preserve">North</t>
  </si>
  <si>
    <t xml:space="preserve">sumit</t>
  </si>
  <si>
    <t xml:space="preserve">gugaon</t>
  </si>
  <si>
    <t xml:space="preserve">noida</t>
  </si>
  <si>
    <t xml:space="preserve">Mahesh </t>
  </si>
  <si>
    <t xml:space="preserve">gurgaon</t>
  </si>
  <si>
    <t xml:space="preserve">East</t>
  </si>
  <si>
    <t xml:space="preserve">Rohit</t>
  </si>
  <si>
    <t xml:space="preserve">Sanjay</t>
  </si>
  <si>
    <t xml:space="preserve">Nitin</t>
  </si>
  <si>
    <t xml:space="preserve">South</t>
  </si>
  <si>
    <t xml:space="preserve">Rakesh</t>
  </si>
  <si>
    <t xml:space="preserve">CRITERIA</t>
  </si>
  <si>
    <t xml:space="preserve">Kavita</t>
  </si>
  <si>
    <t xml:space="preserve">Jai</t>
  </si>
  <si>
    <t xml:space="preserve">Harsh</t>
  </si>
  <si>
    <t xml:space="preserve">change ;</t>
  </si>
  <si>
    <t xml:space="preserve">mumbai</t>
  </si>
  <si>
    <t xml:space="preserve">ANS</t>
  </si>
  <si>
    <t xml:space="preserve">replace;</t>
  </si>
  <si>
    <t xml:space="preserve">DELHI</t>
  </si>
  <si>
    <t xml:space="preserve">Textjoin</t>
  </si>
  <si>
    <t xml:space="preserve">india, mumbai , gurgoan, noida</t>
  </si>
  <si>
    <t xml:space="preserve">..</t>
  </si>
  <si>
    <t xml:space="preserve">India</t>
  </si>
  <si>
    <t xml:space="preserve">gurgaon </t>
  </si>
  <si>
    <t xml:space="preserve">    </t>
  </si>
  <si>
    <t xml:space="preserve">STUDENT DETAIL</t>
  </si>
  <si>
    <t xml:space="preserve">S.NO</t>
  </si>
  <si>
    <t xml:space="preserve">Student Name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</si>
  <si>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</si>
  <si>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</si>
  <si>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</si>
  <si>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</si>
  <si>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</si>
  <si>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Test 6</t>
  </si>
  <si>
    <t xml:space="preserve">Test 7</t>
  </si>
  <si>
    <t xml:space="preserve">Test 8</t>
  </si>
  <si>
    <t xml:space="preserve">Percentage</t>
  </si>
  <si>
    <t xml:space="preserve">Course</t>
  </si>
  <si>
    <t xml:space="preserve">Fees</t>
  </si>
  <si>
    <t xml:space="preserve">Scholarship</t>
  </si>
  <si>
    <t xml:space="preserve">Transport</t>
  </si>
  <si>
    <t xml:space="preserve">Transport Fees</t>
  </si>
  <si>
    <t xml:space="preserve">Category</t>
  </si>
  <si>
    <t xml:space="preserve">Discout</t>
  </si>
  <si>
    <t xml:space="preserve">Total Fees</t>
  </si>
  <si>
    <t xml:space="preserve">Ramesh</t>
  </si>
  <si>
    <t xml:space="preserve">BCA</t>
  </si>
  <si>
    <t xml:space="preserve">50000</t>
  </si>
  <si>
    <t xml:space="preserve">Y</t>
  </si>
  <si>
    <t xml:space="preserve">2000</t>
  </si>
  <si>
    <t xml:space="preserve">OBC</t>
  </si>
  <si>
    <t xml:space="preserve">Raju</t>
  </si>
  <si>
    <t xml:space="preserve">MCA</t>
  </si>
  <si>
    <t xml:space="preserve">70000</t>
  </si>
  <si>
    <t xml:space="preserve">N</t>
  </si>
  <si>
    <t xml:space="preserve">0</t>
  </si>
  <si>
    <t xml:space="preserve">SC</t>
  </si>
  <si>
    <t xml:space="preserve">ST</t>
  </si>
  <si>
    <t xml:space="preserve">B.TECH</t>
  </si>
  <si>
    <t xml:space="preserve">80000</t>
  </si>
  <si>
    <t xml:space="preserve">General</t>
  </si>
  <si>
    <t xml:space="preserve">Karan</t>
  </si>
  <si>
    <t xml:space="preserve">Aman</t>
  </si>
  <si>
    <t xml:space="preserve">Puneet</t>
  </si>
  <si>
    <t xml:space="preserve">Ajay</t>
  </si>
  <si>
    <t xml:space="preserve">Vivek</t>
  </si>
  <si>
    <t xml:space="preserve">Mahesh</t>
  </si>
  <si>
    <t xml:space="preserve">Niranjan</t>
  </si>
  <si>
    <t xml:space="preserve">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</si>
</sst>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4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2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6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FF8000"/>
        <bgColor rgb="FFFF8080"/>
      </patternFill>
    </fill>
    <fill>
      <patternFill patternType="solid">
        <fgColor rgb="FFF4B18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E480A"/>
        <bgColor rgb="FFFF4000"/>
      </patternFill>
    </fill>
    <fill>
      <patternFill patternType="solid">
        <fgColor rgb="FF00B0F0"/>
        <bgColor rgb="FF33CCCC"/>
      </patternFill>
    </fill>
    <fill>
      <patternFill patternType="solid">
        <fgColor rgb="FF1F4E79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BE480A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V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38" activeCellId="0" sqref="L38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11.14"/>
    <col collapsed="false" customWidth="true" hidden="false" outlineLevel="0" max="4" min="4" style="0" width="14.66"/>
    <col collapsed="false" customWidth="true" hidden="false" outlineLevel="0" max="5" min="5" style="0" width="17.62"/>
    <col collapsed="false" customWidth="true" hidden="false" outlineLevel="0" max="6" min="6" style="0" width="32.92"/>
    <col collapsed="false" customWidth="true" hidden="false" outlineLevel="0" max="7" min="7" style="0" width="15.22"/>
    <col collapsed="false" customWidth="true" hidden="false" outlineLevel="0" max="8" min="8" style="0" width="15.28"/>
    <col collapsed="false" customWidth="true" hidden="false" outlineLevel="0" max="10" min="9" style="0" width="11.01"/>
    <col collapsed="false" customWidth="true" hidden="false" outlineLevel="0" max="11" min="11" style="0" width="19.68"/>
    <col collapsed="false" customWidth="true" hidden="false" outlineLevel="0" max="13" min="12" style="0" width="11.01"/>
    <col collapsed="false" customWidth="true" hidden="false" outlineLevel="0" max="14" min="14" style="0" width="11.78"/>
    <col collapsed="false" customWidth="true" hidden="false" outlineLevel="0" max="15" min="15" style="0" width="9"/>
    <col collapsed="false" customWidth="true" hidden="false" outlineLevel="0" max="16" min="16" style="0" width="10.56"/>
    <col collapsed="false" customWidth="true" hidden="false" outlineLevel="0" max="17" min="17" style="0" width="12.11"/>
    <col collapsed="false" customWidth="true" hidden="false" outlineLevel="0" max="18" min="18" style="0" width="10.11"/>
    <col collapsed="false" customWidth="true" hidden="false" outlineLevel="0" max="19" min="19" style="0" width="15.11"/>
  </cols>
  <sheetData>
    <row r="1" customFormat="false" ht="12.8" hidden="false" customHeight="true" outlineLevel="0" collapsed="false"/>
    <row r="2" customFormat="false" ht="12.8" hidden="false" customHeight="true" outlineLevel="0" collapsed="false"/>
    <row r="3" customFormat="false" ht="12.8" hidden="false" customHeight="true" outlineLevel="0" collapsed="false">
      <c r="G3" s="1" t="s">
        <v>0</v>
      </c>
      <c r="H3" s="1"/>
      <c r="I3" s="1"/>
      <c r="J3" s="1"/>
    </row>
    <row r="4" customFormat="false" ht="19.5" hidden="false" customHeight="true" outlineLevel="0" collapsed="false">
      <c r="G4" s="1"/>
      <c r="H4" s="1"/>
      <c r="I4" s="1"/>
      <c r="J4" s="1"/>
    </row>
    <row r="5" customFormat="false" ht="22.05" hidden="false" customHeight="false" outlineLevel="0" collapsed="false"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customFormat="false" ht="19.7" hidden="false" customHeight="false" outlineLevel="0" collapsed="false">
      <c r="E6" s="5" t="n">
        <v>1</v>
      </c>
      <c r="F6" s="5" t="s">
        <v>14</v>
      </c>
      <c r="G6" s="5" t="n">
        <v>500</v>
      </c>
      <c r="H6" s="5" t="n">
        <v>600</v>
      </c>
      <c r="I6" s="5" t="n">
        <v>550</v>
      </c>
      <c r="J6" s="5" t="n">
        <v>700</v>
      </c>
      <c r="K6" s="5" t="n">
        <v>650</v>
      </c>
      <c r="L6" s="5" t="n">
        <v>750</v>
      </c>
      <c r="M6" s="5" t="n">
        <v>800</v>
      </c>
      <c r="N6" s="5" t="n">
        <v>900</v>
      </c>
      <c r="O6" s="5" t="n">
        <f aca="false">SUM(G6:N6)</f>
        <v>5450</v>
      </c>
      <c r="P6" s="6" t="n">
        <f aca="false">O6*SUM($G$10:$N$10)</f>
        <v>3215.5</v>
      </c>
      <c r="Q6" s="6" t="n">
        <f aca="false">O6*SUM($G$11:$N$11)</f>
        <v>3324500</v>
      </c>
    </row>
    <row r="7" customFormat="false" ht="19.7" hidden="false" customHeight="false" outlineLevel="0" collapsed="false">
      <c r="E7" s="5" t="n">
        <v>2</v>
      </c>
      <c r="F7" s="5" t="s">
        <v>15</v>
      </c>
      <c r="G7" s="5" t="n">
        <v>200</v>
      </c>
      <c r="H7" s="5" t="n">
        <v>250</v>
      </c>
      <c r="I7" s="5" t="n">
        <v>220</v>
      </c>
      <c r="J7" s="5" t="n">
        <v>300</v>
      </c>
      <c r="K7" s="5" t="n">
        <v>280</v>
      </c>
      <c r="L7" s="5" t="n">
        <v>320</v>
      </c>
      <c r="M7" s="5" t="n">
        <v>350</v>
      </c>
      <c r="N7" s="5" t="n">
        <v>400</v>
      </c>
      <c r="O7" s="5" t="n">
        <f aca="false">SUM(G7:N7)</f>
        <v>2320</v>
      </c>
      <c r="P7" s="6" t="n">
        <f aca="false">O7*SUM($G$10:$N$10)</f>
        <v>1368.8</v>
      </c>
      <c r="Q7" s="6" t="n">
        <f aca="false">O7*SUM($G$11:$N$11)</f>
        <v>1415200</v>
      </c>
    </row>
    <row r="8" customFormat="false" ht="19.7" hidden="false" customHeight="false" outlineLevel="0" collapsed="false">
      <c r="E8" s="5" t="n">
        <v>3</v>
      </c>
      <c r="F8" s="5" t="s">
        <v>16</v>
      </c>
      <c r="G8" s="5" t="n">
        <v>150</v>
      </c>
      <c r="H8" s="5" t="n">
        <v>180</v>
      </c>
      <c r="I8" s="5" t="n">
        <v>160</v>
      </c>
      <c r="J8" s="5" t="n">
        <v>200</v>
      </c>
      <c r="K8" s="5" t="n">
        <v>190</v>
      </c>
      <c r="L8" s="5" t="n">
        <v>210</v>
      </c>
      <c r="M8" s="5" t="n">
        <v>220</v>
      </c>
      <c r="N8" s="5" t="n">
        <v>250</v>
      </c>
      <c r="O8" s="5" t="n">
        <f aca="false">SUM(G8:N8)</f>
        <v>1560</v>
      </c>
      <c r="P8" s="6" t="n">
        <f aca="false">O8*SUM($G$10:$N$10)</f>
        <v>920.4</v>
      </c>
      <c r="Q8" s="6" t="n">
        <f aca="false">O8*SUM($G$11:$N$11)</f>
        <v>951600</v>
      </c>
    </row>
    <row r="9" customFormat="false" ht="19.7" hidden="false" customHeight="false" outlineLevel="0" collapsed="false">
      <c r="E9" s="5" t="n">
        <v>4</v>
      </c>
      <c r="F9" s="5" t="s">
        <v>17</v>
      </c>
      <c r="G9" s="5" t="n">
        <v>300</v>
      </c>
      <c r="H9" s="5" t="n">
        <v>350</v>
      </c>
      <c r="I9" s="5" t="n">
        <v>320</v>
      </c>
      <c r="J9" s="5" t="n">
        <v>400</v>
      </c>
      <c r="K9" s="5" t="n">
        <v>380</v>
      </c>
      <c r="L9" s="5" t="n">
        <v>410</v>
      </c>
      <c r="M9" s="5" t="n">
        <v>430</v>
      </c>
      <c r="N9" s="5" t="n">
        <v>480</v>
      </c>
      <c r="O9" s="5" t="n">
        <f aca="false">SUM(G9:N9)</f>
        <v>3070</v>
      </c>
      <c r="P9" s="6" t="n">
        <f aca="false">O9*SUM($G$10:$N$10)</f>
        <v>1811.3</v>
      </c>
      <c r="Q9" s="6" t="n">
        <f aca="false">O9*SUM($G$11:$N$11)</f>
        <v>1872700</v>
      </c>
    </row>
    <row r="10" customFormat="false" ht="19.7" hidden="false" customHeight="false" outlineLevel="0" collapsed="false">
      <c r="E10" s="5" t="n">
        <v>5</v>
      </c>
      <c r="F10" s="5" t="s">
        <v>18</v>
      </c>
      <c r="G10" s="5" t="n">
        <v>0.05</v>
      </c>
      <c r="H10" s="5" t="n">
        <v>0.08</v>
      </c>
      <c r="I10" s="5" t="n">
        <v>0.06</v>
      </c>
      <c r="J10" s="5" t="n">
        <v>0.09</v>
      </c>
      <c r="K10" s="5" t="n">
        <v>0.07</v>
      </c>
      <c r="L10" s="5" t="n">
        <v>0.08</v>
      </c>
      <c r="M10" s="5" t="n">
        <v>0.06</v>
      </c>
      <c r="N10" s="5" t="n">
        <v>0.1</v>
      </c>
      <c r="O10" s="5" t="n">
        <f aca="false">SUM(G10:N10)</f>
        <v>0.59</v>
      </c>
      <c r="P10" s="6" t="n">
        <f aca="false">O10*SUM($G$10:$N$10)</f>
        <v>0.3481</v>
      </c>
      <c r="Q10" s="6" t="n">
        <f aca="false">O10*SUM($G$11:$N$11)</f>
        <v>359.9</v>
      </c>
    </row>
    <row r="11" customFormat="false" ht="19.7" hidden="false" customHeight="false" outlineLevel="0" collapsed="false">
      <c r="E11" s="5" t="n">
        <v>6</v>
      </c>
      <c r="F11" s="5" t="s">
        <v>19</v>
      </c>
      <c r="G11" s="5" t="n">
        <v>50</v>
      </c>
      <c r="H11" s="5" t="n">
        <v>70</v>
      </c>
      <c r="I11" s="5" t="n">
        <v>60</v>
      </c>
      <c r="J11" s="5" t="n">
        <v>80</v>
      </c>
      <c r="K11" s="5" t="n">
        <v>75</v>
      </c>
      <c r="L11" s="5" t="n">
        <v>85</v>
      </c>
      <c r="M11" s="5" t="n">
        <v>90</v>
      </c>
      <c r="N11" s="5" t="n">
        <v>100</v>
      </c>
      <c r="O11" s="5" t="n">
        <f aca="false">SUM(G11:N11)</f>
        <v>610</v>
      </c>
      <c r="P11" s="6" t="n">
        <f aca="false">O11*SUM($G$10:$N$10)</f>
        <v>359.9</v>
      </c>
      <c r="Q11" s="6" t="n">
        <f aca="false">O11*SUM($G$11:$N$11)</f>
        <v>372100</v>
      </c>
    </row>
    <row r="17" customFormat="false" ht="19.7" hidden="false" customHeight="false" outlineLevel="0" collapsed="false">
      <c r="C17" s="7" t="s">
        <v>1</v>
      </c>
      <c r="D17" s="7" t="s">
        <v>20</v>
      </c>
      <c r="E17" s="7" t="s">
        <v>21</v>
      </c>
      <c r="F17" s="7" t="s">
        <v>22</v>
      </c>
      <c r="G17" s="7" t="s">
        <v>23</v>
      </c>
      <c r="H17" s="7" t="s">
        <v>24</v>
      </c>
      <c r="L17" s="8" t="s">
        <v>24</v>
      </c>
      <c r="M17" s="8"/>
    </row>
    <row r="18" customFormat="false" ht="19.7" hidden="false" customHeight="false" outlineLevel="0" collapsed="false">
      <c r="C18" s="7" t="n">
        <v>1</v>
      </c>
      <c r="D18" s="7" t="s">
        <v>25</v>
      </c>
      <c r="E18" s="7" t="n">
        <v>4</v>
      </c>
      <c r="F18" s="7" t="s">
        <v>26</v>
      </c>
      <c r="G18" s="7" t="s">
        <v>27</v>
      </c>
      <c r="H18" s="7" t="n">
        <v>5600</v>
      </c>
      <c r="L18" s="9" t="s">
        <v>28</v>
      </c>
      <c r="M18" s="9" t="n">
        <f aca="false">SUMIF(G18:G27,G18,H18:H27)</f>
        <v>215300</v>
      </c>
    </row>
    <row r="19" customFormat="false" ht="19.7" hidden="false" customHeight="false" outlineLevel="0" collapsed="false">
      <c r="C19" s="7" t="n">
        <v>2</v>
      </c>
      <c r="D19" s="7" t="s">
        <v>29</v>
      </c>
      <c r="E19" s="7" t="n">
        <v>3</v>
      </c>
      <c r="F19" s="7" t="s">
        <v>30</v>
      </c>
      <c r="G19" s="7" t="s">
        <v>31</v>
      </c>
      <c r="H19" s="7" t="n">
        <v>47800</v>
      </c>
      <c r="L19" s="9" t="s">
        <v>32</v>
      </c>
      <c r="M19" s="9" t="n">
        <f aca="false">SUMIF(G18:G27,G21,H18:H27)</f>
        <v>612800</v>
      </c>
    </row>
    <row r="20" customFormat="false" ht="19.7" hidden="false" customHeight="false" outlineLevel="0" collapsed="false">
      <c r="C20" s="7" t="n">
        <v>3</v>
      </c>
      <c r="D20" s="7" t="s">
        <v>25</v>
      </c>
      <c r="E20" s="7" t="n">
        <v>2</v>
      </c>
      <c r="F20" s="7" t="s">
        <v>33</v>
      </c>
      <c r="G20" s="7" t="s">
        <v>27</v>
      </c>
      <c r="H20" s="7" t="n">
        <v>86700</v>
      </c>
      <c r="L20" s="9" t="s">
        <v>34</v>
      </c>
      <c r="M20" s="9" t="n">
        <f aca="false">SUMIF(G18:G27,G19,H18:H27)</f>
        <v>47800</v>
      </c>
    </row>
    <row r="21" customFormat="false" ht="19.7" hidden="false" customHeight="false" outlineLevel="0" collapsed="false">
      <c r="C21" s="7" t="n">
        <v>4</v>
      </c>
      <c r="D21" s="7" t="s">
        <v>35</v>
      </c>
      <c r="E21" s="7" t="n">
        <v>5</v>
      </c>
      <c r="F21" s="7" t="s">
        <v>36</v>
      </c>
      <c r="G21" s="7" t="s">
        <v>32</v>
      </c>
      <c r="H21" s="7" t="n">
        <v>85800</v>
      </c>
    </row>
    <row r="22" customFormat="false" ht="19.7" hidden="false" customHeight="false" outlineLevel="0" collapsed="false">
      <c r="C22" s="7" t="n">
        <v>5</v>
      </c>
      <c r="D22" s="7" t="s">
        <v>29</v>
      </c>
      <c r="E22" s="7" t="n">
        <v>6</v>
      </c>
      <c r="F22" s="7" t="s">
        <v>37</v>
      </c>
      <c r="G22" s="7" t="s">
        <v>27</v>
      </c>
      <c r="H22" s="7" t="n">
        <v>65000</v>
      </c>
    </row>
    <row r="23" customFormat="false" ht="19.7" hidden="false" customHeight="false" outlineLevel="0" collapsed="false">
      <c r="C23" s="7" t="n">
        <v>6</v>
      </c>
      <c r="D23" s="7" t="s">
        <v>35</v>
      </c>
      <c r="E23" s="7" t="n">
        <v>2</v>
      </c>
      <c r="F23" s="7" t="s">
        <v>38</v>
      </c>
      <c r="G23" s="7" t="s">
        <v>32</v>
      </c>
      <c r="H23" s="7" t="n">
        <v>67000</v>
      </c>
    </row>
    <row r="24" customFormat="false" ht="19.7" hidden="false" customHeight="false" outlineLevel="0" collapsed="false">
      <c r="C24" s="7" t="n">
        <v>7</v>
      </c>
      <c r="D24" s="7" t="s">
        <v>39</v>
      </c>
      <c r="E24" s="7" t="n">
        <v>4</v>
      </c>
      <c r="F24" s="7" t="s">
        <v>40</v>
      </c>
      <c r="G24" s="7" t="s">
        <v>27</v>
      </c>
      <c r="H24" s="7" t="n">
        <v>58000</v>
      </c>
      <c r="K24" s="10" t="s">
        <v>41</v>
      </c>
      <c r="L24" s="10" t="n">
        <v>7888</v>
      </c>
    </row>
    <row r="25" customFormat="false" ht="19.7" hidden="false" customHeight="false" outlineLevel="0" collapsed="false">
      <c r="C25" s="7" t="n">
        <v>8</v>
      </c>
      <c r="D25" s="7" t="s">
        <v>35</v>
      </c>
      <c r="E25" s="7" t="n">
        <v>6</v>
      </c>
      <c r="F25" s="7" t="s">
        <v>42</v>
      </c>
      <c r="G25" s="7" t="s">
        <v>32</v>
      </c>
      <c r="H25" s="7" t="n">
        <v>460000</v>
      </c>
    </row>
    <row r="26" customFormat="false" ht="19.7" hidden="false" customHeight="false" outlineLevel="0" collapsed="false">
      <c r="C26" s="7" t="n">
        <v>9</v>
      </c>
      <c r="D26" s="7" t="s">
        <v>39</v>
      </c>
      <c r="E26" s="7" t="n">
        <v>7</v>
      </c>
      <c r="F26" s="7" t="s">
        <v>43</v>
      </c>
      <c r="G26" s="7" t="s">
        <v>28</v>
      </c>
      <c r="H26" s="7" t="n">
        <v>57000</v>
      </c>
    </row>
    <row r="27" customFormat="false" ht="19.7" hidden="false" customHeight="false" outlineLevel="0" collapsed="false">
      <c r="C27" s="7" t="n">
        <v>10</v>
      </c>
      <c r="D27" s="7" t="s">
        <v>29</v>
      </c>
      <c r="E27" s="7" t="n">
        <v>8</v>
      </c>
      <c r="F27" s="7" t="s">
        <v>44</v>
      </c>
      <c r="G27" s="7" t="s">
        <v>34</v>
      </c>
      <c r="H27" s="7" t="n">
        <v>470000</v>
      </c>
    </row>
    <row r="29" customFormat="false" ht="13.8" hidden="false" customHeight="false" outlineLevel="0" collapsed="false">
      <c r="J29" s="11"/>
      <c r="K29" s="11"/>
      <c r="L29" s="11"/>
      <c r="M29" s="11"/>
      <c r="N29" s="11"/>
    </row>
    <row r="30" customFormat="false" ht="16.15" hidden="false" customHeight="false" outlineLevel="0" collapsed="false">
      <c r="J30" s="12" t="s">
        <v>45</v>
      </c>
      <c r="K30" s="12" t="s">
        <v>46</v>
      </c>
      <c r="L30" s="12" t="s">
        <v>47</v>
      </c>
      <c r="M30" s="12" t="str">
        <f aca="false">REPLACE(K29,6,6,"Delhi")</f>
        <v>Delhi</v>
      </c>
      <c r="N30" s="11"/>
    </row>
    <row r="31" customFormat="false" ht="16.15" hidden="false" customHeight="false" outlineLevel="0" collapsed="false">
      <c r="J31" s="12" t="s">
        <v>48</v>
      </c>
      <c r="K31" s="12" t="s">
        <v>49</v>
      </c>
      <c r="L31" s="12"/>
      <c r="M31" s="12"/>
      <c r="N31" s="11"/>
    </row>
    <row r="35" customFormat="false" ht="18.55" hidden="false" customHeight="false" outlineLevel="0" collapsed="false">
      <c r="C35" s="13" t="s">
        <v>50</v>
      </c>
    </row>
    <row r="36" customFormat="false" ht="24.45" hidden="false" customHeight="false" outlineLevel="0" collapsed="false">
      <c r="C36" s="14"/>
      <c r="F36" s="15" t="s">
        <v>51</v>
      </c>
      <c r="G36" s="16"/>
      <c r="H36" s="16"/>
      <c r="I36" s="16"/>
    </row>
    <row r="37" customFormat="false" ht="18.55" hidden="false" customHeight="false" outlineLevel="0" collapsed="false">
      <c r="C37" s="14" t="s">
        <v>52</v>
      </c>
    </row>
    <row r="38" customFormat="false" ht="18.55" hidden="false" customHeight="false" outlineLevel="0" collapsed="false">
      <c r="C38" s="14" t="s">
        <v>53</v>
      </c>
    </row>
    <row r="39" customFormat="false" ht="18.55" hidden="false" customHeight="false" outlineLevel="0" collapsed="false">
      <c r="C39" s="14" t="s">
        <v>46</v>
      </c>
    </row>
    <row r="40" customFormat="false" ht="18.55" hidden="false" customHeight="false" outlineLevel="0" collapsed="false">
      <c r="C40" s="14"/>
    </row>
    <row r="41" customFormat="false" ht="18.55" hidden="false" customHeight="false" outlineLevel="0" collapsed="false">
      <c r="C41" s="14" t="s">
        <v>54</v>
      </c>
    </row>
    <row r="42" customFormat="false" ht="18.55" hidden="false" customHeight="false" outlineLevel="0" collapsed="false">
      <c r="C42" s="14" t="s">
        <v>32</v>
      </c>
    </row>
    <row r="46" customFormat="false" ht="13.8" hidden="false" customHeight="false" outlineLevel="0" collapsed="false">
      <c r="C46" s="0" t="s">
        <v>55</v>
      </c>
    </row>
    <row r="47" customFormat="false" ht="19.7" hidden="false" customHeight="false" outlineLevel="0" collapsed="false">
      <c r="C47" s="17" t="s">
        <v>56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customFormat="false" ht="19.7" hidden="false" customHeight="false" outlineLevel="0" collapsed="false">
      <c r="C48" s="18" t="s">
        <v>57</v>
      </c>
      <c r="D48" s="18" t="s">
        <v>58</v>
      </c>
      <c r="E48" s="18" t="s">
        <v>59</v>
      </c>
      <c r="F48" s="18" t="s">
        <v>60</v>
      </c>
      <c r="G48" s="18" t="s">
        <v>61</v>
      </c>
      <c r="H48" s="18" t="s">
        <v>62</v>
      </c>
      <c r="I48" s="18" t="s">
        <v>63</v>
      </c>
      <c r="J48" s="18" t="s">
        <v>64</v>
      </c>
      <c r="K48" s="18" t="s">
        <v>65</v>
      </c>
      <c r="L48" s="18" t="s">
        <v>66</v>
      </c>
      <c r="M48" s="18" t="s">
        <v>11</v>
      </c>
      <c r="N48" s="18" t="s">
        <v>67</v>
      </c>
      <c r="O48" s="18" t="s">
        <v>68</v>
      </c>
      <c r="P48" s="18" t="s">
        <v>69</v>
      </c>
      <c r="Q48" s="18" t="s">
        <v>70</v>
      </c>
      <c r="R48" s="18" t="s">
        <v>71</v>
      </c>
      <c r="S48" s="18" t="s">
        <v>72</v>
      </c>
      <c r="T48" s="18" t="s">
        <v>73</v>
      </c>
      <c r="U48" s="18" t="s">
        <v>74</v>
      </c>
      <c r="V48" s="18" t="s">
        <v>75</v>
      </c>
    </row>
    <row r="49" customFormat="false" ht="19.7" hidden="false" customHeight="false" outlineLevel="0" collapsed="false">
      <c r="C49" s="19" t="n">
        <v>1</v>
      </c>
      <c r="D49" s="19" t="s">
        <v>76</v>
      </c>
      <c r="E49" s="19" t="n">
        <v>85</v>
      </c>
      <c r="F49" s="19" t="n">
        <v>90</v>
      </c>
      <c r="G49" s="19" t="n">
        <v>80</v>
      </c>
      <c r="H49" s="19" t="n">
        <v>85</v>
      </c>
      <c r="I49" s="19" t="n">
        <v>88</v>
      </c>
      <c r="J49" s="19" t="n">
        <v>92</v>
      </c>
      <c r="K49" s="19" t="n">
        <v>87</v>
      </c>
      <c r="L49" s="19" t="n">
        <v>90</v>
      </c>
      <c r="M49" s="19" t="n">
        <v>697</v>
      </c>
      <c r="N49" s="20" t="n">
        <v>0.87125</v>
      </c>
      <c r="O49" s="19" t="s">
        <v>77</v>
      </c>
      <c r="P49" s="19" t="s">
        <v>78</v>
      </c>
      <c r="Q49" s="19" t="n">
        <v>5000</v>
      </c>
      <c r="R49" s="19" t="s">
        <v>79</v>
      </c>
      <c r="S49" s="19" t="s">
        <v>80</v>
      </c>
      <c r="T49" s="19" t="s">
        <v>81</v>
      </c>
      <c r="U49" s="19" t="n">
        <v>15000</v>
      </c>
      <c r="V49" s="19" t="n">
        <v>32000</v>
      </c>
    </row>
    <row r="50" customFormat="false" ht="19.7" hidden="false" customHeight="false" outlineLevel="0" collapsed="false">
      <c r="C50" s="19" t="n">
        <v>2</v>
      </c>
      <c r="D50" s="19" t="s">
        <v>82</v>
      </c>
      <c r="E50" s="19" t="n">
        <v>70</v>
      </c>
      <c r="F50" s="19" t="n">
        <v>75</v>
      </c>
      <c r="G50" s="19" t="n">
        <v>65</v>
      </c>
      <c r="H50" s="19" t="n">
        <v>72</v>
      </c>
      <c r="I50" s="19" t="n">
        <v>78</v>
      </c>
      <c r="J50" s="19" t="n">
        <v>68</v>
      </c>
      <c r="K50" s="19" t="n">
        <v>70</v>
      </c>
      <c r="L50" s="19" t="n">
        <v>75</v>
      </c>
      <c r="M50" s="19" t="n">
        <v>573</v>
      </c>
      <c r="N50" s="20" t="n">
        <v>0.71625</v>
      </c>
      <c r="O50" s="19" t="s">
        <v>83</v>
      </c>
      <c r="P50" s="19" t="s">
        <v>84</v>
      </c>
      <c r="Q50" s="19" t="n">
        <v>3500</v>
      </c>
      <c r="R50" s="19" t="s">
        <v>85</v>
      </c>
      <c r="S50" s="19" t="s">
        <v>86</v>
      </c>
      <c r="T50" s="19" t="s">
        <v>87</v>
      </c>
      <c r="U50" s="19" t="n">
        <v>35000</v>
      </c>
      <c r="V50" s="19" t="n">
        <v>31500</v>
      </c>
    </row>
    <row r="51" customFormat="false" ht="19.7" hidden="false" customHeight="false" outlineLevel="0" collapsed="false">
      <c r="C51" s="19" t="n">
        <v>3</v>
      </c>
      <c r="D51" s="19" t="s">
        <v>36</v>
      </c>
      <c r="E51" s="19" t="n">
        <v>92</v>
      </c>
      <c r="F51" s="19" t="n">
        <v>88</v>
      </c>
      <c r="G51" s="19" t="n">
        <v>95</v>
      </c>
      <c r="H51" s="19" t="n">
        <v>90</v>
      </c>
      <c r="I51" s="19" t="n">
        <v>87</v>
      </c>
      <c r="J51" s="19" t="n">
        <v>93</v>
      </c>
      <c r="K51" s="19" t="n">
        <v>88</v>
      </c>
      <c r="L51" s="19" t="n">
        <v>92</v>
      </c>
      <c r="M51" s="19" t="n">
        <v>725</v>
      </c>
      <c r="N51" s="20" t="n">
        <v>0.90625</v>
      </c>
      <c r="O51" s="19" t="s">
        <v>77</v>
      </c>
      <c r="P51" s="19" t="s">
        <v>78</v>
      </c>
      <c r="Q51" s="19" t="n">
        <v>5000</v>
      </c>
      <c r="R51" s="19" t="s">
        <v>79</v>
      </c>
      <c r="S51" s="19" t="s">
        <v>80</v>
      </c>
      <c r="T51" s="19" t="s">
        <v>88</v>
      </c>
      <c r="U51" s="19" t="n">
        <v>20000</v>
      </c>
      <c r="V51" s="19" t="n">
        <v>27000</v>
      </c>
    </row>
    <row r="52" customFormat="false" ht="19.7" hidden="false" customHeight="false" outlineLevel="0" collapsed="false">
      <c r="C52" s="19" t="n">
        <v>4</v>
      </c>
      <c r="D52" s="19" t="s">
        <v>82</v>
      </c>
      <c r="E52" s="19" t="n">
        <v>80</v>
      </c>
      <c r="F52" s="19" t="n">
        <v>82</v>
      </c>
      <c r="G52" s="19" t="n">
        <v>85</v>
      </c>
      <c r="H52" s="19" t="n">
        <v>88</v>
      </c>
      <c r="I52" s="19" t="n">
        <v>80</v>
      </c>
      <c r="J52" s="19" t="n">
        <v>85</v>
      </c>
      <c r="K52" s="19" t="n">
        <v>83</v>
      </c>
      <c r="L52" s="19" t="n">
        <v>86</v>
      </c>
      <c r="M52" s="19" t="n">
        <v>669</v>
      </c>
      <c r="N52" s="20" t="n">
        <v>0.83625</v>
      </c>
      <c r="O52" s="19" t="s">
        <v>89</v>
      </c>
      <c r="P52" s="19" t="s">
        <v>90</v>
      </c>
      <c r="Q52" s="19" t="n">
        <v>8000</v>
      </c>
      <c r="R52" s="19" t="s">
        <v>85</v>
      </c>
      <c r="S52" s="19" t="s">
        <v>86</v>
      </c>
      <c r="T52" s="19" t="s">
        <v>91</v>
      </c>
      <c r="U52" s="19" t="n">
        <v>0</v>
      </c>
      <c r="V52" s="19" t="n">
        <v>72000</v>
      </c>
    </row>
    <row r="53" customFormat="false" ht="19.7" hidden="false" customHeight="false" outlineLevel="0" collapsed="false">
      <c r="C53" s="19" t="n">
        <v>5</v>
      </c>
      <c r="D53" s="19" t="s">
        <v>92</v>
      </c>
      <c r="E53" s="19" t="n">
        <v>75</v>
      </c>
      <c r="F53" s="19" t="n">
        <v>78</v>
      </c>
      <c r="G53" s="19" t="n">
        <v>80</v>
      </c>
      <c r="H53" s="19" t="n">
        <v>82</v>
      </c>
      <c r="I53" s="19" t="n">
        <v>76</v>
      </c>
      <c r="J53" s="19" t="n">
        <v>78</v>
      </c>
      <c r="K53" s="19" t="n">
        <v>80</v>
      </c>
      <c r="L53" s="19" t="n">
        <v>82</v>
      </c>
      <c r="M53" s="19" t="n">
        <v>631</v>
      </c>
      <c r="N53" s="20" t="n">
        <v>0.78875</v>
      </c>
      <c r="O53" s="19" t="s">
        <v>77</v>
      </c>
      <c r="P53" s="19" t="s">
        <v>78</v>
      </c>
      <c r="Q53" s="19" t="n">
        <v>2500</v>
      </c>
      <c r="R53" s="19" t="s">
        <v>85</v>
      </c>
      <c r="S53" s="19" t="s">
        <v>86</v>
      </c>
      <c r="T53" s="19" t="s">
        <v>88</v>
      </c>
      <c r="U53" s="19" t="n">
        <v>20000</v>
      </c>
      <c r="V53" s="19" t="n">
        <v>27500</v>
      </c>
    </row>
    <row r="54" customFormat="false" ht="19.7" hidden="false" customHeight="false" outlineLevel="0" collapsed="false">
      <c r="C54" s="19" t="n">
        <v>6</v>
      </c>
      <c r="D54" s="19" t="s">
        <v>93</v>
      </c>
      <c r="E54" s="19" t="n">
        <v>85</v>
      </c>
      <c r="F54" s="19" t="n">
        <v>86</v>
      </c>
      <c r="G54" s="19" t="n">
        <v>88</v>
      </c>
      <c r="H54" s="19" t="n">
        <v>90</v>
      </c>
      <c r="I54" s="19" t="n">
        <v>85</v>
      </c>
      <c r="J54" s="19" t="n">
        <v>88</v>
      </c>
      <c r="K54" s="19" t="n">
        <v>86</v>
      </c>
      <c r="L54" s="19" t="n">
        <v>89</v>
      </c>
      <c r="M54" s="19" t="n">
        <v>697</v>
      </c>
      <c r="N54" s="20" t="n">
        <v>0.87125</v>
      </c>
      <c r="O54" s="19" t="s">
        <v>89</v>
      </c>
      <c r="P54" s="19" t="s">
        <v>90</v>
      </c>
      <c r="Q54" s="19" t="n">
        <v>8000</v>
      </c>
      <c r="R54" s="19" t="s">
        <v>79</v>
      </c>
      <c r="S54" s="19" t="s">
        <v>80</v>
      </c>
      <c r="T54" s="19" t="s">
        <v>87</v>
      </c>
      <c r="U54" s="19" t="n">
        <v>40000</v>
      </c>
      <c r="V54" s="19" t="n">
        <v>34000</v>
      </c>
    </row>
    <row r="55" customFormat="false" ht="19.7" hidden="false" customHeight="false" outlineLevel="0" collapsed="false">
      <c r="C55" s="19" t="n">
        <v>7</v>
      </c>
      <c r="D55" s="19" t="s">
        <v>94</v>
      </c>
      <c r="E55" s="19" t="n">
        <v>90</v>
      </c>
      <c r="F55" s="19" t="n">
        <v>92</v>
      </c>
      <c r="G55" s="19" t="n">
        <v>95</v>
      </c>
      <c r="H55" s="19" t="n">
        <v>92</v>
      </c>
      <c r="I55" s="19" t="n">
        <v>90</v>
      </c>
      <c r="J55" s="19" t="n">
        <v>94</v>
      </c>
      <c r="K55" s="19" t="n">
        <v>92</v>
      </c>
      <c r="L55" s="19" t="n">
        <v>95</v>
      </c>
      <c r="M55" s="19" t="n">
        <v>740</v>
      </c>
      <c r="N55" s="20" t="n">
        <v>0.925</v>
      </c>
      <c r="O55" s="19" t="s">
        <v>77</v>
      </c>
      <c r="P55" s="19" t="s">
        <v>78</v>
      </c>
      <c r="Q55" s="19" t="n">
        <v>5000</v>
      </c>
      <c r="R55" s="19" t="s">
        <v>85</v>
      </c>
      <c r="S55" s="19" t="s">
        <v>86</v>
      </c>
      <c r="T55" s="19" t="s">
        <v>81</v>
      </c>
      <c r="U55" s="19" t="n">
        <v>15000</v>
      </c>
      <c r="V55" s="19" t="n">
        <v>30000</v>
      </c>
    </row>
    <row r="56" customFormat="false" ht="19.7" hidden="false" customHeight="false" outlineLevel="0" collapsed="false">
      <c r="C56" s="19" t="n">
        <v>8</v>
      </c>
      <c r="D56" s="19" t="s">
        <v>95</v>
      </c>
      <c r="E56" s="19" t="n">
        <v>78</v>
      </c>
      <c r="F56" s="19" t="n">
        <v>80</v>
      </c>
      <c r="G56" s="19" t="n">
        <v>82</v>
      </c>
      <c r="H56" s="19" t="n">
        <v>85</v>
      </c>
      <c r="I56" s="19" t="n">
        <v>78</v>
      </c>
      <c r="J56" s="19" t="n">
        <v>80</v>
      </c>
      <c r="K56" s="19" t="n">
        <v>82</v>
      </c>
      <c r="L56" s="19" t="n">
        <v>85</v>
      </c>
      <c r="M56" s="19" t="n">
        <v>650</v>
      </c>
      <c r="N56" s="20" t="n">
        <v>0.8125</v>
      </c>
      <c r="O56" s="19" t="s">
        <v>83</v>
      </c>
      <c r="P56" s="19" t="s">
        <v>84</v>
      </c>
      <c r="Q56" s="19" t="n">
        <v>7000</v>
      </c>
      <c r="R56" s="19" t="s">
        <v>79</v>
      </c>
      <c r="S56" s="19" t="s">
        <v>80</v>
      </c>
      <c r="T56" s="19" t="s">
        <v>91</v>
      </c>
      <c r="U56" s="19" t="n">
        <v>0</v>
      </c>
      <c r="V56" s="19" t="n">
        <v>65000</v>
      </c>
    </row>
    <row r="57" customFormat="false" ht="19.7" hidden="false" customHeight="false" outlineLevel="0" collapsed="false">
      <c r="C57" s="19" t="n">
        <v>9</v>
      </c>
      <c r="D57" s="19" t="s">
        <v>96</v>
      </c>
      <c r="E57" s="19" t="n">
        <v>85</v>
      </c>
      <c r="F57" s="19" t="n">
        <v>88</v>
      </c>
      <c r="G57" s="19" t="n">
        <v>90</v>
      </c>
      <c r="H57" s="19" t="n">
        <v>92</v>
      </c>
      <c r="I57" s="19" t="n">
        <v>85</v>
      </c>
      <c r="J57" s="19" t="n">
        <v>88</v>
      </c>
      <c r="K57" s="19" t="n">
        <v>90</v>
      </c>
      <c r="L57" s="19" t="n">
        <v>92</v>
      </c>
      <c r="M57" s="19" t="n">
        <v>710</v>
      </c>
      <c r="N57" s="20" t="n">
        <v>0.8875</v>
      </c>
      <c r="O57" s="19" t="s">
        <v>83</v>
      </c>
      <c r="P57" s="19" t="s">
        <v>84</v>
      </c>
      <c r="Q57" s="19" t="n">
        <v>7000</v>
      </c>
      <c r="R57" s="19" t="s">
        <v>85</v>
      </c>
      <c r="S57" s="19" t="s">
        <v>86</v>
      </c>
      <c r="T57" s="19" t="s">
        <v>88</v>
      </c>
      <c r="U57" s="19" t="n">
        <v>28000</v>
      </c>
      <c r="V57" s="19" t="n">
        <v>35000</v>
      </c>
    </row>
    <row r="58" customFormat="false" ht="19.7" hidden="false" customHeight="false" outlineLevel="0" collapsed="false">
      <c r="C58" s="19" t="n">
        <v>10</v>
      </c>
      <c r="D58" s="19" t="s">
        <v>97</v>
      </c>
      <c r="E58" s="19" t="n">
        <v>92</v>
      </c>
      <c r="F58" s="19" t="n">
        <v>95</v>
      </c>
      <c r="G58" s="19" t="n">
        <v>98</v>
      </c>
      <c r="H58" s="19" t="n">
        <v>92</v>
      </c>
      <c r="I58" s="19" t="n">
        <v>92</v>
      </c>
      <c r="J58" s="19" t="n">
        <v>95</v>
      </c>
      <c r="K58" s="19" t="n">
        <v>98</v>
      </c>
      <c r="L58" s="19" t="n">
        <v>92</v>
      </c>
      <c r="M58" s="19" t="n">
        <v>754</v>
      </c>
      <c r="N58" s="20" t="n">
        <v>0.9425</v>
      </c>
      <c r="O58" s="19" t="s">
        <v>89</v>
      </c>
      <c r="P58" s="19" t="s">
        <v>90</v>
      </c>
      <c r="Q58" s="19" t="n">
        <v>8000</v>
      </c>
      <c r="R58" s="19" t="s">
        <v>79</v>
      </c>
      <c r="S58" s="19" t="s">
        <v>80</v>
      </c>
      <c r="T58" s="19" t="s">
        <v>81</v>
      </c>
      <c r="U58" s="19" t="n">
        <v>24000</v>
      </c>
      <c r="V58" s="19" t="n">
        <v>50000</v>
      </c>
    </row>
    <row r="59" customFormat="false" ht="19.7" hidden="false" customHeight="false" outlineLevel="0" collapsed="false">
      <c r="C59" s="19" t="n">
        <v>11</v>
      </c>
      <c r="D59" s="19" t="s">
        <v>98</v>
      </c>
      <c r="E59" s="19" t="n">
        <v>5</v>
      </c>
      <c r="F59" s="19" t="n">
        <v>10</v>
      </c>
      <c r="G59" s="19" t="n">
        <v>8</v>
      </c>
      <c r="H59" s="19" t="n">
        <v>6</v>
      </c>
      <c r="I59" s="19" t="n">
        <v>7</v>
      </c>
      <c r="J59" s="19" t="n">
        <v>5</v>
      </c>
      <c r="K59" s="19" t="n">
        <v>10</v>
      </c>
      <c r="L59" s="19" t="n">
        <v>8</v>
      </c>
      <c r="M59" s="19" t="n">
        <v>59</v>
      </c>
      <c r="N59" s="20" t="n">
        <v>0.07375</v>
      </c>
      <c r="O59" s="19" t="s">
        <v>83</v>
      </c>
      <c r="P59" s="19" t="s">
        <v>84</v>
      </c>
      <c r="Q59" s="19" t="s">
        <v>86</v>
      </c>
      <c r="R59" s="19" t="s">
        <v>79</v>
      </c>
      <c r="S59" s="19" t="s">
        <v>80</v>
      </c>
      <c r="T59" s="19" t="s">
        <v>87</v>
      </c>
      <c r="U59" s="19" t="n">
        <v>35000</v>
      </c>
      <c r="V59" s="19" t="n">
        <v>37000</v>
      </c>
    </row>
    <row r="62" customFormat="false" ht="13.8" hidden="false" customHeight="false" outlineLevel="0" collapsed="false">
      <c r="Q62" s="0" t="n">
        <v>65</v>
      </c>
      <c r="S62" s="0" t="s">
        <v>99</v>
      </c>
    </row>
  </sheetData>
  <mergeCells count="3">
    <mergeCell ref="G3:J4"/>
    <mergeCell ref="L17:M17"/>
    <mergeCell ref="C47:V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2024-03-05T05:28:34Z</dcterms:created>
  <dc:creator>Aman Singh</dc:creator>
  <dc:description/>
  <dc:language>en-IN</dc:language>
  <cp:lastModifiedBy/>
  <dcterms:modified xsi:type="dcterms:W3CDTF">2024-03-06T21:53:05Z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