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pt\Downloads\"/>
    </mc:Choice>
  </mc:AlternateContent>
  <xr:revisionPtr revIDLastSave="0" documentId="13_ncr:1_{FF7B1DAE-4152-498A-BED9-E92715B2B85B}" xr6:coauthVersionLast="47" xr6:coauthVersionMax="47" xr10:uidLastSave="{00000000-0000-0000-0000-000000000000}"/>
  <bookViews>
    <workbookView xWindow="-110" yWindow="-110" windowWidth="19420" windowHeight="10300" xr2:uid="{9C871981-05B6-406B-82A2-B7304F783EDF}"/>
  </bookViews>
  <sheets>
    <sheet name="Projec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5" i="3"/>
  <c r="H4" i="3"/>
  <c r="H3" i="3"/>
  <c r="H2" i="3"/>
</calcChain>
</file>

<file path=xl/sharedStrings.xml><?xml version="1.0" encoding="utf-8"?>
<sst xmlns="http://schemas.openxmlformats.org/spreadsheetml/2006/main" count="314" uniqueCount="151">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</sst>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2" fillId="0" borderId="5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Project!$P$4:$P$11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Project!$Q$4:$Q$11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EC8-8D30-CFA94011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08288"/>
        <c:axId val="11889188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Project!$P$4:$P$11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Project!$R$4:$R$11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C-4EC8-8D30-CFA94011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07808"/>
        <c:axId val="1188906368"/>
      </c:lineChart>
      <c:catAx>
        <c:axId val="11889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18848"/>
        <c:crosses val="autoZero"/>
        <c:auto val="1"/>
        <c:lblAlgn val="ctr"/>
        <c:lblOffset val="100"/>
        <c:noMultiLvlLbl val="0"/>
      </c:catAx>
      <c:valAx>
        <c:axId val="118891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08288"/>
        <c:crosses val="autoZero"/>
        <c:crossBetween val="between"/>
      </c:valAx>
      <c:valAx>
        <c:axId val="11889063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88907808"/>
        <c:crosses val="max"/>
        <c:crossBetween val="between"/>
      </c:valAx>
      <c:catAx>
        <c:axId val="11889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8906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12</xdr:row>
      <xdr:rowOff>160020</xdr:rowOff>
    </xdr:from>
    <xdr:to>
      <xdr:col>16</xdr:col>
      <xdr:colOff>830580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7335D-D63E-4671-6FB4-7ED66213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R95"/>
  <sheetViews>
    <sheetView tabSelected="1" topLeftCell="G11" workbookViewId="0">
      <selection activeCell="T18" sqref="T18"/>
    </sheetView>
  </sheetViews>
  <sheetFormatPr defaultRowHeight="14.5" x14ac:dyDescent="0.35"/>
  <cols>
    <col min="2" max="2" width="10.54296875" bestFit="1" customWidth="1"/>
    <col min="3" max="3" width="10.90625" bestFit="1" customWidth="1"/>
    <col min="4" max="4" width="6.1796875" bestFit="1" customWidth="1"/>
    <col min="5" max="5" width="6.453125" bestFit="1" customWidth="1"/>
    <col min="7" max="7" width="11.90625" bestFit="1" customWidth="1"/>
    <col min="8" max="8" width="6.453125" bestFit="1" customWidth="1"/>
    <col min="9" max="9" width="38.08984375" customWidth="1"/>
    <col min="10" max="10" width="11.54296875" bestFit="1" customWidth="1"/>
    <col min="12" max="12" width="12.1796875" bestFit="1" customWidth="1"/>
    <col min="13" max="13" width="10.36328125" bestFit="1" customWidth="1"/>
    <col min="14" max="14" width="13.1796875" bestFit="1" customWidth="1"/>
    <col min="15" max="15" width="12.1796875" bestFit="1" customWidth="1"/>
    <col min="16" max="16" width="10.36328125" bestFit="1" customWidth="1"/>
    <col min="17" max="17" width="13.1796875" bestFit="1" customWidth="1"/>
  </cols>
  <sheetData>
    <row r="2" spans="2:18" ht="15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135</v>
      </c>
      <c r="H2" s="5">
        <f>MIN(E3:E95)</f>
        <v>42</v>
      </c>
      <c r="I2" s="2" t="s">
        <v>139</v>
      </c>
      <c r="J2" t="s">
        <v>148</v>
      </c>
    </row>
    <row r="3" spans="2:18" x14ac:dyDescent="0.35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136</v>
      </c>
      <c r="H3" s="5">
        <f>MAX(E3:E95)</f>
        <v>99</v>
      </c>
      <c r="I3" s="2" t="s">
        <v>140</v>
      </c>
      <c r="J3" t="s">
        <v>149</v>
      </c>
      <c r="M3" s="9" t="s">
        <v>150</v>
      </c>
      <c r="N3" s="9" t="s">
        <v>126</v>
      </c>
      <c r="O3" s="9" t="s">
        <v>147</v>
      </c>
      <c r="P3" s="9" t="s">
        <v>150</v>
      </c>
      <c r="Q3" s="9" t="s">
        <v>126</v>
      </c>
      <c r="R3" s="9" t="s">
        <v>147</v>
      </c>
    </row>
    <row r="4" spans="2:18" x14ac:dyDescent="0.35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137</v>
      </c>
      <c r="H4" s="5">
        <f>H3-H2</f>
        <v>57</v>
      </c>
      <c r="I4" s="2" t="s">
        <v>138</v>
      </c>
      <c r="M4">
        <v>40</v>
      </c>
      <c r="N4">
        <v>0</v>
      </c>
      <c r="O4" s="6">
        <v>0</v>
      </c>
      <c r="P4">
        <v>100</v>
      </c>
      <c r="Q4">
        <v>23</v>
      </c>
      <c r="R4" s="6">
        <v>0.24731182795698925</v>
      </c>
    </row>
    <row r="5" spans="2:18" x14ac:dyDescent="0.35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141</v>
      </c>
      <c r="H5" s="5">
        <f>H4/6</f>
        <v>9.5</v>
      </c>
      <c r="I5" s="2" t="s">
        <v>142</v>
      </c>
      <c r="M5">
        <v>50</v>
      </c>
      <c r="N5">
        <v>9</v>
      </c>
      <c r="O5" s="6">
        <v>9.6774193548387094E-2</v>
      </c>
      <c r="P5">
        <v>80</v>
      </c>
      <c r="Q5">
        <v>19</v>
      </c>
      <c r="R5" s="6">
        <v>0.45161290322580644</v>
      </c>
    </row>
    <row r="6" spans="2:18" x14ac:dyDescent="0.35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143</v>
      </c>
      <c r="H6" s="5">
        <v>10</v>
      </c>
      <c r="I6" s="2"/>
      <c r="M6">
        <v>60</v>
      </c>
      <c r="N6">
        <v>15</v>
      </c>
      <c r="O6" s="6">
        <v>0.25806451612903225</v>
      </c>
      <c r="P6">
        <v>60</v>
      </c>
      <c r="Q6">
        <v>15</v>
      </c>
      <c r="R6" s="6">
        <v>0.61290322580645162</v>
      </c>
    </row>
    <row r="7" spans="2:18" x14ac:dyDescent="0.35">
      <c r="B7" s="3" t="s">
        <v>16</v>
      </c>
      <c r="C7" s="3" t="s">
        <v>17</v>
      </c>
      <c r="D7" s="3" t="s">
        <v>18</v>
      </c>
      <c r="E7" s="3">
        <v>78</v>
      </c>
      <c r="F7" s="2"/>
      <c r="M7">
        <v>70</v>
      </c>
      <c r="N7">
        <v>14</v>
      </c>
      <c r="O7" s="6">
        <v>0.40860215053763443</v>
      </c>
      <c r="P7">
        <v>70</v>
      </c>
      <c r="Q7">
        <v>14</v>
      </c>
      <c r="R7" s="6">
        <v>0.76344086021505375</v>
      </c>
    </row>
    <row r="8" spans="2:18" x14ac:dyDescent="0.35">
      <c r="B8" s="3" t="s">
        <v>19</v>
      </c>
      <c r="C8" s="3" t="s">
        <v>20</v>
      </c>
      <c r="D8" s="3" t="s">
        <v>21</v>
      </c>
      <c r="E8" s="3">
        <v>60</v>
      </c>
      <c r="F8" s="2"/>
      <c r="M8">
        <v>80</v>
      </c>
      <c r="N8">
        <v>19</v>
      </c>
      <c r="O8" s="6">
        <v>0.61290322580645162</v>
      </c>
      <c r="P8">
        <v>90</v>
      </c>
      <c r="Q8">
        <v>13</v>
      </c>
      <c r="R8" s="6">
        <v>0.90322580645161288</v>
      </c>
    </row>
    <row r="9" spans="2:18" x14ac:dyDescent="0.35">
      <c r="B9" s="3" t="s">
        <v>22</v>
      </c>
      <c r="C9" s="3" t="s">
        <v>23</v>
      </c>
      <c r="D9" s="3" t="s">
        <v>6</v>
      </c>
      <c r="E9" s="3">
        <v>91</v>
      </c>
      <c r="F9" s="2"/>
      <c r="M9">
        <v>90</v>
      </c>
      <c r="N9">
        <v>13</v>
      </c>
      <c r="O9" s="6">
        <v>0.75268817204301075</v>
      </c>
      <c r="P9">
        <v>50</v>
      </c>
      <c r="Q9">
        <v>9</v>
      </c>
      <c r="R9" s="6">
        <v>1</v>
      </c>
    </row>
    <row r="10" spans="2:18" x14ac:dyDescent="0.35">
      <c r="B10" s="3" t="s">
        <v>24</v>
      </c>
      <c r="C10" s="3" t="s">
        <v>25</v>
      </c>
      <c r="D10" s="3" t="s">
        <v>26</v>
      </c>
      <c r="E10" s="3">
        <v>66</v>
      </c>
      <c r="F10" s="2"/>
      <c r="G10" s="10" t="s">
        <v>134</v>
      </c>
      <c r="H10" s="11"/>
      <c r="M10">
        <v>100</v>
      </c>
      <c r="N10">
        <v>23</v>
      </c>
      <c r="O10" s="6">
        <v>1</v>
      </c>
      <c r="P10">
        <v>40</v>
      </c>
      <c r="Q10">
        <v>0</v>
      </c>
      <c r="R10" s="6">
        <v>1</v>
      </c>
    </row>
    <row r="11" spans="2:18" ht="15" thickBot="1" x14ac:dyDescent="0.4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  <c r="M11" s="7" t="s">
        <v>146</v>
      </c>
      <c r="N11" s="7">
        <v>0</v>
      </c>
      <c r="O11" s="8">
        <v>1</v>
      </c>
      <c r="P11" s="7" t="s">
        <v>146</v>
      </c>
      <c r="Q11" s="7">
        <v>0</v>
      </c>
      <c r="R11" s="8">
        <v>1</v>
      </c>
    </row>
    <row r="12" spans="2:18" x14ac:dyDescent="0.35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144</v>
      </c>
    </row>
    <row r="13" spans="2:18" x14ac:dyDescent="0.35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>
        <f>COUNTIFS($E$3:$E$95,"&gt;=31",$E$3:$E$95,"&lt;=40")</f>
        <v>0</v>
      </c>
      <c r="J13" s="3">
        <v>40</v>
      </c>
    </row>
    <row r="14" spans="2:18" x14ac:dyDescent="0.35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>
        <f>COUNTIFS($E$3:$E$95,"&gt;=41",$E$3:$E$95,"&lt;=50")</f>
        <v>9</v>
      </c>
      <c r="J14" s="3">
        <v>50</v>
      </c>
    </row>
    <row r="15" spans="2:18" x14ac:dyDescent="0.35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>
        <f>COUNTIFS($E$3:$E$95,"&gt;=51",$E$3:$E$95,"&lt;=60")</f>
        <v>15</v>
      </c>
      <c r="J15" s="3">
        <v>60</v>
      </c>
    </row>
    <row r="16" spans="2:18" x14ac:dyDescent="0.35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>
        <f>COUNTIFS($E$3:$E$95,"&gt;=61",$E$3:$E$95,"&lt;=70")</f>
        <v>14</v>
      </c>
      <c r="J16" s="3">
        <v>70</v>
      </c>
    </row>
    <row r="17" spans="2:10" x14ac:dyDescent="0.35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>
        <f>COUNTIFS($E$3:$E$95,"&gt;=71",$E$3:$E$95,"&lt;=80")</f>
        <v>19</v>
      </c>
      <c r="J17" s="3">
        <v>80</v>
      </c>
    </row>
    <row r="18" spans="2:10" x14ac:dyDescent="0.35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>
        <f>COUNTIFS($E$3:$E$95,"&gt;=81",$E$3:$E$95,"&lt;=90")</f>
        <v>13</v>
      </c>
      <c r="J18" s="3">
        <v>90</v>
      </c>
    </row>
    <row r="19" spans="2:10" x14ac:dyDescent="0.35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>
        <f>COUNTIFS($E$3:$E$95,"&gt;=91",$E$3:$E$95,"&lt;=100")</f>
        <v>23</v>
      </c>
      <c r="J19" s="3">
        <v>100</v>
      </c>
    </row>
    <row r="20" spans="2:10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5">
      <c r="B21" s="3" t="s">
        <v>48</v>
      </c>
      <c r="C21" s="3" t="s">
        <v>49</v>
      </c>
      <c r="D21" s="3" t="s">
        <v>33</v>
      </c>
      <c r="E21" s="3">
        <v>48</v>
      </c>
      <c r="F21" s="2"/>
      <c r="G21" s="12" t="s">
        <v>145</v>
      </c>
      <c r="H21" s="12"/>
      <c r="I21" s="12"/>
    </row>
    <row r="22" spans="2:10" x14ac:dyDescent="0.35">
      <c r="B22" s="3" t="s">
        <v>50</v>
      </c>
      <c r="C22" s="3" t="s">
        <v>51</v>
      </c>
      <c r="D22" s="3" t="s">
        <v>6</v>
      </c>
      <c r="E22" s="3">
        <v>92</v>
      </c>
      <c r="F22" s="2"/>
      <c r="G22" s="12"/>
      <c r="H22" s="12"/>
      <c r="I22" s="12"/>
    </row>
    <row r="23" spans="2:10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12"/>
      <c r="H23" s="12"/>
      <c r="I23" s="12"/>
    </row>
    <row r="24" spans="2:10" x14ac:dyDescent="0.35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5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5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5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5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5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5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5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5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5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5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5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5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5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5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5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5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5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5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5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5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5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5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5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5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5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5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5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5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5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5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5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5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5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5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5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5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5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5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5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5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5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5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5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5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5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5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5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5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5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5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5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5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5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5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5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5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5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5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5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5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5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5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5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5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5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5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5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5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P4:Q11">
    <sortCondition descending="1" ref="Q4"/>
  </sortState>
  <mergeCells count="2">
    <mergeCell ref="G10:H10"/>
    <mergeCell ref="G21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Arhant Jain</cp:lastModifiedBy>
  <dcterms:created xsi:type="dcterms:W3CDTF">2023-11-01T13:05:29Z</dcterms:created>
  <dcterms:modified xsi:type="dcterms:W3CDTF">2024-05-23T09:44:09Z</dcterms:modified>
</cp:coreProperties>
</file>