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K20" i="1"/>
  <c r="K15"/>
  <c r="K19"/>
  <c r="K13"/>
  <c r="L13"/>
  <c r="L12"/>
  <c r="K12"/>
  <c r="K6" a="1"/>
  <c r="K6" s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2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B34"/>
  <c r="A34"/>
  <c r="L7" l="1"/>
  <c r="L6"/>
  <c r="K7"/>
</calcChain>
</file>

<file path=xl/sharedStrings.xml><?xml version="1.0" encoding="utf-8"?>
<sst xmlns="http://schemas.openxmlformats.org/spreadsheetml/2006/main" count="11" uniqueCount="10">
  <si>
    <t>X4</t>
  </si>
  <si>
    <t>X5</t>
  </si>
  <si>
    <t>средн</t>
  </si>
  <si>
    <t>Матрица ковариаций</t>
  </si>
  <si>
    <t>X4-cp</t>
  </si>
  <si>
    <t>X5-cp</t>
  </si>
  <si>
    <t>S matrix</t>
  </si>
  <si>
    <t>X2</t>
  </si>
  <si>
    <t>Фишер</t>
  </si>
  <si>
    <t>Хотеллинг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</si>
</sst>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topLeftCell="C1" workbookViewId="0">
      <selection activeCell="K21" sqref="K21"/>
    </sheetView>
  </sheetViews>
  <sheetFormatPr defaultRowHeight="15"/>
  <sheetData>
    <row r="1" spans="1:40">
      <c r="A1" t="s">
        <v>0</v>
      </c>
      <c r="B1" t="s">
        <v>1</v>
      </c>
      <c r="D1" t="s">
        <v>3</v>
      </c>
      <c r="G1" t="s">
        <v>4</v>
      </c>
      <c r="H1" t="s">
        <v>5</v>
      </c>
    </row>
    <row r="2" spans="1:40" ht="15.75" thickBot="1">
      <c r="A2" s="1">
        <v>-0.79</v>
      </c>
      <c r="B2" s="1">
        <v>4.68</v>
      </c>
      <c r="D2" s="1">
        <v>11.78</v>
      </c>
      <c r="E2" s="1">
        <v>1.66</v>
      </c>
      <c r="G2">
        <f>A2-$A$34</f>
        <v>-0.50066666666666659</v>
      </c>
      <c r="H2">
        <f>B3-$B$34</f>
        <v>1.415</v>
      </c>
      <c r="K2">
        <v>-0.50066666666666659</v>
      </c>
      <c r="L2">
        <v>2.1493333333333333</v>
      </c>
      <c r="M2">
        <v>0.78933333333333344</v>
      </c>
      <c r="N2">
        <v>2.0993333333333335</v>
      </c>
      <c r="O2">
        <v>5.809333333333333</v>
      </c>
      <c r="P2">
        <v>-4.9806666666666661</v>
      </c>
      <c r="Q2">
        <v>-0.96066666666666656</v>
      </c>
      <c r="R2">
        <v>3.2193333333333336</v>
      </c>
      <c r="S2">
        <v>3.0793333333333335</v>
      </c>
      <c r="T2">
        <v>-0.10066666666666663</v>
      </c>
      <c r="U2">
        <v>-3.6506666666666665</v>
      </c>
      <c r="V2">
        <v>-3.6306666666666665</v>
      </c>
      <c r="W2">
        <v>-1.3906666666666665</v>
      </c>
      <c r="X2">
        <v>-0.75066666666666659</v>
      </c>
      <c r="Y2">
        <v>-6.6806666666666663</v>
      </c>
      <c r="Z2">
        <v>6.2093333333333334</v>
      </c>
      <c r="AA2">
        <v>-1.4106666666666665</v>
      </c>
      <c r="AB2">
        <v>3.4193333333333333</v>
      </c>
      <c r="AC2">
        <v>3.8093333333333335</v>
      </c>
      <c r="AD2">
        <v>1.2893333333333334</v>
      </c>
      <c r="AE2">
        <v>-0.39066666666666666</v>
      </c>
      <c r="AF2">
        <v>-5.9006666666666669</v>
      </c>
      <c r="AG2">
        <v>2.1493333333333333</v>
      </c>
      <c r="AH2">
        <v>-4.1706666666666665</v>
      </c>
      <c r="AI2">
        <v>-3.6306666666666665</v>
      </c>
      <c r="AJ2">
        <v>-3.8306666666666667</v>
      </c>
      <c r="AK2">
        <v>7.0893333333333333</v>
      </c>
      <c r="AL2">
        <v>-2.7506666666666666</v>
      </c>
      <c r="AM2">
        <v>4.9893333333333336</v>
      </c>
      <c r="AN2">
        <v>-1.3706666666666665</v>
      </c>
    </row>
    <row r="3" spans="1:40" ht="15.75" thickBot="1">
      <c r="A3" s="1">
        <v>1.86</v>
      </c>
      <c r="B3" s="1">
        <v>5</v>
      </c>
      <c r="D3" s="1">
        <v>1.66</v>
      </c>
      <c r="E3" s="1">
        <v>1.61</v>
      </c>
      <c r="G3">
        <f>A3-$A$34</f>
        <v>2.1493333333333333</v>
      </c>
      <c r="H3">
        <f t="shared" ref="H3:H31" si="0">B4-$B$34</f>
        <v>-1.7949999999999999</v>
      </c>
      <c r="K3">
        <v>1.415</v>
      </c>
      <c r="L3">
        <v>-1.7949999999999999</v>
      </c>
      <c r="M3">
        <v>0.94500000000000028</v>
      </c>
      <c r="N3">
        <v>3.5650000000000004</v>
      </c>
      <c r="O3">
        <v>0.30500000000000016</v>
      </c>
      <c r="P3">
        <v>0.72499999999999964</v>
      </c>
      <c r="Q3">
        <v>1.3449999999999998</v>
      </c>
      <c r="R3">
        <v>-0.46499999999999986</v>
      </c>
      <c r="S3">
        <v>-0.19499999999999984</v>
      </c>
      <c r="T3">
        <v>-1.585</v>
      </c>
      <c r="U3">
        <v>-2.2949999999999999</v>
      </c>
      <c r="V3">
        <v>-0.57500000000000018</v>
      </c>
      <c r="W3">
        <v>0.82500000000000018</v>
      </c>
      <c r="X3">
        <v>-0.66500000000000004</v>
      </c>
      <c r="Y3">
        <v>0.45500000000000007</v>
      </c>
      <c r="Z3">
        <v>0.78500000000000014</v>
      </c>
      <c r="AA3">
        <v>6.4999999999999947E-2</v>
      </c>
      <c r="AB3">
        <v>-1.605</v>
      </c>
      <c r="AC3">
        <v>0.36500000000000021</v>
      </c>
      <c r="AD3">
        <v>0.61500000000000021</v>
      </c>
      <c r="AE3">
        <v>-1.5249999999999999</v>
      </c>
      <c r="AF3">
        <v>-0.80500000000000016</v>
      </c>
      <c r="AG3">
        <v>-0.31499999999999995</v>
      </c>
      <c r="AH3">
        <v>0.23499999999999988</v>
      </c>
      <c r="AI3">
        <v>-0.17499999999999982</v>
      </c>
      <c r="AJ3">
        <v>0.77500000000000036</v>
      </c>
      <c r="AK3">
        <v>-1.375</v>
      </c>
      <c r="AL3">
        <v>1.085</v>
      </c>
      <c r="AM3">
        <v>-1.2250000000000001</v>
      </c>
      <c r="AN3">
        <v>-3.585</v>
      </c>
    </row>
    <row r="4" spans="1:40" ht="15.75" thickBot="1">
      <c r="A4" s="1">
        <v>0.5</v>
      </c>
      <c r="B4" s="1">
        <v>1.79</v>
      </c>
      <c r="G4">
        <f t="shared" ref="G3:G31" si="1">A4-$A$34</f>
        <v>0.78933333333333344</v>
      </c>
      <c r="H4">
        <f t="shared" si="0"/>
        <v>0.94500000000000028</v>
      </c>
    </row>
    <row r="5" spans="1:40" ht="15.75" thickBot="1">
      <c r="A5" s="1">
        <v>1.81</v>
      </c>
      <c r="B5" s="1">
        <v>4.53</v>
      </c>
      <c r="G5">
        <f t="shared" si="1"/>
        <v>2.0993333333333335</v>
      </c>
      <c r="H5">
        <f t="shared" si="0"/>
        <v>3.5650000000000004</v>
      </c>
    </row>
    <row r="6" spans="1:40" ht="15.75" thickBot="1">
      <c r="A6" s="1">
        <v>5.52</v>
      </c>
      <c r="B6" s="1">
        <v>7.15</v>
      </c>
      <c r="G6">
        <f t="shared" si="1"/>
        <v>5.809333333333333</v>
      </c>
      <c r="H6">
        <f t="shared" si="0"/>
        <v>0.30500000000000016</v>
      </c>
      <c r="K6">
        <f t="array" ref="K6:L7">MMULT(K2:AN3,G2:H31)</f>
        <v>400.72158666666661</v>
      </c>
      <c r="L6">
        <v>-5.7246799999999931</v>
      </c>
    </row>
    <row r="7" spans="1:40" ht="15.75" thickBot="1">
      <c r="A7" s="1">
        <v>-5.27</v>
      </c>
      <c r="B7" s="1">
        <v>3.89</v>
      </c>
      <c r="G7">
        <f t="shared" si="1"/>
        <v>-4.9806666666666661</v>
      </c>
      <c r="H7">
        <f t="shared" si="0"/>
        <v>0.72499999999999964</v>
      </c>
      <c r="K7">
        <v>-5.7246799999999931</v>
      </c>
      <c r="L7">
        <v>55.836150000000004</v>
      </c>
    </row>
    <row r="8" spans="1:40" ht="15.75" thickBot="1">
      <c r="A8" s="1">
        <v>-1.25</v>
      </c>
      <c r="B8" s="1">
        <v>4.3099999999999996</v>
      </c>
      <c r="G8">
        <f t="shared" si="1"/>
        <v>-0.96066666666666656</v>
      </c>
      <c r="H8">
        <f t="shared" si="0"/>
        <v>1.3449999999999998</v>
      </c>
    </row>
    <row r="9" spans="1:40" ht="15.75" thickBot="1">
      <c r="A9" s="1">
        <v>2.93</v>
      </c>
      <c r="B9" s="1">
        <v>4.93</v>
      </c>
      <c r="G9">
        <f t="shared" si="1"/>
        <v>3.2193333333333336</v>
      </c>
      <c r="H9">
        <f t="shared" si="0"/>
        <v>-0.46499999999999986</v>
      </c>
      <c r="K9" s="2">
        <v>400.72160000000002</v>
      </c>
      <c r="L9" s="2">
        <v>-5.7246800000000002</v>
      </c>
    </row>
    <row r="10" spans="1:40" ht="15.75" thickBot="1">
      <c r="A10" s="1">
        <v>2.79</v>
      </c>
      <c r="B10" s="1">
        <v>3.12</v>
      </c>
      <c r="G10">
        <f t="shared" si="1"/>
        <v>3.0793333333333335</v>
      </c>
      <c r="H10">
        <f t="shared" si="0"/>
        <v>-0.19499999999999984</v>
      </c>
      <c r="K10" s="2">
        <v>-5.7246800000000002</v>
      </c>
      <c r="L10" s="2">
        <v>55.836150000000004</v>
      </c>
    </row>
    <row r="11" spans="1:40" ht="15.75" thickBot="1">
      <c r="A11" s="1">
        <v>-0.39</v>
      </c>
      <c r="B11" s="1">
        <v>3.39</v>
      </c>
      <c r="G11">
        <f t="shared" si="1"/>
        <v>-0.10066666666666663</v>
      </c>
      <c r="H11">
        <f t="shared" si="0"/>
        <v>-1.585</v>
      </c>
      <c r="K11" t="s">
        <v>6</v>
      </c>
    </row>
    <row r="12" spans="1:40" ht="15.75" thickBot="1">
      <c r="A12" s="1">
        <v>-3.94</v>
      </c>
      <c r="B12" s="1">
        <v>2</v>
      </c>
      <c r="G12">
        <f t="shared" si="1"/>
        <v>-3.6506666666666665</v>
      </c>
      <c r="H12">
        <f t="shared" si="0"/>
        <v>-2.2949999999999999</v>
      </c>
      <c r="K12">
        <f>K9/29</f>
        <v>13.817986206896553</v>
      </c>
      <c r="L12">
        <f>L9/29</f>
        <v>-0.19740275862068965</v>
      </c>
    </row>
    <row r="13" spans="1:40" ht="15.75" thickBot="1">
      <c r="A13" s="1">
        <v>-3.92</v>
      </c>
      <c r="B13" s="1">
        <v>1.29</v>
      </c>
      <c r="G13">
        <f t="shared" si="1"/>
        <v>-3.6306666666666665</v>
      </c>
      <c r="H13">
        <f t="shared" si="0"/>
        <v>-0.57500000000000018</v>
      </c>
      <c r="K13">
        <f>K10/29</f>
        <v>-0.19740275862068965</v>
      </c>
      <c r="L13">
        <f>L10/29</f>
        <v>1.9253844827586208</v>
      </c>
    </row>
    <row r="14" spans="1:40" ht="15.75" thickBot="1">
      <c r="A14" s="1">
        <v>-1.68</v>
      </c>
      <c r="B14" s="1">
        <v>3.01</v>
      </c>
      <c r="G14">
        <f t="shared" si="1"/>
        <v>-1.3906666666666665</v>
      </c>
      <c r="H14">
        <f t="shared" si="0"/>
        <v>0.82500000000000018</v>
      </c>
    </row>
    <row r="15" spans="1:40" ht="15.75" thickBot="1">
      <c r="A15" s="1">
        <v>-1.04</v>
      </c>
      <c r="B15" s="1">
        <v>4.41</v>
      </c>
      <c r="G15">
        <f t="shared" si="1"/>
        <v>-0.75066666666666659</v>
      </c>
      <c r="H15">
        <f t="shared" si="0"/>
        <v>-0.66500000000000004</v>
      </c>
      <c r="J15" t="s">
        <v>7</v>
      </c>
      <c r="K15">
        <f>CHIINV(0.18,2)</f>
        <v>3.4295968562672847</v>
      </c>
    </row>
    <row r="16" spans="1:40" ht="15.75" thickBot="1">
      <c r="A16" s="1">
        <v>-6.97</v>
      </c>
      <c r="B16" s="1">
        <v>2.92</v>
      </c>
      <c r="G16">
        <f t="shared" si="1"/>
        <v>-6.6806666666666663</v>
      </c>
      <c r="H16">
        <f t="shared" si="0"/>
        <v>0.45500000000000007</v>
      </c>
    </row>
    <row r="17" spans="1:11" ht="15.75" thickBot="1">
      <c r="A17" s="1">
        <v>5.92</v>
      </c>
      <c r="B17" s="1">
        <v>4.04</v>
      </c>
      <c r="G17">
        <f t="shared" si="1"/>
        <v>6.2093333333333334</v>
      </c>
      <c r="H17">
        <f t="shared" si="0"/>
        <v>0.78500000000000014</v>
      </c>
    </row>
    <row r="18" spans="1:11" ht="15.75" thickBot="1">
      <c r="A18" s="1">
        <v>-1.7</v>
      </c>
      <c r="B18" s="1">
        <v>4.37</v>
      </c>
      <c r="G18">
        <f t="shared" si="1"/>
        <v>-1.4106666666666665</v>
      </c>
      <c r="H18">
        <f t="shared" si="0"/>
        <v>6.4999999999999947E-2</v>
      </c>
    </row>
    <row r="19" spans="1:11" ht="15.75" thickBot="1">
      <c r="A19" s="1">
        <v>3.13</v>
      </c>
      <c r="B19" s="1">
        <v>3.65</v>
      </c>
      <c r="G19">
        <f t="shared" si="1"/>
        <v>3.4193333333333333</v>
      </c>
      <c r="H19">
        <f t="shared" si="0"/>
        <v>-1.605</v>
      </c>
      <c r="J19" t="s">
        <v>8</v>
      </c>
      <c r="K19">
        <f>FINV(0.18,2,28)</f>
        <v>1.8242398426575841</v>
      </c>
    </row>
    <row r="20" spans="1:11" ht="15.75" thickBot="1">
      <c r="A20" s="1">
        <v>3.52</v>
      </c>
      <c r="B20" s="1">
        <v>1.98</v>
      </c>
      <c r="G20">
        <f t="shared" si="1"/>
        <v>3.8093333333333335</v>
      </c>
      <c r="H20">
        <f t="shared" si="0"/>
        <v>0.36500000000000021</v>
      </c>
      <c r="J20" t="s">
        <v>9</v>
      </c>
      <c r="K20">
        <f>K19*(58/28)</f>
        <v>3.7787825312192815</v>
      </c>
    </row>
    <row r="21" spans="1:11" ht="15.75" thickBot="1">
      <c r="A21" s="1">
        <v>1</v>
      </c>
      <c r="B21" s="1">
        <v>3.95</v>
      </c>
      <c r="G21">
        <f t="shared" si="1"/>
        <v>1.2893333333333334</v>
      </c>
      <c r="H21">
        <f t="shared" si="0"/>
        <v>0.61500000000000021</v>
      </c>
    </row>
    <row r="22" spans="1:11" ht="15.75" thickBot="1">
      <c r="A22" s="1">
        <v>-0.68</v>
      </c>
      <c r="B22" s="1">
        <v>4.2</v>
      </c>
      <c r="G22">
        <f t="shared" si="1"/>
        <v>-0.39066666666666666</v>
      </c>
      <c r="H22">
        <f t="shared" si="0"/>
        <v>-1.5249999999999999</v>
      </c>
    </row>
    <row r="23" spans="1:11" ht="15.75" thickBot="1">
      <c r="A23" s="1">
        <v>-6.19</v>
      </c>
      <c r="B23" s="1">
        <v>2.06</v>
      </c>
      <c r="G23">
        <f t="shared" si="1"/>
        <v>-5.9006666666666669</v>
      </c>
      <c r="H23">
        <f t="shared" si="0"/>
        <v>-0.80500000000000016</v>
      </c>
    </row>
    <row r="24" spans="1:11" ht="15.75" thickBot="1">
      <c r="A24" s="1">
        <v>1.86</v>
      </c>
      <c r="B24" s="1">
        <v>2.78</v>
      </c>
      <c r="G24">
        <f t="shared" si="1"/>
        <v>2.1493333333333333</v>
      </c>
      <c r="H24">
        <f t="shared" si="0"/>
        <v>-0.31499999999999995</v>
      </c>
    </row>
    <row r="25" spans="1:11" ht="15.75" thickBot="1">
      <c r="A25" s="1">
        <v>-4.46</v>
      </c>
      <c r="B25" s="1">
        <v>3.27</v>
      </c>
      <c r="G25">
        <f t="shared" si="1"/>
        <v>-4.1706666666666665</v>
      </c>
      <c r="H25">
        <f t="shared" si="0"/>
        <v>0.23499999999999988</v>
      </c>
    </row>
    <row r="26" spans="1:11" ht="15.75" thickBot="1">
      <c r="A26" s="1">
        <v>-3.92</v>
      </c>
      <c r="B26" s="1">
        <v>3.82</v>
      </c>
      <c r="G26">
        <f t="shared" si="1"/>
        <v>-3.6306666666666665</v>
      </c>
      <c r="H26">
        <f t="shared" si="0"/>
        <v>-0.17499999999999982</v>
      </c>
    </row>
    <row r="27" spans="1:11" ht="15.75" thickBot="1">
      <c r="A27" s="1">
        <v>-4.12</v>
      </c>
      <c r="B27" s="1">
        <v>3.41</v>
      </c>
      <c r="G27">
        <f t="shared" si="1"/>
        <v>-3.8306666666666667</v>
      </c>
      <c r="H27">
        <f t="shared" si="0"/>
        <v>0.77500000000000036</v>
      </c>
    </row>
    <row r="28" spans="1:11" ht="15.75" thickBot="1">
      <c r="A28" s="1">
        <v>6.8</v>
      </c>
      <c r="B28" s="1">
        <v>4.3600000000000003</v>
      </c>
      <c r="G28">
        <f t="shared" si="1"/>
        <v>7.0893333333333333</v>
      </c>
      <c r="H28">
        <f t="shared" si="0"/>
        <v>-1.375</v>
      </c>
    </row>
    <row r="29" spans="1:11" ht="15.75" thickBot="1">
      <c r="A29" s="1">
        <v>-3.04</v>
      </c>
      <c r="B29" s="1">
        <v>2.21</v>
      </c>
      <c r="G29">
        <f t="shared" si="1"/>
        <v>-2.7506666666666666</v>
      </c>
      <c r="H29">
        <f t="shared" si="0"/>
        <v>1.085</v>
      </c>
    </row>
    <row r="30" spans="1:11" ht="15.75" thickBot="1">
      <c r="A30" s="1">
        <v>4.7</v>
      </c>
      <c r="B30" s="1">
        <v>4.67</v>
      </c>
      <c r="G30">
        <f t="shared" si="1"/>
        <v>4.9893333333333336</v>
      </c>
      <c r="H30">
        <f t="shared" si="0"/>
        <v>-1.2250000000000001</v>
      </c>
    </row>
    <row r="31" spans="1:11" ht="15.75" thickBot="1">
      <c r="A31" s="1">
        <v>-1.66</v>
      </c>
      <c r="B31" s="1">
        <v>2.36</v>
      </c>
      <c r="G31">
        <f t="shared" si="1"/>
        <v>-1.3706666666666665</v>
      </c>
      <c r="H31">
        <f t="shared" si="0"/>
        <v>-3.585</v>
      </c>
    </row>
    <row r="33" spans="1:2">
      <c r="A33" t="s">
        <v>2</v>
      </c>
      <c r="B33" t="s">
        <v>2</v>
      </c>
    </row>
    <row r="34" spans="1:2">
      <c r="A34">
        <f>AVERAGE(A2:A31)</f>
        <v>-0.28933333333333339</v>
      </c>
      <c r="B34">
        <f>AVERAGE(B2:B31)</f>
        <v>3.585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TPU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Белясов</dc:creator>
  <cp:lastModifiedBy>Белясов</cp:lastModifiedBy>
  <dcterms:created xsi:type="dcterms:W3CDTF">2022-09-02T03:43:39Z</dcterms:created>
  <dcterms:modified xsi:type="dcterms:W3CDTF">2022-09-02T04:42:27Z</dcterms:modified>
</cp:coreProperties>
</file>