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48" i="1" l="1"/>
  <c r="L49" i="1"/>
  <c r="K50" i="1" s="1"/>
  <c r="J51" i="1" s="1"/>
  <c r="L50" i="1"/>
  <c r="K51" i="1"/>
  <c r="L51" i="1"/>
  <c r="L52" i="1"/>
  <c r="K52" i="1" s="1"/>
  <c r="L53" i="1"/>
  <c r="K54" i="1" s="1"/>
  <c r="L54" i="1"/>
  <c r="M48" i="1"/>
  <c r="M49" i="1"/>
  <c r="M50" i="1"/>
  <c r="M51" i="1"/>
  <c r="M52" i="1"/>
  <c r="M53" i="1"/>
  <c r="M54" i="1"/>
  <c r="M47" i="1"/>
  <c r="L76" i="1"/>
  <c r="K77" i="1"/>
  <c r="L77" i="1"/>
  <c r="J78" i="1"/>
  <c r="K78" i="1"/>
  <c r="L78" i="1"/>
  <c r="I79" i="1"/>
  <c r="J79" i="1"/>
  <c r="K79" i="1"/>
  <c r="L79" i="1"/>
  <c r="H80" i="1"/>
  <c r="I80" i="1"/>
  <c r="J80" i="1"/>
  <c r="K80" i="1"/>
  <c r="L80" i="1"/>
  <c r="G81" i="1"/>
  <c r="H81" i="1"/>
  <c r="I81" i="1"/>
  <c r="J81" i="1"/>
  <c r="K81" i="1"/>
  <c r="L81" i="1"/>
  <c r="F82" i="1"/>
  <c r="G82" i="1"/>
  <c r="H82" i="1"/>
  <c r="I82" i="1"/>
  <c r="J82" i="1"/>
  <c r="K82" i="1"/>
  <c r="L82" i="1"/>
  <c r="M76" i="1"/>
  <c r="M77" i="1"/>
  <c r="M78" i="1"/>
  <c r="M79" i="1"/>
  <c r="M80" i="1"/>
  <c r="M81" i="1"/>
  <c r="M82" i="1"/>
  <c r="M75" i="1"/>
  <c r="M61" i="1"/>
  <c r="N75" i="1"/>
  <c r="N76" i="1"/>
  <c r="N77" i="1"/>
  <c r="N78" i="1"/>
  <c r="N79" i="1"/>
  <c r="N80" i="1"/>
  <c r="N81" i="1"/>
  <c r="N82" i="1"/>
  <c r="N74" i="1"/>
  <c r="N60" i="1"/>
  <c r="F68" i="1"/>
  <c r="L62" i="1"/>
  <c r="K63" i="1" s="1"/>
  <c r="J64" i="1" s="1"/>
  <c r="L63" i="1"/>
  <c r="L64" i="1"/>
  <c r="K64" i="1" s="1"/>
  <c r="L65" i="1"/>
  <c r="K66" i="1" s="1"/>
  <c r="L66" i="1"/>
  <c r="K67" i="1" s="1"/>
  <c r="L67" i="1"/>
  <c r="L68" i="1"/>
  <c r="K68" i="1" s="1"/>
  <c r="M62" i="1"/>
  <c r="M63" i="1"/>
  <c r="M64" i="1"/>
  <c r="M65" i="1"/>
  <c r="M66" i="1"/>
  <c r="M67" i="1"/>
  <c r="M68" i="1"/>
  <c r="N61" i="1"/>
  <c r="N62" i="1"/>
  <c r="N63" i="1"/>
  <c r="N64" i="1"/>
  <c r="N65" i="1"/>
  <c r="N66" i="1"/>
  <c r="N67" i="1"/>
  <c r="N68" i="1"/>
  <c r="N47" i="1"/>
  <c r="N48" i="1"/>
  <c r="N49" i="1"/>
  <c r="N50" i="1"/>
  <c r="N51" i="1"/>
  <c r="N52" i="1"/>
  <c r="N53" i="1"/>
  <c r="N54" i="1"/>
  <c r="N46" i="1"/>
  <c r="P37" i="1"/>
  <c r="K31" i="1"/>
  <c r="J32" i="1" s="1"/>
  <c r="K32" i="1"/>
  <c r="J33" i="1" s="1"/>
  <c r="K33" i="1"/>
  <c r="J34" i="1" s="1"/>
  <c r="I35" i="1" s="1"/>
  <c r="K34" i="1"/>
  <c r="J35" i="1" s="1"/>
  <c r="K35" i="1"/>
  <c r="J36" i="1" s="1"/>
  <c r="K36" i="1"/>
  <c r="J52" i="1" l="1"/>
  <c r="I52" i="1"/>
  <c r="K53" i="1"/>
  <c r="J54" i="1" s="1"/>
  <c r="K49" i="1"/>
  <c r="J50" i="1" s="1"/>
  <c r="I51" i="1" s="1"/>
  <c r="H52" i="1" s="1"/>
  <c r="J67" i="1"/>
  <c r="J68" i="1"/>
  <c r="K65" i="1"/>
  <c r="I34" i="1"/>
  <c r="I36" i="1"/>
  <c r="J53" i="1" l="1"/>
  <c r="I54" i="1" s="1"/>
  <c r="I53" i="1"/>
  <c r="H54" i="1" s="1"/>
  <c r="J66" i="1"/>
  <c r="J65" i="1"/>
  <c r="I68" i="1"/>
  <c r="H53" i="1" l="1"/>
  <c r="I67" i="1"/>
  <c r="H68" i="1" s="1"/>
  <c r="I66" i="1"/>
  <c r="H67" i="1" s="1"/>
  <c r="G68" i="1" s="1"/>
  <c r="I65" i="1"/>
  <c r="G54" i="1" l="1"/>
  <c r="G53" i="1"/>
  <c r="H66" i="1"/>
  <c r="G67" i="1" s="1"/>
  <c r="F54" i="1" l="1"/>
  <c r="H35" i="1" l="1"/>
  <c r="I33" i="1"/>
  <c r="H34" i="1" s="1"/>
  <c r="O16" i="1"/>
  <c r="O17" i="1"/>
  <c r="O18" i="1"/>
  <c r="O19" i="1"/>
  <c r="O20" i="1"/>
  <c r="O21" i="1"/>
  <c r="O22" i="1"/>
  <c r="O23" i="1"/>
  <c r="O24" i="1"/>
  <c r="O15" i="1"/>
  <c r="P2" i="1"/>
  <c r="P3" i="1"/>
  <c r="P4" i="1"/>
  <c r="P5" i="1"/>
  <c r="P6" i="1"/>
  <c r="P7" i="1"/>
  <c r="P8" i="1"/>
  <c r="P9" i="1"/>
  <c r="P10" i="1"/>
  <c r="N8" i="1"/>
  <c r="O7" i="1" s="1"/>
  <c r="L9" i="1"/>
  <c r="M8" i="1" s="1"/>
  <c r="N7" i="1" s="1"/>
  <c r="O6" i="1" s="1"/>
  <c r="M9" i="1"/>
  <c r="H10" i="1"/>
  <c r="I9" i="1" s="1"/>
  <c r="J8" i="1" s="1"/>
  <c r="K7" i="1" s="1"/>
  <c r="L6" i="1" s="1"/>
  <c r="M5" i="1" s="1"/>
  <c r="N4" i="1" s="1"/>
  <c r="O3" i="1" s="1"/>
  <c r="I10" i="1"/>
  <c r="J9" i="1" s="1"/>
  <c r="K8" i="1" s="1"/>
  <c r="L7" i="1" s="1"/>
  <c r="M6" i="1" s="1"/>
  <c r="N5" i="1" s="1"/>
  <c r="O4" i="1" s="1"/>
  <c r="J10" i="1"/>
  <c r="K9" i="1" s="1"/>
  <c r="L8" i="1" s="1"/>
  <c r="M7" i="1" s="1"/>
  <c r="N6" i="1" s="1"/>
  <c r="O5" i="1" s="1"/>
  <c r="K10" i="1"/>
  <c r="L10" i="1"/>
  <c r="M10" i="1"/>
  <c r="N9" i="1" s="1"/>
  <c r="O8" i="1" s="1"/>
  <c r="N10" i="1"/>
  <c r="O9" i="1" s="1"/>
  <c r="O10" i="1"/>
  <c r="H11" i="1"/>
  <c r="H12" i="1"/>
  <c r="I11" i="1" s="1"/>
  <c r="G11" i="1"/>
  <c r="G12" i="1"/>
  <c r="H36" i="1" l="1"/>
  <c r="G36" i="1" s="1"/>
  <c r="G35" i="1"/>
  <c r="N24" i="1"/>
  <c r="N23" i="1"/>
  <c r="N22" i="1"/>
  <c r="N21" i="1"/>
  <c r="M22" i="1" s="1"/>
  <c r="N19" i="1"/>
  <c r="M20" i="1" s="1"/>
  <c r="N20" i="1"/>
  <c r="N18" i="1"/>
  <c r="N16" i="1"/>
  <c r="M17" i="1" s="1"/>
  <c r="N17" i="1"/>
  <c r="M18" i="1" s="1"/>
  <c r="I12" i="1"/>
  <c r="M19" i="1" l="1"/>
  <c r="F36" i="1"/>
  <c r="M24" i="1"/>
  <c r="M23" i="1"/>
  <c r="L20" i="1"/>
  <c r="M21" i="1"/>
  <c r="L19" i="1"/>
  <c r="L18" i="1"/>
  <c r="J11" i="1"/>
  <c r="J12" i="1"/>
  <c r="L23" i="1" l="1"/>
  <c r="K24" i="1" s="1"/>
  <c r="L24" i="1"/>
  <c r="L22" i="1"/>
  <c r="K23" i="1" s="1"/>
  <c r="L21" i="1"/>
  <c r="K20" i="1"/>
  <c r="K19" i="1"/>
  <c r="J20" i="1" s="1"/>
  <c r="K11" i="1"/>
  <c r="K12" i="1"/>
  <c r="K22" i="1" l="1"/>
  <c r="J23" i="1" s="1"/>
  <c r="K21" i="1"/>
  <c r="J24" i="1"/>
  <c r="L11" i="1"/>
  <c r="L12" i="1"/>
  <c r="J22" i="1" l="1"/>
  <c r="J21" i="1"/>
  <c r="I24" i="1"/>
  <c r="M11" i="1"/>
  <c r="M12" i="1"/>
  <c r="I23" i="1" l="1"/>
  <c r="H24" i="1" s="1"/>
  <c r="I21" i="1"/>
  <c r="I22" i="1"/>
  <c r="N11" i="1"/>
  <c r="N12" i="1"/>
  <c r="H23" i="1" l="1"/>
  <c r="G24" i="1" s="1"/>
  <c r="H22" i="1"/>
  <c r="O11" i="1"/>
  <c r="O12" i="1"/>
  <c r="G23" i="1" l="1"/>
  <c r="P12" i="1"/>
  <c r="P11" i="1"/>
  <c r="F24" i="1" l="1"/>
</calcChain>
</file>

<file path=xl/sharedStrings.xml><?xml version="1.0" encoding="utf-8"?>
<sst xmlns="http://schemas.openxmlformats.org/spreadsheetml/2006/main" count="18" uniqueCount="18">
  <si>
    <t>r</t>
  </si>
  <si>
    <t>n</t>
  </si>
  <si>
    <t>T</t>
  </si>
  <si>
    <t>u</t>
  </si>
  <si>
    <t>d</t>
  </si>
  <si>
    <t>p</t>
  </si>
  <si>
    <t>q</t>
  </si>
  <si>
    <t>S0</t>
  </si>
  <si>
    <t>t</t>
  </si>
  <si>
    <t>k</t>
  </si>
  <si>
    <t>Ft=</t>
  </si>
  <si>
    <t>3)</t>
  </si>
  <si>
    <t>2)</t>
  </si>
  <si>
    <t>1)</t>
  </si>
  <si>
    <t>4)</t>
  </si>
  <si>
    <t>5)</t>
  </si>
  <si>
    <t>Е1</t>
  </si>
  <si>
    <t>Е2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</si>
</sst>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54" workbookViewId="0">
      <selection activeCell="H41" sqref="H41"/>
    </sheetView>
  </sheetViews>
  <sheetFormatPr defaultRowHeight="14.4" x14ac:dyDescent="0.3"/>
  <cols>
    <col min="6" max="9" width="9" bestFit="1" customWidth="1"/>
    <col min="10" max="10" width="9.88671875" bestFit="1" customWidth="1"/>
    <col min="16" max="16" width="10.88671875" bestFit="1" customWidth="1"/>
  </cols>
  <sheetData>
    <row r="1" spans="1:16" x14ac:dyDescent="0.3">
      <c r="A1" t="s">
        <v>1</v>
      </c>
      <c r="B1">
        <v>10</v>
      </c>
      <c r="E1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t="s">
        <v>2</v>
      </c>
      <c r="B2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>
        <f t="shared" ref="P2:P10" si="0">O3*$B$5</f>
        <v>0.12968712300500007</v>
      </c>
    </row>
    <row r="3" spans="1:16" x14ac:dyDescent="0.3">
      <c r="A3" t="s">
        <v>0</v>
      </c>
      <c r="B3">
        <v>0.05</v>
      </c>
      <c r="F3" s="1"/>
      <c r="G3" s="1"/>
      <c r="H3" s="1"/>
      <c r="I3" s="1"/>
      <c r="J3" s="1"/>
      <c r="K3" s="1"/>
      <c r="L3" s="1"/>
      <c r="M3" s="1"/>
      <c r="N3" s="1"/>
      <c r="O3" s="1">
        <f t="shared" ref="H3:O10" si="1">N4*$B$5</f>
        <v>0.11789738455000007</v>
      </c>
      <c r="P3" s="1">
        <f t="shared" si="0"/>
        <v>0.10718051229440509</v>
      </c>
    </row>
    <row r="4" spans="1:16" x14ac:dyDescent="0.3">
      <c r="A4" t="s">
        <v>7</v>
      </c>
      <c r="B4">
        <v>100</v>
      </c>
      <c r="F4" s="1"/>
      <c r="G4" s="1"/>
      <c r="H4" s="1"/>
      <c r="I4" s="1"/>
      <c r="J4" s="1"/>
      <c r="K4" s="1"/>
      <c r="L4" s="1"/>
      <c r="M4" s="1"/>
      <c r="N4" s="1">
        <f t="shared" si="1"/>
        <v>0.10717944050000006</v>
      </c>
      <c r="O4" s="1">
        <f t="shared" si="1"/>
        <v>9.7436829358550067E-2</v>
      </c>
      <c r="P4" s="1">
        <f t="shared" si="0"/>
        <v>8.8579821569857858E-2</v>
      </c>
    </row>
    <row r="5" spans="1:16" x14ac:dyDescent="0.3">
      <c r="A5" t="s">
        <v>3</v>
      </c>
      <c r="B5">
        <v>1.1000000000000001</v>
      </c>
      <c r="F5" s="1"/>
      <c r="G5" s="1"/>
      <c r="H5" s="1"/>
      <c r="I5" s="1"/>
      <c r="J5" s="1"/>
      <c r="K5" s="1"/>
      <c r="L5" s="1"/>
      <c r="M5" s="1">
        <f t="shared" si="1"/>
        <v>9.7435855000000043E-2</v>
      </c>
      <c r="N5" s="1">
        <f t="shared" si="1"/>
        <v>8.8578935780500051E-2</v>
      </c>
      <c r="O5" s="1">
        <f t="shared" si="1"/>
        <v>8.0527110518052586E-2</v>
      </c>
      <c r="P5" s="1">
        <f t="shared" si="0"/>
        <v>7.3207196171961614E-2</v>
      </c>
    </row>
    <row r="6" spans="1:16" x14ac:dyDescent="0.3">
      <c r="A6" t="s">
        <v>4</v>
      </c>
      <c r="B6">
        <v>0.90910000000000002</v>
      </c>
      <c r="F6" s="1"/>
      <c r="G6" s="1"/>
      <c r="H6" s="1"/>
      <c r="I6" s="1"/>
      <c r="J6" s="1"/>
      <c r="K6" s="1"/>
      <c r="L6" s="1">
        <f t="shared" si="1"/>
        <v>8.8578050000000033E-2</v>
      </c>
      <c r="M6" s="1">
        <f t="shared" si="1"/>
        <v>8.0526305255000041E-2</v>
      </c>
      <c r="N6" s="1">
        <f t="shared" si="1"/>
        <v>7.3206464107320526E-2</v>
      </c>
      <c r="O6" s="1">
        <f t="shared" si="1"/>
        <v>6.6551996519965101E-2</v>
      </c>
      <c r="P6" s="1">
        <f t="shared" si="0"/>
        <v>6.050242003630027E-2</v>
      </c>
    </row>
    <row r="7" spans="1:16" x14ac:dyDescent="0.3">
      <c r="A7" t="s">
        <v>5</v>
      </c>
      <c r="B7">
        <v>0.4</v>
      </c>
      <c r="F7" s="1"/>
      <c r="G7" s="1"/>
      <c r="H7" s="1"/>
      <c r="I7" s="1"/>
      <c r="J7" s="1"/>
      <c r="K7" s="1">
        <f t="shared" si="1"/>
        <v>8.0525500000000028E-2</v>
      </c>
      <c r="L7" s="1">
        <f t="shared" si="1"/>
        <v>7.3205732050000027E-2</v>
      </c>
      <c r="M7" s="1">
        <f t="shared" si="1"/>
        <v>6.6551331006655015E-2</v>
      </c>
      <c r="N7" s="1">
        <f t="shared" si="1"/>
        <v>6.0501815018150086E-2</v>
      </c>
      <c r="O7" s="1">
        <f t="shared" si="1"/>
        <v>5.5002200033000243E-2</v>
      </c>
      <c r="P7" s="1">
        <f t="shared" si="0"/>
        <v>5.000250005000053E-2</v>
      </c>
    </row>
    <row r="8" spans="1:16" x14ac:dyDescent="0.3">
      <c r="A8" t="s">
        <v>6</v>
      </c>
      <c r="B8">
        <v>0.6</v>
      </c>
      <c r="F8" s="1"/>
      <c r="G8" s="1"/>
      <c r="H8" s="1"/>
      <c r="I8" s="1"/>
      <c r="J8" s="1">
        <f t="shared" si="1"/>
        <v>7.320500000000002E-2</v>
      </c>
      <c r="K8" s="1">
        <f t="shared" si="1"/>
        <v>6.6550665500000022E-2</v>
      </c>
      <c r="L8" s="1">
        <f t="shared" si="1"/>
        <v>6.0501210006050014E-2</v>
      </c>
      <c r="M8" s="1">
        <f t="shared" si="1"/>
        <v>5.5001650016500071E-2</v>
      </c>
      <c r="N8" s="1">
        <f t="shared" si="1"/>
        <v>5.0002000030000215E-2</v>
      </c>
      <c r="O8" s="1">
        <f t="shared" si="1"/>
        <v>4.5456818227273203E-2</v>
      </c>
      <c r="P8" s="1">
        <f t="shared" si="0"/>
        <v>4.1324793450414066E-2</v>
      </c>
    </row>
    <row r="9" spans="1:16" x14ac:dyDescent="0.3">
      <c r="A9" t="s">
        <v>8</v>
      </c>
      <c r="B9">
        <v>4</v>
      </c>
      <c r="F9" s="1"/>
      <c r="G9" s="1"/>
      <c r="H9" s="1"/>
      <c r="I9" s="1">
        <f t="shared" si="1"/>
        <v>6.6550000000000012E-2</v>
      </c>
      <c r="J9" s="1">
        <f t="shared" si="1"/>
        <v>6.0500605000000013E-2</v>
      </c>
      <c r="K9" s="1">
        <f t="shared" si="1"/>
        <v>5.5001100005500007E-2</v>
      </c>
      <c r="L9" s="1">
        <f t="shared" si="1"/>
        <v>5.0001500015000061E-2</v>
      </c>
      <c r="M9" s="1">
        <f t="shared" si="1"/>
        <v>4.5456363663636555E-2</v>
      </c>
      <c r="N9" s="1">
        <f t="shared" si="1"/>
        <v>4.1324380206611999E-2</v>
      </c>
      <c r="O9" s="1">
        <f t="shared" si="1"/>
        <v>3.7567994045830964E-2</v>
      </c>
      <c r="P9" s="1">
        <f t="shared" si="0"/>
        <v>3.4153063387064933E-2</v>
      </c>
    </row>
    <row r="10" spans="1:16" x14ac:dyDescent="0.3">
      <c r="A10" t="s">
        <v>9</v>
      </c>
      <c r="B10">
        <v>5</v>
      </c>
      <c r="F10" s="1"/>
      <c r="G10" s="1"/>
      <c r="H10" s="1">
        <f t="shared" si="1"/>
        <v>6.0500000000000012E-2</v>
      </c>
      <c r="I10" s="1">
        <f t="shared" si="1"/>
        <v>5.5000550000000009E-2</v>
      </c>
      <c r="J10" s="1">
        <f t="shared" si="1"/>
        <v>5.0001000005000004E-2</v>
      </c>
      <c r="K10" s="1">
        <f t="shared" si="1"/>
        <v>4.5455909104545507E-2</v>
      </c>
      <c r="L10" s="1">
        <f t="shared" si="1"/>
        <v>4.1323966966942322E-2</v>
      </c>
      <c r="M10" s="1">
        <f t="shared" si="1"/>
        <v>3.7567618369647268E-2</v>
      </c>
      <c r="N10" s="1">
        <f t="shared" si="1"/>
        <v>3.415272185984633E-2</v>
      </c>
      <c r="O10" s="1">
        <f t="shared" si="1"/>
        <v>3.1048239442786299E-2</v>
      </c>
      <c r="P10" s="1">
        <f t="shared" si="0"/>
        <v>2.8225954477437025E-2</v>
      </c>
    </row>
    <row r="11" spans="1:16" x14ac:dyDescent="0.3">
      <c r="F11" s="1"/>
      <c r="G11" s="1">
        <f>F12*$B$5</f>
        <v>5.5000000000000007E-2</v>
      </c>
      <c r="H11" s="1">
        <f t="shared" ref="H11:P11" si="2">G12*$B$5</f>
        <v>5.0000500000000003E-2</v>
      </c>
      <c r="I11" s="1">
        <f t="shared" si="2"/>
        <v>4.5455454550000003E-2</v>
      </c>
      <c r="J11" s="1">
        <f t="shared" si="2"/>
        <v>4.1323553731405005E-2</v>
      </c>
      <c r="K11" s="1">
        <f t="shared" si="2"/>
        <v>3.7567242697220289E-2</v>
      </c>
      <c r="L11" s="1">
        <f t="shared" si="2"/>
        <v>3.4152380336042967E-2</v>
      </c>
      <c r="M11" s="1">
        <f t="shared" si="2"/>
        <v>3.104792896349666E-2</v>
      </c>
      <c r="N11" s="1">
        <f t="shared" si="2"/>
        <v>2.8225672220714815E-2</v>
      </c>
      <c r="O11" s="1">
        <f t="shared" si="2"/>
        <v>2.5659958615851838E-2</v>
      </c>
      <c r="P11" s="1">
        <f t="shared" si="2"/>
        <v>2.3327468377670909E-2</v>
      </c>
    </row>
    <row r="12" spans="1:16" x14ac:dyDescent="0.3">
      <c r="F12" s="1">
        <v>0.05</v>
      </c>
      <c r="G12" s="1">
        <f>F12*$B$6</f>
        <v>4.5455000000000002E-2</v>
      </c>
      <c r="H12" s="1">
        <f t="shared" ref="H12:P12" si="3">G12*$B$6</f>
        <v>4.1323140500000001E-2</v>
      </c>
      <c r="I12" s="1">
        <f t="shared" si="3"/>
        <v>3.7566867028549999E-2</v>
      </c>
      <c r="J12" s="1">
        <f t="shared" si="3"/>
        <v>3.4152038815654803E-2</v>
      </c>
      <c r="K12" s="1">
        <f t="shared" si="3"/>
        <v>3.1047618487311784E-2</v>
      </c>
      <c r="L12" s="1">
        <f t="shared" si="3"/>
        <v>2.8225389966815142E-2</v>
      </c>
      <c r="M12" s="1">
        <f t="shared" si="3"/>
        <v>2.5659702018831648E-2</v>
      </c>
      <c r="N12" s="1">
        <f t="shared" si="3"/>
        <v>2.3327235105319852E-2</v>
      </c>
      <c r="O12" s="1">
        <f t="shared" si="3"/>
        <v>2.1206789434246278E-2</v>
      </c>
      <c r="P12" s="1">
        <f t="shared" si="3"/>
        <v>1.9279092274673292E-2</v>
      </c>
    </row>
    <row r="13" spans="1:16" x14ac:dyDescent="0.3"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</row>
    <row r="14" spans="1:16" x14ac:dyDescent="0.3"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1</v>
      </c>
    </row>
    <row r="15" spans="1:16" x14ac:dyDescent="0.3">
      <c r="E15" t="s">
        <v>12</v>
      </c>
      <c r="F15" s="2"/>
      <c r="G15" s="2"/>
      <c r="H15" s="2"/>
      <c r="I15" s="2"/>
      <c r="J15" s="2"/>
      <c r="K15" s="2"/>
      <c r="L15" s="2"/>
      <c r="M15" s="2"/>
      <c r="N15" s="2"/>
      <c r="O15" s="2">
        <f>(P14*$B$7+P15*$B$8)/(1+O3)</f>
        <v>0.89453648771397876</v>
      </c>
      <c r="P15" s="2">
        <v>1</v>
      </c>
    </row>
    <row r="16" spans="1:16" x14ac:dyDescent="0.3">
      <c r="F16" s="2"/>
      <c r="G16" s="2"/>
      <c r="H16" s="2"/>
      <c r="I16" s="2"/>
      <c r="J16" s="2"/>
      <c r="K16" s="2"/>
      <c r="L16" s="2"/>
      <c r="M16" s="2"/>
      <c r="N16" s="2">
        <f t="shared" ref="F16:N24" si="4">(O15*$B$7+O16*$B$8)/(1+N4)</f>
        <v>0.816979677989495</v>
      </c>
      <c r="O16" s="2">
        <f t="shared" ref="O16:O24" si="5">(P15*$B$7+P16*$B$8)/(1+O4)</f>
        <v>0.91121417948447947</v>
      </c>
      <c r="P16" s="2">
        <v>1</v>
      </c>
    </row>
    <row r="17" spans="5:16" x14ac:dyDescent="0.3">
      <c r="F17" s="2"/>
      <c r="G17" s="2"/>
      <c r="H17" s="2"/>
      <c r="I17" s="2"/>
      <c r="J17" s="2"/>
      <c r="K17" s="2"/>
      <c r="L17" s="2"/>
      <c r="M17" s="2">
        <f t="shared" si="4"/>
        <v>0.75972397906452449</v>
      </c>
      <c r="N17" s="2">
        <f t="shared" si="4"/>
        <v>0.84492743888813426</v>
      </c>
      <c r="O17" s="2">
        <f t="shared" si="5"/>
        <v>0.92547423407132812</v>
      </c>
      <c r="P17" s="2">
        <v>1</v>
      </c>
    </row>
    <row r="18" spans="5:16" x14ac:dyDescent="0.3">
      <c r="F18" s="2"/>
      <c r="G18" s="2"/>
      <c r="H18" s="2"/>
      <c r="I18" s="2"/>
      <c r="J18" s="2"/>
      <c r="K18" s="2"/>
      <c r="L18" s="2">
        <f t="shared" si="4"/>
        <v>0.71756626682619629</v>
      </c>
      <c r="M18" s="2">
        <f t="shared" si="4"/>
        <v>0.79539549310271773</v>
      </c>
      <c r="N18" s="2">
        <f t="shared" si="4"/>
        <v>0.86912462970584126</v>
      </c>
      <c r="O18" s="2">
        <f t="shared" si="5"/>
        <v>0.9376007951444314</v>
      </c>
      <c r="P18" s="2">
        <v>1</v>
      </c>
    </row>
    <row r="19" spans="5:16" x14ac:dyDescent="0.3">
      <c r="F19" s="2"/>
      <c r="G19" s="2"/>
      <c r="H19" s="2"/>
      <c r="I19" s="2"/>
      <c r="J19" s="2"/>
      <c r="K19" s="2">
        <f t="shared" si="4"/>
        <v>0.68686427256159588</v>
      </c>
      <c r="L19" s="2">
        <f t="shared" si="4"/>
        <v>0.75857975801879352</v>
      </c>
      <c r="M19" s="2">
        <f t="shared" si="4"/>
        <v>0.82658991213630661</v>
      </c>
      <c r="N19" s="2">
        <f t="shared" si="4"/>
        <v>0.88991786517219207</v>
      </c>
      <c r="O19" s="2">
        <f t="shared" si="5"/>
        <v>0.94786532195735729</v>
      </c>
      <c r="P19" s="2">
        <v>1</v>
      </c>
    </row>
    <row r="20" spans="5:16" x14ac:dyDescent="0.3">
      <c r="F20" s="2"/>
      <c r="G20" s="2"/>
      <c r="H20" s="2"/>
      <c r="I20" s="2"/>
      <c r="J20" s="2">
        <f t="shared" si="4"/>
        <v>0.66501177732609584</v>
      </c>
      <c r="K20" s="2">
        <f t="shared" si="4"/>
        <v>0.73158042576769056</v>
      </c>
      <c r="L20" s="2">
        <f t="shared" si="4"/>
        <v>0.7947261446029773</v>
      </c>
      <c r="M20" s="2">
        <f t="shared" si="4"/>
        <v>0.85362012186729652</v>
      </c>
      <c r="N20" s="2">
        <f t="shared" si="4"/>
        <v>0.9076724849806781</v>
      </c>
      <c r="O20" s="2">
        <f t="shared" si="5"/>
        <v>0.95651965969828201</v>
      </c>
      <c r="P20" s="2">
        <v>1</v>
      </c>
    </row>
    <row r="21" spans="5:16" x14ac:dyDescent="0.3">
      <c r="F21" s="2"/>
      <c r="G21" s="2"/>
      <c r="H21" s="2"/>
      <c r="I21" s="2">
        <f t="shared" si="4"/>
        <v>0.65010402978696291</v>
      </c>
      <c r="J21" s="2">
        <f t="shared" si="4"/>
        <v>0.71227290339807847</v>
      </c>
      <c r="K21" s="2">
        <f t="shared" si="4"/>
        <v>0.77122279111948755</v>
      </c>
      <c r="L21" s="2">
        <f t="shared" si="4"/>
        <v>0.82625072523196741</v>
      </c>
      <c r="M21" s="2">
        <f t="shared" si="4"/>
        <v>0.87686075355854798</v>
      </c>
      <c r="N21" s="2">
        <f t="shared" si="4"/>
        <v>0.92275110143734063</v>
      </c>
      <c r="O21" s="2">
        <f t="shared" si="5"/>
        <v>0.96379225818315728</v>
      </c>
      <c r="P21" s="2">
        <v>1</v>
      </c>
    </row>
    <row r="22" spans="5:16" x14ac:dyDescent="0.3">
      <c r="F22" s="2"/>
      <c r="G22" s="2"/>
      <c r="H22" s="2">
        <f t="shared" si="4"/>
        <v>0.6407200498377349</v>
      </c>
      <c r="I22" s="2">
        <f t="shared" si="4"/>
        <v>0.69907000156355426</v>
      </c>
      <c r="J22" s="2">
        <f t="shared" si="4"/>
        <v>0.75435012463136542</v>
      </c>
      <c r="K22" s="2">
        <f t="shared" si="4"/>
        <v>0.80596544794839164</v>
      </c>
      <c r="L22" s="2">
        <f t="shared" si="4"/>
        <v>0.85350174999825179</v>
      </c>
      <c r="M22" s="2">
        <f t="shared" si="4"/>
        <v>0.89671254449664617</v>
      </c>
      <c r="N22" s="2">
        <f t="shared" si="4"/>
        <v>0.93549909763439199</v>
      </c>
      <c r="O22" s="2">
        <f t="shared" si="5"/>
        <v>0.96988672473795623</v>
      </c>
      <c r="P22" s="2">
        <v>1</v>
      </c>
    </row>
    <row r="23" spans="5:16" x14ac:dyDescent="0.3">
      <c r="F23" s="2"/>
      <c r="G23" s="2">
        <f t="shared" si="4"/>
        <v>0.63577832489360742</v>
      </c>
      <c r="H23" s="2">
        <f t="shared" si="4"/>
        <v>0.6907635213794362</v>
      </c>
      <c r="I23" s="2">
        <f t="shared" si="4"/>
        <v>0.74279007034124478</v>
      </c>
      <c r="J23" s="2">
        <f t="shared" si="4"/>
        <v>0.79135646795214398</v>
      </c>
      <c r="K23" s="2">
        <f t="shared" si="4"/>
        <v>0.83611991716150424</v>
      </c>
      <c r="L23" s="2">
        <f t="shared" si="4"/>
        <v>0.87688322835698218</v>
      </c>
      <c r="M23" s="2">
        <f t="shared" si="4"/>
        <v>0.91357643347244777</v>
      </c>
      <c r="N23" s="2">
        <f t="shared" si="4"/>
        <v>0.94623575104644708</v>
      </c>
      <c r="O23" s="2">
        <f t="shared" si="5"/>
        <v>0.97498200217303932</v>
      </c>
      <c r="P23" s="2">
        <v>1</v>
      </c>
    </row>
    <row r="24" spans="5:16" x14ac:dyDescent="0.3">
      <c r="F24" s="2">
        <f>(G23*$B$7+G24*$B$8)/(1+F12)</f>
        <v>0.63443952967389938</v>
      </c>
      <c r="G24" s="2">
        <f>(H23*$B$7+H24*$B$8)/(1+G12)</f>
        <v>0.68641696033358568</v>
      </c>
      <c r="H24" s="2">
        <f t="shared" si="4"/>
        <v>0.73552105785629063</v>
      </c>
      <c r="I24" s="2">
        <f t="shared" si="4"/>
        <v>0.78133178289049487</v>
      </c>
      <c r="J24" s="2">
        <f t="shared" si="4"/>
        <v>0.82356897150444075</v>
      </c>
      <c r="K24" s="2">
        <f t="shared" si="4"/>
        <v>0.86207927353671299</v>
      </c>
      <c r="L24" s="2">
        <f t="shared" si="4"/>
        <v>0.89681915097417819</v>
      </c>
      <c r="M24" s="2">
        <f t="shared" si="4"/>
        <v>0.92783607975192239</v>
      </c>
      <c r="N24" s="2">
        <f t="shared" si="4"/>
        <v>0.95524962777016464</v>
      </c>
      <c r="O24" s="2">
        <f t="shared" si="5"/>
        <v>0.97923359925368791</v>
      </c>
      <c r="P24" s="2">
        <v>1</v>
      </c>
    </row>
    <row r="25" spans="5:16" x14ac:dyDescent="0.3"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</row>
    <row r="30" spans="5:16" x14ac:dyDescent="0.3">
      <c r="K30" s="2"/>
      <c r="L30" s="2">
        <v>1</v>
      </c>
    </row>
    <row r="31" spans="5:16" x14ac:dyDescent="0.3">
      <c r="E31" t="s">
        <v>11</v>
      </c>
      <c r="I31" s="2"/>
      <c r="J31" s="2"/>
      <c r="K31" s="2">
        <f t="shared" ref="I31:K31" si="6">(L30*$B$7+L31*$B$8)/(1+K7)</f>
        <v>0.92547561348621576</v>
      </c>
      <c r="L31" s="2">
        <v>1</v>
      </c>
    </row>
    <row r="32" spans="5:16" x14ac:dyDescent="0.3">
      <c r="F32" s="2"/>
      <c r="G32" s="2"/>
      <c r="H32" s="2"/>
      <c r="I32" s="2"/>
      <c r="J32" s="2">
        <f t="shared" ref="I32:K32" si="7">(K31*$B$7+K32*$B$8)/(1+J8)</f>
        <v>0.86912698369651598</v>
      </c>
      <c r="K32" s="2">
        <f t="shared" si="7"/>
        <v>0.93760196523922179</v>
      </c>
      <c r="L32" s="2">
        <v>1</v>
      </c>
      <c r="M32" s="2"/>
      <c r="N32" s="2"/>
      <c r="O32" s="2"/>
      <c r="P32" s="2"/>
    </row>
    <row r="33" spans="5:16" x14ac:dyDescent="0.3">
      <c r="F33" s="2"/>
      <c r="G33" s="2"/>
      <c r="H33" s="2"/>
      <c r="I33" s="2">
        <f>(J32*$B$7+J33*$B$8)/(1+I9)</f>
        <v>0.82659296058539067</v>
      </c>
      <c r="J33" s="2">
        <f t="shared" ref="J33:K33" si="8">(K32*$B$7+K33*$B$8)/(1+J9)</f>
        <v>0.88991988105623687</v>
      </c>
      <c r="K33" s="2">
        <f t="shared" si="8"/>
        <v>0.94786631027663082</v>
      </c>
      <c r="L33" s="2">
        <v>1</v>
      </c>
      <c r="M33" s="2"/>
      <c r="N33" s="2"/>
      <c r="O33" s="2"/>
      <c r="P33" s="2"/>
    </row>
    <row r="34" spans="5:16" x14ac:dyDescent="0.3">
      <c r="F34" s="2"/>
      <c r="G34" s="2"/>
      <c r="H34" s="2">
        <f t="shared" ref="F34:H36" si="9">(I33*$B$7+I34*$B$8)/(1+H10)</f>
        <v>0.79472968940974953</v>
      </c>
      <c r="I34" s="2">
        <f t="shared" ref="I34:K36" si="10">(J33*$B$7+J34*$B$8)/(1+I10)</f>
        <v>0.85362275230813833</v>
      </c>
      <c r="J34" s="2">
        <f t="shared" si="10"/>
        <v>0.90767420125850817</v>
      </c>
      <c r="K34" s="2">
        <f t="shared" si="10"/>
        <v>0.95652049148253482</v>
      </c>
      <c r="L34" s="2">
        <v>1</v>
      </c>
      <c r="M34" s="2"/>
      <c r="N34" s="2"/>
      <c r="O34" s="2"/>
      <c r="P34" s="2"/>
    </row>
    <row r="35" spans="5:16" x14ac:dyDescent="0.3">
      <c r="F35" s="2"/>
      <c r="G35" s="2">
        <f t="shared" si="9"/>
        <v>0.771226689075453</v>
      </c>
      <c r="H35" s="2">
        <f t="shared" si="9"/>
        <v>0.82625380201783838</v>
      </c>
      <c r="I35" s="2">
        <f t="shared" si="10"/>
        <v>0.8768630072039596</v>
      </c>
      <c r="J35" s="2">
        <f t="shared" si="10"/>
        <v>0.92275255545182056</v>
      </c>
      <c r="K35" s="2">
        <f t="shared" si="10"/>
        <v>0.96379295610801874</v>
      </c>
      <c r="L35" s="2">
        <v>1</v>
      </c>
      <c r="M35" s="2"/>
      <c r="N35" s="2"/>
      <c r="O35" s="2"/>
      <c r="P35" s="2"/>
    </row>
    <row r="36" spans="5:16" x14ac:dyDescent="0.3">
      <c r="F36" s="2">
        <f t="shared" si="9"/>
        <v>0.7543542698983936</v>
      </c>
      <c r="G36" s="2">
        <f t="shared" si="9"/>
        <v>0.80596884627188681</v>
      </c>
      <c r="H36" s="2">
        <f t="shared" si="9"/>
        <v>0.85350439895340036</v>
      </c>
      <c r="I36" s="2">
        <f t="shared" si="10"/>
        <v>0.89671446377856001</v>
      </c>
      <c r="J36" s="2">
        <f t="shared" si="10"/>
        <v>0.93550032436863095</v>
      </c>
      <c r="K36" s="2">
        <f t="shared" si="10"/>
        <v>0.96988730885886443</v>
      </c>
      <c r="L36" s="2">
        <v>1</v>
      </c>
      <c r="M36" s="2"/>
      <c r="N36" s="2"/>
      <c r="O36" s="2"/>
      <c r="P36" s="2"/>
    </row>
    <row r="37" spans="5:16" x14ac:dyDescent="0.3">
      <c r="F37">
        <v>0</v>
      </c>
      <c r="G37">
        <v>1</v>
      </c>
      <c r="H37">
        <v>2</v>
      </c>
      <c r="I37">
        <v>3</v>
      </c>
      <c r="J37">
        <v>4</v>
      </c>
      <c r="K37">
        <v>5</v>
      </c>
      <c r="L37">
        <v>6</v>
      </c>
      <c r="M37" s="3"/>
      <c r="O37" t="s">
        <v>10</v>
      </c>
      <c r="P37" s="2">
        <f>F24/F36</f>
        <v>0.84103657258989739</v>
      </c>
    </row>
    <row r="46" spans="5:16" x14ac:dyDescent="0.3">
      <c r="M46" s="2"/>
      <c r="N46" s="2">
        <f>(O15*$B$7+O16*$B$8)/(1+N4)</f>
        <v>0.816979677989495</v>
      </c>
    </row>
    <row r="47" spans="5:16" x14ac:dyDescent="0.3">
      <c r="E47" t="s">
        <v>14</v>
      </c>
      <c r="F47" s="2"/>
      <c r="G47" s="2"/>
      <c r="H47" s="2"/>
      <c r="I47" s="2"/>
      <c r="J47" s="2"/>
      <c r="K47" s="2"/>
      <c r="L47" s="2"/>
      <c r="M47" s="2">
        <f>(N46*$B$7+N47*$B$8)</f>
        <v>0.83374833452867858</v>
      </c>
      <c r="N47" s="2">
        <f t="shared" ref="N47:N54" si="11">(O16*$B$7+O17*$B$8)/(1+N5)</f>
        <v>0.84492743888813426</v>
      </c>
    </row>
    <row r="48" spans="5:16" x14ac:dyDescent="0.3">
      <c r="F48" s="2"/>
      <c r="G48" s="2"/>
      <c r="H48" s="2"/>
      <c r="I48" s="2"/>
      <c r="J48" s="2"/>
      <c r="K48" s="2"/>
      <c r="L48" s="2">
        <f t="shared" ref="F47:L54" si="12">(M47*$B$7+M48*$B$8)</f>
        <v>0.84916678583872651</v>
      </c>
      <c r="M48" s="2">
        <f t="shared" ref="M48:M54" si="13">(N47*$B$7+N48*$B$8)</f>
        <v>0.8594457533787585</v>
      </c>
      <c r="N48" s="2">
        <f t="shared" si="11"/>
        <v>0.86912462970584126</v>
      </c>
    </row>
    <row r="49" spans="1:16" x14ac:dyDescent="0.3">
      <c r="F49" s="2"/>
      <c r="G49" s="2"/>
      <c r="H49" s="2"/>
      <c r="I49" s="2"/>
      <c r="J49" s="2"/>
      <c r="K49" s="2">
        <f t="shared" si="12"/>
        <v>0.86330990070122726</v>
      </c>
      <c r="L49" s="2">
        <f t="shared" si="12"/>
        <v>0.87273864394289447</v>
      </c>
      <c r="M49" s="2">
        <f t="shared" si="13"/>
        <v>0.88160057098565181</v>
      </c>
      <c r="N49" s="2">
        <f t="shared" si="11"/>
        <v>0.88991786517219207</v>
      </c>
    </row>
    <row r="50" spans="1:16" x14ac:dyDescent="0.3">
      <c r="F50" s="2"/>
      <c r="G50" s="2"/>
      <c r="H50" s="2"/>
      <c r="I50" s="2"/>
      <c r="J50" s="2">
        <f t="shared" si="12"/>
        <v>0.87625497465309277</v>
      </c>
      <c r="K50" s="2">
        <f t="shared" si="12"/>
        <v>0.88488502395433644</v>
      </c>
      <c r="L50" s="2">
        <f t="shared" si="12"/>
        <v>0.89298261062863094</v>
      </c>
      <c r="M50" s="2">
        <f t="shared" si="13"/>
        <v>0.90057063705728368</v>
      </c>
      <c r="N50" s="2">
        <f t="shared" si="11"/>
        <v>0.9076724849806781</v>
      </c>
    </row>
    <row r="51" spans="1:16" x14ac:dyDescent="0.3">
      <c r="F51" s="2"/>
      <c r="G51" s="2"/>
      <c r="H51" s="2"/>
      <c r="I51" s="2">
        <f t="shared" si="12"/>
        <v>0.88808006185171595</v>
      </c>
      <c r="J51" s="2">
        <f t="shared" si="12"/>
        <v>0.89596345331746474</v>
      </c>
      <c r="K51" s="2">
        <f t="shared" si="12"/>
        <v>0.90334907289288358</v>
      </c>
      <c r="L51" s="2">
        <f t="shared" si="12"/>
        <v>0.91026004773571878</v>
      </c>
      <c r="M51" s="2">
        <f t="shared" si="13"/>
        <v>0.91671965485467566</v>
      </c>
      <c r="N51" s="2">
        <f t="shared" si="11"/>
        <v>0.92275110143734063</v>
      </c>
    </row>
    <row r="52" spans="1:16" x14ac:dyDescent="0.3">
      <c r="F52" s="2"/>
      <c r="G52" s="2"/>
      <c r="H52" s="2">
        <f t="shared" si="12"/>
        <v>0.89886263122382293</v>
      </c>
      <c r="I52" s="2">
        <f t="shared" si="12"/>
        <v>0.90605101080522754</v>
      </c>
      <c r="J52" s="2">
        <f t="shared" si="12"/>
        <v>0.91277604913040267</v>
      </c>
      <c r="K52" s="2">
        <f t="shared" si="12"/>
        <v>0.91906069995541539</v>
      </c>
      <c r="L52" s="2">
        <f t="shared" si="12"/>
        <v>0.92492780143521314</v>
      </c>
      <c r="M52" s="2">
        <f t="shared" si="13"/>
        <v>0.93039989915557142</v>
      </c>
      <c r="N52" s="2">
        <f t="shared" si="11"/>
        <v>0.93549909763439199</v>
      </c>
    </row>
    <row r="53" spans="1:16" x14ac:dyDescent="0.3">
      <c r="F53" s="2"/>
      <c r="G53" s="2">
        <f t="shared" si="12"/>
        <v>0.90867850980363185</v>
      </c>
      <c r="H53" s="2">
        <f t="shared" si="12"/>
        <v>0.9152224288568378</v>
      </c>
      <c r="I53" s="2">
        <f t="shared" si="12"/>
        <v>0.92133670755791142</v>
      </c>
      <c r="J53" s="2">
        <f t="shared" si="12"/>
        <v>0.92704381317625062</v>
      </c>
      <c r="K53" s="2">
        <f t="shared" si="12"/>
        <v>0.93236588865680736</v>
      </c>
      <c r="L53" s="2">
        <f t="shared" si="12"/>
        <v>0.93732461347120355</v>
      </c>
      <c r="M53" s="2">
        <f t="shared" si="13"/>
        <v>0.94194108968162493</v>
      </c>
      <c r="N53" s="2">
        <f t="shared" si="11"/>
        <v>0.94623575104644708</v>
      </c>
    </row>
    <row r="54" spans="1:16" x14ac:dyDescent="0.3">
      <c r="F54" s="2">
        <f t="shared" si="12"/>
        <v>0.91760107566747839</v>
      </c>
      <c r="G54" s="2">
        <f t="shared" si="12"/>
        <v>0.92354945291004265</v>
      </c>
      <c r="H54" s="2">
        <f t="shared" si="12"/>
        <v>0.92910080227884595</v>
      </c>
      <c r="I54" s="2">
        <f t="shared" si="12"/>
        <v>0.93427686542613553</v>
      </c>
      <c r="J54" s="2">
        <f t="shared" si="12"/>
        <v>0.93909890025939213</v>
      </c>
      <c r="K54" s="2">
        <f t="shared" si="12"/>
        <v>0.94358757466111531</v>
      </c>
      <c r="L54" s="2">
        <f t="shared" si="12"/>
        <v>0.94776288212105653</v>
      </c>
      <c r="M54" s="2">
        <f t="shared" si="13"/>
        <v>0.95164407708067755</v>
      </c>
      <c r="N54" s="2">
        <f t="shared" si="11"/>
        <v>0.95524962777016464</v>
      </c>
    </row>
    <row r="55" spans="1:16" x14ac:dyDescent="0.3">
      <c r="F55">
        <v>0</v>
      </c>
      <c r="G55">
        <v>1</v>
      </c>
      <c r="H55">
        <v>2</v>
      </c>
      <c r="I55">
        <v>3</v>
      </c>
      <c r="J55">
        <v>4</v>
      </c>
      <c r="K55">
        <v>5</v>
      </c>
      <c r="L55">
        <v>6</v>
      </c>
      <c r="M55">
        <v>7</v>
      </c>
      <c r="N55">
        <v>8</v>
      </c>
    </row>
    <row r="57" spans="1:16" x14ac:dyDescent="0.3">
      <c r="E57" t="s">
        <v>15</v>
      </c>
      <c r="P57" s="2"/>
    </row>
    <row r="58" spans="1:16" x14ac:dyDescent="0.3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t="s">
        <v>16</v>
      </c>
      <c r="B59" s="2">
        <v>0.9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3">
      <c r="A60" t="s">
        <v>17</v>
      </c>
      <c r="B60" s="2">
        <v>0.7</v>
      </c>
      <c r="F60" s="2"/>
      <c r="G60" s="2"/>
      <c r="H60" s="2"/>
      <c r="I60" s="2"/>
      <c r="J60" s="2"/>
      <c r="K60" s="2"/>
      <c r="L60" s="2"/>
      <c r="M60" s="2"/>
      <c r="N60" s="2">
        <f>MAX(N16-$B$59,0)</f>
        <v>0</v>
      </c>
      <c r="O60" s="2"/>
      <c r="P60" s="2"/>
    </row>
    <row r="61" spans="1:16" x14ac:dyDescent="0.3">
      <c r="F61" s="2"/>
      <c r="G61" s="2"/>
      <c r="H61" s="2"/>
      <c r="I61" s="2"/>
      <c r="J61" s="2"/>
      <c r="K61" s="2"/>
      <c r="L61" s="2"/>
      <c r="M61" s="2">
        <f>MAX((N60*$B$7+N61*$B$8)/EXP($B$3*$B$2/$B$10),MAX(M17-$B$59))</f>
        <v>0</v>
      </c>
      <c r="N61" s="2">
        <f t="shared" ref="N61:N68" si="14">MAX(N17-$B$59,0)</f>
        <v>0</v>
      </c>
      <c r="O61" s="2"/>
      <c r="P61" s="2"/>
    </row>
    <row r="62" spans="1:16" x14ac:dyDescent="0.3">
      <c r="F62" s="2"/>
      <c r="G62" s="2"/>
      <c r="H62" s="2"/>
      <c r="I62" s="2"/>
      <c r="J62" s="2"/>
      <c r="K62" s="2"/>
      <c r="L62" s="2">
        <f t="shared" ref="F61:L68" si="15">MAX((M61*$B$7+M62*$B$8)/EXP($B$3*$B$2/$B$10),MAX(L18-$B$59))</f>
        <v>0</v>
      </c>
      <c r="M62" s="2">
        <f t="shared" ref="M62:M68" si="16">MAX((N61*$B$7+N62*$B$8)/EXP($B$3*$B$2/$B$10),MAX(M18-$B$59))</f>
        <v>0</v>
      </c>
      <c r="N62" s="2">
        <f t="shared" si="14"/>
        <v>0</v>
      </c>
      <c r="O62" s="2"/>
      <c r="P62" s="2"/>
    </row>
    <row r="63" spans="1:16" x14ac:dyDescent="0.3">
      <c r="F63" s="2"/>
      <c r="G63" s="2"/>
      <c r="H63" s="2"/>
      <c r="I63" s="2"/>
      <c r="J63" s="2"/>
      <c r="K63" s="2">
        <f t="shared" si="15"/>
        <v>0</v>
      </c>
      <c r="L63" s="2">
        <f t="shared" si="15"/>
        <v>0</v>
      </c>
      <c r="M63" s="2">
        <f t="shared" si="16"/>
        <v>0</v>
      </c>
      <c r="N63" s="2">
        <f t="shared" si="14"/>
        <v>0</v>
      </c>
      <c r="O63" s="2"/>
      <c r="P63" s="2"/>
    </row>
    <row r="64" spans="1:16" x14ac:dyDescent="0.3">
      <c r="F64" s="2"/>
      <c r="G64" s="2"/>
      <c r="H64" s="2"/>
      <c r="I64" s="2"/>
      <c r="J64" s="2">
        <f t="shared" si="15"/>
        <v>6.665354549150813E-4</v>
      </c>
      <c r="K64" s="2">
        <f t="shared" si="15"/>
        <v>1.2277260010641164E-3</v>
      </c>
      <c r="L64" s="2">
        <f t="shared" si="15"/>
        <v>2.2614117862356222E-3</v>
      </c>
      <c r="M64" s="2">
        <f t="shared" si="16"/>
        <v>4.1654108999018558E-3</v>
      </c>
      <c r="N64" s="2">
        <f t="shared" si="14"/>
        <v>7.6724849806780737E-3</v>
      </c>
      <c r="O64" s="2"/>
      <c r="P64" s="2"/>
    </row>
    <row r="65" spans="6:16" x14ac:dyDescent="0.3">
      <c r="F65" s="2"/>
      <c r="G65" s="2"/>
      <c r="H65" s="2"/>
      <c r="I65" s="2">
        <f t="shared" si="15"/>
        <v>2.279241386364597E-3</v>
      </c>
      <c r="J65" s="2">
        <f t="shared" si="15"/>
        <v>3.7538951891975684E-3</v>
      </c>
      <c r="K65" s="2">
        <f t="shared" si="15"/>
        <v>6.0960089869659794E-3</v>
      </c>
      <c r="L65" s="2">
        <f t="shared" si="15"/>
        <v>9.7209452237139032E-3</v>
      </c>
      <c r="M65" s="2">
        <f t="shared" si="16"/>
        <v>1.5128569329157057E-2</v>
      </c>
      <c r="N65" s="2">
        <f t="shared" si="14"/>
        <v>2.2751101437340604E-2</v>
      </c>
      <c r="O65" s="2"/>
      <c r="P65" s="2"/>
    </row>
    <row r="66" spans="6:16" x14ac:dyDescent="0.3">
      <c r="F66" s="2"/>
      <c r="G66" s="2"/>
      <c r="H66" s="2">
        <f t="shared" si="15"/>
        <v>4.548878580521846E-3</v>
      </c>
      <c r="I66" s="2">
        <f t="shared" si="15"/>
        <v>6.8593196041735645E-3</v>
      </c>
      <c r="J66" s="2">
        <f t="shared" si="15"/>
        <v>1.0131937447732933E-2</v>
      </c>
      <c r="K66" s="2">
        <f t="shared" si="15"/>
        <v>1.4598531693682746E-2</v>
      </c>
      <c r="L66" s="2">
        <f t="shared" si="15"/>
        <v>2.0409157641630402E-2</v>
      </c>
      <c r="M66" s="2">
        <f t="shared" si="16"/>
        <v>2.7506966260480787E-2</v>
      </c>
      <c r="N66" s="2">
        <f t="shared" si="14"/>
        <v>3.5499097634391963E-2</v>
      </c>
      <c r="O66" s="2"/>
      <c r="P66" s="2"/>
    </row>
    <row r="67" spans="6:16" x14ac:dyDescent="0.3">
      <c r="F67" s="2"/>
      <c r="G67" s="2">
        <f t="shared" si="15"/>
        <v>7.0035455904533086E-3</v>
      </c>
      <c r="H67" s="2">
        <f t="shared" si="15"/>
        <v>9.8676057962953315E-3</v>
      </c>
      <c r="I67" s="2">
        <f t="shared" si="15"/>
        <v>1.3602771859051448E-2</v>
      </c>
      <c r="J67" s="2">
        <f t="shared" si="15"/>
        <v>1.8301021474580501E-2</v>
      </c>
      <c r="K67" s="2">
        <f t="shared" si="15"/>
        <v>2.3977240045518634E-2</v>
      </c>
      <c r="L67" s="2">
        <f t="shared" si="15"/>
        <v>3.0558808895623086E-2</v>
      </c>
      <c r="M67" s="2">
        <f t="shared" si="16"/>
        <v>3.794986729713621E-2</v>
      </c>
      <c r="N67" s="2">
        <f t="shared" si="14"/>
        <v>4.623575104644706E-2</v>
      </c>
      <c r="O67" s="2"/>
      <c r="P67" s="2"/>
    </row>
    <row r="68" spans="6:16" x14ac:dyDescent="0.3">
      <c r="F68" s="2">
        <f t="shared" si="15"/>
        <v>9.2616442697935619E-3</v>
      </c>
      <c r="G68" s="2">
        <f t="shared" si="15"/>
        <v>1.2390469440594149E-2</v>
      </c>
      <c r="H68" s="2">
        <f t="shared" si="15"/>
        <v>1.6244240280885933E-2</v>
      </c>
      <c r="I68" s="2">
        <f t="shared" si="15"/>
        <v>2.0852588668412574E-2</v>
      </c>
      <c r="J68" s="2">
        <f t="shared" si="15"/>
        <v>2.6208776621818621E-2</v>
      </c>
      <c r="K68" s="2">
        <f t="shared" si="15"/>
        <v>3.229046950427901E-2</v>
      </c>
      <c r="L68" s="2">
        <f t="shared" si="15"/>
        <v>3.910494044814751E-2</v>
      </c>
      <c r="M68" s="2">
        <f t="shared" si="16"/>
        <v>4.6729493362530392E-2</v>
      </c>
      <c r="N68" s="2">
        <f t="shared" si="14"/>
        <v>5.5249627770164622E-2</v>
      </c>
      <c r="O68" s="2"/>
      <c r="P68" s="2"/>
    </row>
    <row r="69" spans="6:16" x14ac:dyDescent="0.3">
      <c r="F69" s="4">
        <v>0</v>
      </c>
      <c r="G69" s="4">
        <v>1</v>
      </c>
      <c r="H69" s="4">
        <v>2</v>
      </c>
      <c r="I69" s="4">
        <v>3</v>
      </c>
      <c r="J69" s="4">
        <v>4</v>
      </c>
      <c r="K69" s="4">
        <v>5</v>
      </c>
      <c r="L69" s="4">
        <v>6</v>
      </c>
      <c r="M69" s="4">
        <v>7</v>
      </c>
      <c r="N69" s="4">
        <v>8</v>
      </c>
      <c r="O69" s="4"/>
      <c r="P69" s="4"/>
    </row>
    <row r="72" spans="6:16" x14ac:dyDescent="0.3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6:16" x14ac:dyDescent="0.3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6:16" x14ac:dyDescent="0.3">
      <c r="F74" s="2"/>
      <c r="G74" s="2"/>
      <c r="H74" s="2"/>
      <c r="I74" s="2"/>
      <c r="J74" s="2"/>
      <c r="K74" s="2"/>
      <c r="L74" s="2"/>
      <c r="M74" s="2"/>
      <c r="N74" s="2">
        <f>MAX(N16-$B$60,0)</f>
        <v>0.11697967798949505</v>
      </c>
      <c r="O74" s="2"/>
      <c r="P74" s="2"/>
    </row>
    <row r="75" spans="6:16" x14ac:dyDescent="0.3">
      <c r="F75" s="2"/>
      <c r="G75" s="2"/>
      <c r="H75" s="2"/>
      <c r="I75" s="2"/>
      <c r="J75" s="2"/>
      <c r="K75" s="2"/>
      <c r="L75" s="2"/>
      <c r="M75" s="2">
        <f>MAX((N60*$B$7+N61*$B$8)/EXP($B$3*$B$2/$B$10),MAX(M17-$B$60))</f>
        <v>5.9723979064524535E-2</v>
      </c>
      <c r="N75" s="2">
        <f t="shared" ref="N75:N82" si="17">MAX(N17-$B$60,0)</f>
        <v>0.14492743888813431</v>
      </c>
      <c r="O75" s="2"/>
      <c r="P75" s="2"/>
    </row>
    <row r="76" spans="6:16" x14ac:dyDescent="0.3">
      <c r="F76" s="2"/>
      <c r="G76" s="2"/>
      <c r="H76" s="2"/>
      <c r="I76" s="2"/>
      <c r="J76" s="2"/>
      <c r="K76" s="2"/>
      <c r="L76" s="2">
        <f t="shared" ref="F75:L82" si="18">MAX((M61*$B$7+M62*$B$8)/EXP($B$3*$B$2/$B$10),MAX(L18-$B$60))</f>
        <v>1.7566266826196331E-2</v>
      </c>
      <c r="M76" s="2">
        <f t="shared" ref="M76:M82" si="19">MAX((N61*$B$7+N62*$B$8)/EXP($B$3*$B$2/$B$10),MAX(M18-$B$60))</f>
        <v>9.5395493102717777E-2</v>
      </c>
      <c r="N76" s="2">
        <f t="shared" si="17"/>
        <v>0.1691246297058413</v>
      </c>
      <c r="O76" s="2"/>
      <c r="P76" s="2"/>
    </row>
    <row r="77" spans="6:16" x14ac:dyDescent="0.3">
      <c r="F77" s="2"/>
      <c r="G77" s="2"/>
      <c r="H77" s="2"/>
      <c r="I77" s="2"/>
      <c r="J77" s="2"/>
      <c r="K77" s="2">
        <f t="shared" si="18"/>
        <v>0</v>
      </c>
      <c r="L77" s="2">
        <f t="shared" si="18"/>
        <v>5.857975801879356E-2</v>
      </c>
      <c r="M77" s="2">
        <f t="shared" si="19"/>
        <v>0.12658991213630666</v>
      </c>
      <c r="N77" s="2">
        <f t="shared" si="17"/>
        <v>0.18991786517219211</v>
      </c>
      <c r="O77" s="2"/>
      <c r="P77" s="2"/>
    </row>
    <row r="78" spans="6:16" x14ac:dyDescent="0.3">
      <c r="F78" s="2"/>
      <c r="G78" s="2"/>
      <c r="H78" s="2"/>
      <c r="I78" s="2"/>
      <c r="J78" s="2">
        <f t="shared" si="18"/>
        <v>6.665354549150813E-4</v>
      </c>
      <c r="K78" s="2">
        <f t="shared" si="18"/>
        <v>3.1580425767690601E-2</v>
      </c>
      <c r="L78" s="2">
        <f t="shared" si="18"/>
        <v>9.4726144602977347E-2</v>
      </c>
      <c r="M78" s="2">
        <f t="shared" si="19"/>
        <v>0.15362012186729657</v>
      </c>
      <c r="N78" s="2">
        <f t="shared" si="17"/>
        <v>0.20767248498067814</v>
      </c>
      <c r="O78" s="2"/>
      <c r="P78" s="2"/>
    </row>
    <row r="79" spans="6:16" x14ac:dyDescent="0.3">
      <c r="F79" s="2"/>
      <c r="G79" s="2"/>
      <c r="H79" s="2"/>
      <c r="I79" s="2">
        <f t="shared" si="18"/>
        <v>2.279241386364597E-3</v>
      </c>
      <c r="J79" s="2">
        <f t="shared" si="18"/>
        <v>1.2272903398078516E-2</v>
      </c>
      <c r="K79" s="2">
        <f t="shared" si="18"/>
        <v>7.1222791119487594E-2</v>
      </c>
      <c r="L79" s="2">
        <f t="shared" si="18"/>
        <v>0.12625072523196745</v>
      </c>
      <c r="M79" s="2">
        <f t="shared" si="19"/>
        <v>0.17686075355854802</v>
      </c>
      <c r="N79" s="2">
        <f t="shared" si="17"/>
        <v>0.22275110143734067</v>
      </c>
      <c r="O79" s="2"/>
      <c r="P79" s="2"/>
    </row>
    <row r="80" spans="6:16" x14ac:dyDescent="0.3">
      <c r="F80" s="2"/>
      <c r="G80" s="2"/>
      <c r="H80" s="2">
        <f t="shared" si="18"/>
        <v>4.548878580521846E-3</v>
      </c>
      <c r="I80" s="2">
        <f t="shared" si="18"/>
        <v>6.8593196041735645E-3</v>
      </c>
      <c r="J80" s="2">
        <f t="shared" si="18"/>
        <v>5.435012463136546E-2</v>
      </c>
      <c r="K80" s="2">
        <f t="shared" si="18"/>
        <v>0.10596544794839169</v>
      </c>
      <c r="L80" s="2">
        <f t="shared" si="18"/>
        <v>0.15350174999825184</v>
      </c>
      <c r="M80" s="2">
        <f t="shared" si="19"/>
        <v>0.19671254449664621</v>
      </c>
      <c r="N80" s="2">
        <f t="shared" si="17"/>
        <v>0.23549909763439203</v>
      </c>
      <c r="O80" s="2"/>
      <c r="P80" s="2"/>
    </row>
    <row r="81" spans="6:16" x14ac:dyDescent="0.3">
      <c r="F81" s="2"/>
      <c r="G81" s="2">
        <f t="shared" si="18"/>
        <v>7.0035455904533086E-3</v>
      </c>
      <c r="H81" s="2">
        <f t="shared" si="18"/>
        <v>9.8676057962953315E-3</v>
      </c>
      <c r="I81" s="2">
        <f t="shared" si="18"/>
        <v>4.2790070341244824E-2</v>
      </c>
      <c r="J81" s="2">
        <f t="shared" si="18"/>
        <v>9.1356467952144027E-2</v>
      </c>
      <c r="K81" s="2">
        <f t="shared" si="18"/>
        <v>0.13611991716150429</v>
      </c>
      <c r="L81" s="2">
        <f t="shared" si="18"/>
        <v>0.17688322835698223</v>
      </c>
      <c r="M81" s="2">
        <f t="shared" si="19"/>
        <v>0.21357643347244781</v>
      </c>
      <c r="N81" s="2">
        <f t="shared" si="17"/>
        <v>0.24623575104644713</v>
      </c>
      <c r="O81" s="2"/>
      <c r="P81" s="2"/>
    </row>
    <row r="82" spans="6:16" x14ac:dyDescent="0.3">
      <c r="F82" s="2">
        <f t="shared" si="18"/>
        <v>9.2616442697935619E-3</v>
      </c>
      <c r="G82" s="2">
        <f t="shared" si="18"/>
        <v>1.2390469440594149E-2</v>
      </c>
      <c r="H82" s="2">
        <f t="shared" si="18"/>
        <v>3.5521057856290672E-2</v>
      </c>
      <c r="I82" s="2">
        <f t="shared" si="18"/>
        <v>8.1331782890494919E-2</v>
      </c>
      <c r="J82" s="2">
        <f t="shared" si="18"/>
        <v>0.12356897150444079</v>
      </c>
      <c r="K82" s="2">
        <f t="shared" si="18"/>
        <v>0.16207927353671303</v>
      </c>
      <c r="L82" s="2">
        <f t="shared" si="18"/>
        <v>0.19681915097417824</v>
      </c>
      <c r="M82" s="2">
        <f t="shared" si="19"/>
        <v>0.22783607975192244</v>
      </c>
      <c r="N82" s="2">
        <f t="shared" si="17"/>
        <v>0.25524962777016469</v>
      </c>
      <c r="O82" s="2"/>
      <c r="P82" s="2"/>
    </row>
    <row r="83" spans="6:16" x14ac:dyDescent="0.3">
      <c r="F83" s="4">
        <v>0</v>
      </c>
      <c r="G83" s="4">
        <v>1</v>
      </c>
      <c r="H83" s="4">
        <v>2</v>
      </c>
      <c r="I83" s="4">
        <v>3</v>
      </c>
      <c r="J83" s="4">
        <v>4</v>
      </c>
      <c r="K83" s="4">
        <v>5</v>
      </c>
      <c r="L83" s="4">
        <v>6</v>
      </c>
      <c r="M83" s="4">
        <v>7</v>
      </c>
      <c r="N83" s="4">
        <v>8</v>
      </c>
      <c r="O83" s="4"/>
      <c r="P8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2023-03-06T10:51:37Z</dcterms:modified>
</cp:coreProperties>
</file>