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BEDC3F76-16E0-4593-87BF-0987370F202B}" xr6:coauthVersionLast="47" xr6:coauthVersionMax="47" xr10:uidLastSave="{00000000-0000-0000-0000-000000000000}"/>
  <bookViews>
    <workbookView xWindow="-120" yWindow="-120" windowWidth="24240" windowHeight="13140" xr2:uid="{38F7667E-DB77-49F8-93CF-5F1057283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F4" i="1"/>
  <c r="E4" i="1"/>
  <c r="K9" i="1"/>
  <c r="J9" i="1"/>
  <c r="I9" i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J26" i="1" l="1"/>
  <c r="J22" i="1"/>
  <c r="J10" i="1"/>
  <c r="J18" i="1"/>
  <c r="J14" i="1"/>
  <c r="J25" i="1"/>
  <c r="J21" i="1"/>
  <c r="J17" i="1"/>
  <c r="J13" i="1"/>
  <c r="J28" i="1"/>
  <c r="J24" i="1"/>
  <c r="J20" i="1"/>
  <c r="J16" i="1"/>
  <c r="J12" i="1"/>
  <c r="J27" i="1"/>
  <c r="J23" i="1"/>
  <c r="J19" i="1"/>
  <c r="J15" i="1"/>
  <c r="J11" i="1"/>
</calcChain>
</file>

<file path=xl/sharedStrings.xml><?xml version="1.0" encoding="utf-8"?>
<sst xmlns="http://schemas.openxmlformats.org/spreadsheetml/2006/main" count="92" uniqueCount="75">
  <si>
    <t>Record Of Reading A Book</t>
  </si>
  <si>
    <t>Name</t>
  </si>
  <si>
    <t>Book Name</t>
  </si>
  <si>
    <t>No. Of Read Pages</t>
  </si>
  <si>
    <t>No. Of  Unread Pages</t>
  </si>
  <si>
    <t>Purchase Date</t>
  </si>
  <si>
    <t>Price Of A Book</t>
  </si>
  <si>
    <t>Misbah</t>
  </si>
  <si>
    <t>S.No</t>
  </si>
  <si>
    <t>Maryam</t>
  </si>
  <si>
    <t>Uroosa</t>
  </si>
  <si>
    <t>Sobia</t>
  </si>
  <si>
    <t>Saima</t>
  </si>
  <si>
    <t>Amreen</t>
  </si>
  <si>
    <t>Shazia</t>
  </si>
  <si>
    <t>Saman</t>
  </si>
  <si>
    <t>Faiza</t>
  </si>
  <si>
    <t>Alisha</t>
  </si>
  <si>
    <t>Fatima</t>
  </si>
  <si>
    <t>Neelam</t>
  </si>
  <si>
    <t>Aisha</t>
  </si>
  <si>
    <t>Alishba</t>
  </si>
  <si>
    <t>Humaira</t>
  </si>
  <si>
    <t>Farah</t>
  </si>
  <si>
    <t>Zahida</t>
  </si>
  <si>
    <t>Manahil</t>
  </si>
  <si>
    <t>Nayab</t>
  </si>
  <si>
    <t>Zainab</t>
  </si>
  <si>
    <t xml:space="preserve"> The Laws Of  Human Nature</t>
  </si>
  <si>
    <t>Can't Hurt Me</t>
  </si>
  <si>
    <t xml:space="preserve"> Kargil</t>
  </si>
  <si>
    <t>Monsoon</t>
  </si>
  <si>
    <t>The Infinite Light</t>
  </si>
  <si>
    <t>Don't Be Sad</t>
  </si>
  <si>
    <t>Great Woman Of Islam</t>
  </si>
  <si>
    <t>The Psychology  Of Money</t>
  </si>
  <si>
    <t>Atomic Habits</t>
  </si>
  <si>
    <t>Stories Of Prophet (P.B.U.H)</t>
  </si>
  <si>
    <t>Heritage Tress Of Goa</t>
  </si>
  <si>
    <t>Tarikh-E-Firoz Shahi</t>
  </si>
  <si>
    <t xml:space="preserve">The Sealed Nector </t>
  </si>
  <si>
    <t>The Road Of Mecca</t>
  </si>
  <si>
    <t>Minhaj Al-Muslim</t>
  </si>
  <si>
    <t>The Muqaddimah</t>
  </si>
  <si>
    <t>Tabakar-E-Nasir</t>
  </si>
  <si>
    <t>The Heart Of Quran</t>
  </si>
  <si>
    <t>Fatwa-E-Jahandari</t>
  </si>
  <si>
    <t>The Happiest Man On  Earth</t>
  </si>
  <si>
    <t>Grade</t>
  </si>
  <si>
    <t>Status</t>
  </si>
  <si>
    <t>499/-</t>
  </si>
  <si>
    <t>370/-</t>
  </si>
  <si>
    <t>2050/-</t>
  </si>
  <si>
    <t>1200/-</t>
  </si>
  <si>
    <t>705/-</t>
  </si>
  <si>
    <t>700/-</t>
  </si>
  <si>
    <t>1050/-</t>
  </si>
  <si>
    <t>2640/-</t>
  </si>
  <si>
    <t>250/-</t>
  </si>
  <si>
    <t>1450/-</t>
  </si>
  <si>
    <t>600/-</t>
  </si>
  <si>
    <t>599/-</t>
  </si>
  <si>
    <t>900/-</t>
  </si>
  <si>
    <t>7500/-</t>
  </si>
  <si>
    <t>1390/-</t>
  </si>
  <si>
    <t>450/-</t>
  </si>
  <si>
    <t>1000/-</t>
  </si>
  <si>
    <t>Percentage</t>
  </si>
  <si>
    <t>Total No. Of Pages</t>
  </si>
  <si>
    <t>15/4/2024</t>
  </si>
  <si>
    <t>20/5/2024</t>
  </si>
  <si>
    <t>25/6/2024</t>
  </si>
  <si>
    <t>27/8/2024</t>
  </si>
  <si>
    <t>24/7/2024</t>
  </si>
  <si>
    <t>Search Here (Name)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</si>
</sst>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u/>
      <sz val="26"/>
      <color theme="1"/>
      <name val="Algerian"/>
      <family val="5"/>
    </font>
    <font>
      <sz val="11"/>
      <color theme="1"/>
      <name val="Arial Black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36"/>
      <color theme="0"/>
      <name val="Algerian"/>
      <family val="5"/>
    </font>
    <font>
      <b/>
      <sz val="14"/>
      <color theme="0"/>
      <name val="Algerian"/>
      <family val="5"/>
    </font>
    <font>
      <b/>
      <sz val="14"/>
      <color theme="1"/>
      <name val="Arial Black"/>
      <family val="2"/>
    </font>
    <font>
      <sz val="12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2" fillId="2" borderId="1" xfId="0" applyFont="1" applyFill="1" applyBorder="1" applyAlignment="1">
      <alignment horizontal="center"/>
    </xf>
    <xf numFmtId="0" fontId="4" fillId="0" borderId="0" xfId="0" applyFont="1"/>
    <xf numFmtId="0" fontId="5" fillId="3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7" fillId="0" borderId="1" xfId="0" applyFont="1" applyBorder="1"/>
    <xf numFmtId="164" fontId="7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E307-0C5C-487A-99CD-8F2C7A75FBDB}">
  <dimension ref="A3:L38"/>
  <sheetViews>
    <sheetView tabSelected="1" zoomScale="86" zoomScaleNormal="86" workbookViewId="0">
      <selection activeCell="H4" sqref="H4"/>
    </sheetView>
  </sheetViews>
  <sheetFormatPr defaultRowHeight="15" x14ac:dyDescent="0.25"/>
  <cols>
    <col min="1" max="1" width="7.5703125" customWidth="1"/>
    <col min="2" max="2" width="16.5703125" customWidth="1"/>
    <col min="3" max="3" width="30.140625" customWidth="1"/>
    <col min="4" max="4" width="36.5703125" customWidth="1"/>
    <col min="5" max="5" width="28.140625" customWidth="1"/>
    <col min="6" max="6" width="28.42578125" customWidth="1"/>
    <col min="7" max="7" width="24.85546875" customWidth="1"/>
    <col min="8" max="8" width="27.42578125" customWidth="1"/>
    <col min="9" max="9" width="30.7109375" customWidth="1"/>
    <col min="10" max="10" width="15.28515625" customWidth="1"/>
  </cols>
  <sheetData>
    <row r="3" spans="1:12" ht="19.5" x14ac:dyDescent="0.3">
      <c r="D3" s="6" t="s">
        <v>74</v>
      </c>
      <c r="E3" s="6" t="s">
        <v>67</v>
      </c>
      <c r="F3" s="6" t="s">
        <v>49</v>
      </c>
      <c r="G3" s="6" t="s">
        <v>48</v>
      </c>
    </row>
    <row r="4" spans="1:12" ht="22.5" x14ac:dyDescent="0.45">
      <c r="D4" s="7" t="s">
        <v>7</v>
      </c>
      <c r="E4" s="8">
        <f>VLOOKUP(D4,B8:K28,8,FALSE)</f>
        <v>96.15384615384616</v>
      </c>
      <c r="F4" s="7" t="str">
        <f>VLOOKUP(D4,B9:K28,9,FALSE)</f>
        <v>Pass</v>
      </c>
      <c r="G4" s="7" t="str">
        <f>VLOOKUP(D4,B9:K28,10,0)</f>
        <v>A1</v>
      </c>
    </row>
    <row r="7" spans="1:12" ht="51" x14ac:dyDescent="0.25">
      <c r="A7" s="5" t="s">
        <v>0</v>
      </c>
      <c r="B7" s="5"/>
      <c r="C7" s="5"/>
      <c r="D7" s="5"/>
      <c r="E7" s="5"/>
      <c r="F7" s="5"/>
      <c r="G7" s="5"/>
      <c r="H7" s="5"/>
      <c r="I7" s="5"/>
      <c r="J7" s="5"/>
      <c r="K7" s="5"/>
      <c r="L7" s="1"/>
    </row>
    <row r="8" spans="1:12" ht="18.75" x14ac:dyDescent="0.4">
      <c r="A8" s="3" t="s">
        <v>8</v>
      </c>
      <c r="B8" s="3" t="s">
        <v>1</v>
      </c>
      <c r="C8" s="3" t="s">
        <v>2</v>
      </c>
      <c r="D8" s="3" t="s">
        <v>6</v>
      </c>
      <c r="E8" s="3" t="s">
        <v>5</v>
      </c>
      <c r="F8" s="3" t="s">
        <v>68</v>
      </c>
      <c r="G8" s="3" t="s">
        <v>3</v>
      </c>
      <c r="H8" s="3" t="s">
        <v>4</v>
      </c>
      <c r="I8" s="3" t="s">
        <v>67</v>
      </c>
      <c r="J8" s="3" t="s">
        <v>49</v>
      </c>
      <c r="K8" s="3" t="s">
        <v>48</v>
      </c>
    </row>
    <row r="9" spans="1:12" ht="15.75" x14ac:dyDescent="0.25">
      <c r="A9" s="9">
        <v>1</v>
      </c>
      <c r="B9" s="10" t="s">
        <v>7</v>
      </c>
      <c r="C9" s="15" t="s">
        <v>28</v>
      </c>
      <c r="D9" s="9" t="s">
        <v>50</v>
      </c>
      <c r="E9" s="11">
        <v>45598</v>
      </c>
      <c r="F9" s="16">
        <v>624</v>
      </c>
      <c r="G9" s="9">
        <v>600</v>
      </c>
      <c r="H9" s="9">
        <v>24</v>
      </c>
      <c r="I9" s="12">
        <f>G9/F9*100</f>
        <v>96.15384615384616</v>
      </c>
      <c r="J9" s="9" t="str">
        <f>IF(I9&lt;40,"Fail","Pass")</f>
        <v>Pass</v>
      </c>
      <c r="K9" s="9" t="str">
        <f>IF(I9&gt;80,"A1",IF(I9&gt;70,"A",IF(I9&gt;60,"B",IF(I9&gt;50,"C","Fail"))))</f>
        <v>A1</v>
      </c>
    </row>
    <row r="10" spans="1:12" ht="15.75" x14ac:dyDescent="0.25">
      <c r="A10" s="9">
        <v>2</v>
      </c>
      <c r="B10" s="10" t="s">
        <v>9</v>
      </c>
      <c r="C10" s="15" t="s">
        <v>47</v>
      </c>
      <c r="D10" s="9" t="s">
        <v>51</v>
      </c>
      <c r="E10" s="9" t="s">
        <v>69</v>
      </c>
      <c r="F10" s="16">
        <v>208</v>
      </c>
      <c r="G10" s="9">
        <v>150</v>
      </c>
      <c r="H10" s="9">
        <v>58</v>
      </c>
      <c r="I10" s="12">
        <f t="shared" ref="I10:I28" si="0">G10/F10*100</f>
        <v>72.115384615384613</v>
      </c>
      <c r="J10" s="9" t="str">
        <f t="shared" ref="J10:J28" si="1">IF(I10&lt;40,"Fail","Pass")</f>
        <v>Pass</v>
      </c>
      <c r="K10" s="9" t="str">
        <f t="shared" ref="K10:K28" si="2">IF(I10&gt;80,"A1",IF(I10&gt;70,"A",IF(I10&gt;60,"B",IF(I10&gt;50,"C","Fail"))))</f>
        <v>A</v>
      </c>
    </row>
    <row r="11" spans="1:12" ht="15.75" x14ac:dyDescent="0.25">
      <c r="A11" s="9">
        <v>3</v>
      </c>
      <c r="B11" s="10" t="s">
        <v>10</v>
      </c>
      <c r="C11" s="15" t="s">
        <v>29</v>
      </c>
      <c r="D11" s="9" t="s">
        <v>52</v>
      </c>
      <c r="E11" s="9" t="s">
        <v>70</v>
      </c>
      <c r="F11" s="16">
        <v>364</v>
      </c>
      <c r="G11" s="9">
        <v>200</v>
      </c>
      <c r="H11" s="9">
        <v>164</v>
      </c>
      <c r="I11" s="12">
        <f t="shared" si="0"/>
        <v>54.945054945054949</v>
      </c>
      <c r="J11" s="9" t="str">
        <f t="shared" si="1"/>
        <v>Pass</v>
      </c>
      <c r="K11" s="9" t="str">
        <f t="shared" si="2"/>
        <v>C</v>
      </c>
    </row>
    <row r="12" spans="1:12" ht="15.75" x14ac:dyDescent="0.25">
      <c r="A12" s="9">
        <v>4</v>
      </c>
      <c r="B12" s="10" t="s">
        <v>11</v>
      </c>
      <c r="C12" s="15" t="s">
        <v>30</v>
      </c>
      <c r="D12" s="9" t="s">
        <v>53</v>
      </c>
      <c r="E12" s="9" t="s">
        <v>71</v>
      </c>
      <c r="F12" s="16">
        <v>272</v>
      </c>
      <c r="G12" s="9">
        <v>100</v>
      </c>
      <c r="H12" s="9">
        <v>172</v>
      </c>
      <c r="I12" s="13">
        <f t="shared" si="0"/>
        <v>36.764705882352942</v>
      </c>
      <c r="J12" s="9" t="str">
        <f t="shared" si="1"/>
        <v>Fail</v>
      </c>
      <c r="K12" s="9" t="str">
        <f t="shared" si="2"/>
        <v>Fail</v>
      </c>
    </row>
    <row r="13" spans="1:12" ht="15.75" x14ac:dyDescent="0.25">
      <c r="A13" s="9">
        <v>5</v>
      </c>
      <c r="B13" s="10" t="s">
        <v>12</v>
      </c>
      <c r="C13" s="15" t="s">
        <v>31</v>
      </c>
      <c r="D13" s="9" t="s">
        <v>54</v>
      </c>
      <c r="E13" s="9" t="s">
        <v>72</v>
      </c>
      <c r="F13" s="16">
        <v>462</v>
      </c>
      <c r="G13" s="9">
        <v>250</v>
      </c>
      <c r="H13" s="9">
        <v>212</v>
      </c>
      <c r="I13" s="13">
        <f t="shared" si="0"/>
        <v>54.112554112554115</v>
      </c>
      <c r="J13" s="9" t="str">
        <f t="shared" si="1"/>
        <v>Pass</v>
      </c>
      <c r="K13" s="9" t="str">
        <f t="shared" si="2"/>
        <v>C</v>
      </c>
    </row>
    <row r="14" spans="1:12" ht="15.75" x14ac:dyDescent="0.25">
      <c r="A14" s="9">
        <v>6</v>
      </c>
      <c r="B14" s="10" t="s">
        <v>13</v>
      </c>
      <c r="C14" s="15" t="s">
        <v>32</v>
      </c>
      <c r="D14" s="9" t="s">
        <v>55</v>
      </c>
      <c r="E14" s="9" t="s">
        <v>73</v>
      </c>
      <c r="F14" s="16">
        <v>300</v>
      </c>
      <c r="G14" s="9">
        <v>102</v>
      </c>
      <c r="H14" s="9">
        <v>198</v>
      </c>
      <c r="I14" s="9">
        <f t="shared" si="0"/>
        <v>34</v>
      </c>
      <c r="J14" s="9" t="str">
        <f t="shared" si="1"/>
        <v>Fail</v>
      </c>
      <c r="K14" s="9" t="str">
        <f t="shared" si="2"/>
        <v>Fail</v>
      </c>
    </row>
    <row r="15" spans="1:12" ht="15.75" x14ac:dyDescent="0.25">
      <c r="A15" s="9">
        <v>7</v>
      </c>
      <c r="B15" s="10" t="s">
        <v>14</v>
      </c>
      <c r="C15" s="15" t="s">
        <v>33</v>
      </c>
      <c r="D15" s="9" t="s">
        <v>56</v>
      </c>
      <c r="E15" s="11">
        <v>45635</v>
      </c>
      <c r="F15" s="16">
        <v>475</v>
      </c>
      <c r="G15" s="9">
        <v>222</v>
      </c>
      <c r="H15" s="9">
        <v>253</v>
      </c>
      <c r="I15" s="13">
        <f t="shared" si="0"/>
        <v>46.736842105263158</v>
      </c>
      <c r="J15" s="9" t="str">
        <f t="shared" si="1"/>
        <v>Pass</v>
      </c>
      <c r="K15" s="9" t="str">
        <f t="shared" si="2"/>
        <v>Fail</v>
      </c>
    </row>
    <row r="16" spans="1:12" ht="15.75" x14ac:dyDescent="0.25">
      <c r="A16" s="9">
        <v>8</v>
      </c>
      <c r="B16" s="10" t="s">
        <v>15</v>
      </c>
      <c r="C16" s="15" t="s">
        <v>34</v>
      </c>
      <c r="D16" s="9" t="s">
        <v>57</v>
      </c>
      <c r="E16" s="11">
        <v>45599</v>
      </c>
      <c r="F16" s="16">
        <v>272</v>
      </c>
      <c r="G16" s="9">
        <v>169</v>
      </c>
      <c r="H16" s="9">
        <v>103</v>
      </c>
      <c r="I16" s="13">
        <f t="shared" si="0"/>
        <v>62.132352941176471</v>
      </c>
      <c r="J16" s="9" t="str">
        <f t="shared" si="1"/>
        <v>Pass</v>
      </c>
      <c r="K16" s="9" t="str">
        <f t="shared" si="2"/>
        <v>B</v>
      </c>
    </row>
    <row r="17" spans="1:11" ht="15.75" x14ac:dyDescent="0.25">
      <c r="A17" s="9">
        <v>9</v>
      </c>
      <c r="B17" s="10" t="s">
        <v>16</v>
      </c>
      <c r="C17" s="15" t="s">
        <v>35</v>
      </c>
      <c r="D17" s="9" t="s">
        <v>58</v>
      </c>
      <c r="E17" s="9" t="s">
        <v>69</v>
      </c>
      <c r="F17" s="16">
        <v>256</v>
      </c>
      <c r="G17" s="9">
        <v>207</v>
      </c>
      <c r="H17" s="9">
        <v>49</v>
      </c>
      <c r="I17" s="13">
        <f t="shared" si="0"/>
        <v>80.859375</v>
      </c>
      <c r="J17" s="9" t="str">
        <f t="shared" si="1"/>
        <v>Pass</v>
      </c>
      <c r="K17" s="9" t="str">
        <f t="shared" si="2"/>
        <v>A1</v>
      </c>
    </row>
    <row r="18" spans="1:11" ht="15.75" x14ac:dyDescent="0.25">
      <c r="A18" s="9">
        <v>10</v>
      </c>
      <c r="B18" s="10" t="s">
        <v>17</v>
      </c>
      <c r="C18" s="15" t="s">
        <v>36</v>
      </c>
      <c r="D18" s="9" t="s">
        <v>58</v>
      </c>
      <c r="E18" s="9" t="s">
        <v>70</v>
      </c>
      <c r="F18" s="16">
        <v>320</v>
      </c>
      <c r="G18" s="9">
        <v>244</v>
      </c>
      <c r="H18" s="9">
        <v>76</v>
      </c>
      <c r="I18" s="9">
        <f t="shared" si="0"/>
        <v>76.25</v>
      </c>
      <c r="J18" s="9" t="str">
        <f t="shared" si="1"/>
        <v>Pass</v>
      </c>
      <c r="K18" s="9" t="str">
        <f t="shared" si="2"/>
        <v>A</v>
      </c>
    </row>
    <row r="19" spans="1:11" ht="15.75" x14ac:dyDescent="0.25">
      <c r="A19" s="9">
        <v>11</v>
      </c>
      <c r="B19" s="10" t="s">
        <v>18</v>
      </c>
      <c r="C19" s="15" t="s">
        <v>37</v>
      </c>
      <c r="D19" s="9" t="s">
        <v>59</v>
      </c>
      <c r="E19" s="9" t="s">
        <v>71</v>
      </c>
      <c r="F19" s="16">
        <v>365</v>
      </c>
      <c r="G19" s="9">
        <v>50</v>
      </c>
      <c r="H19" s="9">
        <v>315</v>
      </c>
      <c r="I19" s="13">
        <f t="shared" si="0"/>
        <v>13.698630136986301</v>
      </c>
      <c r="J19" s="9" t="str">
        <f t="shared" si="1"/>
        <v>Fail</v>
      </c>
      <c r="K19" s="9" t="str">
        <f t="shared" si="2"/>
        <v>Fail</v>
      </c>
    </row>
    <row r="20" spans="1:11" ht="15.75" x14ac:dyDescent="0.25">
      <c r="A20" s="9">
        <v>12</v>
      </c>
      <c r="B20" s="10" t="s">
        <v>27</v>
      </c>
      <c r="C20" s="15" t="s">
        <v>38</v>
      </c>
      <c r="D20" s="9" t="s">
        <v>60</v>
      </c>
      <c r="E20" s="9" t="s">
        <v>72</v>
      </c>
      <c r="F20" s="16">
        <v>250</v>
      </c>
      <c r="G20" s="9">
        <v>85</v>
      </c>
      <c r="H20" s="9">
        <v>165</v>
      </c>
      <c r="I20" s="9">
        <f t="shared" si="0"/>
        <v>34</v>
      </c>
      <c r="J20" s="9" t="str">
        <f t="shared" si="1"/>
        <v>Fail</v>
      </c>
      <c r="K20" s="9" t="str">
        <f t="shared" si="2"/>
        <v>Fail</v>
      </c>
    </row>
    <row r="21" spans="1:11" ht="15.75" x14ac:dyDescent="0.25">
      <c r="A21" s="9">
        <v>13</v>
      </c>
      <c r="B21" s="10" t="s">
        <v>20</v>
      </c>
      <c r="C21" s="15" t="s">
        <v>39</v>
      </c>
      <c r="D21" s="9" t="s">
        <v>62</v>
      </c>
      <c r="E21" s="9" t="s">
        <v>73</v>
      </c>
      <c r="F21" s="16">
        <v>408</v>
      </c>
      <c r="G21" s="9">
        <v>110</v>
      </c>
      <c r="H21" s="9">
        <v>298</v>
      </c>
      <c r="I21" s="13">
        <f t="shared" si="0"/>
        <v>26.96078431372549</v>
      </c>
      <c r="J21" s="9" t="str">
        <f t="shared" si="1"/>
        <v>Fail</v>
      </c>
      <c r="K21" s="9" t="str">
        <f t="shared" si="2"/>
        <v>Fail</v>
      </c>
    </row>
    <row r="22" spans="1:11" ht="15.75" x14ac:dyDescent="0.25">
      <c r="A22" s="9">
        <v>14</v>
      </c>
      <c r="B22" s="10" t="s">
        <v>21</v>
      </c>
      <c r="C22" s="15" t="s">
        <v>40</v>
      </c>
      <c r="D22" s="9" t="s">
        <v>55</v>
      </c>
      <c r="E22" s="11">
        <v>45636</v>
      </c>
      <c r="F22" s="16">
        <v>588</v>
      </c>
      <c r="G22" s="9">
        <v>300</v>
      </c>
      <c r="H22" s="9">
        <v>288</v>
      </c>
      <c r="I22" s="13">
        <f t="shared" si="0"/>
        <v>51.020408163265309</v>
      </c>
      <c r="J22" s="9" t="str">
        <f t="shared" si="1"/>
        <v>Pass</v>
      </c>
      <c r="K22" s="9" t="str">
        <f t="shared" si="2"/>
        <v>C</v>
      </c>
    </row>
    <row r="23" spans="1:11" ht="15.75" x14ac:dyDescent="0.25">
      <c r="A23" s="9">
        <v>15</v>
      </c>
      <c r="B23" s="10" t="s">
        <v>22</v>
      </c>
      <c r="C23" s="15" t="s">
        <v>41</v>
      </c>
      <c r="D23" s="9" t="s">
        <v>61</v>
      </c>
      <c r="E23" s="11">
        <v>45600</v>
      </c>
      <c r="F23" s="16">
        <v>416</v>
      </c>
      <c r="G23" s="9">
        <v>212</v>
      </c>
      <c r="H23" s="9">
        <v>112</v>
      </c>
      <c r="I23" s="14">
        <f t="shared" si="0"/>
        <v>50.96153846153846</v>
      </c>
      <c r="J23" s="9" t="str">
        <f t="shared" si="1"/>
        <v>Pass</v>
      </c>
      <c r="K23" s="9" t="str">
        <f t="shared" si="2"/>
        <v>C</v>
      </c>
    </row>
    <row r="24" spans="1:11" ht="15.75" x14ac:dyDescent="0.25">
      <c r="A24" s="9">
        <v>16</v>
      </c>
      <c r="B24" s="10" t="s">
        <v>23</v>
      </c>
      <c r="C24" s="15" t="s">
        <v>42</v>
      </c>
      <c r="D24" s="9" t="s">
        <v>63</v>
      </c>
      <c r="E24" s="9" t="s">
        <v>69</v>
      </c>
      <c r="F24" s="16">
        <v>1062</v>
      </c>
      <c r="G24" s="9">
        <v>566</v>
      </c>
      <c r="H24" s="9">
        <v>496</v>
      </c>
      <c r="I24" s="13">
        <f t="shared" si="0"/>
        <v>53.295668549905841</v>
      </c>
      <c r="J24" s="9" t="str">
        <f t="shared" si="1"/>
        <v>Pass</v>
      </c>
      <c r="K24" s="9" t="str">
        <f t="shared" si="2"/>
        <v>C</v>
      </c>
    </row>
    <row r="25" spans="1:11" ht="15.75" x14ac:dyDescent="0.25">
      <c r="A25" s="9">
        <v>17</v>
      </c>
      <c r="B25" s="10" t="s">
        <v>24</v>
      </c>
      <c r="C25" s="15" t="s">
        <v>43</v>
      </c>
      <c r="D25" s="9" t="s">
        <v>64</v>
      </c>
      <c r="E25" s="9" t="s">
        <v>70</v>
      </c>
      <c r="F25" s="16">
        <v>1692</v>
      </c>
      <c r="G25" s="9">
        <v>1200</v>
      </c>
      <c r="H25" s="9">
        <v>492</v>
      </c>
      <c r="I25" s="13">
        <f t="shared" si="0"/>
        <v>70.921985815602838</v>
      </c>
      <c r="J25" s="9" t="str">
        <f t="shared" si="1"/>
        <v>Pass</v>
      </c>
      <c r="K25" s="9" t="str">
        <f t="shared" si="2"/>
        <v>A</v>
      </c>
    </row>
    <row r="26" spans="1:11" ht="15.75" x14ac:dyDescent="0.25">
      <c r="A26" s="9">
        <v>18</v>
      </c>
      <c r="B26" s="10" t="s">
        <v>25</v>
      </c>
      <c r="C26" s="15" t="s">
        <v>44</v>
      </c>
      <c r="D26" s="9" t="s">
        <v>60</v>
      </c>
      <c r="E26" s="9" t="s">
        <v>71</v>
      </c>
      <c r="F26" s="16">
        <v>350</v>
      </c>
      <c r="G26" s="9">
        <v>290</v>
      </c>
      <c r="H26" s="9">
        <v>60</v>
      </c>
      <c r="I26" s="13">
        <f t="shared" si="0"/>
        <v>82.857142857142861</v>
      </c>
      <c r="J26" s="9" t="str">
        <f t="shared" si="1"/>
        <v>Pass</v>
      </c>
      <c r="K26" s="9" t="str">
        <f t="shared" si="2"/>
        <v>A1</v>
      </c>
    </row>
    <row r="27" spans="1:11" ht="15.75" x14ac:dyDescent="0.25">
      <c r="A27" s="9">
        <v>19</v>
      </c>
      <c r="B27" s="10" t="s">
        <v>26</v>
      </c>
      <c r="C27" s="15" t="s">
        <v>45</v>
      </c>
      <c r="D27" s="9" t="s">
        <v>65</v>
      </c>
      <c r="E27" s="9" t="s">
        <v>72</v>
      </c>
      <c r="F27" s="16">
        <v>118</v>
      </c>
      <c r="G27" s="9">
        <v>75</v>
      </c>
      <c r="H27" s="9">
        <v>43</v>
      </c>
      <c r="I27" s="13">
        <f t="shared" si="0"/>
        <v>63.559322033898304</v>
      </c>
      <c r="J27" s="9" t="str">
        <f t="shared" si="1"/>
        <v>Pass</v>
      </c>
      <c r="K27" s="9" t="str">
        <f t="shared" si="2"/>
        <v>B</v>
      </c>
    </row>
    <row r="28" spans="1:11" ht="15.75" x14ac:dyDescent="0.25">
      <c r="A28" s="9">
        <v>20</v>
      </c>
      <c r="B28" s="10" t="s">
        <v>19</v>
      </c>
      <c r="C28" s="15" t="s">
        <v>46</v>
      </c>
      <c r="D28" s="9" t="s">
        <v>66</v>
      </c>
      <c r="E28" s="9" t="s">
        <v>73</v>
      </c>
      <c r="F28" s="16">
        <v>450</v>
      </c>
      <c r="G28" s="9">
        <v>364</v>
      </c>
      <c r="H28" s="9">
        <v>85</v>
      </c>
      <c r="I28" s="13">
        <f t="shared" si="0"/>
        <v>80.888888888888886</v>
      </c>
      <c r="J28" s="9" t="str">
        <f t="shared" si="1"/>
        <v>Pass</v>
      </c>
      <c r="K28" s="9" t="str">
        <f t="shared" si="2"/>
        <v>A1</v>
      </c>
    </row>
    <row r="29" spans="1:11" ht="15.75" x14ac:dyDescent="0.25">
      <c r="A29" s="2"/>
      <c r="E29" s="4"/>
    </row>
    <row r="30" spans="1:11" x14ac:dyDescent="0.25">
      <c r="A30" s="2"/>
    </row>
    <row r="31" spans="1:11" x14ac:dyDescent="0.25">
      <c r="A31" s="2"/>
    </row>
    <row r="32" spans="1:1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>
        <v>30</v>
      </c>
    </row>
  </sheetData>
  <mergeCells count="1">
    <mergeCell ref="A7:K7"/>
  </mergeCells>
  <phoneticPr fontId="3" type="noConversion"/>
  <conditionalFormatting sqref="J9:J28">
    <cfRule type="cellIs" dxfId="6" priority="4" operator="lessThan">
      <formula>40</formula>
    </cfRule>
    <cfRule type="cellIs" dxfId="5" priority="3" operator="lessThan">
      <formula>40</formula>
    </cfRule>
  </conditionalFormatting>
  <conditionalFormatting sqref="I9:I28">
    <cfRule type="cellIs" dxfId="0" priority="2" operator="lessThan">
      <formula>40</formula>
    </cfRule>
    <cfRule type="cellIs" dxfId="1" priority="1" operator="greaterThan">
      <formula>39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2024-12-06T02:55:15Z</dcterms:created>
  <dcterms:modified xsi:type="dcterms:W3CDTF">2024-12-07T02:57:00Z</dcterms:modified>
</cp:coreProperties>
</file>