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"/>
    </mc:Choice>
  </mc:AlternateContent>
  <bookViews>
    <workbookView xWindow="0" yWindow="0" windowWidth="20490" windowHeight="72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J53" i="1"/>
  <c r="J54" i="1"/>
  <c r="J55" i="1"/>
  <c r="J56" i="1"/>
  <c r="J57" i="1"/>
  <c r="J58" i="1"/>
  <c r="J59" i="1"/>
  <c r="J60" i="1"/>
  <c r="J61" i="1"/>
  <c r="J38" i="1" l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37" i="1" l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G53" i="1" l="1"/>
  <c r="G54" i="1" s="1"/>
  <c r="G55" i="1" s="1"/>
  <c r="G56" i="1" s="1"/>
  <c r="G57" i="1" s="1"/>
  <c r="G58" i="1" s="1"/>
  <c r="G59" i="1" s="1"/>
  <c r="I53" i="1"/>
  <c r="I54" i="1" s="1"/>
  <c r="I55" i="1" s="1"/>
  <c r="I56" i="1" s="1"/>
  <c r="I57" i="1" s="1"/>
  <c r="I58" i="1" s="1"/>
  <c r="I59" i="1" s="1"/>
  <c r="F53" i="1"/>
  <c r="F54" i="1" s="1"/>
  <c r="F55" i="1" s="1"/>
  <c r="F56" i="1" s="1"/>
  <c r="F57" i="1" s="1"/>
  <c r="F58" i="1" s="1"/>
  <c r="F59" i="1" s="1"/>
  <c r="H53" i="1"/>
  <c r="H54" i="1" s="1"/>
  <c r="H55" i="1" s="1"/>
  <c r="H56" i="1" s="1"/>
  <c r="H57" i="1" s="1"/>
  <c r="H58" i="1" s="1"/>
  <c r="H59" i="1" s="1"/>
  <c r="B53" i="1"/>
  <c r="B54" i="1" s="1"/>
  <c r="B55" i="1" s="1"/>
  <c r="B56" i="1" s="1"/>
  <c r="B57" i="1" s="1"/>
  <c r="B58" i="1" s="1"/>
  <c r="B59" i="1" s="1"/>
  <c r="C53" i="1"/>
  <c r="C54" i="1" s="1"/>
  <c r="C55" i="1" s="1"/>
  <c r="C56" i="1" s="1"/>
  <c r="C57" i="1" s="1"/>
  <c r="C58" i="1" s="1"/>
  <c r="C59" i="1" s="1"/>
  <c r="E53" i="1"/>
  <c r="E54" i="1" s="1"/>
  <c r="E55" i="1" s="1"/>
  <c r="E56" i="1" s="1"/>
  <c r="E57" i="1" s="1"/>
  <c r="E58" i="1" s="1"/>
  <c r="E59" i="1" s="1"/>
  <c r="D53" i="1"/>
  <c r="D54" i="1" s="1"/>
  <c r="D55" i="1" s="1"/>
  <c r="D56" i="1" s="1"/>
  <c r="D57" i="1" s="1"/>
  <c r="D58" i="1" s="1"/>
  <c r="D59" i="1" s="1"/>
  <c r="E60" i="1" l="1"/>
  <c r="E61" i="1" s="1"/>
  <c r="D60" i="1"/>
  <c r="D61" i="1" s="1"/>
  <c r="C60" i="1"/>
  <c r="C61" i="1" s="1"/>
  <c r="F60" i="1"/>
  <c r="F61" i="1" s="1"/>
  <c r="I60" i="1"/>
  <c r="I61" i="1" s="1"/>
  <c r="B60" i="1"/>
  <c r="B61" i="1" s="1"/>
  <c r="H60" i="1"/>
  <c r="H61" i="1" s="1"/>
  <c r="G60" i="1"/>
  <c r="G61" i="1" s="1"/>
</calcChain>
</file>

<file path=xl/sharedStrings.xml><?xml version="1.0" encoding="utf-8"?>
<sst xmlns="http://schemas.openxmlformats.org/spreadsheetml/2006/main" count="457" uniqueCount="248">
  <si>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</si>
  <si>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</si>
  <si>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</si>
  <si>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</si>
  <si>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</si>
  <si>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</si>
  <si>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</si>
  <si>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</si>
  <si>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</si>
  <si>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</si>
  <si>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</si>
  <si>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</si>
  <si>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</si>
  <si>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</si>
  <si>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</si>
  <si>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</si>
  <si>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</si>
  <si>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</si>
  <si>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</si>
  <si>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</si>
  <si>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</si>
  <si>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</si>
  <si>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</si>
  <si>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</si>
  <si>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</si>
  <si>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</si>
  <si>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</si>
  <si>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32020b203</t>
  </si>
  <si>
    <t>52020b1cb</t>
  </si>
  <si>
    <t>52020cbea</t>
  </si>
  <si>
    <t>21202014ca</t>
  </si>
  <si>
    <t>2120205b33</t>
  </si>
  <si>
    <t>212020e5e8</t>
  </si>
  <si>
    <t>212020c174</t>
  </si>
  <si>
    <t>2120201ac7</t>
  </si>
  <si>
    <t>212020481d</t>
  </si>
  <si>
    <t>2120208c50</t>
  </si>
  <si>
    <t>212020d6f1</t>
  </si>
  <si>
    <t>2120209a81</t>
  </si>
  <si>
    <t>212020a74a</t>
  </si>
  <si>
    <t>212020bb96</t>
  </si>
  <si>
    <t>2120202eae</t>
  </si>
  <si>
    <t>212020c6a4</t>
  </si>
  <si>
    <t>212020b1aa</t>
  </si>
  <si>
    <t>212020994c</t>
  </si>
  <si>
    <t>212020b79a</t>
  </si>
  <si>
    <t>21202020f3</t>
  </si>
  <si>
    <t>21202029a1</t>
  </si>
  <si>
    <t>212020b365</t>
  </si>
  <si>
    <t>2120201e3f</t>
  </si>
  <si>
    <t>212020dda3</t>
  </si>
  <si>
    <t>212020932a</t>
  </si>
  <si>
    <t>2120200b1c</t>
  </si>
  <si>
    <t>21202031f0</t>
  </si>
  <si>
    <t>212020a1a6</t>
  </si>
  <si>
    <t>212020cde6</t>
  </si>
  <si>
    <t>212020064a</t>
  </si>
  <si>
    <t>2120203dbd</t>
  </si>
  <si>
    <t>212020b61e</t>
  </si>
  <si>
    <t>212020fe56</t>
  </si>
  <si>
    <t>2120204b45</t>
  </si>
  <si>
    <t>212020c038</t>
  </si>
  <si>
    <t>2120209a7f</t>
  </si>
  <si>
    <t>2120208a75</t>
  </si>
  <si>
    <t>21202069eb</t>
  </si>
  <si>
    <t>21202001bd</t>
  </si>
  <si>
    <t>2120206a75</t>
  </si>
  <si>
    <t>21202018f7</t>
  </si>
  <si>
    <t>2120209ea0</t>
  </si>
  <si>
    <t>212020c934</t>
  </si>
  <si>
    <t>212020a68f</t>
  </si>
  <si>
    <t>212020074e</t>
  </si>
  <si>
    <t>2120200b96</t>
  </si>
  <si>
    <t>212020ab00</t>
  </si>
  <si>
    <t>212020624a</t>
  </si>
  <si>
    <t>212020ba62</t>
  </si>
  <si>
    <t>2120202a27</t>
  </si>
  <si>
    <t>2120206b89</t>
  </si>
  <si>
    <t>2120206E55</t>
  </si>
  <si>
    <t>PT Ciremai Putera Mandiri</t>
  </si>
  <si>
    <t>PT Jaya Swarasa Agung</t>
  </si>
  <si>
    <t>Alexander Anwar</t>
  </si>
  <si>
    <t>Anwar Tay</t>
  </si>
  <si>
    <t>PT Kreasi Mandiri Perkasa</t>
  </si>
  <si>
    <t>PT Daya Mitra Sarana</t>
  </si>
  <si>
    <t>PT Sinar Adhitama Industri</t>
  </si>
  <si>
    <t>PT Inetindo Infocom</t>
  </si>
  <si>
    <t>PT Kharisma Pariwara</t>
  </si>
  <si>
    <t>PT Tri Sukha Pratama</t>
  </si>
  <si>
    <t>PT Digital Truk Indonesia</t>
  </si>
  <si>
    <t>Herry Ruslim</t>
  </si>
  <si>
    <t>PT Langgeng Hidup Lancar</t>
  </si>
  <si>
    <t>Husin Budiman Agrowijaya</t>
  </si>
  <si>
    <t>Lio Nardo</t>
  </si>
  <si>
    <t>PT Saudara Sukses Abadi</t>
  </si>
  <si>
    <t>Hendra Bujang</t>
  </si>
  <si>
    <t>PT Manggala Prabu Pratama</t>
  </si>
  <si>
    <t>PT Puri Sejahtera Utama</t>
  </si>
  <si>
    <t>Liem Ronald Limantono</t>
  </si>
  <si>
    <t>PT Fajar Mitra Krida Abadi</t>
  </si>
  <si>
    <t>PT Energi Piko Mandiri</t>
  </si>
  <si>
    <t>CV Metro Putera Prima</t>
  </si>
  <si>
    <t>CV En Gedi</t>
  </si>
  <si>
    <t>PT Aldmic Technology Indonesia</t>
  </si>
  <si>
    <t>PT Soyaka Cerdas Kaya</t>
  </si>
  <si>
    <t>PT Trio Sarana Logistik</t>
  </si>
  <si>
    <t>Irwan Priyantoko</t>
  </si>
  <si>
    <t>Ulfa Nuraini</t>
  </si>
  <si>
    <t>PT Harta Djaya Karya</t>
  </si>
  <si>
    <t>dzikiaja79@gmail.com</t>
  </si>
  <si>
    <t>mety@taysbakers.com</t>
  </si>
  <si>
    <t>alex.anwar@taysbakers.com</t>
  </si>
  <si>
    <t>asanusi@taysbakers.com</t>
  </si>
  <si>
    <t>sales.kmp@gmail.com</t>
  </si>
  <si>
    <t>seno+2.0@dayamitrasarana.co.id</t>
  </si>
  <si>
    <t>xiips2adtya@yahoo.co.id</t>
  </si>
  <si>
    <t>nixie_phelia+7@story-i.com</t>
  </si>
  <si>
    <t>feripurwandiseno+2.0@dayamitrasarana.co.id</t>
  </si>
  <si>
    <t>purwandiseno+2.0@dayamitrasarana.co.id</t>
  </si>
  <si>
    <t>sdjuadi@gmail.com</t>
  </si>
  <si>
    <t>frenky.fernando.p@gmail.com</t>
  </si>
  <si>
    <t>tasya@ritase.com</t>
  </si>
  <si>
    <t>xiong2621@gmail.com</t>
  </si>
  <si>
    <t>xiong2626@gmail.com</t>
  </si>
  <si>
    <t>husin.tpr@gmail.com</t>
  </si>
  <si>
    <t>lionardo.mrf@gmail.com</t>
  </si>
  <si>
    <t>pt.ssakeu@yahoo.com</t>
  </si>
  <si>
    <t>nixie_phelia@4story-i.com</t>
  </si>
  <si>
    <t>nixie_phelia+6@story-i.com</t>
  </si>
  <si>
    <t>bintangarthaa@gmail.com</t>
  </si>
  <si>
    <t>mth@manggalaprabupratama.com</t>
  </si>
  <si>
    <t>m.a.wahid@puriutama.com</t>
  </si>
  <si>
    <t>ronald.masterkaroseri@yahoo.com</t>
  </si>
  <si>
    <t>nixie_phelia+2@story-i.com</t>
  </si>
  <si>
    <t>nixie_phelia+3@story-i.com</t>
  </si>
  <si>
    <t>dwiharmini@yahoo.co.id</t>
  </si>
  <si>
    <t>energi_piko@yahoo.com</t>
  </si>
  <si>
    <t>nixie_phelia+5@story-i.com</t>
  </si>
  <si>
    <t>mth@metroputeraprima.com</t>
  </si>
  <si>
    <t>mth@endgedi.com</t>
  </si>
  <si>
    <t>burantama+2.0@dayamitrasarana.co.id</t>
  </si>
  <si>
    <t>willy@floweradvisor.com</t>
  </si>
  <si>
    <t>kathy@soyakaai.com</t>
  </si>
  <si>
    <t>dessy@mlj.co.id</t>
  </si>
  <si>
    <t>irwan.p@enpiko.com</t>
  </si>
  <si>
    <t>ulfanur068@gmail.com</t>
  </si>
  <si>
    <t>supartiasono@yahoo.com</t>
  </si>
  <si>
    <t>nixie_phelia@story-i.com</t>
  </si>
  <si>
    <t>nixie_phelia+1@story-i.com</t>
  </si>
  <si>
    <t>richie@interra.co.id</t>
  </si>
  <si>
    <t>yasserio+2.0@dayamitrasarana.co.id</t>
  </si>
  <si>
    <t>3216062103860010</t>
  </si>
  <si>
    <t>Jl. Cempedak VIII C 220 RT. 012/015 Jatimulya, Tambun Selatan, Bekasi</t>
  </si>
  <si>
    <t>Bekasi</t>
  </si>
  <si>
    <t>17510</t>
  </si>
  <si>
    <t>6287724363138</t>
  </si>
  <si>
    <t>3276061407770002</t>
  </si>
  <si>
    <t>Jl. H. Iming No. 93 RT. 003/17 Beji, Depok, Jawa Barat</t>
  </si>
  <si>
    <t>Depok</t>
  </si>
  <si>
    <t>16421</t>
  </si>
  <si>
    <t>6281289069987</t>
  </si>
  <si>
    <t>3175031005660002</t>
  </si>
  <si>
    <t>Tamansari Hive Office Lt. 7F, Jl. D.I. Panjaitan, Cipinang Cempedak, Jatinegara, Jakarta Timur</t>
  </si>
  <si>
    <t>Jakarta Timur</t>
  </si>
  <si>
    <t>13340</t>
  </si>
  <si>
    <t>6287876501966</t>
  </si>
  <si>
    <t>3174022107660008</t>
  </si>
  <si>
    <t>Cyber Building 6th Floor, Jl. Kuningan Barat No. 8 Jakarta Selatan</t>
  </si>
  <si>
    <t>622152905160</t>
  </si>
  <si>
    <t>3174021310620001</t>
  </si>
  <si>
    <t>Jl. Arjuna Utara No. 50, Gedung Guna Elektro, Duri Kepa, Kebon Jeruk, Jakarta Barat</t>
  </si>
  <si>
    <t>Jakarta Barat</t>
  </si>
  <si>
    <t>11510</t>
  </si>
  <si>
    <t>622156958166</t>
  </si>
  <si>
    <t>1210021207840004</t>
  </si>
  <si>
    <t>Ruko Raffles Hills AD 3, Jl. Raffles Hills, Harjamukti, Cimanggis, Depok</t>
  </si>
  <si>
    <t>3273040902880007</t>
  </si>
  <si>
    <t>Cohive 101 Building 7th Floor Wing B, Jalan Dr. Ide Anak Agung Gde Agung 1, Rt. 005/02 Kuningan Timur, Setia Budi, Kota Jakarta Selatan</t>
  </si>
  <si>
    <t>622122816293</t>
  </si>
  <si>
    <t>622150820876</t>
  </si>
  <si>
    <t>3573012904770000</t>
  </si>
  <si>
    <t>Pondok belimbing indah B7/22 rt 006 rw 005 kel polowijen kec blimbing</t>
  </si>
  <si>
    <t>Malang</t>
  </si>
  <si>
    <t>0811361111</t>
  </si>
  <si>
    <t>3573012904770004</t>
  </si>
  <si>
    <t>65121</t>
  </si>
  <si>
    <t>3172046911780004</t>
  </si>
  <si>
    <t>Jl. Keamanan No. 53 RT. 001/07 Keagungan, Taman Sari, Jakarta Utara</t>
  </si>
  <si>
    <t>11130</t>
  </si>
  <si>
    <t>628129530779</t>
  </si>
  <si>
    <t>3276011103760005</t>
  </si>
  <si>
    <t>Jl. Raya Sawangan RT. 001 RW. 09, Pancoran Mas, Depok</t>
  </si>
  <si>
    <t>16431</t>
  </si>
  <si>
    <t>6281219916188</t>
  </si>
  <si>
    <t>3173081201740002</t>
  </si>
  <si>
    <t>Tomang II Blok 15/8 RT. 005/10, Meruya Utara</t>
  </si>
  <si>
    <t>11620</t>
  </si>
  <si>
    <t>3674051112650006</t>
  </si>
  <si>
    <t>Jl. Taman Bintaro Barat No.10 RT.07 RW.011 Kel.Bintaro Kec.Pesanggrahan kota. Jakarta Selatan</t>
  </si>
  <si>
    <t>628118003910</t>
  </si>
  <si>
    <t>3271046605920012</t>
  </si>
  <si>
    <t>Gedung Palma One 3rd Floor Suite 303 Jl. H. R. Rasuna Said Kav. X2 No. 4, Kuningan, Setiabudi, Jakarta Selatan</t>
  </si>
  <si>
    <t>12940</t>
  </si>
  <si>
    <t>622152921050</t>
  </si>
  <si>
    <t>0952021201740345</t>
  </si>
  <si>
    <t>Jl. H Lebar Kav DKI Blok 35 No 1 Kelurahan Meruya Kecamatan Kembangan Jakarta Barat</t>
  </si>
  <si>
    <t>11530</t>
  </si>
  <si>
    <t>3172011006880005</t>
  </si>
  <si>
    <t>Jl. Panjang, Plaza Kedoya Elok Blok DD No. 64 Rt/Rw. 19/04. Kel. Kedoya Selatan Kec. Kebon Jeruk</t>
  </si>
  <si>
    <t>Jawa Barat</t>
  </si>
  <si>
    <t>17533</t>
  </si>
  <si>
    <t>6281280250643</t>
  </si>
  <si>
    <t>3173051802690005</t>
  </si>
  <si>
    <t>KH. Hasyim Ashari No. 08 RT. 006/10, Cipondoh, Cipondoh, Tangerang</t>
  </si>
  <si>
    <t>Tangerang</t>
  </si>
  <si>
    <t>622155741250</t>
  </si>
  <si>
    <t>3175050111640003</t>
  </si>
  <si>
    <t>Komplek Depsos No. 32 RT. 008/02 Gedong, Pasar Rebo, JakartaTimur</t>
  </si>
  <si>
    <t>628121055707</t>
  </si>
  <si>
    <t>3275045102770016</t>
  </si>
  <si>
    <t>Taman Galaxi Indah , JL. Bougenville II Blok T no 12 Rt 003 Rw 014 Kel Jaka Setia Kec Bekasi Selatan</t>
  </si>
  <si>
    <t>62811822068</t>
  </si>
  <si>
    <t>3174043107880004</t>
  </si>
  <si>
    <t>Jl. Sawo Manila No. 19 RT. 008/10 Jati Padang, Pasar Minggu, Jakarta Selatan</t>
  </si>
  <si>
    <t>3172011110800001</t>
  </si>
  <si>
    <t>Gedung office 8, lantai 18-A, SCBD Jl. Jend Sudirman Kav 52-53, Kel senayan kec kebayoran baru</t>
  </si>
  <si>
    <t>Jakarta selatan</t>
  </si>
  <si>
    <t>081286962541</t>
  </si>
  <si>
    <t>3172012209540001</t>
  </si>
  <si>
    <t>3671011809640001</t>
  </si>
  <si>
    <t>Perumahan Green Garden Blok B-1 No 45 Rt 008 Rw 003 Kel Kedoya utara Kec Kebon Jeruk.</t>
  </si>
  <si>
    <t>08129091889</t>
  </si>
  <si>
    <t>3671010102940004</t>
  </si>
  <si>
    <t>Kawasan Bussines Link Citra Raya 02 no 27 Suka Mulya Cikupa Kab Tangerang Banten</t>
  </si>
  <si>
    <t xml:space="preserve">Tangerang </t>
  </si>
  <si>
    <t>081247937279</t>
  </si>
  <si>
    <t>3671081802700001</t>
  </si>
  <si>
    <t>Green Sedayu Biz Park, Daan Mogot 1 no 052 Kel Kalideres Kec kalideres</t>
  </si>
  <si>
    <t>085219533341</t>
  </si>
  <si>
    <t>Kawasan Industri Greenland , Cluster Batavia, JL. Greenland blok AB no 51 Kota Deltamas Desa Sukamahi kec Cikarang pusat</t>
  </si>
  <si>
    <t>0811822068</t>
  </si>
  <si>
    <t>3578276001790003</t>
  </si>
  <si>
    <t xml:space="preserve">Putat Indah Tengah 1/10 Rt 002 Rw 003 Kel Putat Gede Kec Sukomanunggal </t>
  </si>
  <si>
    <t>Surabaya</t>
  </si>
  <si>
    <t>0811373973</t>
  </si>
  <si>
    <t>1571075202970021</t>
  </si>
  <si>
    <t xml:space="preserve">Jl. Hos. Cokroaminoto Lrg. Arizona No. 14 RT/RW 002/000 Kelurahan Simpang Tiga, Kecamatan Kota Baru, Kota Jambi </t>
  </si>
  <si>
    <t>Jambi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</si>
</sst>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616F77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0" xfId="0" applyFill="1" applyAlignme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3" fillId="0" borderId="1" xfId="2" applyNumberFormat="1" applyFill="1" applyBorder="1" applyAlignment="1"/>
    <xf numFmtId="164" fontId="0" fillId="0" borderId="1" xfId="0" applyNumberFormat="1" applyFill="1" applyBorder="1" applyAlignment="1">
      <alignment horizontal="left"/>
    </xf>
    <xf numFmtId="0" fontId="0" fillId="0" borderId="1" xfId="0" quotePrefix="1" applyFill="1" applyBorder="1" applyAlignment="1"/>
    <xf numFmtId="0" fontId="3" fillId="0" borderId="1" xfId="2" applyNumberFormat="1" applyFill="1" applyBorder="1" applyAlignment="1">
      <alignment vertical="center"/>
    </xf>
    <xf numFmtId="165" fontId="3" fillId="0" borderId="1" xfId="2" applyNumberFormat="1" applyFill="1" applyBorder="1" applyAlignment="1">
      <alignment vertical="center"/>
    </xf>
    <xf numFmtId="1" fontId="0" fillId="0" borderId="1" xfId="0" applyNumberFormat="1" applyFill="1" applyBorder="1" applyAlignment="1"/>
    <xf numFmtId="0" fontId="0" fillId="0" borderId="1" xfId="0" applyFill="1" applyBorder="1" applyAlignment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164" fontId="0" fillId="0" borderId="1" xfId="0" applyNumberFormat="1" applyFill="1" applyBorder="1" applyAlignment="1"/>
    <xf numFmtId="0" fontId="4" fillId="0" borderId="1" xfId="0" applyFont="1" applyFill="1" applyBorder="1" applyAlignment="1"/>
    <xf numFmtId="1" fontId="5" fillId="0" borderId="1" xfId="0" quotePrefix="1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1" fontId="2" fillId="0" borderId="1" xfId="1" applyNumberFormat="1" applyFont="1" applyFill="1" applyBorder="1" applyAlignment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/>
    <xf numFmtId="164" fontId="0" fillId="0" borderId="1" xfId="0" applyNumberFormat="1" applyBorder="1" applyAlignment="1"/>
    <xf numFmtId="0" fontId="3" fillId="0" borderId="2" xfId="2" applyNumberFormat="1" applyFill="1" applyBorder="1" applyAlignment="1"/>
    <xf numFmtId="0" fontId="9" fillId="2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9" fillId="4" borderId="1" xfId="0" applyFont="1" applyFill="1" applyBorder="1" applyAlignment="1">
      <alignment horizontal="left" wrapText="1"/>
    </xf>
    <xf numFmtId="11" fontId="9" fillId="0" borderId="1" xfId="0" quotePrefix="1" applyNumberFormat="1" applyFont="1" applyBorder="1" applyAlignment="1">
      <alignment horizontal="left" wrapText="1"/>
    </xf>
    <xf numFmtId="0" fontId="10" fillId="0" borderId="1" xfId="0" applyFont="1" applyFill="1" applyBorder="1" applyAlignment="1">
      <alignment horizontal="left"/>
    </xf>
    <xf numFmtId="0" fontId="10" fillId="0" borderId="1" xfId="0" quotePrefix="1" applyFont="1" applyFill="1" applyBorder="1" applyAlignment="1">
      <alignment horizontal="left"/>
    </xf>
    <xf numFmtId="0" fontId="0" fillId="0" borderId="1" xfId="0" quotePrefix="1" applyFill="1" applyBorder="1" applyAlignment="1">
      <alignment horizontal="left"/>
    </xf>
    <xf numFmtId="164" fontId="0" fillId="0" borderId="1" xfId="0" applyNumberFormat="1" applyFont="1" applyBorder="1" applyAlignment="1">
      <alignment horizontal="right"/>
    </xf>
    <xf numFmtId="0" fontId="0" fillId="0" borderId="1" xfId="0" quotePrefix="1" applyBorder="1" applyAlignment="1">
      <alignment horizontal="left"/>
    </xf>
    <xf numFmtId="164" fontId="10" fillId="0" borderId="1" xfId="0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quotePrefix="1" applyFont="1" applyBorder="1" applyAlignment="1">
      <alignment horizontal="left"/>
    </xf>
    <xf numFmtId="164" fontId="10" fillId="0" borderId="1" xfId="0" applyNumberFormat="1" applyFont="1" applyBorder="1" applyAlignment="1">
      <alignment horizontal="right"/>
    </xf>
    <xf numFmtId="0" fontId="10" fillId="2" borderId="1" xfId="0" applyFont="1" applyFill="1" applyBorder="1" applyAlignment="1">
      <alignment horizontal="left" vertical="center"/>
    </xf>
    <xf numFmtId="1" fontId="11" fillId="2" borderId="1" xfId="0" quotePrefix="1" applyNumberFormat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64" fontId="0" fillId="2" borderId="1" xfId="0" applyNumberFormat="1" applyFont="1" applyFill="1" applyBorder="1" applyAlignment="1">
      <alignment horizontal="right"/>
    </xf>
    <xf numFmtId="0" fontId="11" fillId="2" borderId="1" xfId="0" applyFont="1" applyFill="1" applyBorder="1" applyAlignment="1">
      <alignment horizontal="left" vertical="center"/>
    </xf>
    <xf numFmtId="1" fontId="4" fillId="0" borderId="1" xfId="0" quotePrefix="1" applyNumberFormat="1" applyFont="1" applyFill="1" applyBorder="1" applyAlignment="1"/>
    <xf numFmtId="49" fontId="10" fillId="0" borderId="1" xfId="0" quotePrefix="1" applyNumberFormat="1" applyFont="1" applyFill="1" applyBorder="1" applyAlignment="1"/>
    <xf numFmtId="1" fontId="10" fillId="0" borderId="1" xfId="0" quotePrefix="1" applyNumberFormat="1" applyFont="1" applyBorder="1" applyAlignment="1"/>
    <xf numFmtId="1" fontId="10" fillId="2" borderId="1" xfId="0" quotePrefix="1" applyNumberFormat="1" applyFont="1" applyFill="1" applyBorder="1" applyAlignment="1">
      <alignment vertical="center"/>
    </xf>
    <xf numFmtId="0" fontId="10" fillId="2" borderId="1" xfId="0" applyFont="1" applyFill="1" applyBorder="1"/>
    <xf numFmtId="1" fontId="10" fillId="2" borderId="1" xfId="0" applyNumberFormat="1" applyFont="1" applyFill="1" applyBorder="1" applyAlignment="1">
      <alignment horizontal="left"/>
    </xf>
    <xf numFmtId="164" fontId="10" fillId="2" borderId="1" xfId="0" applyNumberFormat="1" applyFont="1" applyFill="1" applyBorder="1" applyAlignment="1">
      <alignment horizontal="right"/>
    </xf>
    <xf numFmtId="49" fontId="10" fillId="2" borderId="1" xfId="0" quotePrefix="1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3" fillId="2" borderId="2" xfId="2" applyNumberFormat="1" applyFill="1" applyBorder="1" applyAlignment="1"/>
    <xf numFmtId="164" fontId="0" fillId="2" borderId="1" xfId="0" applyNumberFormat="1" applyFill="1" applyBorder="1" applyAlignment="1">
      <alignment horizontal="left"/>
    </xf>
    <xf numFmtId="0" fontId="3" fillId="2" borderId="1" xfId="2" applyNumberFormat="1" applyFill="1" applyBorder="1" applyAlignment="1"/>
    <xf numFmtId="1" fontId="0" fillId="2" borderId="1" xfId="0" applyNumberFormat="1" applyFill="1" applyBorder="1" applyAlignment="1"/>
    <xf numFmtId="164" fontId="0" fillId="2" borderId="1" xfId="0" applyNumberFormat="1" applyFill="1" applyBorder="1" applyAlignment="1"/>
    <xf numFmtId="0" fontId="0" fillId="2" borderId="1" xfId="0" quotePrefix="1" applyFill="1" applyBorder="1" applyAlignment="1"/>
    <xf numFmtId="0" fontId="0" fillId="2" borderId="1" xfId="0" applyFill="1" applyBorder="1"/>
    <xf numFmtId="0" fontId="0" fillId="2" borderId="1" xfId="0" quotePrefix="1" applyFill="1" applyBorder="1" applyAlignment="1">
      <alignment horizontal="left"/>
    </xf>
    <xf numFmtId="0" fontId="0" fillId="2" borderId="1" xfId="0" applyFill="1" applyBorder="1" applyAlignment="1">
      <alignment vertical="center"/>
    </xf>
    <xf numFmtId="0" fontId="7" fillId="2" borderId="1" xfId="3" applyFill="1" applyBorder="1" applyAlignment="1"/>
    <xf numFmtId="0" fontId="0" fillId="2" borderId="1" xfId="0" applyFill="1" applyBorder="1" applyAlignment="1"/>
    <xf numFmtId="0" fontId="8" fillId="2" borderId="0" xfId="0" applyFont="1" applyFill="1" applyAlignment="1">
      <alignment vertical="top" wrapText="1"/>
    </xf>
    <xf numFmtId="0" fontId="9" fillId="2" borderId="0" xfId="0" applyFont="1" applyFill="1"/>
    <xf numFmtId="0" fontId="8" fillId="2" borderId="1" xfId="0" quotePrefix="1" applyFont="1" applyFill="1" applyBorder="1" applyAlignment="1">
      <alignment horizontal="left"/>
    </xf>
    <xf numFmtId="0" fontId="8" fillId="0" borderId="1" xfId="0" quotePrefix="1" applyFont="1" applyFill="1" applyBorder="1" applyAlignment="1">
      <alignment horizontal="left"/>
    </xf>
    <xf numFmtId="0" fontId="8" fillId="2" borderId="1" xfId="0" quotePrefix="1" applyFont="1" applyFill="1" applyBorder="1" applyAlignment="1">
      <alignment horizontal="left" vertical="top" wrapText="1"/>
    </xf>
    <xf numFmtId="164" fontId="10" fillId="2" borderId="3" xfId="0" applyNumberFormat="1" applyFont="1" applyFill="1" applyBorder="1" applyAlignment="1">
      <alignment vertical="center"/>
    </xf>
    <xf numFmtId="0" fontId="10" fillId="2" borderId="3" xfId="0" quotePrefix="1" applyFont="1" applyFill="1" applyBorder="1" applyAlignment="1"/>
    <xf numFmtId="0" fontId="10" fillId="2" borderId="3" xfId="0" quotePrefix="1" applyFont="1" applyFill="1" applyBorder="1" applyAlignment="1">
      <alignment vertical="center"/>
    </xf>
    <xf numFmtId="0" fontId="10" fillId="2" borderId="3" xfId="0" applyFont="1" applyFill="1" applyBorder="1" applyAlignment="1"/>
    <xf numFmtId="0" fontId="10" fillId="2" borderId="3" xfId="0" quotePrefix="1" applyFont="1" applyFill="1" applyBorder="1" applyAlignment="1">
      <alignment horizontal="left"/>
    </xf>
  </cellXfs>
  <cellStyles count="4">
    <cellStyle name="Comma [0]" xfId="1" builtinId="6"/>
    <cellStyle name="Hyperlink" xfId="3" builtinId="8"/>
    <cellStyle name="Normal" xfId="0" builtinId="0"/>
    <cellStyle name="Normal 2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uransi%20Koinworks%20RM%20-%20231220%20W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PT Lunaria Annua Teknologi</v>
          </cell>
          <cell r="C2">
            <v>30020</v>
          </cell>
          <cell r="D2" t="str">
            <v>7432980930470000</v>
          </cell>
          <cell r="E2" t="str">
            <v>Gedung Cyber 2 Lantai 35 Unit C-F Jl. HR Rasuna Said Blok X5 No. 13 Kuningan Setiabudi Jakarta Selatan</v>
          </cell>
          <cell r="F2" t="str">
            <v>Jakarta Selatan</v>
          </cell>
          <cell r="G2" t="str">
            <v>12950</v>
          </cell>
          <cell r="H2">
            <v>6281284233611</v>
          </cell>
          <cell r="I2" t="str">
            <v>support@koinworks.com</v>
          </cell>
        </row>
        <row r="4">
          <cell r="B4" t="str">
            <v>PT Lunaria Annua Teknologi</v>
          </cell>
          <cell r="C4">
            <v>30020</v>
          </cell>
          <cell r="D4" t="str">
            <v>7432980930470000</v>
          </cell>
          <cell r="E4" t="str">
            <v>Gedung Cyber 2 Lantai 35 Unit C-F Jl. HR Rasuna Said Blok X5 No. 13 Kuningan Setiabudi Jakarta Selatan</v>
          </cell>
          <cell r="F4" t="str">
            <v>Jakarta Selatan</v>
          </cell>
          <cell r="G4" t="str">
            <v>12950</v>
          </cell>
          <cell r="H4">
            <v>6281284233611</v>
          </cell>
          <cell r="I4" t="str">
            <v>support@koinworks.com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topLeftCell="A43" workbookViewId="0">
      <selection activeCell="D63" sqref="D63"/>
    </sheetView>
  </sheetViews>
  <sheetFormatPr defaultRowHeight="15" x14ac:dyDescent="0.25"/>
  <cols>
    <col min="1" max="1" width="15.28515625" style="8" customWidth="1"/>
    <col min="2" max="2" width="25.42578125" customWidth="1"/>
    <col min="3" max="3" width="24.28515625" customWidth="1"/>
    <col min="4" max="4" width="20.140625" customWidth="1"/>
    <col min="5" max="5" width="20.7109375" customWidth="1"/>
    <col min="6" max="6" width="13" customWidth="1"/>
    <col min="8" max="8" width="13.85546875" customWidth="1"/>
    <col min="9" max="9" width="26.5703125" customWidth="1"/>
    <col min="10" max="10" width="12" style="8" customWidth="1"/>
    <col min="11" max="11" width="34" customWidth="1"/>
    <col min="12" max="12" width="17.7109375" customWidth="1"/>
    <col min="13" max="13" width="20" style="4" customWidth="1"/>
    <col min="14" max="14" width="89.85546875" bestFit="1" customWidth="1"/>
    <col min="15" max="15" width="14" customWidth="1"/>
    <col min="16" max="16" width="17.28515625" style="8" bestFit="1" customWidth="1"/>
    <col min="17" max="17" width="17.140625" style="8" customWidth="1"/>
    <col min="18" max="18" width="32.28515625" style="4" customWidth="1"/>
    <col min="19" max="19" width="18.140625" customWidth="1"/>
    <col min="20" max="20" width="17.5703125" style="4" customWidth="1"/>
    <col min="21" max="21" width="19.5703125" customWidth="1"/>
  </cols>
  <sheetData>
    <row r="1" spans="1:21" s="4" customFormat="1" x14ac:dyDescent="0.25">
      <c r="A1" s="7" t="s">
        <v>5</v>
      </c>
      <c r="B1" s="11" t="s">
        <v>6</v>
      </c>
      <c r="C1" s="11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2" t="s">
        <v>14</v>
      </c>
      <c r="K1" s="2" t="s">
        <v>15</v>
      </c>
      <c r="L1" s="2" t="s">
        <v>16</v>
      </c>
      <c r="M1" s="3" t="s">
        <v>17</v>
      </c>
      <c r="N1" s="2" t="s">
        <v>18</v>
      </c>
      <c r="O1" s="2" t="s">
        <v>19</v>
      </c>
      <c r="P1" s="7" t="s">
        <v>20</v>
      </c>
      <c r="Q1" s="7" t="s">
        <v>21</v>
      </c>
      <c r="R1" s="3" t="s">
        <v>22</v>
      </c>
      <c r="S1" s="3" t="s">
        <v>23</v>
      </c>
      <c r="T1" s="3" t="s">
        <v>24</v>
      </c>
      <c r="U1" s="2" t="s">
        <v>25</v>
      </c>
    </row>
    <row r="2" spans="1:21" s="1" customFormat="1" x14ac:dyDescent="0.25">
      <c r="A2" s="34" t="s">
        <v>27</v>
      </c>
      <c r="B2" s="33" t="s">
        <v>0</v>
      </c>
      <c r="C2" s="14">
        <v>30020</v>
      </c>
      <c r="D2" s="15" t="s">
        <v>1</v>
      </c>
      <c r="E2" s="16" t="s">
        <v>26</v>
      </c>
      <c r="F2" s="17" t="s">
        <v>2</v>
      </c>
      <c r="G2" s="17" t="s">
        <v>3</v>
      </c>
      <c r="H2" s="18">
        <v>6281284233611</v>
      </c>
      <c r="I2" s="19" t="s">
        <v>4</v>
      </c>
      <c r="J2" s="20" t="str">
        <f t="shared" ref="J2:J33" si="0">A2</f>
        <v>32020b203</v>
      </c>
      <c r="K2" s="21" t="s">
        <v>79</v>
      </c>
      <c r="L2" s="22">
        <v>31492</v>
      </c>
      <c r="M2" s="53" t="s">
        <v>151</v>
      </c>
      <c r="N2" s="23" t="s">
        <v>152</v>
      </c>
      <c r="O2" s="23" t="s">
        <v>153</v>
      </c>
      <c r="P2" s="28" t="s">
        <v>154</v>
      </c>
      <c r="Q2" s="24" t="s">
        <v>155</v>
      </c>
      <c r="R2" s="25" t="s">
        <v>109</v>
      </c>
      <c r="S2" s="26">
        <v>2000000000</v>
      </c>
      <c r="T2" s="22">
        <v>44181</v>
      </c>
      <c r="U2" s="27">
        <v>24</v>
      </c>
    </row>
    <row r="3" spans="1:21" s="10" customFormat="1" x14ac:dyDescent="0.25">
      <c r="A3" s="34" t="s">
        <v>28</v>
      </c>
      <c r="B3" s="62" t="str">
        <f t="shared" ref="B3:B34" si="1">B2</f>
        <v>PT Lunaria Annua Teknologi</v>
      </c>
      <c r="C3" s="63">
        <f t="shared" ref="C3:C34" si="2">C2</f>
        <v>30020</v>
      </c>
      <c r="D3" s="64" t="str">
        <f t="shared" ref="D3:D34" si="3">D2</f>
        <v>7432980930470000</v>
      </c>
      <c r="E3" s="64" t="str">
        <f t="shared" ref="E3:E34" si="4">E2</f>
        <v>Gedung Cyber 2 Lantai 35 Unit C-F Jl. HR Rasuna Said Blok X5 No. 13 Kuningan Setiabudi Jakarta Selatan</v>
      </c>
      <c r="F3" s="64" t="str">
        <f t="shared" ref="F3:F34" si="5">F2</f>
        <v>Jakarta Selatan</v>
      </c>
      <c r="G3" s="64" t="str">
        <f t="shared" ref="G3:G34" si="6">G2</f>
        <v>12950</v>
      </c>
      <c r="H3" s="65">
        <f t="shared" ref="H3:H34" si="7">H2</f>
        <v>6281284233611</v>
      </c>
      <c r="I3" s="64" t="str">
        <f t="shared" ref="I3:I34" si="8">I2</f>
        <v>support@koinworks.com</v>
      </c>
      <c r="J3" s="5" t="str">
        <f t="shared" si="0"/>
        <v>52020b1cb</v>
      </c>
      <c r="K3" s="9" t="s">
        <v>80</v>
      </c>
      <c r="L3" s="22">
        <v>29505</v>
      </c>
      <c r="M3" s="67" t="s">
        <v>224</v>
      </c>
      <c r="N3" s="68" t="s">
        <v>225</v>
      </c>
      <c r="O3" s="68" t="s">
        <v>226</v>
      </c>
      <c r="P3" s="9">
        <v>12190</v>
      </c>
      <c r="Q3" s="69" t="s">
        <v>227</v>
      </c>
      <c r="R3" s="70" t="s">
        <v>110</v>
      </c>
      <c r="S3" s="68">
        <v>2000000000</v>
      </c>
      <c r="T3" s="66">
        <v>44181</v>
      </c>
      <c r="U3" s="68">
        <v>24</v>
      </c>
    </row>
    <row r="4" spans="1:21" s="10" customFormat="1" x14ac:dyDescent="0.25">
      <c r="A4" s="34">
        <v>520209135</v>
      </c>
      <c r="B4" s="62" t="str">
        <f t="shared" si="1"/>
        <v>PT Lunaria Annua Teknologi</v>
      </c>
      <c r="C4" s="63">
        <f t="shared" si="2"/>
        <v>30020</v>
      </c>
      <c r="D4" s="64" t="str">
        <f t="shared" si="3"/>
        <v>7432980930470000</v>
      </c>
      <c r="E4" s="64" t="str">
        <f t="shared" si="4"/>
        <v>Gedung Cyber 2 Lantai 35 Unit C-F Jl. HR Rasuna Said Blok X5 No. 13 Kuningan Setiabudi Jakarta Selatan</v>
      </c>
      <c r="F4" s="64" t="str">
        <f t="shared" si="5"/>
        <v>Jakarta Selatan</v>
      </c>
      <c r="G4" s="64" t="str">
        <f t="shared" si="6"/>
        <v>12950</v>
      </c>
      <c r="H4" s="65">
        <f t="shared" si="7"/>
        <v>6281284233611</v>
      </c>
      <c r="I4" s="64" t="str">
        <f t="shared" si="8"/>
        <v>support@koinworks.com</v>
      </c>
      <c r="J4" s="5">
        <f t="shared" si="0"/>
        <v>520209135</v>
      </c>
      <c r="K4" s="9" t="s">
        <v>81</v>
      </c>
      <c r="L4" s="22">
        <v>19989</v>
      </c>
      <c r="M4" s="67" t="s">
        <v>228</v>
      </c>
      <c r="N4" s="68" t="s">
        <v>225</v>
      </c>
      <c r="O4" s="68" t="s">
        <v>226</v>
      </c>
      <c r="P4" s="9">
        <v>12190</v>
      </c>
      <c r="Q4" s="69" t="s">
        <v>227</v>
      </c>
      <c r="R4" s="71" t="s">
        <v>111</v>
      </c>
      <c r="S4" s="68">
        <v>1000000000</v>
      </c>
      <c r="T4" s="66">
        <v>44181</v>
      </c>
      <c r="U4" s="68">
        <v>24</v>
      </c>
    </row>
    <row r="5" spans="1:21" s="10" customFormat="1" x14ac:dyDescent="0.25">
      <c r="A5" s="34" t="s">
        <v>29</v>
      </c>
      <c r="B5" s="62" t="str">
        <f t="shared" si="1"/>
        <v>PT Lunaria Annua Teknologi</v>
      </c>
      <c r="C5" s="63">
        <f t="shared" si="2"/>
        <v>30020</v>
      </c>
      <c r="D5" s="64" t="str">
        <f t="shared" si="3"/>
        <v>7432980930470000</v>
      </c>
      <c r="E5" s="64" t="str">
        <f t="shared" si="4"/>
        <v>Gedung Cyber 2 Lantai 35 Unit C-F Jl. HR Rasuna Said Blok X5 No. 13 Kuningan Setiabudi Jakarta Selatan</v>
      </c>
      <c r="F5" s="64" t="str">
        <f t="shared" si="5"/>
        <v>Jakarta Selatan</v>
      </c>
      <c r="G5" s="64" t="str">
        <f t="shared" si="6"/>
        <v>12950</v>
      </c>
      <c r="H5" s="65">
        <f t="shared" si="7"/>
        <v>6281284233611</v>
      </c>
      <c r="I5" s="64" t="str">
        <f t="shared" si="8"/>
        <v>support@koinworks.com</v>
      </c>
      <c r="J5" s="5" t="str">
        <f t="shared" si="0"/>
        <v>52020cbea</v>
      </c>
      <c r="K5" s="9" t="s">
        <v>82</v>
      </c>
      <c r="L5" s="22">
        <v>29505</v>
      </c>
      <c r="M5" s="67" t="s">
        <v>224</v>
      </c>
      <c r="N5" s="68" t="s">
        <v>225</v>
      </c>
      <c r="O5" s="68" t="s">
        <v>226</v>
      </c>
      <c r="P5" s="9">
        <v>12190</v>
      </c>
      <c r="Q5" s="69" t="s">
        <v>227</v>
      </c>
      <c r="R5" s="72" t="s">
        <v>112</v>
      </c>
      <c r="S5" s="68">
        <v>2000000000</v>
      </c>
      <c r="T5" s="66">
        <v>44181</v>
      </c>
      <c r="U5" s="68">
        <v>24</v>
      </c>
    </row>
    <row r="6" spans="1:21" x14ac:dyDescent="0.25">
      <c r="A6" s="35" t="s">
        <v>30</v>
      </c>
      <c r="B6" s="33" t="str">
        <f t="shared" si="1"/>
        <v>PT Lunaria Annua Teknologi</v>
      </c>
      <c r="C6" s="14">
        <f t="shared" si="2"/>
        <v>30020</v>
      </c>
      <c r="D6" s="13" t="str">
        <f t="shared" si="3"/>
        <v>7432980930470000</v>
      </c>
      <c r="E6" s="13" t="str">
        <f t="shared" si="4"/>
        <v>Gedung Cyber 2 Lantai 35 Unit C-F Jl. HR Rasuna Said Blok X5 No. 13 Kuningan Setiabudi Jakarta Selatan</v>
      </c>
      <c r="F6" s="13" t="str">
        <f t="shared" si="5"/>
        <v>Jakarta Selatan</v>
      </c>
      <c r="G6" s="13" t="str">
        <f t="shared" si="6"/>
        <v>12950</v>
      </c>
      <c r="H6" s="18">
        <f t="shared" si="7"/>
        <v>6281284233611</v>
      </c>
      <c r="I6" s="13" t="str">
        <f t="shared" si="8"/>
        <v>support@koinworks.com</v>
      </c>
      <c r="J6" s="20" t="str">
        <f t="shared" si="0"/>
        <v>21202014ca</v>
      </c>
      <c r="K6" s="28" t="s">
        <v>83</v>
      </c>
      <c r="L6" s="22">
        <v>28320</v>
      </c>
      <c r="M6" s="15" t="s">
        <v>156</v>
      </c>
      <c r="N6" s="29" t="s">
        <v>157</v>
      </c>
      <c r="O6" s="29" t="s">
        <v>158</v>
      </c>
      <c r="P6" s="28" t="s">
        <v>159</v>
      </c>
      <c r="Q6" s="40" t="s">
        <v>160</v>
      </c>
      <c r="R6" s="19" t="s">
        <v>113</v>
      </c>
      <c r="S6" s="29">
        <v>265000000</v>
      </c>
      <c r="T6" s="22">
        <v>44183</v>
      </c>
      <c r="U6" s="29">
        <v>3</v>
      </c>
    </row>
    <row r="7" spans="1:21" x14ac:dyDescent="0.25">
      <c r="A7" s="35" t="s">
        <v>31</v>
      </c>
      <c r="B7" s="33" t="str">
        <f t="shared" si="1"/>
        <v>PT Lunaria Annua Teknologi</v>
      </c>
      <c r="C7" s="14">
        <f t="shared" si="2"/>
        <v>30020</v>
      </c>
      <c r="D7" s="13" t="str">
        <f t="shared" si="3"/>
        <v>7432980930470000</v>
      </c>
      <c r="E7" s="13" t="str">
        <f t="shared" si="4"/>
        <v>Gedung Cyber 2 Lantai 35 Unit C-F Jl. HR Rasuna Said Blok X5 No. 13 Kuningan Setiabudi Jakarta Selatan</v>
      </c>
      <c r="F7" s="13" t="str">
        <f t="shared" si="5"/>
        <v>Jakarta Selatan</v>
      </c>
      <c r="G7" s="13" t="str">
        <f t="shared" si="6"/>
        <v>12950</v>
      </c>
      <c r="H7" s="18">
        <f t="shared" si="7"/>
        <v>6281284233611</v>
      </c>
      <c r="I7" s="13" t="str">
        <f t="shared" si="8"/>
        <v>support@koinworks.com</v>
      </c>
      <c r="J7" s="20" t="str">
        <f t="shared" si="0"/>
        <v>2120205b33</v>
      </c>
      <c r="K7" s="28" t="s">
        <v>84</v>
      </c>
      <c r="L7" s="22">
        <v>24237</v>
      </c>
      <c r="M7" s="15" t="s">
        <v>161</v>
      </c>
      <c r="N7" s="29" t="s">
        <v>162</v>
      </c>
      <c r="O7" s="29" t="s">
        <v>163</v>
      </c>
      <c r="P7" s="28" t="s">
        <v>164</v>
      </c>
      <c r="Q7" s="40" t="s">
        <v>165</v>
      </c>
      <c r="R7" s="19" t="s">
        <v>114</v>
      </c>
      <c r="S7" s="29">
        <v>1000000000</v>
      </c>
      <c r="T7" s="22">
        <v>44183</v>
      </c>
      <c r="U7" s="29">
        <v>1</v>
      </c>
    </row>
    <row r="8" spans="1:21" s="10" customFormat="1" x14ac:dyDescent="0.25">
      <c r="A8" s="35" t="s">
        <v>32</v>
      </c>
      <c r="B8" s="33" t="str">
        <f t="shared" si="1"/>
        <v>PT Lunaria Annua Teknologi</v>
      </c>
      <c r="C8" s="14">
        <f t="shared" si="2"/>
        <v>30020</v>
      </c>
      <c r="D8" s="13" t="str">
        <f t="shared" si="3"/>
        <v>7432980930470000</v>
      </c>
      <c r="E8" s="13" t="str">
        <f t="shared" si="4"/>
        <v>Gedung Cyber 2 Lantai 35 Unit C-F Jl. HR Rasuna Said Blok X5 No. 13 Kuningan Setiabudi Jakarta Selatan</v>
      </c>
      <c r="F8" s="13" t="str">
        <f t="shared" si="5"/>
        <v>Jakarta Selatan</v>
      </c>
      <c r="G8" s="13" t="str">
        <f t="shared" si="6"/>
        <v>12950</v>
      </c>
      <c r="H8" s="18">
        <f t="shared" si="7"/>
        <v>6281284233611</v>
      </c>
      <c r="I8" s="13" t="str">
        <f t="shared" si="8"/>
        <v>support@koinworks.com</v>
      </c>
      <c r="J8" s="20" t="str">
        <f t="shared" si="0"/>
        <v>212020e5e8</v>
      </c>
      <c r="K8" s="28" t="s">
        <v>83</v>
      </c>
      <c r="L8" s="22">
        <v>28320</v>
      </c>
      <c r="M8" s="15" t="s">
        <v>156</v>
      </c>
      <c r="N8" s="29" t="s">
        <v>157</v>
      </c>
      <c r="O8" s="29" t="s">
        <v>158</v>
      </c>
      <c r="P8" s="28" t="s">
        <v>159</v>
      </c>
      <c r="Q8" s="40" t="s">
        <v>160</v>
      </c>
      <c r="R8" s="19" t="s">
        <v>113</v>
      </c>
      <c r="S8" s="29">
        <v>150000000</v>
      </c>
      <c r="T8" s="22">
        <v>44183</v>
      </c>
      <c r="U8" s="29">
        <v>3</v>
      </c>
    </row>
    <row r="9" spans="1:21" s="10" customFormat="1" x14ac:dyDescent="0.25">
      <c r="A9" s="34" t="s">
        <v>33</v>
      </c>
      <c r="B9" s="62" t="str">
        <f t="shared" si="1"/>
        <v>PT Lunaria Annua Teknologi</v>
      </c>
      <c r="C9" s="63">
        <f t="shared" si="2"/>
        <v>30020</v>
      </c>
      <c r="D9" s="64" t="str">
        <f t="shared" si="3"/>
        <v>7432980930470000</v>
      </c>
      <c r="E9" s="64" t="str">
        <f t="shared" si="4"/>
        <v>Gedung Cyber 2 Lantai 35 Unit C-F Jl. HR Rasuna Said Blok X5 No. 13 Kuningan Setiabudi Jakarta Selatan</v>
      </c>
      <c r="F9" s="64" t="str">
        <f t="shared" si="5"/>
        <v>Jakarta Selatan</v>
      </c>
      <c r="G9" s="64" t="str">
        <f t="shared" si="6"/>
        <v>12950</v>
      </c>
      <c r="H9" s="65">
        <f t="shared" si="7"/>
        <v>6281284233611</v>
      </c>
      <c r="I9" s="64" t="str">
        <f t="shared" si="8"/>
        <v>support@koinworks.com</v>
      </c>
      <c r="J9" s="5" t="str">
        <f t="shared" si="0"/>
        <v>212020c174</v>
      </c>
      <c r="K9" s="9" t="s">
        <v>85</v>
      </c>
      <c r="L9" s="22">
        <v>34366</v>
      </c>
      <c r="M9" s="67" t="s">
        <v>232</v>
      </c>
      <c r="N9" s="68" t="s">
        <v>233</v>
      </c>
      <c r="O9" s="68" t="s">
        <v>234</v>
      </c>
      <c r="P9" s="9">
        <v>15710</v>
      </c>
      <c r="Q9" s="75" t="s">
        <v>235</v>
      </c>
      <c r="R9" s="72" t="s">
        <v>115</v>
      </c>
      <c r="S9" s="68">
        <v>380000000</v>
      </c>
      <c r="T9" s="66">
        <v>44186</v>
      </c>
      <c r="U9" s="68">
        <v>3</v>
      </c>
    </row>
    <row r="10" spans="1:21" x14ac:dyDescent="0.25">
      <c r="A10" s="35" t="s">
        <v>34</v>
      </c>
      <c r="B10" s="33" t="str">
        <f t="shared" si="1"/>
        <v>PT Lunaria Annua Teknologi</v>
      </c>
      <c r="C10" s="14">
        <f t="shared" si="2"/>
        <v>30020</v>
      </c>
      <c r="D10" s="13" t="str">
        <f t="shared" si="3"/>
        <v>7432980930470000</v>
      </c>
      <c r="E10" s="13" t="str">
        <f t="shared" si="4"/>
        <v>Gedung Cyber 2 Lantai 35 Unit C-F Jl. HR Rasuna Said Blok X5 No. 13 Kuningan Setiabudi Jakarta Selatan</v>
      </c>
      <c r="F10" s="13" t="str">
        <f t="shared" si="5"/>
        <v>Jakarta Selatan</v>
      </c>
      <c r="G10" s="13" t="str">
        <f t="shared" si="6"/>
        <v>12950</v>
      </c>
      <c r="H10" s="18">
        <f t="shared" si="7"/>
        <v>6281284233611</v>
      </c>
      <c r="I10" s="13" t="str">
        <f t="shared" si="8"/>
        <v>support@koinworks.com</v>
      </c>
      <c r="J10" s="20" t="str">
        <f t="shared" si="0"/>
        <v>2120201ac7</v>
      </c>
      <c r="K10" s="28" t="s">
        <v>86</v>
      </c>
      <c r="L10" s="22">
        <v>24309</v>
      </c>
      <c r="M10" s="15" t="s">
        <v>166</v>
      </c>
      <c r="N10" s="29" t="s">
        <v>167</v>
      </c>
      <c r="O10" s="29" t="s">
        <v>2</v>
      </c>
      <c r="P10" s="28">
        <v>12710</v>
      </c>
      <c r="Q10" s="76" t="s">
        <v>168</v>
      </c>
      <c r="R10" s="19" t="s">
        <v>116</v>
      </c>
      <c r="S10" s="29">
        <v>1000000000</v>
      </c>
      <c r="T10" s="22">
        <v>44183</v>
      </c>
      <c r="U10" s="29">
        <v>1</v>
      </c>
    </row>
    <row r="11" spans="1:21" x14ac:dyDescent="0.25">
      <c r="A11" s="35">
        <v>2120203052</v>
      </c>
      <c r="B11" s="33" t="str">
        <f t="shared" si="1"/>
        <v>PT Lunaria Annua Teknologi</v>
      </c>
      <c r="C11" s="14">
        <f t="shared" si="2"/>
        <v>30020</v>
      </c>
      <c r="D11" s="13" t="str">
        <f t="shared" si="3"/>
        <v>7432980930470000</v>
      </c>
      <c r="E11" s="13" t="str">
        <f t="shared" si="4"/>
        <v>Gedung Cyber 2 Lantai 35 Unit C-F Jl. HR Rasuna Said Blok X5 No. 13 Kuningan Setiabudi Jakarta Selatan</v>
      </c>
      <c r="F11" s="13" t="str">
        <f t="shared" si="5"/>
        <v>Jakarta Selatan</v>
      </c>
      <c r="G11" s="13" t="str">
        <f t="shared" si="6"/>
        <v>12950</v>
      </c>
      <c r="H11" s="18">
        <f t="shared" si="7"/>
        <v>6281284233611</v>
      </c>
      <c r="I11" s="13" t="str">
        <f t="shared" si="8"/>
        <v>support@koinworks.com</v>
      </c>
      <c r="J11" s="20">
        <f t="shared" si="0"/>
        <v>2120203052</v>
      </c>
      <c r="K11" s="28" t="s">
        <v>84</v>
      </c>
      <c r="L11" s="22">
        <v>24237</v>
      </c>
      <c r="M11" s="15" t="s">
        <v>161</v>
      </c>
      <c r="N11" s="29" t="s">
        <v>162</v>
      </c>
      <c r="O11" s="29" t="s">
        <v>163</v>
      </c>
      <c r="P11" s="28" t="s">
        <v>164</v>
      </c>
      <c r="Q11" s="40" t="s">
        <v>165</v>
      </c>
      <c r="R11" s="19" t="s">
        <v>117</v>
      </c>
      <c r="S11" s="29">
        <v>2000000000</v>
      </c>
      <c r="T11" s="22">
        <v>44187</v>
      </c>
      <c r="U11" s="29">
        <v>1</v>
      </c>
    </row>
    <row r="12" spans="1:21" x14ac:dyDescent="0.25">
      <c r="A12" s="35" t="s">
        <v>35</v>
      </c>
      <c r="B12" s="33" t="str">
        <f t="shared" si="1"/>
        <v>PT Lunaria Annua Teknologi</v>
      </c>
      <c r="C12" s="14">
        <f t="shared" si="2"/>
        <v>30020</v>
      </c>
      <c r="D12" s="13" t="str">
        <f t="shared" si="3"/>
        <v>7432980930470000</v>
      </c>
      <c r="E12" s="13" t="str">
        <f t="shared" si="4"/>
        <v>Gedung Cyber 2 Lantai 35 Unit C-F Jl. HR Rasuna Said Blok X5 No. 13 Kuningan Setiabudi Jakarta Selatan</v>
      </c>
      <c r="F12" s="13" t="str">
        <f t="shared" si="5"/>
        <v>Jakarta Selatan</v>
      </c>
      <c r="G12" s="13" t="str">
        <f t="shared" si="6"/>
        <v>12950</v>
      </c>
      <c r="H12" s="18">
        <f t="shared" si="7"/>
        <v>6281284233611</v>
      </c>
      <c r="I12" s="13" t="str">
        <f t="shared" si="8"/>
        <v>support@koinworks.com</v>
      </c>
      <c r="J12" s="20" t="str">
        <f t="shared" si="0"/>
        <v>212020481d</v>
      </c>
      <c r="K12" s="28" t="s">
        <v>84</v>
      </c>
      <c r="L12" s="22">
        <v>24237</v>
      </c>
      <c r="M12" s="15" t="s">
        <v>161</v>
      </c>
      <c r="N12" s="29" t="s">
        <v>162</v>
      </c>
      <c r="O12" s="29" t="s">
        <v>163</v>
      </c>
      <c r="P12" s="28" t="s">
        <v>164</v>
      </c>
      <c r="Q12" s="40" t="s">
        <v>165</v>
      </c>
      <c r="R12" s="19" t="s">
        <v>118</v>
      </c>
      <c r="S12" s="29">
        <v>2000000000</v>
      </c>
      <c r="T12" s="22">
        <v>44187</v>
      </c>
      <c r="U12" s="29">
        <v>1</v>
      </c>
    </row>
    <row r="13" spans="1:21" x14ac:dyDescent="0.25">
      <c r="A13" s="35">
        <v>2120208070</v>
      </c>
      <c r="B13" s="33" t="str">
        <f t="shared" si="1"/>
        <v>PT Lunaria Annua Teknologi</v>
      </c>
      <c r="C13" s="14">
        <f t="shared" si="2"/>
        <v>30020</v>
      </c>
      <c r="D13" s="13" t="str">
        <f t="shared" si="3"/>
        <v>7432980930470000</v>
      </c>
      <c r="E13" s="13" t="str">
        <f t="shared" si="4"/>
        <v>Gedung Cyber 2 Lantai 35 Unit C-F Jl. HR Rasuna Said Blok X5 No. 13 Kuningan Setiabudi Jakarta Selatan</v>
      </c>
      <c r="F13" s="13" t="str">
        <f t="shared" si="5"/>
        <v>Jakarta Selatan</v>
      </c>
      <c r="G13" s="13" t="str">
        <f t="shared" si="6"/>
        <v>12950</v>
      </c>
      <c r="H13" s="18">
        <f t="shared" si="7"/>
        <v>6281284233611</v>
      </c>
      <c r="I13" s="13" t="str">
        <f t="shared" si="8"/>
        <v>support@koinworks.com</v>
      </c>
      <c r="J13" s="20">
        <f t="shared" si="0"/>
        <v>2120208070</v>
      </c>
      <c r="K13" s="28" t="s">
        <v>87</v>
      </c>
      <c r="L13" s="22">
        <v>22932</v>
      </c>
      <c r="M13" s="15" t="s">
        <v>169</v>
      </c>
      <c r="N13" s="29" t="s">
        <v>170</v>
      </c>
      <c r="O13" s="29" t="s">
        <v>171</v>
      </c>
      <c r="P13" s="28" t="s">
        <v>172</v>
      </c>
      <c r="Q13" s="40" t="s">
        <v>173</v>
      </c>
      <c r="R13" s="19" t="s">
        <v>119</v>
      </c>
      <c r="S13" s="29">
        <v>115000000</v>
      </c>
      <c r="T13" s="22">
        <v>44186</v>
      </c>
      <c r="U13" s="29">
        <v>3</v>
      </c>
    </row>
    <row r="14" spans="1:21" x14ac:dyDescent="0.25">
      <c r="A14" s="35" t="s">
        <v>36</v>
      </c>
      <c r="B14" s="33" t="str">
        <f t="shared" si="1"/>
        <v>PT Lunaria Annua Teknologi</v>
      </c>
      <c r="C14" s="14">
        <f t="shared" si="2"/>
        <v>30020</v>
      </c>
      <c r="D14" s="13" t="str">
        <f t="shared" si="3"/>
        <v>7432980930470000</v>
      </c>
      <c r="E14" s="13" t="str">
        <f t="shared" si="4"/>
        <v>Gedung Cyber 2 Lantai 35 Unit C-F Jl. HR Rasuna Said Blok X5 No. 13 Kuningan Setiabudi Jakarta Selatan</v>
      </c>
      <c r="F14" s="13" t="str">
        <f t="shared" si="5"/>
        <v>Jakarta Selatan</v>
      </c>
      <c r="G14" s="13" t="str">
        <f t="shared" si="6"/>
        <v>12950</v>
      </c>
      <c r="H14" s="18">
        <f t="shared" si="7"/>
        <v>6281284233611</v>
      </c>
      <c r="I14" s="13" t="str">
        <f t="shared" si="8"/>
        <v>support@koinworks.com</v>
      </c>
      <c r="J14" s="20" t="str">
        <f t="shared" si="0"/>
        <v>2120208c50</v>
      </c>
      <c r="K14" s="28" t="s">
        <v>88</v>
      </c>
      <c r="L14" s="22">
        <v>30875</v>
      </c>
      <c r="M14" s="15" t="s">
        <v>174</v>
      </c>
      <c r="N14" s="29" t="s">
        <v>175</v>
      </c>
      <c r="O14" s="29" t="s">
        <v>158</v>
      </c>
      <c r="P14" s="28">
        <v>16454</v>
      </c>
      <c r="Q14" s="40" t="s">
        <v>178</v>
      </c>
      <c r="R14" s="19" t="s">
        <v>120</v>
      </c>
      <c r="S14" s="29">
        <v>1000000000</v>
      </c>
      <c r="T14" s="22">
        <v>44181</v>
      </c>
      <c r="U14" s="29">
        <v>3</v>
      </c>
    </row>
    <row r="15" spans="1:21" s="10" customFormat="1" x14ac:dyDescent="0.25">
      <c r="A15" s="34" t="s">
        <v>37</v>
      </c>
      <c r="B15" s="62" t="str">
        <f t="shared" si="1"/>
        <v>PT Lunaria Annua Teknologi</v>
      </c>
      <c r="C15" s="63">
        <f t="shared" si="2"/>
        <v>30020</v>
      </c>
      <c r="D15" s="64" t="str">
        <f t="shared" si="3"/>
        <v>7432980930470000</v>
      </c>
      <c r="E15" s="64" t="str">
        <f t="shared" si="4"/>
        <v>Gedung Cyber 2 Lantai 35 Unit C-F Jl. HR Rasuna Said Blok X5 No. 13 Kuningan Setiabudi Jakarta Selatan</v>
      </c>
      <c r="F15" s="64" t="str">
        <f t="shared" si="5"/>
        <v>Jakarta Selatan</v>
      </c>
      <c r="G15" s="64" t="str">
        <f t="shared" si="6"/>
        <v>12950</v>
      </c>
      <c r="H15" s="65">
        <f t="shared" si="7"/>
        <v>6281284233611</v>
      </c>
      <c r="I15" s="64" t="str">
        <f t="shared" si="8"/>
        <v>support@koinworks.com</v>
      </c>
      <c r="J15" s="5" t="str">
        <f t="shared" si="0"/>
        <v>212020d6f1</v>
      </c>
      <c r="K15" s="9" t="s">
        <v>85</v>
      </c>
      <c r="L15" s="22">
        <v>34366</v>
      </c>
      <c r="M15" s="67" t="s">
        <v>232</v>
      </c>
      <c r="N15" s="68" t="s">
        <v>233</v>
      </c>
      <c r="O15" s="68" t="s">
        <v>234</v>
      </c>
      <c r="P15" s="9">
        <v>15710</v>
      </c>
      <c r="Q15" s="75" t="s">
        <v>235</v>
      </c>
      <c r="R15" s="72" t="s">
        <v>115</v>
      </c>
      <c r="S15" s="68">
        <v>300000000</v>
      </c>
      <c r="T15" s="66">
        <v>44186</v>
      </c>
      <c r="U15" s="68">
        <v>3</v>
      </c>
    </row>
    <row r="16" spans="1:21" x14ac:dyDescent="0.25">
      <c r="A16" s="35">
        <v>2120201303</v>
      </c>
      <c r="B16" s="33" t="str">
        <f t="shared" si="1"/>
        <v>PT Lunaria Annua Teknologi</v>
      </c>
      <c r="C16" s="14">
        <f t="shared" si="2"/>
        <v>30020</v>
      </c>
      <c r="D16" s="13" t="str">
        <f t="shared" si="3"/>
        <v>7432980930470000</v>
      </c>
      <c r="E16" s="13" t="str">
        <f t="shared" si="4"/>
        <v>Gedung Cyber 2 Lantai 35 Unit C-F Jl. HR Rasuna Said Blok X5 No. 13 Kuningan Setiabudi Jakarta Selatan</v>
      </c>
      <c r="F16" s="13" t="str">
        <f t="shared" si="5"/>
        <v>Jakarta Selatan</v>
      </c>
      <c r="G16" s="13" t="str">
        <f t="shared" si="6"/>
        <v>12950</v>
      </c>
      <c r="H16" s="18">
        <f t="shared" si="7"/>
        <v>6281284233611</v>
      </c>
      <c r="I16" s="13" t="str">
        <f t="shared" si="8"/>
        <v>support@koinworks.com</v>
      </c>
      <c r="J16" s="20">
        <f t="shared" si="0"/>
        <v>2120201303</v>
      </c>
      <c r="K16" s="28" t="s">
        <v>89</v>
      </c>
      <c r="L16" s="22">
        <v>32192</v>
      </c>
      <c r="M16" s="15" t="s">
        <v>176</v>
      </c>
      <c r="N16" s="29" t="s">
        <v>177</v>
      </c>
      <c r="O16" s="29" t="s">
        <v>2</v>
      </c>
      <c r="P16" s="28" t="s">
        <v>3</v>
      </c>
      <c r="Q16" s="40" t="s">
        <v>179</v>
      </c>
      <c r="R16" s="19" t="s">
        <v>121</v>
      </c>
      <c r="S16" s="29">
        <v>2000000000</v>
      </c>
      <c r="T16" s="22">
        <v>44182</v>
      </c>
      <c r="U16" s="29">
        <v>3</v>
      </c>
    </row>
    <row r="17" spans="1:21" x14ac:dyDescent="0.25">
      <c r="A17" s="35" t="s">
        <v>38</v>
      </c>
      <c r="B17" s="33" t="str">
        <f t="shared" si="1"/>
        <v>PT Lunaria Annua Teknologi</v>
      </c>
      <c r="C17" s="14">
        <f t="shared" si="2"/>
        <v>30020</v>
      </c>
      <c r="D17" s="13" t="str">
        <f t="shared" si="3"/>
        <v>7432980930470000</v>
      </c>
      <c r="E17" s="13" t="str">
        <f t="shared" si="4"/>
        <v>Gedung Cyber 2 Lantai 35 Unit C-F Jl. HR Rasuna Said Blok X5 No. 13 Kuningan Setiabudi Jakarta Selatan</v>
      </c>
      <c r="F17" s="13" t="str">
        <f t="shared" si="5"/>
        <v>Jakarta Selatan</v>
      </c>
      <c r="G17" s="13" t="str">
        <f t="shared" si="6"/>
        <v>12950</v>
      </c>
      <c r="H17" s="18">
        <f t="shared" si="7"/>
        <v>6281284233611</v>
      </c>
      <c r="I17" s="13" t="str">
        <f t="shared" si="8"/>
        <v>support@koinworks.com</v>
      </c>
      <c r="J17" s="20" t="str">
        <f t="shared" si="0"/>
        <v>2120209a81</v>
      </c>
      <c r="K17" s="28" t="s">
        <v>90</v>
      </c>
      <c r="L17" s="22">
        <v>28244</v>
      </c>
      <c r="M17" s="15" t="s">
        <v>180</v>
      </c>
      <c r="N17" s="29" t="s">
        <v>181</v>
      </c>
      <c r="O17" s="29" t="s">
        <v>182</v>
      </c>
      <c r="P17" s="28">
        <v>96119</v>
      </c>
      <c r="Q17" s="40" t="s">
        <v>183</v>
      </c>
      <c r="R17" s="19" t="s">
        <v>122</v>
      </c>
      <c r="S17" s="29">
        <v>500000000</v>
      </c>
      <c r="T17" s="22">
        <v>44186</v>
      </c>
      <c r="U17" s="29">
        <v>2</v>
      </c>
    </row>
    <row r="18" spans="1:21" x14ac:dyDescent="0.25">
      <c r="A18" s="35" t="s">
        <v>39</v>
      </c>
      <c r="B18" s="33" t="str">
        <f t="shared" si="1"/>
        <v>PT Lunaria Annua Teknologi</v>
      </c>
      <c r="C18" s="14">
        <f t="shared" si="2"/>
        <v>30020</v>
      </c>
      <c r="D18" s="13" t="str">
        <f t="shared" si="3"/>
        <v>7432980930470000</v>
      </c>
      <c r="E18" s="13" t="str">
        <f t="shared" si="4"/>
        <v>Gedung Cyber 2 Lantai 35 Unit C-F Jl. HR Rasuna Said Blok X5 No. 13 Kuningan Setiabudi Jakarta Selatan</v>
      </c>
      <c r="F18" s="13" t="str">
        <f t="shared" si="5"/>
        <v>Jakarta Selatan</v>
      </c>
      <c r="G18" s="13" t="str">
        <f t="shared" si="6"/>
        <v>12950</v>
      </c>
      <c r="H18" s="18">
        <f t="shared" si="7"/>
        <v>6281284233611</v>
      </c>
      <c r="I18" s="13" t="str">
        <f t="shared" si="8"/>
        <v>support@koinworks.com</v>
      </c>
      <c r="J18" s="20" t="str">
        <f t="shared" si="0"/>
        <v>212020a74a</v>
      </c>
      <c r="K18" s="28" t="s">
        <v>91</v>
      </c>
      <c r="L18" s="22">
        <v>28244</v>
      </c>
      <c r="M18" s="15" t="s">
        <v>184</v>
      </c>
      <c r="N18" s="29" t="s">
        <v>181</v>
      </c>
      <c r="O18" s="29" t="s">
        <v>182</v>
      </c>
      <c r="P18" s="28" t="s">
        <v>185</v>
      </c>
      <c r="Q18" s="40" t="s">
        <v>183</v>
      </c>
      <c r="R18" s="19" t="s">
        <v>123</v>
      </c>
      <c r="S18" s="29">
        <v>600000000</v>
      </c>
      <c r="T18" s="22">
        <v>44186</v>
      </c>
      <c r="U18" s="29">
        <v>2</v>
      </c>
    </row>
    <row r="19" spans="1:21" s="10" customFormat="1" x14ac:dyDescent="0.25">
      <c r="A19" s="34" t="s">
        <v>40</v>
      </c>
      <c r="B19" s="62" t="str">
        <f t="shared" si="1"/>
        <v>PT Lunaria Annua Teknologi</v>
      </c>
      <c r="C19" s="63">
        <f t="shared" si="2"/>
        <v>30020</v>
      </c>
      <c r="D19" s="64" t="str">
        <f t="shared" si="3"/>
        <v>7432980930470000</v>
      </c>
      <c r="E19" s="64" t="str">
        <f t="shared" si="4"/>
        <v>Gedung Cyber 2 Lantai 35 Unit C-F Jl. HR Rasuna Said Blok X5 No. 13 Kuningan Setiabudi Jakarta Selatan</v>
      </c>
      <c r="F19" s="64" t="str">
        <f t="shared" si="5"/>
        <v>Jakarta Selatan</v>
      </c>
      <c r="G19" s="64" t="str">
        <f t="shared" si="6"/>
        <v>12950</v>
      </c>
      <c r="H19" s="65">
        <f t="shared" si="7"/>
        <v>6281284233611</v>
      </c>
      <c r="I19" s="64" t="str">
        <f t="shared" si="8"/>
        <v>support@koinworks.com</v>
      </c>
      <c r="J19" s="5" t="str">
        <f t="shared" si="0"/>
        <v>212020bb96</v>
      </c>
      <c r="K19" s="9" t="s">
        <v>92</v>
      </c>
      <c r="L19" s="22">
        <v>23638</v>
      </c>
      <c r="M19" s="67" t="s">
        <v>229</v>
      </c>
      <c r="N19" s="68" t="s">
        <v>230</v>
      </c>
      <c r="O19" s="68" t="s">
        <v>171</v>
      </c>
      <c r="P19" s="9">
        <v>11520</v>
      </c>
      <c r="Q19" s="69" t="s">
        <v>231</v>
      </c>
      <c r="R19" s="73" t="s">
        <v>124</v>
      </c>
      <c r="S19" s="68">
        <v>300000000</v>
      </c>
      <c r="T19" s="66">
        <v>44186</v>
      </c>
      <c r="U19" s="68">
        <v>3</v>
      </c>
    </row>
    <row r="20" spans="1:21" s="10" customFormat="1" x14ac:dyDescent="0.25">
      <c r="A20" s="34" t="s">
        <v>41</v>
      </c>
      <c r="B20" s="62" t="str">
        <f t="shared" si="1"/>
        <v>PT Lunaria Annua Teknologi</v>
      </c>
      <c r="C20" s="63">
        <f t="shared" si="2"/>
        <v>30020</v>
      </c>
      <c r="D20" s="64" t="str">
        <f t="shared" si="3"/>
        <v>7432980930470000</v>
      </c>
      <c r="E20" s="64" t="str">
        <f t="shared" si="4"/>
        <v>Gedung Cyber 2 Lantai 35 Unit C-F Jl. HR Rasuna Said Blok X5 No. 13 Kuningan Setiabudi Jakarta Selatan</v>
      </c>
      <c r="F20" s="64" t="str">
        <f t="shared" si="5"/>
        <v>Jakarta Selatan</v>
      </c>
      <c r="G20" s="64" t="str">
        <f t="shared" si="6"/>
        <v>12950</v>
      </c>
      <c r="H20" s="65">
        <f t="shared" si="7"/>
        <v>6281284233611</v>
      </c>
      <c r="I20" s="64" t="str">
        <f t="shared" si="8"/>
        <v>support@koinworks.com</v>
      </c>
      <c r="J20" s="5" t="str">
        <f t="shared" si="0"/>
        <v>2120202eae</v>
      </c>
      <c r="K20" s="9" t="s">
        <v>93</v>
      </c>
      <c r="L20" s="22">
        <v>25617</v>
      </c>
      <c r="M20" s="67" t="s">
        <v>236</v>
      </c>
      <c r="N20" s="68" t="s">
        <v>237</v>
      </c>
      <c r="O20" s="68" t="s">
        <v>171</v>
      </c>
      <c r="P20" s="9">
        <v>11840</v>
      </c>
      <c r="Q20" s="77" t="s">
        <v>238</v>
      </c>
      <c r="R20" s="72" t="s">
        <v>125</v>
      </c>
      <c r="S20" s="68">
        <v>404000000</v>
      </c>
      <c r="T20" s="66">
        <v>44183</v>
      </c>
      <c r="U20" s="68">
        <v>1</v>
      </c>
    </row>
    <row r="21" spans="1:21" x14ac:dyDescent="0.25">
      <c r="A21" s="35" t="s">
        <v>42</v>
      </c>
      <c r="B21" s="33" t="str">
        <f t="shared" si="1"/>
        <v>PT Lunaria Annua Teknologi</v>
      </c>
      <c r="C21" s="14">
        <f t="shared" si="2"/>
        <v>30020</v>
      </c>
      <c r="D21" s="13" t="str">
        <f t="shared" si="3"/>
        <v>7432980930470000</v>
      </c>
      <c r="E21" s="13" t="str">
        <f t="shared" si="4"/>
        <v>Gedung Cyber 2 Lantai 35 Unit C-F Jl. HR Rasuna Said Blok X5 No. 13 Kuningan Setiabudi Jakarta Selatan</v>
      </c>
      <c r="F21" s="13" t="str">
        <f t="shared" si="5"/>
        <v>Jakarta Selatan</v>
      </c>
      <c r="G21" s="13" t="str">
        <f t="shared" si="6"/>
        <v>12950</v>
      </c>
      <c r="H21" s="18">
        <f t="shared" si="7"/>
        <v>6281284233611</v>
      </c>
      <c r="I21" s="13" t="str">
        <f t="shared" si="8"/>
        <v>support@koinworks.com</v>
      </c>
      <c r="J21" s="20" t="str">
        <f t="shared" si="0"/>
        <v>212020c6a4</v>
      </c>
      <c r="K21" s="28" t="s">
        <v>94</v>
      </c>
      <c r="L21" s="22">
        <v>28823</v>
      </c>
      <c r="M21" s="15" t="s">
        <v>186</v>
      </c>
      <c r="N21" s="29" t="s">
        <v>187</v>
      </c>
      <c r="O21" s="29" t="s">
        <v>171</v>
      </c>
      <c r="P21" s="28" t="s">
        <v>188</v>
      </c>
      <c r="Q21" s="40" t="s">
        <v>189</v>
      </c>
      <c r="R21" s="19" t="s">
        <v>126</v>
      </c>
      <c r="S21" s="29">
        <v>106000000</v>
      </c>
      <c r="T21" s="22">
        <v>44186</v>
      </c>
      <c r="U21" s="29">
        <v>3</v>
      </c>
    </row>
    <row r="22" spans="1:21" s="10" customFormat="1" x14ac:dyDescent="0.25">
      <c r="A22" s="34" t="s">
        <v>43</v>
      </c>
      <c r="B22" s="62" t="str">
        <f t="shared" si="1"/>
        <v>PT Lunaria Annua Teknologi</v>
      </c>
      <c r="C22" s="63">
        <f t="shared" si="2"/>
        <v>30020</v>
      </c>
      <c r="D22" s="64" t="str">
        <f t="shared" si="3"/>
        <v>7432980930470000</v>
      </c>
      <c r="E22" s="64" t="str">
        <f t="shared" si="4"/>
        <v>Gedung Cyber 2 Lantai 35 Unit C-F Jl. HR Rasuna Said Blok X5 No. 13 Kuningan Setiabudi Jakarta Selatan</v>
      </c>
      <c r="F22" s="64" t="str">
        <f t="shared" si="5"/>
        <v>Jakarta Selatan</v>
      </c>
      <c r="G22" s="64" t="str">
        <f t="shared" si="6"/>
        <v>12950</v>
      </c>
      <c r="H22" s="65">
        <f t="shared" si="7"/>
        <v>6281284233611</v>
      </c>
      <c r="I22" s="64" t="str">
        <f t="shared" si="8"/>
        <v>support@koinworks.com</v>
      </c>
      <c r="J22" s="5" t="str">
        <f t="shared" si="0"/>
        <v>212020b1aa</v>
      </c>
      <c r="K22" s="68" t="s">
        <v>92</v>
      </c>
      <c r="L22" s="66">
        <v>23638</v>
      </c>
      <c r="M22" s="67" t="s">
        <v>229</v>
      </c>
      <c r="N22" s="68" t="s">
        <v>230</v>
      </c>
      <c r="O22" s="68" t="s">
        <v>171</v>
      </c>
      <c r="P22" s="9">
        <v>11520</v>
      </c>
      <c r="Q22" s="69" t="s">
        <v>231</v>
      </c>
      <c r="R22" s="72" t="s">
        <v>124</v>
      </c>
      <c r="S22" s="74">
        <v>320000000</v>
      </c>
      <c r="T22" s="66">
        <v>44186</v>
      </c>
      <c r="U22" s="68">
        <v>3</v>
      </c>
    </row>
    <row r="23" spans="1:21" s="10" customFormat="1" x14ac:dyDescent="0.25">
      <c r="A23" s="34" t="s">
        <v>44</v>
      </c>
      <c r="B23" s="62" t="str">
        <f t="shared" si="1"/>
        <v>PT Lunaria Annua Teknologi</v>
      </c>
      <c r="C23" s="63">
        <f t="shared" si="2"/>
        <v>30020</v>
      </c>
      <c r="D23" s="64" t="str">
        <f t="shared" si="3"/>
        <v>7432980930470000</v>
      </c>
      <c r="E23" s="64" t="str">
        <f t="shared" si="4"/>
        <v>Gedung Cyber 2 Lantai 35 Unit C-F Jl. HR Rasuna Said Blok X5 No. 13 Kuningan Setiabudi Jakarta Selatan</v>
      </c>
      <c r="F23" s="64" t="str">
        <f t="shared" si="5"/>
        <v>Jakarta Selatan</v>
      </c>
      <c r="G23" s="64" t="str">
        <f t="shared" si="6"/>
        <v>12950</v>
      </c>
      <c r="H23" s="65">
        <f t="shared" si="7"/>
        <v>6281284233611</v>
      </c>
      <c r="I23" s="64" t="str">
        <f t="shared" si="8"/>
        <v>support@koinworks.com</v>
      </c>
      <c r="J23" s="5" t="str">
        <f t="shared" si="0"/>
        <v>212020994c</v>
      </c>
      <c r="K23" s="68" t="s">
        <v>92</v>
      </c>
      <c r="L23" s="66">
        <v>23638</v>
      </c>
      <c r="M23" s="67" t="s">
        <v>229</v>
      </c>
      <c r="N23" s="68" t="s">
        <v>230</v>
      </c>
      <c r="O23" s="68" t="s">
        <v>171</v>
      </c>
      <c r="P23" s="9">
        <v>11520</v>
      </c>
      <c r="Q23" s="69" t="s">
        <v>231</v>
      </c>
      <c r="R23" s="71" t="s">
        <v>124</v>
      </c>
      <c r="S23" s="68">
        <v>300000000</v>
      </c>
      <c r="T23" s="66">
        <v>44186</v>
      </c>
      <c r="U23" s="68">
        <v>3</v>
      </c>
    </row>
    <row r="24" spans="1:21" x14ac:dyDescent="0.25">
      <c r="A24" s="35">
        <v>2120205512</v>
      </c>
      <c r="B24" s="33" t="str">
        <f t="shared" si="1"/>
        <v>PT Lunaria Annua Teknologi</v>
      </c>
      <c r="C24" s="14">
        <f t="shared" si="2"/>
        <v>30020</v>
      </c>
      <c r="D24" s="13" t="str">
        <f t="shared" si="3"/>
        <v>7432980930470000</v>
      </c>
      <c r="E24" s="13" t="str">
        <f t="shared" si="4"/>
        <v>Gedung Cyber 2 Lantai 35 Unit C-F Jl. HR Rasuna Said Blok X5 No. 13 Kuningan Setiabudi Jakarta Selatan</v>
      </c>
      <c r="F24" s="13" t="str">
        <f t="shared" si="5"/>
        <v>Jakarta Selatan</v>
      </c>
      <c r="G24" s="13" t="str">
        <f t="shared" si="6"/>
        <v>12950</v>
      </c>
      <c r="H24" s="18">
        <f t="shared" si="7"/>
        <v>6281284233611</v>
      </c>
      <c r="I24" s="13" t="str">
        <f t="shared" si="8"/>
        <v>support@koinworks.com</v>
      </c>
      <c r="J24" s="20">
        <f t="shared" si="0"/>
        <v>2120205512</v>
      </c>
      <c r="K24" s="29" t="s">
        <v>86</v>
      </c>
      <c r="L24" s="22">
        <v>24309</v>
      </c>
      <c r="M24" s="15" t="s">
        <v>166</v>
      </c>
      <c r="N24" s="29" t="s">
        <v>167</v>
      </c>
      <c r="O24" s="29" t="s">
        <v>2</v>
      </c>
      <c r="P24" s="28">
        <v>12710</v>
      </c>
      <c r="Q24" s="76" t="s">
        <v>168</v>
      </c>
      <c r="R24" s="19" t="s">
        <v>127</v>
      </c>
      <c r="S24" s="29">
        <v>2000000000</v>
      </c>
      <c r="T24" s="22">
        <v>44183</v>
      </c>
      <c r="U24" s="29">
        <v>1</v>
      </c>
    </row>
    <row r="25" spans="1:21" x14ac:dyDescent="0.25">
      <c r="A25" s="35" t="s">
        <v>45</v>
      </c>
      <c r="B25" s="33" t="str">
        <f t="shared" si="1"/>
        <v>PT Lunaria Annua Teknologi</v>
      </c>
      <c r="C25" s="14">
        <f t="shared" si="2"/>
        <v>30020</v>
      </c>
      <c r="D25" s="13" t="str">
        <f t="shared" si="3"/>
        <v>7432980930470000</v>
      </c>
      <c r="E25" s="13" t="str">
        <f t="shared" si="4"/>
        <v>Gedung Cyber 2 Lantai 35 Unit C-F Jl. HR Rasuna Said Blok X5 No. 13 Kuningan Setiabudi Jakarta Selatan</v>
      </c>
      <c r="F25" s="13" t="str">
        <f t="shared" si="5"/>
        <v>Jakarta Selatan</v>
      </c>
      <c r="G25" s="13" t="str">
        <f t="shared" si="6"/>
        <v>12950</v>
      </c>
      <c r="H25" s="18">
        <f t="shared" si="7"/>
        <v>6281284233611</v>
      </c>
      <c r="I25" s="13" t="str">
        <f t="shared" si="8"/>
        <v>support@koinworks.com</v>
      </c>
      <c r="J25" s="20" t="str">
        <f t="shared" si="0"/>
        <v>212020b79a</v>
      </c>
      <c r="K25" s="29" t="s">
        <v>84</v>
      </c>
      <c r="L25" s="22">
        <v>24237</v>
      </c>
      <c r="M25" s="15" t="s">
        <v>161</v>
      </c>
      <c r="N25" s="29" t="s">
        <v>162</v>
      </c>
      <c r="O25" s="29" t="s">
        <v>163</v>
      </c>
      <c r="P25" s="28" t="s">
        <v>164</v>
      </c>
      <c r="Q25" s="40" t="s">
        <v>165</v>
      </c>
      <c r="R25" s="19" t="s">
        <v>114</v>
      </c>
      <c r="S25" s="29">
        <v>1000000000</v>
      </c>
      <c r="T25" s="22">
        <v>44187</v>
      </c>
      <c r="U25" s="29">
        <v>1</v>
      </c>
    </row>
    <row r="26" spans="1:21" x14ac:dyDescent="0.25">
      <c r="A26" s="35" t="s">
        <v>46</v>
      </c>
      <c r="B26" s="33" t="str">
        <f t="shared" si="1"/>
        <v>PT Lunaria Annua Teknologi</v>
      </c>
      <c r="C26" s="14">
        <f t="shared" si="2"/>
        <v>30020</v>
      </c>
      <c r="D26" s="13" t="str">
        <f t="shared" si="3"/>
        <v>7432980930470000</v>
      </c>
      <c r="E26" s="13" t="str">
        <f t="shared" si="4"/>
        <v>Gedung Cyber 2 Lantai 35 Unit C-F Jl. HR Rasuna Said Blok X5 No. 13 Kuningan Setiabudi Jakarta Selatan</v>
      </c>
      <c r="F26" s="13" t="str">
        <f t="shared" si="5"/>
        <v>Jakarta Selatan</v>
      </c>
      <c r="G26" s="13" t="str">
        <f t="shared" si="6"/>
        <v>12950</v>
      </c>
      <c r="H26" s="18">
        <f t="shared" si="7"/>
        <v>6281284233611</v>
      </c>
      <c r="I26" s="13" t="str">
        <f t="shared" si="8"/>
        <v>support@koinworks.com</v>
      </c>
      <c r="J26" s="20" t="str">
        <f t="shared" si="0"/>
        <v>21202020f3</v>
      </c>
      <c r="K26" s="29" t="s">
        <v>86</v>
      </c>
      <c r="L26" s="22">
        <v>24309</v>
      </c>
      <c r="M26" s="15" t="s">
        <v>166</v>
      </c>
      <c r="N26" s="29" t="s">
        <v>167</v>
      </c>
      <c r="O26" s="29" t="s">
        <v>2</v>
      </c>
      <c r="P26" s="28">
        <v>12710</v>
      </c>
      <c r="Q26" s="76" t="s">
        <v>168</v>
      </c>
      <c r="R26" s="19" t="s">
        <v>128</v>
      </c>
      <c r="S26" s="29">
        <v>2000000000</v>
      </c>
      <c r="T26" s="22">
        <v>44183</v>
      </c>
      <c r="U26" s="29">
        <v>1</v>
      </c>
    </row>
    <row r="27" spans="1:21" x14ac:dyDescent="0.25">
      <c r="A27" s="35" t="s">
        <v>47</v>
      </c>
      <c r="B27" s="33" t="str">
        <f t="shared" si="1"/>
        <v>PT Lunaria Annua Teknologi</v>
      </c>
      <c r="C27" s="14">
        <f t="shared" si="2"/>
        <v>30020</v>
      </c>
      <c r="D27" s="13" t="str">
        <f t="shared" si="3"/>
        <v>7432980930470000</v>
      </c>
      <c r="E27" s="13" t="str">
        <f t="shared" si="4"/>
        <v>Gedung Cyber 2 Lantai 35 Unit C-F Jl. HR Rasuna Said Blok X5 No. 13 Kuningan Setiabudi Jakarta Selatan</v>
      </c>
      <c r="F27" s="13" t="str">
        <f t="shared" si="5"/>
        <v>Jakarta Selatan</v>
      </c>
      <c r="G27" s="13" t="str">
        <f t="shared" si="6"/>
        <v>12950</v>
      </c>
      <c r="H27" s="18">
        <f t="shared" si="7"/>
        <v>6281284233611</v>
      </c>
      <c r="I27" s="13" t="str">
        <f t="shared" si="8"/>
        <v>support@koinworks.com</v>
      </c>
      <c r="J27" s="20" t="str">
        <f t="shared" si="0"/>
        <v>21202029a1</v>
      </c>
      <c r="K27" s="29" t="s">
        <v>95</v>
      </c>
      <c r="L27" s="22">
        <v>27830</v>
      </c>
      <c r="M27" s="15" t="s">
        <v>190</v>
      </c>
      <c r="N27" s="29" t="s">
        <v>191</v>
      </c>
      <c r="O27" s="29" t="s">
        <v>158</v>
      </c>
      <c r="P27" s="28" t="s">
        <v>192</v>
      </c>
      <c r="Q27" s="76" t="s">
        <v>193</v>
      </c>
      <c r="R27" s="19" t="s">
        <v>129</v>
      </c>
      <c r="S27" s="29">
        <v>2000000000</v>
      </c>
      <c r="T27" s="22">
        <v>44182</v>
      </c>
      <c r="U27" s="29">
        <v>1</v>
      </c>
    </row>
    <row r="28" spans="1:21" x14ac:dyDescent="0.25">
      <c r="A28" s="35" t="s">
        <v>48</v>
      </c>
      <c r="B28" s="33" t="str">
        <f t="shared" si="1"/>
        <v>PT Lunaria Annua Teknologi</v>
      </c>
      <c r="C28" s="14">
        <f t="shared" si="2"/>
        <v>30020</v>
      </c>
      <c r="D28" s="13" t="str">
        <f t="shared" si="3"/>
        <v>7432980930470000</v>
      </c>
      <c r="E28" s="13" t="str">
        <f t="shared" si="4"/>
        <v>Gedung Cyber 2 Lantai 35 Unit C-F Jl. HR Rasuna Said Blok X5 No. 13 Kuningan Setiabudi Jakarta Selatan</v>
      </c>
      <c r="F28" s="13" t="str">
        <f t="shared" si="5"/>
        <v>Jakarta Selatan</v>
      </c>
      <c r="G28" s="13" t="str">
        <f t="shared" si="6"/>
        <v>12950</v>
      </c>
      <c r="H28" s="18">
        <f t="shared" si="7"/>
        <v>6281284233611</v>
      </c>
      <c r="I28" s="13" t="str">
        <f t="shared" si="8"/>
        <v>support@koinworks.com</v>
      </c>
      <c r="J28" s="20" t="str">
        <f t="shared" si="0"/>
        <v>212020b365</v>
      </c>
      <c r="K28" s="29" t="s">
        <v>96</v>
      </c>
      <c r="L28" s="22">
        <v>27041</v>
      </c>
      <c r="M28" s="15" t="s">
        <v>194</v>
      </c>
      <c r="N28" s="29" t="s">
        <v>195</v>
      </c>
      <c r="O28" s="29" t="s">
        <v>171</v>
      </c>
      <c r="P28" s="28" t="s">
        <v>196</v>
      </c>
      <c r="Q28" s="40">
        <v>62818121201</v>
      </c>
      <c r="R28" s="19" t="s">
        <v>130</v>
      </c>
      <c r="S28" s="29">
        <v>1000000000</v>
      </c>
      <c r="T28" s="22">
        <v>44181</v>
      </c>
      <c r="U28" s="29">
        <v>3</v>
      </c>
    </row>
    <row r="29" spans="1:21" s="10" customFormat="1" x14ac:dyDescent="0.25">
      <c r="A29" s="34" t="s">
        <v>49</v>
      </c>
      <c r="B29" s="62" t="str">
        <f t="shared" si="1"/>
        <v>PT Lunaria Annua Teknologi</v>
      </c>
      <c r="C29" s="63">
        <f t="shared" si="2"/>
        <v>30020</v>
      </c>
      <c r="D29" s="64" t="str">
        <f t="shared" si="3"/>
        <v>7432980930470000</v>
      </c>
      <c r="E29" s="64" t="str">
        <f t="shared" si="4"/>
        <v>Gedung Cyber 2 Lantai 35 Unit C-F Jl. HR Rasuna Said Blok X5 No. 13 Kuningan Setiabudi Jakarta Selatan</v>
      </c>
      <c r="F29" s="64" t="str">
        <f t="shared" si="5"/>
        <v>Jakarta Selatan</v>
      </c>
      <c r="G29" s="64" t="str">
        <f t="shared" si="6"/>
        <v>12950</v>
      </c>
      <c r="H29" s="65">
        <f t="shared" si="7"/>
        <v>6281284233611</v>
      </c>
      <c r="I29" s="64" t="str">
        <f t="shared" si="8"/>
        <v>support@koinworks.com</v>
      </c>
      <c r="J29" s="5" t="str">
        <f t="shared" si="0"/>
        <v>2120201e3f</v>
      </c>
      <c r="K29" s="68" t="s">
        <v>97</v>
      </c>
      <c r="L29" s="66">
        <v>28167</v>
      </c>
      <c r="M29" s="67" t="s">
        <v>219</v>
      </c>
      <c r="N29" s="68" t="s">
        <v>239</v>
      </c>
      <c r="O29" s="68" t="s">
        <v>153</v>
      </c>
      <c r="P29" s="9">
        <v>17530</v>
      </c>
      <c r="Q29" s="69" t="s">
        <v>240</v>
      </c>
      <c r="R29" s="72" t="s">
        <v>131</v>
      </c>
      <c r="S29" s="68">
        <v>360000000</v>
      </c>
      <c r="T29" s="66">
        <v>44186</v>
      </c>
      <c r="U29" s="68">
        <v>3</v>
      </c>
    </row>
    <row r="30" spans="1:21" s="10" customFormat="1" x14ac:dyDescent="0.25">
      <c r="A30" s="34" t="s">
        <v>50</v>
      </c>
      <c r="B30" s="62" t="str">
        <f t="shared" si="1"/>
        <v>PT Lunaria Annua Teknologi</v>
      </c>
      <c r="C30" s="63">
        <f t="shared" si="2"/>
        <v>30020</v>
      </c>
      <c r="D30" s="64" t="str">
        <f t="shared" si="3"/>
        <v>7432980930470000</v>
      </c>
      <c r="E30" s="64" t="str">
        <f t="shared" si="4"/>
        <v>Gedung Cyber 2 Lantai 35 Unit C-F Jl. HR Rasuna Said Blok X5 No. 13 Kuningan Setiabudi Jakarta Selatan</v>
      </c>
      <c r="F30" s="64" t="str">
        <f t="shared" si="5"/>
        <v>Jakarta Selatan</v>
      </c>
      <c r="G30" s="64" t="str">
        <f t="shared" si="6"/>
        <v>12950</v>
      </c>
      <c r="H30" s="65">
        <f t="shared" si="7"/>
        <v>6281284233611</v>
      </c>
      <c r="I30" s="64" t="str">
        <f t="shared" si="8"/>
        <v>support@koinworks.com</v>
      </c>
      <c r="J30" s="5" t="str">
        <f t="shared" si="0"/>
        <v>212020dda3</v>
      </c>
      <c r="K30" s="68" t="s">
        <v>98</v>
      </c>
      <c r="L30" s="66">
        <v>28875</v>
      </c>
      <c r="M30" s="67" t="s">
        <v>241</v>
      </c>
      <c r="N30" s="68" t="s">
        <v>242</v>
      </c>
      <c r="O30" s="68" t="s">
        <v>243</v>
      </c>
      <c r="P30" s="9">
        <v>60189</v>
      </c>
      <c r="Q30" s="69" t="s">
        <v>244</v>
      </c>
      <c r="R30" s="72" t="s">
        <v>132</v>
      </c>
      <c r="S30" s="68">
        <v>500000000</v>
      </c>
      <c r="T30" s="66">
        <v>44186</v>
      </c>
      <c r="U30" s="68">
        <v>3</v>
      </c>
    </row>
    <row r="31" spans="1:21" s="10" customFormat="1" x14ac:dyDescent="0.25">
      <c r="A31" s="35" t="s">
        <v>51</v>
      </c>
      <c r="B31" s="33" t="str">
        <f t="shared" si="1"/>
        <v>PT Lunaria Annua Teknologi</v>
      </c>
      <c r="C31" s="14">
        <f t="shared" si="2"/>
        <v>30020</v>
      </c>
      <c r="D31" s="13" t="str">
        <f t="shared" si="3"/>
        <v>7432980930470000</v>
      </c>
      <c r="E31" s="13" t="str">
        <f t="shared" si="4"/>
        <v>Gedung Cyber 2 Lantai 35 Unit C-F Jl. HR Rasuna Said Blok X5 No. 13 Kuningan Setiabudi Jakarta Selatan</v>
      </c>
      <c r="F31" s="13" t="str">
        <f t="shared" si="5"/>
        <v>Jakarta Selatan</v>
      </c>
      <c r="G31" s="13" t="str">
        <f t="shared" si="6"/>
        <v>12950</v>
      </c>
      <c r="H31" s="18">
        <f t="shared" si="7"/>
        <v>6281284233611</v>
      </c>
      <c r="I31" s="13" t="str">
        <f t="shared" si="8"/>
        <v>support@koinworks.com</v>
      </c>
      <c r="J31" s="20" t="str">
        <f t="shared" si="0"/>
        <v>212020932a</v>
      </c>
      <c r="K31" s="29" t="s">
        <v>94</v>
      </c>
      <c r="L31" s="22">
        <v>28823</v>
      </c>
      <c r="M31" s="15" t="s">
        <v>186</v>
      </c>
      <c r="N31" s="29" t="s">
        <v>187</v>
      </c>
      <c r="O31" s="29" t="s">
        <v>171</v>
      </c>
      <c r="P31" s="28" t="s">
        <v>188</v>
      </c>
      <c r="Q31" s="40" t="s">
        <v>189</v>
      </c>
      <c r="R31" s="19" t="s">
        <v>126</v>
      </c>
      <c r="S31" s="29">
        <v>87000000</v>
      </c>
      <c r="T31" s="22">
        <v>44186</v>
      </c>
      <c r="U31" s="29">
        <v>3</v>
      </c>
    </row>
    <row r="32" spans="1:21" x14ac:dyDescent="0.25">
      <c r="A32" s="35" t="s">
        <v>52</v>
      </c>
      <c r="B32" s="33" t="str">
        <f t="shared" si="1"/>
        <v>PT Lunaria Annua Teknologi</v>
      </c>
      <c r="C32" s="14">
        <f t="shared" si="2"/>
        <v>30020</v>
      </c>
      <c r="D32" s="13" t="str">
        <f t="shared" si="3"/>
        <v>7432980930470000</v>
      </c>
      <c r="E32" s="13" t="str">
        <f t="shared" si="4"/>
        <v>Gedung Cyber 2 Lantai 35 Unit C-F Jl. HR Rasuna Said Blok X5 No. 13 Kuningan Setiabudi Jakarta Selatan</v>
      </c>
      <c r="F32" s="13" t="str">
        <f t="shared" si="5"/>
        <v>Jakarta Selatan</v>
      </c>
      <c r="G32" s="13" t="str">
        <f t="shared" si="6"/>
        <v>12950</v>
      </c>
      <c r="H32" s="18">
        <f t="shared" si="7"/>
        <v>6281284233611</v>
      </c>
      <c r="I32" s="13" t="str">
        <f t="shared" si="8"/>
        <v>support@koinworks.com</v>
      </c>
      <c r="J32" s="20" t="str">
        <f t="shared" si="0"/>
        <v>2120200b1c</v>
      </c>
      <c r="K32" s="29" t="s">
        <v>86</v>
      </c>
      <c r="L32" s="22">
        <v>24309</v>
      </c>
      <c r="M32" s="15" t="s">
        <v>166</v>
      </c>
      <c r="N32" s="29" t="s">
        <v>167</v>
      </c>
      <c r="O32" s="29" t="s">
        <v>2</v>
      </c>
      <c r="P32" s="28">
        <v>12710</v>
      </c>
      <c r="Q32" s="76" t="s">
        <v>168</v>
      </c>
      <c r="R32" s="19" t="s">
        <v>133</v>
      </c>
      <c r="S32" s="29">
        <v>2000000000</v>
      </c>
      <c r="T32" s="22">
        <v>44183</v>
      </c>
      <c r="U32" s="29">
        <v>1</v>
      </c>
    </row>
    <row r="33" spans="1:21" x14ac:dyDescent="0.25">
      <c r="A33" s="35" t="s">
        <v>53</v>
      </c>
      <c r="B33" s="33" t="str">
        <f t="shared" si="1"/>
        <v>PT Lunaria Annua Teknologi</v>
      </c>
      <c r="C33" s="14">
        <f t="shared" si="2"/>
        <v>30020</v>
      </c>
      <c r="D33" s="13" t="str">
        <f t="shared" si="3"/>
        <v>7432980930470000</v>
      </c>
      <c r="E33" s="13" t="str">
        <f t="shared" si="4"/>
        <v>Gedung Cyber 2 Lantai 35 Unit C-F Jl. HR Rasuna Said Blok X5 No. 13 Kuningan Setiabudi Jakarta Selatan</v>
      </c>
      <c r="F33" s="13" t="str">
        <f t="shared" si="5"/>
        <v>Jakarta Selatan</v>
      </c>
      <c r="G33" s="13" t="str">
        <f t="shared" si="6"/>
        <v>12950</v>
      </c>
      <c r="H33" s="18">
        <f t="shared" si="7"/>
        <v>6281284233611</v>
      </c>
      <c r="I33" s="13" t="str">
        <f t="shared" si="8"/>
        <v>support@koinworks.com</v>
      </c>
      <c r="J33" s="20" t="str">
        <f t="shared" si="0"/>
        <v>21202031f0</v>
      </c>
      <c r="K33" s="29" t="s">
        <v>86</v>
      </c>
      <c r="L33" s="22">
        <v>24309</v>
      </c>
      <c r="M33" s="15" t="s">
        <v>166</v>
      </c>
      <c r="N33" s="29" t="s">
        <v>167</v>
      </c>
      <c r="O33" s="29" t="s">
        <v>2</v>
      </c>
      <c r="P33" s="28">
        <v>12710</v>
      </c>
      <c r="Q33" s="76" t="s">
        <v>168</v>
      </c>
      <c r="R33" s="19" t="s">
        <v>134</v>
      </c>
      <c r="S33" s="29">
        <v>2000000000</v>
      </c>
      <c r="T33" s="22">
        <v>44183</v>
      </c>
      <c r="U33" s="29">
        <v>1</v>
      </c>
    </row>
    <row r="34" spans="1:21" s="10" customFormat="1" x14ac:dyDescent="0.25">
      <c r="A34" s="34">
        <v>2120208021</v>
      </c>
      <c r="B34" s="62" t="str">
        <f t="shared" si="1"/>
        <v>PT Lunaria Annua Teknologi</v>
      </c>
      <c r="C34" s="63">
        <f t="shared" si="2"/>
        <v>30020</v>
      </c>
      <c r="D34" s="64" t="str">
        <f t="shared" si="3"/>
        <v>7432980930470000</v>
      </c>
      <c r="E34" s="64" t="str">
        <f t="shared" si="4"/>
        <v>Gedung Cyber 2 Lantai 35 Unit C-F Jl. HR Rasuna Said Blok X5 No. 13 Kuningan Setiabudi Jakarta Selatan</v>
      </c>
      <c r="F34" s="64" t="str">
        <f t="shared" si="5"/>
        <v>Jakarta Selatan</v>
      </c>
      <c r="G34" s="64" t="str">
        <f t="shared" si="6"/>
        <v>12950</v>
      </c>
      <c r="H34" s="65">
        <f t="shared" si="7"/>
        <v>6281284233611</v>
      </c>
      <c r="I34" s="64" t="str">
        <f t="shared" si="8"/>
        <v>support@koinworks.com</v>
      </c>
      <c r="J34" s="5">
        <f t="shared" ref="J34:J61" si="9">A34</f>
        <v>2120208021</v>
      </c>
      <c r="K34" s="68" t="s">
        <v>92</v>
      </c>
      <c r="L34" s="66">
        <v>23638</v>
      </c>
      <c r="M34" s="67" t="s">
        <v>229</v>
      </c>
      <c r="N34" s="68" t="s">
        <v>230</v>
      </c>
      <c r="O34" s="68" t="s">
        <v>171</v>
      </c>
      <c r="P34" s="9">
        <v>11520</v>
      </c>
      <c r="Q34" s="69" t="s">
        <v>231</v>
      </c>
      <c r="R34" s="72" t="s">
        <v>124</v>
      </c>
      <c r="S34" s="68">
        <v>380000000</v>
      </c>
      <c r="T34" s="66">
        <v>44186</v>
      </c>
      <c r="U34" s="68">
        <v>3</v>
      </c>
    </row>
    <row r="35" spans="1:21" s="10" customFormat="1" x14ac:dyDescent="0.25">
      <c r="A35" s="34" t="s">
        <v>54</v>
      </c>
      <c r="B35" s="62" t="str">
        <f t="shared" ref="B35:B52" si="10">B34</f>
        <v>PT Lunaria Annua Teknologi</v>
      </c>
      <c r="C35" s="63">
        <f t="shared" ref="C35:C52" si="11">C34</f>
        <v>30020</v>
      </c>
      <c r="D35" s="64" t="str">
        <f t="shared" ref="D35:D52" si="12">D34</f>
        <v>7432980930470000</v>
      </c>
      <c r="E35" s="64" t="str">
        <f t="shared" ref="E35:E52" si="13">E34</f>
        <v>Gedung Cyber 2 Lantai 35 Unit C-F Jl. HR Rasuna Said Blok X5 No. 13 Kuningan Setiabudi Jakarta Selatan</v>
      </c>
      <c r="F35" s="64" t="str">
        <f t="shared" ref="F35:F52" si="14">F34</f>
        <v>Jakarta Selatan</v>
      </c>
      <c r="G35" s="64" t="str">
        <f t="shared" ref="G35:G52" si="15">G34</f>
        <v>12950</v>
      </c>
      <c r="H35" s="65">
        <f t="shared" ref="H35:H52" si="16">H34</f>
        <v>6281284233611</v>
      </c>
      <c r="I35" s="64" t="str">
        <f t="shared" ref="I35:I52" si="17">I34</f>
        <v>support@koinworks.com</v>
      </c>
      <c r="J35" s="5" t="str">
        <f t="shared" si="9"/>
        <v>212020a1a6</v>
      </c>
      <c r="K35" s="68" t="s">
        <v>92</v>
      </c>
      <c r="L35" s="66">
        <v>23638</v>
      </c>
      <c r="M35" s="67" t="s">
        <v>229</v>
      </c>
      <c r="N35" s="68" t="s">
        <v>230</v>
      </c>
      <c r="O35" s="68" t="s">
        <v>171</v>
      </c>
      <c r="P35" s="9">
        <v>11520</v>
      </c>
      <c r="Q35" s="69" t="s">
        <v>231</v>
      </c>
      <c r="R35" s="72" t="s">
        <v>124</v>
      </c>
      <c r="S35" s="68">
        <v>380000000</v>
      </c>
      <c r="T35" s="66">
        <v>44186</v>
      </c>
      <c r="U35" s="68">
        <v>3</v>
      </c>
    </row>
    <row r="36" spans="1:21" s="10" customFormat="1" x14ac:dyDescent="0.25">
      <c r="A36" s="34">
        <v>2120208822</v>
      </c>
      <c r="B36" s="62" t="str">
        <f t="shared" si="10"/>
        <v>PT Lunaria Annua Teknologi</v>
      </c>
      <c r="C36" s="63">
        <f t="shared" si="11"/>
        <v>30020</v>
      </c>
      <c r="D36" s="64" t="str">
        <f t="shared" si="12"/>
        <v>7432980930470000</v>
      </c>
      <c r="E36" s="64" t="str">
        <f t="shared" si="13"/>
        <v>Gedung Cyber 2 Lantai 35 Unit C-F Jl. HR Rasuna Said Blok X5 No. 13 Kuningan Setiabudi Jakarta Selatan</v>
      </c>
      <c r="F36" s="64" t="str">
        <f t="shared" si="14"/>
        <v>Jakarta Selatan</v>
      </c>
      <c r="G36" s="64" t="str">
        <f t="shared" si="15"/>
        <v>12950</v>
      </c>
      <c r="H36" s="65">
        <f t="shared" si="16"/>
        <v>6281284233611</v>
      </c>
      <c r="I36" s="64" t="str">
        <f t="shared" si="17"/>
        <v>support@koinworks.com</v>
      </c>
      <c r="J36" s="5">
        <f t="shared" si="9"/>
        <v>2120208822</v>
      </c>
      <c r="K36" s="68" t="s">
        <v>92</v>
      </c>
      <c r="L36" s="66">
        <v>23638</v>
      </c>
      <c r="M36" s="67" t="s">
        <v>229</v>
      </c>
      <c r="N36" s="68" t="s">
        <v>230</v>
      </c>
      <c r="O36" s="68" t="s">
        <v>171</v>
      </c>
      <c r="P36" s="9">
        <v>11520</v>
      </c>
      <c r="Q36" s="69" t="s">
        <v>231</v>
      </c>
      <c r="R36" s="72" t="s">
        <v>124</v>
      </c>
      <c r="S36" s="68">
        <v>320000000</v>
      </c>
      <c r="T36" s="66">
        <v>44186</v>
      </c>
      <c r="U36" s="68">
        <v>3</v>
      </c>
    </row>
    <row r="37" spans="1:21" s="10" customFormat="1" x14ac:dyDescent="0.25">
      <c r="A37" s="34" t="s">
        <v>55</v>
      </c>
      <c r="B37" s="62" t="str">
        <f t="shared" si="10"/>
        <v>PT Lunaria Annua Teknologi</v>
      </c>
      <c r="C37" s="63">
        <f t="shared" si="11"/>
        <v>30020</v>
      </c>
      <c r="D37" s="64" t="str">
        <f t="shared" si="12"/>
        <v>7432980930470000</v>
      </c>
      <c r="E37" s="64" t="str">
        <f t="shared" si="13"/>
        <v>Gedung Cyber 2 Lantai 35 Unit C-F Jl. HR Rasuna Said Blok X5 No. 13 Kuningan Setiabudi Jakarta Selatan</v>
      </c>
      <c r="F37" s="64" t="str">
        <f t="shared" si="14"/>
        <v>Jakarta Selatan</v>
      </c>
      <c r="G37" s="64" t="str">
        <f t="shared" si="15"/>
        <v>12950</v>
      </c>
      <c r="H37" s="65">
        <f t="shared" si="16"/>
        <v>6281284233611</v>
      </c>
      <c r="I37" s="64" t="str">
        <f t="shared" si="17"/>
        <v>support@koinworks.com</v>
      </c>
      <c r="J37" s="5" t="str">
        <f t="shared" si="9"/>
        <v>212020cde6</v>
      </c>
      <c r="K37" s="68" t="s">
        <v>85</v>
      </c>
      <c r="L37" s="66">
        <v>34366</v>
      </c>
      <c r="M37" s="67" t="s">
        <v>232</v>
      </c>
      <c r="N37" s="68" t="s">
        <v>233</v>
      </c>
      <c r="O37" s="68" t="s">
        <v>234</v>
      </c>
      <c r="P37" s="9">
        <v>15710</v>
      </c>
      <c r="Q37" s="75" t="s">
        <v>235</v>
      </c>
      <c r="R37" s="72" t="s">
        <v>115</v>
      </c>
      <c r="S37" s="68">
        <v>320000000</v>
      </c>
      <c r="T37" s="66">
        <v>44186</v>
      </c>
      <c r="U37" s="68">
        <v>3</v>
      </c>
    </row>
    <row r="38" spans="1:21" x14ac:dyDescent="0.25">
      <c r="A38" s="35" t="s">
        <v>56</v>
      </c>
      <c r="B38" s="33" t="str">
        <f t="shared" si="10"/>
        <v>PT Lunaria Annua Teknologi</v>
      </c>
      <c r="C38" s="14">
        <f t="shared" si="11"/>
        <v>30020</v>
      </c>
      <c r="D38" s="13" t="str">
        <f t="shared" si="12"/>
        <v>7432980930470000</v>
      </c>
      <c r="E38" s="13" t="str">
        <f t="shared" si="13"/>
        <v>Gedung Cyber 2 Lantai 35 Unit C-F Jl. HR Rasuna Said Blok X5 No. 13 Kuningan Setiabudi Jakarta Selatan</v>
      </c>
      <c r="F38" s="13" t="str">
        <f t="shared" si="14"/>
        <v>Jakarta Selatan</v>
      </c>
      <c r="G38" s="13" t="str">
        <f t="shared" si="15"/>
        <v>12950</v>
      </c>
      <c r="H38" s="18">
        <f t="shared" si="16"/>
        <v>6281284233611</v>
      </c>
      <c r="I38" s="13" t="str">
        <f t="shared" si="17"/>
        <v>support@koinworks.com</v>
      </c>
      <c r="J38" s="20" t="str">
        <f t="shared" si="9"/>
        <v>212020064a</v>
      </c>
      <c r="K38" s="30" t="s">
        <v>94</v>
      </c>
      <c r="L38" s="22">
        <v>28823</v>
      </c>
      <c r="M38" s="15" t="s">
        <v>186</v>
      </c>
      <c r="N38" s="29" t="s">
        <v>187</v>
      </c>
      <c r="O38" s="29" t="s">
        <v>171</v>
      </c>
      <c r="P38" s="28" t="s">
        <v>188</v>
      </c>
      <c r="Q38" s="40" t="s">
        <v>189</v>
      </c>
      <c r="R38" s="31" t="s">
        <v>126</v>
      </c>
      <c r="S38" s="30">
        <v>100000000</v>
      </c>
      <c r="T38" s="32">
        <v>44186</v>
      </c>
      <c r="U38" s="30">
        <v>3</v>
      </c>
    </row>
    <row r="39" spans="1:21" x14ac:dyDescent="0.25">
      <c r="A39" s="35" t="s">
        <v>57</v>
      </c>
      <c r="B39" s="33" t="str">
        <f t="shared" si="10"/>
        <v>PT Lunaria Annua Teknologi</v>
      </c>
      <c r="C39" s="14">
        <f t="shared" si="11"/>
        <v>30020</v>
      </c>
      <c r="D39" s="13" t="str">
        <f t="shared" si="12"/>
        <v>7432980930470000</v>
      </c>
      <c r="E39" s="13" t="str">
        <f t="shared" si="13"/>
        <v>Gedung Cyber 2 Lantai 35 Unit C-F Jl. HR Rasuna Said Blok X5 No. 13 Kuningan Setiabudi Jakarta Selatan</v>
      </c>
      <c r="F39" s="13" t="str">
        <f t="shared" si="14"/>
        <v>Jakarta Selatan</v>
      </c>
      <c r="G39" s="13" t="str">
        <f t="shared" si="15"/>
        <v>12950</v>
      </c>
      <c r="H39" s="18">
        <f t="shared" si="16"/>
        <v>6281284233611</v>
      </c>
      <c r="I39" s="13" t="str">
        <f t="shared" si="17"/>
        <v>support@koinworks.com</v>
      </c>
      <c r="J39" s="20" t="str">
        <f t="shared" si="9"/>
        <v>2120203dbd</v>
      </c>
      <c r="K39" s="30" t="s">
        <v>94</v>
      </c>
      <c r="L39" s="22">
        <v>28823</v>
      </c>
      <c r="M39" s="15" t="s">
        <v>186</v>
      </c>
      <c r="N39" s="29" t="s">
        <v>187</v>
      </c>
      <c r="O39" s="29" t="s">
        <v>171</v>
      </c>
      <c r="P39" s="28" t="s">
        <v>188</v>
      </c>
      <c r="Q39" s="40" t="s">
        <v>189</v>
      </c>
      <c r="R39" s="31" t="s">
        <v>126</v>
      </c>
      <c r="S39" s="30">
        <v>120000000</v>
      </c>
      <c r="T39" s="32">
        <v>44186</v>
      </c>
      <c r="U39" s="30">
        <v>3</v>
      </c>
    </row>
    <row r="40" spans="1:21" x14ac:dyDescent="0.25">
      <c r="A40" s="35" t="s">
        <v>58</v>
      </c>
      <c r="B40" s="33" t="str">
        <f t="shared" si="10"/>
        <v>PT Lunaria Annua Teknologi</v>
      </c>
      <c r="C40" s="14">
        <f t="shared" si="11"/>
        <v>30020</v>
      </c>
      <c r="D40" s="13" t="str">
        <f t="shared" si="12"/>
        <v>7432980930470000</v>
      </c>
      <c r="E40" s="13" t="str">
        <f t="shared" si="13"/>
        <v>Gedung Cyber 2 Lantai 35 Unit C-F Jl. HR Rasuna Said Blok X5 No. 13 Kuningan Setiabudi Jakarta Selatan</v>
      </c>
      <c r="F40" s="13" t="str">
        <f t="shared" si="14"/>
        <v>Jakarta Selatan</v>
      </c>
      <c r="G40" s="13" t="str">
        <f t="shared" si="15"/>
        <v>12950</v>
      </c>
      <c r="H40" s="18">
        <f t="shared" si="16"/>
        <v>6281284233611</v>
      </c>
      <c r="I40" s="13" t="str">
        <f t="shared" si="17"/>
        <v>support@koinworks.com</v>
      </c>
      <c r="J40" s="20" t="str">
        <f t="shared" si="9"/>
        <v>212020b61e</v>
      </c>
      <c r="K40" s="30" t="s">
        <v>99</v>
      </c>
      <c r="L40" s="41">
        <v>24087</v>
      </c>
      <c r="M40" s="31" t="s">
        <v>197</v>
      </c>
      <c r="N40" s="30" t="s">
        <v>198</v>
      </c>
      <c r="O40" s="30" t="s">
        <v>2</v>
      </c>
      <c r="P40" s="6">
        <v>12330</v>
      </c>
      <c r="Q40" s="42" t="s">
        <v>199</v>
      </c>
      <c r="R40" s="31" t="s">
        <v>135</v>
      </c>
      <c r="S40" s="30">
        <v>2000000000</v>
      </c>
      <c r="T40" s="32">
        <v>44182</v>
      </c>
      <c r="U40" s="30">
        <v>3</v>
      </c>
    </row>
    <row r="41" spans="1:21" x14ac:dyDescent="0.25">
      <c r="A41" s="35" t="s">
        <v>59</v>
      </c>
      <c r="B41" s="33" t="str">
        <f t="shared" si="10"/>
        <v>PT Lunaria Annua Teknologi</v>
      </c>
      <c r="C41" s="14">
        <f t="shared" si="11"/>
        <v>30020</v>
      </c>
      <c r="D41" s="13" t="str">
        <f t="shared" si="12"/>
        <v>7432980930470000</v>
      </c>
      <c r="E41" s="13" t="str">
        <f t="shared" si="13"/>
        <v>Gedung Cyber 2 Lantai 35 Unit C-F Jl. HR Rasuna Said Blok X5 No. 13 Kuningan Setiabudi Jakarta Selatan</v>
      </c>
      <c r="F41" s="13" t="str">
        <f t="shared" si="14"/>
        <v>Jakarta Selatan</v>
      </c>
      <c r="G41" s="13" t="str">
        <f t="shared" si="15"/>
        <v>12950</v>
      </c>
      <c r="H41" s="18">
        <f t="shared" si="16"/>
        <v>6281284233611</v>
      </c>
      <c r="I41" s="13" t="str">
        <f t="shared" si="17"/>
        <v>support@koinworks.com</v>
      </c>
      <c r="J41" s="20" t="str">
        <f t="shared" si="9"/>
        <v>212020fe56</v>
      </c>
      <c r="K41" s="30" t="s">
        <v>100</v>
      </c>
      <c r="L41" s="43">
        <v>33781</v>
      </c>
      <c r="M41" s="54" t="s">
        <v>200</v>
      </c>
      <c r="N41" s="38" t="s">
        <v>201</v>
      </c>
      <c r="O41" s="38" t="s">
        <v>2</v>
      </c>
      <c r="P41" s="39" t="s">
        <v>202</v>
      </c>
      <c r="Q41" s="39" t="s">
        <v>203</v>
      </c>
      <c r="R41" s="31" t="s">
        <v>136</v>
      </c>
      <c r="S41" s="30">
        <v>485000000</v>
      </c>
      <c r="T41" s="32">
        <v>44183</v>
      </c>
      <c r="U41" s="30">
        <v>3</v>
      </c>
    </row>
    <row r="42" spans="1:21" x14ac:dyDescent="0.25">
      <c r="A42" s="35" t="s">
        <v>60</v>
      </c>
      <c r="B42" s="33" t="str">
        <f t="shared" si="10"/>
        <v>PT Lunaria Annua Teknologi</v>
      </c>
      <c r="C42" s="14">
        <f t="shared" si="11"/>
        <v>30020</v>
      </c>
      <c r="D42" s="13" t="str">
        <f t="shared" si="12"/>
        <v>7432980930470000</v>
      </c>
      <c r="E42" s="13" t="str">
        <f t="shared" si="13"/>
        <v>Gedung Cyber 2 Lantai 35 Unit C-F Jl. HR Rasuna Said Blok X5 No. 13 Kuningan Setiabudi Jakarta Selatan</v>
      </c>
      <c r="F42" s="13" t="str">
        <f t="shared" si="14"/>
        <v>Jakarta Selatan</v>
      </c>
      <c r="G42" s="13" t="str">
        <f t="shared" si="15"/>
        <v>12950</v>
      </c>
      <c r="H42" s="18">
        <f t="shared" si="16"/>
        <v>6281284233611</v>
      </c>
      <c r="I42" s="13" t="str">
        <f t="shared" si="17"/>
        <v>support@koinworks.com</v>
      </c>
      <c r="J42" s="20" t="str">
        <f t="shared" si="9"/>
        <v>2120204b45</v>
      </c>
      <c r="K42" s="30" t="s">
        <v>86</v>
      </c>
      <c r="L42" s="22">
        <v>24309</v>
      </c>
      <c r="M42" s="15" t="s">
        <v>166</v>
      </c>
      <c r="N42" s="29" t="s">
        <v>167</v>
      </c>
      <c r="O42" s="29" t="s">
        <v>2</v>
      </c>
      <c r="P42" s="28">
        <v>12710</v>
      </c>
      <c r="Q42" s="76" t="s">
        <v>168</v>
      </c>
      <c r="R42" s="31" t="s">
        <v>137</v>
      </c>
      <c r="S42" s="30">
        <v>2000000000</v>
      </c>
      <c r="T42" s="32">
        <v>44183</v>
      </c>
      <c r="U42" s="30">
        <v>1</v>
      </c>
    </row>
    <row r="43" spans="1:21" x14ac:dyDescent="0.25">
      <c r="A43" s="35" t="s">
        <v>61</v>
      </c>
      <c r="B43" s="33" t="str">
        <f t="shared" si="10"/>
        <v>PT Lunaria Annua Teknologi</v>
      </c>
      <c r="C43" s="14">
        <f t="shared" si="11"/>
        <v>30020</v>
      </c>
      <c r="D43" s="13" t="str">
        <f t="shared" si="12"/>
        <v>7432980930470000</v>
      </c>
      <c r="E43" s="13" t="str">
        <f t="shared" si="13"/>
        <v>Gedung Cyber 2 Lantai 35 Unit C-F Jl. HR Rasuna Said Blok X5 No. 13 Kuningan Setiabudi Jakarta Selatan</v>
      </c>
      <c r="F43" s="13" t="str">
        <f t="shared" si="14"/>
        <v>Jakarta Selatan</v>
      </c>
      <c r="G43" s="13" t="str">
        <f t="shared" si="15"/>
        <v>12950</v>
      </c>
      <c r="H43" s="18">
        <f t="shared" si="16"/>
        <v>6281284233611</v>
      </c>
      <c r="I43" s="13" t="str">
        <f t="shared" si="17"/>
        <v>support@koinworks.com</v>
      </c>
      <c r="J43" s="20" t="str">
        <f t="shared" si="9"/>
        <v>212020c038</v>
      </c>
      <c r="K43" s="30" t="s">
        <v>101</v>
      </c>
      <c r="L43" s="43">
        <v>27041</v>
      </c>
      <c r="M43" s="31" t="s">
        <v>204</v>
      </c>
      <c r="N43" s="30" t="s">
        <v>205</v>
      </c>
      <c r="O43" s="30" t="s">
        <v>171</v>
      </c>
      <c r="P43" s="6" t="s">
        <v>206</v>
      </c>
      <c r="Q43" s="6">
        <v>62818121201</v>
      </c>
      <c r="R43" s="31" t="s">
        <v>138</v>
      </c>
      <c r="S43" s="30">
        <v>1000000000</v>
      </c>
      <c r="T43" s="32">
        <v>44183</v>
      </c>
      <c r="U43" s="30">
        <v>3</v>
      </c>
    </row>
    <row r="44" spans="1:21" x14ac:dyDescent="0.25">
      <c r="A44" s="35" t="s">
        <v>62</v>
      </c>
      <c r="B44" s="33" t="str">
        <f t="shared" si="10"/>
        <v>PT Lunaria Annua Teknologi</v>
      </c>
      <c r="C44" s="14">
        <f t="shared" si="11"/>
        <v>30020</v>
      </c>
      <c r="D44" s="13" t="str">
        <f t="shared" si="12"/>
        <v>7432980930470000</v>
      </c>
      <c r="E44" s="13" t="str">
        <f t="shared" si="13"/>
        <v>Gedung Cyber 2 Lantai 35 Unit C-F Jl. HR Rasuna Said Blok X5 No. 13 Kuningan Setiabudi Jakarta Selatan</v>
      </c>
      <c r="F44" s="13" t="str">
        <f t="shared" si="14"/>
        <v>Jakarta Selatan</v>
      </c>
      <c r="G44" s="13" t="str">
        <f t="shared" si="15"/>
        <v>12950</v>
      </c>
      <c r="H44" s="18">
        <f t="shared" si="16"/>
        <v>6281284233611</v>
      </c>
      <c r="I44" s="13" t="str">
        <f t="shared" si="17"/>
        <v>support@koinworks.com</v>
      </c>
      <c r="J44" s="20" t="str">
        <f t="shared" si="9"/>
        <v>2120209a7f</v>
      </c>
      <c r="K44" s="30" t="s">
        <v>102</v>
      </c>
      <c r="L44" s="43">
        <v>27041</v>
      </c>
      <c r="M44" s="31" t="s">
        <v>204</v>
      </c>
      <c r="N44" s="30" t="s">
        <v>205</v>
      </c>
      <c r="O44" s="30" t="s">
        <v>171</v>
      </c>
      <c r="P44" s="6" t="s">
        <v>206</v>
      </c>
      <c r="Q44" s="6">
        <v>62818121201</v>
      </c>
      <c r="R44" s="31" t="s">
        <v>139</v>
      </c>
      <c r="S44" s="30">
        <v>1000000000</v>
      </c>
      <c r="T44" s="32">
        <v>44181</v>
      </c>
      <c r="U44" s="30">
        <v>3</v>
      </c>
    </row>
    <row r="45" spans="1:21" x14ac:dyDescent="0.25">
      <c r="A45" s="35" t="s">
        <v>63</v>
      </c>
      <c r="B45" s="33" t="str">
        <f t="shared" si="10"/>
        <v>PT Lunaria Annua Teknologi</v>
      </c>
      <c r="C45" s="14">
        <f t="shared" si="11"/>
        <v>30020</v>
      </c>
      <c r="D45" s="13" t="str">
        <f t="shared" si="12"/>
        <v>7432980930470000</v>
      </c>
      <c r="E45" s="13" t="str">
        <f t="shared" si="13"/>
        <v>Gedung Cyber 2 Lantai 35 Unit C-F Jl. HR Rasuna Said Blok X5 No. 13 Kuningan Setiabudi Jakarta Selatan</v>
      </c>
      <c r="F45" s="13" t="str">
        <f t="shared" si="14"/>
        <v>Jakarta Selatan</v>
      </c>
      <c r="G45" s="13" t="str">
        <f t="shared" si="15"/>
        <v>12950</v>
      </c>
      <c r="H45" s="18">
        <f t="shared" si="16"/>
        <v>6281284233611</v>
      </c>
      <c r="I45" s="13" t="str">
        <f t="shared" si="17"/>
        <v>support@koinworks.com</v>
      </c>
      <c r="J45" s="20" t="str">
        <f t="shared" si="9"/>
        <v>2120208a75</v>
      </c>
      <c r="K45" s="30" t="s">
        <v>84</v>
      </c>
      <c r="L45" s="22">
        <v>24237</v>
      </c>
      <c r="M45" s="15" t="s">
        <v>161</v>
      </c>
      <c r="N45" s="29" t="s">
        <v>162</v>
      </c>
      <c r="O45" s="29" t="s">
        <v>163</v>
      </c>
      <c r="P45" s="28" t="s">
        <v>164</v>
      </c>
      <c r="Q45" s="40" t="s">
        <v>165</v>
      </c>
      <c r="R45" s="31" t="s">
        <v>140</v>
      </c>
      <c r="S45" s="30">
        <v>2000000000</v>
      </c>
      <c r="T45" s="32">
        <v>44183</v>
      </c>
      <c r="U45" s="30">
        <v>1</v>
      </c>
    </row>
    <row r="46" spans="1:21" x14ac:dyDescent="0.25">
      <c r="A46" s="35" t="s">
        <v>64</v>
      </c>
      <c r="B46" s="33" t="str">
        <f t="shared" si="10"/>
        <v>PT Lunaria Annua Teknologi</v>
      </c>
      <c r="C46" s="14">
        <f t="shared" si="11"/>
        <v>30020</v>
      </c>
      <c r="D46" s="13" t="str">
        <f t="shared" si="12"/>
        <v>7432980930470000</v>
      </c>
      <c r="E46" s="13" t="str">
        <f t="shared" si="13"/>
        <v>Gedung Cyber 2 Lantai 35 Unit C-F Jl. HR Rasuna Said Blok X5 No. 13 Kuningan Setiabudi Jakarta Selatan</v>
      </c>
      <c r="F46" s="13" t="str">
        <f t="shared" si="14"/>
        <v>Jakarta Selatan</v>
      </c>
      <c r="G46" s="13" t="str">
        <f t="shared" si="15"/>
        <v>12950</v>
      </c>
      <c r="H46" s="18">
        <f t="shared" si="16"/>
        <v>6281284233611</v>
      </c>
      <c r="I46" s="13" t="str">
        <f t="shared" si="17"/>
        <v>support@koinworks.com</v>
      </c>
      <c r="J46" s="20" t="str">
        <f t="shared" si="9"/>
        <v>21202069eb</v>
      </c>
      <c r="K46" s="30" t="s">
        <v>103</v>
      </c>
      <c r="L46" s="47">
        <v>32304</v>
      </c>
      <c r="M46" s="55" t="s">
        <v>207</v>
      </c>
      <c r="N46" s="44" t="s">
        <v>208</v>
      </c>
      <c r="O46" s="45" t="s">
        <v>209</v>
      </c>
      <c r="P46" s="46" t="s">
        <v>210</v>
      </c>
      <c r="Q46" s="46" t="s">
        <v>211</v>
      </c>
      <c r="R46" s="31" t="s">
        <v>141</v>
      </c>
      <c r="S46" s="30">
        <v>1500000000</v>
      </c>
      <c r="T46" s="32">
        <v>44186</v>
      </c>
      <c r="U46" s="30">
        <v>4</v>
      </c>
    </row>
    <row r="47" spans="1:21" s="10" customFormat="1" x14ac:dyDescent="0.25">
      <c r="A47" s="34" t="s">
        <v>65</v>
      </c>
      <c r="B47" s="62" t="str">
        <f t="shared" si="10"/>
        <v>PT Lunaria Annua Teknologi</v>
      </c>
      <c r="C47" s="63">
        <f t="shared" si="11"/>
        <v>30020</v>
      </c>
      <c r="D47" s="64" t="str">
        <f t="shared" si="12"/>
        <v>7432980930470000</v>
      </c>
      <c r="E47" s="64" t="str">
        <f t="shared" si="13"/>
        <v>Gedung Cyber 2 Lantai 35 Unit C-F Jl. HR Rasuna Said Blok X5 No. 13 Kuningan Setiabudi Jakarta Selatan</v>
      </c>
      <c r="F47" s="64" t="str">
        <f t="shared" si="14"/>
        <v>Jakarta Selatan</v>
      </c>
      <c r="G47" s="64" t="str">
        <f t="shared" si="15"/>
        <v>12950</v>
      </c>
      <c r="H47" s="65">
        <f t="shared" si="16"/>
        <v>6281284233611</v>
      </c>
      <c r="I47" s="64" t="str">
        <f t="shared" si="17"/>
        <v>support@koinworks.com</v>
      </c>
      <c r="J47" s="5" t="str">
        <f t="shared" si="9"/>
        <v>21202001bd</v>
      </c>
      <c r="K47" s="68" t="s">
        <v>104</v>
      </c>
      <c r="L47" s="78">
        <v>35473</v>
      </c>
      <c r="M47" s="79" t="s">
        <v>245</v>
      </c>
      <c r="N47" s="80" t="s">
        <v>246</v>
      </c>
      <c r="O47" s="81" t="s">
        <v>247</v>
      </c>
      <c r="P47" s="82">
        <v>36126</v>
      </c>
      <c r="Q47" s="82">
        <v>81289620490</v>
      </c>
      <c r="R47" s="72" t="s">
        <v>142</v>
      </c>
      <c r="S47" s="68">
        <v>150000000</v>
      </c>
      <c r="T47" s="66">
        <v>44186</v>
      </c>
      <c r="U47" s="68">
        <v>2</v>
      </c>
    </row>
    <row r="48" spans="1:21" x14ac:dyDescent="0.25">
      <c r="A48" s="35" t="s">
        <v>66</v>
      </c>
      <c r="B48" s="33" t="str">
        <f t="shared" si="10"/>
        <v>PT Lunaria Annua Teknologi</v>
      </c>
      <c r="C48" s="14">
        <f t="shared" si="11"/>
        <v>30020</v>
      </c>
      <c r="D48" s="13" t="str">
        <f t="shared" si="12"/>
        <v>7432980930470000</v>
      </c>
      <c r="E48" s="13" t="str">
        <f t="shared" si="13"/>
        <v>Gedung Cyber 2 Lantai 35 Unit C-F Jl. HR Rasuna Said Blok X5 No. 13 Kuningan Setiabudi Jakarta Selatan</v>
      </c>
      <c r="F48" s="13" t="str">
        <f t="shared" si="14"/>
        <v>Jakarta Selatan</v>
      </c>
      <c r="G48" s="13" t="str">
        <f t="shared" si="15"/>
        <v>12950</v>
      </c>
      <c r="H48" s="18">
        <f t="shared" si="16"/>
        <v>6281284233611</v>
      </c>
      <c r="I48" s="13" t="str">
        <f t="shared" si="17"/>
        <v>support@koinworks.com</v>
      </c>
      <c r="J48" s="20" t="str">
        <f t="shared" si="9"/>
        <v>2120206a75</v>
      </c>
      <c r="K48" s="30" t="s">
        <v>105</v>
      </c>
      <c r="L48" s="43">
        <v>25252</v>
      </c>
      <c r="M48" s="31" t="s">
        <v>212</v>
      </c>
      <c r="N48" s="30" t="s">
        <v>213</v>
      </c>
      <c r="O48" s="30" t="s">
        <v>214</v>
      </c>
      <c r="P48" s="6">
        <v>15148</v>
      </c>
      <c r="Q48" s="42" t="s">
        <v>215</v>
      </c>
      <c r="R48" s="31" t="s">
        <v>143</v>
      </c>
      <c r="S48" s="30">
        <v>1400000000</v>
      </c>
      <c r="T48" s="32">
        <v>44186</v>
      </c>
      <c r="U48" s="30">
        <v>3</v>
      </c>
    </row>
    <row r="49" spans="1:21" x14ac:dyDescent="0.25">
      <c r="A49" s="35" t="s">
        <v>67</v>
      </c>
      <c r="B49" s="33" t="str">
        <f t="shared" si="10"/>
        <v>PT Lunaria Annua Teknologi</v>
      </c>
      <c r="C49" s="14">
        <f t="shared" si="11"/>
        <v>30020</v>
      </c>
      <c r="D49" s="13" t="str">
        <f t="shared" si="12"/>
        <v>7432980930470000</v>
      </c>
      <c r="E49" s="13" t="str">
        <f t="shared" si="13"/>
        <v>Gedung Cyber 2 Lantai 35 Unit C-F Jl. HR Rasuna Said Blok X5 No. 13 Kuningan Setiabudi Jakarta Selatan</v>
      </c>
      <c r="F49" s="13" t="str">
        <f t="shared" si="14"/>
        <v>Jakarta Selatan</v>
      </c>
      <c r="G49" s="13" t="str">
        <f t="shared" si="15"/>
        <v>12950</v>
      </c>
      <c r="H49" s="18">
        <f t="shared" si="16"/>
        <v>6281284233611</v>
      </c>
      <c r="I49" s="13" t="str">
        <f t="shared" si="17"/>
        <v>support@koinworks.com</v>
      </c>
      <c r="J49" s="20" t="str">
        <f t="shared" si="9"/>
        <v>21202018f7</v>
      </c>
      <c r="K49" s="30" t="s">
        <v>106</v>
      </c>
      <c r="L49" s="43">
        <v>23682</v>
      </c>
      <c r="M49" s="54" t="s">
        <v>216</v>
      </c>
      <c r="N49" s="38" t="s">
        <v>217</v>
      </c>
      <c r="O49" s="38" t="s">
        <v>163</v>
      </c>
      <c r="P49" s="38">
        <v>13760</v>
      </c>
      <c r="Q49" s="39" t="s">
        <v>218</v>
      </c>
      <c r="R49" s="31" t="s">
        <v>144</v>
      </c>
      <c r="S49" s="30">
        <v>420000000</v>
      </c>
      <c r="T49" s="32">
        <v>44183</v>
      </c>
      <c r="U49" s="30">
        <v>3</v>
      </c>
    </row>
    <row r="50" spans="1:21" x14ac:dyDescent="0.25">
      <c r="A50" s="35" t="s">
        <v>68</v>
      </c>
      <c r="B50" s="33" t="str">
        <f t="shared" si="10"/>
        <v>PT Lunaria Annua Teknologi</v>
      </c>
      <c r="C50" s="14">
        <f t="shared" si="11"/>
        <v>30020</v>
      </c>
      <c r="D50" s="13" t="str">
        <f t="shared" si="12"/>
        <v>7432980930470000</v>
      </c>
      <c r="E50" s="13" t="str">
        <f t="shared" si="13"/>
        <v>Gedung Cyber 2 Lantai 35 Unit C-F Jl. HR Rasuna Said Blok X5 No. 13 Kuningan Setiabudi Jakarta Selatan</v>
      </c>
      <c r="F50" s="13" t="str">
        <f t="shared" si="14"/>
        <v>Jakarta Selatan</v>
      </c>
      <c r="G50" s="13" t="str">
        <f t="shared" si="15"/>
        <v>12950</v>
      </c>
      <c r="H50" s="18">
        <f t="shared" si="16"/>
        <v>6281284233611</v>
      </c>
      <c r="I50" s="13" t="str">
        <f t="shared" si="17"/>
        <v>support@koinworks.com</v>
      </c>
      <c r="J50" s="20" t="str">
        <f t="shared" si="9"/>
        <v>2120209ea0</v>
      </c>
      <c r="K50" s="30" t="s">
        <v>107</v>
      </c>
      <c r="L50" s="51">
        <v>28167</v>
      </c>
      <c r="M50" s="56" t="s">
        <v>219</v>
      </c>
      <c r="N50" s="52" t="s">
        <v>220</v>
      </c>
      <c r="O50" s="48" t="s">
        <v>209</v>
      </c>
      <c r="P50" s="50">
        <v>17147</v>
      </c>
      <c r="Q50" s="49" t="s">
        <v>221</v>
      </c>
      <c r="R50" s="31" t="s">
        <v>145</v>
      </c>
      <c r="S50" s="30">
        <v>376000000</v>
      </c>
      <c r="T50" s="32">
        <v>44181</v>
      </c>
      <c r="U50" s="30">
        <v>3</v>
      </c>
    </row>
    <row r="51" spans="1:21" x14ac:dyDescent="0.25">
      <c r="A51" s="35" t="s">
        <v>69</v>
      </c>
      <c r="B51" s="33" t="str">
        <f t="shared" si="10"/>
        <v>PT Lunaria Annua Teknologi</v>
      </c>
      <c r="C51" s="14">
        <f t="shared" si="11"/>
        <v>30020</v>
      </c>
      <c r="D51" s="13" t="str">
        <f t="shared" si="12"/>
        <v>7432980930470000</v>
      </c>
      <c r="E51" s="13" t="str">
        <f t="shared" si="13"/>
        <v>Gedung Cyber 2 Lantai 35 Unit C-F Jl. HR Rasuna Said Blok X5 No. 13 Kuningan Setiabudi Jakarta Selatan</v>
      </c>
      <c r="F51" s="13" t="str">
        <f t="shared" si="14"/>
        <v>Jakarta Selatan</v>
      </c>
      <c r="G51" s="13" t="str">
        <f t="shared" si="15"/>
        <v>12950</v>
      </c>
      <c r="H51" s="18">
        <f t="shared" si="16"/>
        <v>6281284233611</v>
      </c>
      <c r="I51" s="13" t="str">
        <f t="shared" si="17"/>
        <v>support@koinworks.com</v>
      </c>
      <c r="J51" s="20" t="str">
        <f t="shared" si="9"/>
        <v>212020c934</v>
      </c>
      <c r="K51" s="30" t="s">
        <v>99</v>
      </c>
      <c r="L51" s="41">
        <v>24087</v>
      </c>
      <c r="M51" s="31" t="s">
        <v>197</v>
      </c>
      <c r="N51" s="30" t="s">
        <v>198</v>
      </c>
      <c r="O51" s="30" t="s">
        <v>2</v>
      </c>
      <c r="P51" s="6">
        <v>12330</v>
      </c>
      <c r="Q51" s="42" t="s">
        <v>199</v>
      </c>
      <c r="R51" s="31" t="s">
        <v>146</v>
      </c>
      <c r="S51" s="30">
        <v>2000000000</v>
      </c>
      <c r="T51" s="32">
        <v>44182</v>
      </c>
      <c r="U51" s="30">
        <v>3</v>
      </c>
    </row>
    <row r="52" spans="1:21" x14ac:dyDescent="0.25">
      <c r="A52" s="35" t="s">
        <v>70</v>
      </c>
      <c r="B52" s="33" t="str">
        <f t="shared" si="10"/>
        <v>PT Lunaria Annua Teknologi</v>
      </c>
      <c r="C52" s="14">
        <f t="shared" si="11"/>
        <v>30020</v>
      </c>
      <c r="D52" s="13" t="str">
        <f t="shared" si="12"/>
        <v>7432980930470000</v>
      </c>
      <c r="E52" s="13" t="str">
        <f t="shared" si="13"/>
        <v>Gedung Cyber 2 Lantai 35 Unit C-F Jl. HR Rasuna Said Blok X5 No. 13 Kuningan Setiabudi Jakarta Selatan</v>
      </c>
      <c r="F52" s="13" t="str">
        <f t="shared" si="14"/>
        <v>Jakarta Selatan</v>
      </c>
      <c r="G52" s="13" t="str">
        <f t="shared" si="15"/>
        <v>12950</v>
      </c>
      <c r="H52" s="18">
        <f t="shared" si="16"/>
        <v>6281284233611</v>
      </c>
      <c r="I52" s="13" t="str">
        <f t="shared" si="17"/>
        <v>support@koinworks.com</v>
      </c>
      <c r="J52" s="20" t="str">
        <f t="shared" si="9"/>
        <v>212020a68f</v>
      </c>
      <c r="K52" s="30" t="s">
        <v>102</v>
      </c>
      <c r="L52" s="43">
        <v>27041</v>
      </c>
      <c r="M52" s="31" t="s">
        <v>204</v>
      </c>
      <c r="N52" s="30" t="s">
        <v>205</v>
      </c>
      <c r="O52" s="30" t="s">
        <v>171</v>
      </c>
      <c r="P52" s="6" t="s">
        <v>206</v>
      </c>
      <c r="Q52" s="6">
        <v>62818121201</v>
      </c>
      <c r="R52" s="31" t="s">
        <v>139</v>
      </c>
      <c r="S52" s="30">
        <v>1000000000</v>
      </c>
      <c r="T52" s="32">
        <v>44181</v>
      </c>
      <c r="U52" s="30">
        <v>3</v>
      </c>
    </row>
    <row r="53" spans="1:21" s="10" customFormat="1" x14ac:dyDescent="0.25">
      <c r="A53" s="34" t="s">
        <v>71</v>
      </c>
      <c r="B53" s="62" t="str">
        <f>[1]Sheet1!B2</f>
        <v>PT Lunaria Annua Teknologi</v>
      </c>
      <c r="C53" s="63">
        <f>[1]Sheet1!C2</f>
        <v>30020</v>
      </c>
      <c r="D53" s="64" t="str">
        <f>[1]Sheet1!D2</f>
        <v>7432980930470000</v>
      </c>
      <c r="E53" s="64" t="str">
        <f>[1]Sheet1!E2</f>
        <v>Gedung Cyber 2 Lantai 35 Unit C-F Jl. HR Rasuna Said Blok X5 No. 13 Kuningan Setiabudi Jakarta Selatan</v>
      </c>
      <c r="F53" s="64" t="str">
        <f>[1]Sheet1!F2</f>
        <v>Jakarta Selatan</v>
      </c>
      <c r="G53" s="64" t="str">
        <f>[1]Sheet1!G2</f>
        <v>12950</v>
      </c>
      <c r="H53" s="65">
        <f>[1]Sheet1!H2</f>
        <v>6281284233611</v>
      </c>
      <c r="I53" s="64" t="str">
        <f>[1]Sheet1!I2</f>
        <v>support@koinworks.com</v>
      </c>
      <c r="J53" s="5" t="str">
        <f t="shared" si="9"/>
        <v>212020074e</v>
      </c>
      <c r="K53" s="68" t="s">
        <v>97</v>
      </c>
      <c r="L53" s="59">
        <v>28167</v>
      </c>
      <c r="M53" s="67" t="s">
        <v>219</v>
      </c>
      <c r="N53" s="68" t="s">
        <v>239</v>
      </c>
      <c r="O53" s="68" t="s">
        <v>153</v>
      </c>
      <c r="P53" s="9">
        <v>17530</v>
      </c>
      <c r="Q53" s="69" t="s">
        <v>240</v>
      </c>
      <c r="R53" s="72" t="s">
        <v>131</v>
      </c>
      <c r="S53" s="68">
        <v>400000000</v>
      </c>
      <c r="T53" s="66">
        <v>44186</v>
      </c>
      <c r="U53" s="68">
        <v>3</v>
      </c>
    </row>
    <row r="54" spans="1:21" x14ac:dyDescent="0.25">
      <c r="A54" s="35" t="s">
        <v>72</v>
      </c>
      <c r="B54" s="33" t="str">
        <f t="shared" ref="B54:I59" si="18">B53</f>
        <v>PT Lunaria Annua Teknologi</v>
      </c>
      <c r="C54" s="14">
        <f t="shared" si="18"/>
        <v>30020</v>
      </c>
      <c r="D54" s="13" t="str">
        <f t="shared" si="18"/>
        <v>7432980930470000</v>
      </c>
      <c r="E54" s="13" t="str">
        <f t="shared" si="18"/>
        <v>Gedung Cyber 2 Lantai 35 Unit C-F Jl. HR Rasuna Said Blok X5 No. 13 Kuningan Setiabudi Jakarta Selatan</v>
      </c>
      <c r="F54" s="13" t="str">
        <f t="shared" si="18"/>
        <v>Jakarta Selatan</v>
      </c>
      <c r="G54" s="13" t="str">
        <f t="shared" si="18"/>
        <v>12950</v>
      </c>
      <c r="H54" s="18">
        <f t="shared" si="18"/>
        <v>6281284233611</v>
      </c>
      <c r="I54" s="13" t="str">
        <f t="shared" si="18"/>
        <v>support@koinworks.com</v>
      </c>
      <c r="J54" s="20" t="str">
        <f t="shared" si="9"/>
        <v>2120200b96</v>
      </c>
      <c r="K54" s="30" t="s">
        <v>106</v>
      </c>
      <c r="L54" s="43">
        <v>23682</v>
      </c>
      <c r="M54" s="54" t="s">
        <v>216</v>
      </c>
      <c r="N54" s="38" t="s">
        <v>217</v>
      </c>
      <c r="O54" s="38" t="s">
        <v>163</v>
      </c>
      <c r="P54" s="38">
        <v>13760</v>
      </c>
      <c r="Q54" s="39" t="s">
        <v>218</v>
      </c>
      <c r="R54" s="31" t="s">
        <v>144</v>
      </c>
      <c r="S54" s="30">
        <v>326000000</v>
      </c>
      <c r="T54" s="32">
        <v>44183</v>
      </c>
      <c r="U54" s="30">
        <v>3</v>
      </c>
    </row>
    <row r="55" spans="1:21" x14ac:dyDescent="0.25">
      <c r="A55" s="35" t="s">
        <v>73</v>
      </c>
      <c r="B55" s="33" t="str">
        <f t="shared" si="18"/>
        <v>PT Lunaria Annua Teknologi</v>
      </c>
      <c r="C55" s="14">
        <f t="shared" si="18"/>
        <v>30020</v>
      </c>
      <c r="D55" s="13" t="str">
        <f t="shared" si="18"/>
        <v>7432980930470000</v>
      </c>
      <c r="E55" s="13" t="str">
        <f t="shared" si="18"/>
        <v>Gedung Cyber 2 Lantai 35 Unit C-F Jl. HR Rasuna Said Blok X5 No. 13 Kuningan Setiabudi Jakarta Selatan</v>
      </c>
      <c r="F55" s="13" t="str">
        <f t="shared" si="18"/>
        <v>Jakarta Selatan</v>
      </c>
      <c r="G55" s="13" t="str">
        <f t="shared" si="18"/>
        <v>12950</v>
      </c>
      <c r="H55" s="18">
        <f t="shared" si="18"/>
        <v>6281284233611</v>
      </c>
      <c r="I55" s="13" t="str">
        <f t="shared" si="18"/>
        <v>support@koinworks.com</v>
      </c>
      <c r="J55" s="20" t="str">
        <f t="shared" si="9"/>
        <v>212020ab00</v>
      </c>
      <c r="K55" s="30" t="s">
        <v>107</v>
      </c>
      <c r="L55" s="51">
        <v>28167</v>
      </c>
      <c r="M55" s="56" t="s">
        <v>219</v>
      </c>
      <c r="N55" s="52" t="s">
        <v>220</v>
      </c>
      <c r="O55" s="48" t="s">
        <v>209</v>
      </c>
      <c r="P55" s="50">
        <v>17147</v>
      </c>
      <c r="Q55" s="49" t="s">
        <v>221</v>
      </c>
      <c r="R55" s="31" t="s">
        <v>145</v>
      </c>
      <c r="S55" s="30">
        <v>340000000</v>
      </c>
      <c r="T55" s="32">
        <v>44181</v>
      </c>
      <c r="U55" s="30">
        <v>3</v>
      </c>
    </row>
    <row r="56" spans="1:21" x14ac:dyDescent="0.25">
      <c r="A56" s="36" t="s">
        <v>74</v>
      </c>
      <c r="B56" s="33" t="str">
        <f t="shared" si="18"/>
        <v>PT Lunaria Annua Teknologi</v>
      </c>
      <c r="C56" s="14">
        <f t="shared" si="18"/>
        <v>30020</v>
      </c>
      <c r="D56" s="13" t="str">
        <f t="shared" si="18"/>
        <v>7432980930470000</v>
      </c>
      <c r="E56" s="13" t="str">
        <f t="shared" si="18"/>
        <v>Gedung Cyber 2 Lantai 35 Unit C-F Jl. HR Rasuna Said Blok X5 No. 13 Kuningan Setiabudi Jakarta Selatan</v>
      </c>
      <c r="F56" s="13" t="str">
        <f t="shared" si="18"/>
        <v>Jakarta Selatan</v>
      </c>
      <c r="G56" s="13" t="str">
        <f t="shared" si="18"/>
        <v>12950</v>
      </c>
      <c r="H56" s="18">
        <f t="shared" si="18"/>
        <v>6281284233611</v>
      </c>
      <c r="I56" s="13" t="str">
        <f t="shared" si="18"/>
        <v>support@koinworks.com</v>
      </c>
      <c r="J56" s="20" t="str">
        <f t="shared" si="9"/>
        <v>212020624a</v>
      </c>
      <c r="K56" s="30" t="s">
        <v>86</v>
      </c>
      <c r="L56" s="22">
        <v>24309</v>
      </c>
      <c r="M56" s="15" t="s">
        <v>166</v>
      </c>
      <c r="N56" s="29" t="s">
        <v>167</v>
      </c>
      <c r="O56" s="29" t="s">
        <v>2</v>
      </c>
      <c r="P56" s="28">
        <v>12710</v>
      </c>
      <c r="Q56" s="76" t="s">
        <v>168</v>
      </c>
      <c r="R56" s="31" t="s">
        <v>147</v>
      </c>
      <c r="S56" s="30">
        <v>2000000000</v>
      </c>
      <c r="T56" s="32">
        <v>44183</v>
      </c>
      <c r="U56" s="30">
        <v>1</v>
      </c>
    </row>
    <row r="57" spans="1:21" x14ac:dyDescent="0.25">
      <c r="A57" s="36">
        <v>2120204267</v>
      </c>
      <c r="B57" s="33" t="str">
        <f t="shared" si="18"/>
        <v>PT Lunaria Annua Teknologi</v>
      </c>
      <c r="C57" s="14">
        <f t="shared" si="18"/>
        <v>30020</v>
      </c>
      <c r="D57" s="13" t="str">
        <f t="shared" si="18"/>
        <v>7432980930470000</v>
      </c>
      <c r="E57" s="13" t="str">
        <f t="shared" si="18"/>
        <v>Gedung Cyber 2 Lantai 35 Unit C-F Jl. HR Rasuna Said Blok X5 No. 13 Kuningan Setiabudi Jakarta Selatan</v>
      </c>
      <c r="F57" s="13" t="str">
        <f t="shared" si="18"/>
        <v>Jakarta Selatan</v>
      </c>
      <c r="G57" s="13" t="str">
        <f t="shared" si="18"/>
        <v>12950</v>
      </c>
      <c r="H57" s="18">
        <f t="shared" si="18"/>
        <v>6281284233611</v>
      </c>
      <c r="I57" s="13" t="str">
        <f t="shared" si="18"/>
        <v>support@koinworks.com</v>
      </c>
      <c r="J57" s="20">
        <f t="shared" si="9"/>
        <v>2120204267</v>
      </c>
      <c r="K57" s="30" t="s">
        <v>86</v>
      </c>
      <c r="L57" s="22">
        <v>24309</v>
      </c>
      <c r="M57" s="15" t="s">
        <v>166</v>
      </c>
      <c r="N57" s="29" t="s">
        <v>167</v>
      </c>
      <c r="O57" s="29" t="s">
        <v>2</v>
      </c>
      <c r="P57" s="28">
        <v>12710</v>
      </c>
      <c r="Q57" s="76" t="s">
        <v>168</v>
      </c>
      <c r="R57" s="31" t="s">
        <v>148</v>
      </c>
      <c r="S57" s="30">
        <v>2000000000</v>
      </c>
      <c r="T57" s="32">
        <v>44183</v>
      </c>
      <c r="U57" s="30">
        <v>1</v>
      </c>
    </row>
    <row r="58" spans="1:21" x14ac:dyDescent="0.25">
      <c r="A58" s="36" t="s">
        <v>75</v>
      </c>
      <c r="B58" s="33" t="str">
        <f t="shared" si="18"/>
        <v>PT Lunaria Annua Teknologi</v>
      </c>
      <c r="C58" s="14">
        <f t="shared" si="18"/>
        <v>30020</v>
      </c>
      <c r="D58" s="13" t="str">
        <f t="shared" si="18"/>
        <v>7432980930470000</v>
      </c>
      <c r="E58" s="13" t="str">
        <f t="shared" si="18"/>
        <v>Gedung Cyber 2 Lantai 35 Unit C-F Jl. HR Rasuna Said Blok X5 No. 13 Kuningan Setiabudi Jakarta Selatan</v>
      </c>
      <c r="F58" s="13" t="str">
        <f t="shared" si="18"/>
        <v>Jakarta Selatan</v>
      </c>
      <c r="G58" s="13" t="str">
        <f t="shared" si="18"/>
        <v>12950</v>
      </c>
      <c r="H58" s="18">
        <f t="shared" si="18"/>
        <v>6281284233611</v>
      </c>
      <c r="I58" s="13" t="str">
        <f t="shared" si="18"/>
        <v>support@koinworks.com</v>
      </c>
      <c r="J58" s="20" t="str">
        <f t="shared" si="9"/>
        <v>212020ba62</v>
      </c>
      <c r="K58" s="30" t="s">
        <v>107</v>
      </c>
      <c r="L58" s="51">
        <v>28167</v>
      </c>
      <c r="M58" s="56" t="s">
        <v>219</v>
      </c>
      <c r="N58" s="52" t="s">
        <v>220</v>
      </c>
      <c r="O58" s="48" t="s">
        <v>209</v>
      </c>
      <c r="P58" s="50">
        <v>17147</v>
      </c>
      <c r="Q58" s="49" t="s">
        <v>221</v>
      </c>
      <c r="R58" s="31" t="s">
        <v>145</v>
      </c>
      <c r="S58" s="30">
        <v>284000000</v>
      </c>
      <c r="T58" s="32">
        <v>44181</v>
      </c>
      <c r="U58" s="30">
        <v>3</v>
      </c>
    </row>
    <row r="59" spans="1:21" x14ac:dyDescent="0.25">
      <c r="A59" s="36" t="s">
        <v>76</v>
      </c>
      <c r="B59" s="33" t="str">
        <f t="shared" si="18"/>
        <v>PT Lunaria Annua Teknologi</v>
      </c>
      <c r="C59" s="14">
        <f t="shared" si="18"/>
        <v>30020</v>
      </c>
      <c r="D59" s="13" t="str">
        <f t="shared" si="18"/>
        <v>7432980930470000</v>
      </c>
      <c r="E59" s="13" t="str">
        <f t="shared" si="18"/>
        <v>Gedung Cyber 2 Lantai 35 Unit C-F Jl. HR Rasuna Said Blok X5 No. 13 Kuningan Setiabudi Jakarta Selatan</v>
      </c>
      <c r="F59" s="13" t="str">
        <f t="shared" si="18"/>
        <v>Jakarta Selatan</v>
      </c>
      <c r="G59" s="13" t="str">
        <f t="shared" si="18"/>
        <v>12950</v>
      </c>
      <c r="H59" s="18">
        <f t="shared" si="18"/>
        <v>6281284233611</v>
      </c>
      <c r="I59" s="13" t="str">
        <f t="shared" si="18"/>
        <v>support@koinworks.com</v>
      </c>
      <c r="J59" s="20" t="str">
        <f t="shared" si="9"/>
        <v>2120202a27</v>
      </c>
      <c r="K59" s="30" t="s">
        <v>108</v>
      </c>
      <c r="L59" s="59">
        <v>32355</v>
      </c>
      <c r="M59" s="60" t="s">
        <v>222</v>
      </c>
      <c r="N59" s="57" t="s">
        <v>223</v>
      </c>
      <c r="O59" s="57" t="s">
        <v>2</v>
      </c>
      <c r="P59" s="61">
        <v>12540</v>
      </c>
      <c r="Q59" s="58">
        <v>6287881747238</v>
      </c>
      <c r="R59" s="31" t="s">
        <v>149</v>
      </c>
      <c r="S59" s="30">
        <v>275000000</v>
      </c>
      <c r="T59" s="32">
        <v>44183</v>
      </c>
      <c r="U59" s="30">
        <v>3</v>
      </c>
    </row>
    <row r="60" spans="1:21" x14ac:dyDescent="0.25">
      <c r="A60" s="35" t="s">
        <v>77</v>
      </c>
      <c r="B60" s="33" t="str">
        <f>[1]Sheet1!B4</f>
        <v>PT Lunaria Annua Teknologi</v>
      </c>
      <c r="C60" s="14">
        <f>[1]Sheet1!C4</f>
        <v>30020</v>
      </c>
      <c r="D60" s="13" t="str">
        <f>[1]Sheet1!D4</f>
        <v>7432980930470000</v>
      </c>
      <c r="E60" s="13" t="str">
        <f>[1]Sheet1!E4</f>
        <v>Gedung Cyber 2 Lantai 35 Unit C-F Jl. HR Rasuna Said Blok X5 No. 13 Kuningan Setiabudi Jakarta Selatan</v>
      </c>
      <c r="F60" s="13" t="str">
        <f>[1]Sheet1!F4</f>
        <v>Jakarta Selatan</v>
      </c>
      <c r="G60" s="13" t="str">
        <f>[1]Sheet1!G4</f>
        <v>12950</v>
      </c>
      <c r="H60" s="18">
        <f>[1]Sheet1!H4</f>
        <v>6281284233611</v>
      </c>
      <c r="I60" s="13" t="str">
        <f>[1]Sheet1!I4</f>
        <v>support@koinworks.com</v>
      </c>
      <c r="J60" s="20" t="str">
        <f t="shared" si="9"/>
        <v>2120206b89</v>
      </c>
      <c r="K60" s="30" t="s">
        <v>84</v>
      </c>
      <c r="L60" s="22">
        <v>24237</v>
      </c>
      <c r="M60" s="15" t="s">
        <v>161</v>
      </c>
      <c r="N60" s="29" t="s">
        <v>162</v>
      </c>
      <c r="O60" s="29" t="s">
        <v>163</v>
      </c>
      <c r="P60" s="28" t="s">
        <v>164</v>
      </c>
      <c r="Q60" s="40" t="s">
        <v>165</v>
      </c>
      <c r="R60" s="31" t="s">
        <v>150</v>
      </c>
      <c r="S60" s="30">
        <v>2000000000</v>
      </c>
      <c r="T60" s="32">
        <v>44183</v>
      </c>
      <c r="U60" s="30">
        <v>1</v>
      </c>
    </row>
    <row r="61" spans="1:21" x14ac:dyDescent="0.25">
      <c r="A61" s="37" t="s">
        <v>78</v>
      </c>
      <c r="B61" s="33" t="str">
        <f t="shared" ref="B61:I61" si="19">B60</f>
        <v>PT Lunaria Annua Teknologi</v>
      </c>
      <c r="C61" s="14">
        <f t="shared" si="19"/>
        <v>30020</v>
      </c>
      <c r="D61" s="13" t="str">
        <f t="shared" si="19"/>
        <v>7432980930470000</v>
      </c>
      <c r="E61" s="13" t="str">
        <f t="shared" si="19"/>
        <v>Gedung Cyber 2 Lantai 35 Unit C-F Jl. HR Rasuna Said Blok X5 No. 13 Kuningan Setiabudi Jakarta Selatan</v>
      </c>
      <c r="F61" s="13" t="str">
        <f t="shared" si="19"/>
        <v>Jakarta Selatan</v>
      </c>
      <c r="G61" s="13" t="str">
        <f t="shared" si="19"/>
        <v>12950</v>
      </c>
      <c r="H61" s="18">
        <f t="shared" si="19"/>
        <v>6281284233611</v>
      </c>
      <c r="I61" s="13" t="str">
        <f t="shared" si="19"/>
        <v>support@koinworks.com</v>
      </c>
      <c r="J61" s="20" t="str">
        <f t="shared" si="9"/>
        <v>2120206E55</v>
      </c>
      <c r="K61" s="30" t="s">
        <v>91</v>
      </c>
      <c r="L61" s="41">
        <v>28244</v>
      </c>
      <c r="M61" s="42" t="s">
        <v>184</v>
      </c>
      <c r="N61" s="30" t="s">
        <v>181</v>
      </c>
      <c r="O61" s="30" t="s">
        <v>182</v>
      </c>
      <c r="P61" s="42" t="s">
        <v>185</v>
      </c>
      <c r="Q61" s="42" t="s">
        <v>183</v>
      </c>
      <c r="R61" s="31" t="s">
        <v>123</v>
      </c>
      <c r="S61" s="30">
        <v>500000000</v>
      </c>
      <c r="T61" s="32">
        <v>44183</v>
      </c>
      <c r="U61" s="30">
        <v>2</v>
      </c>
    </row>
  </sheetData>
  <conditionalFormatting sqref="A62:A1048576 A1">
    <cfRule type="duplicateValues" dxfId="10" priority="73"/>
  </conditionalFormatting>
  <conditionalFormatting sqref="J62:J1048576 J1:J2">
    <cfRule type="duplicateValues" dxfId="9" priority="72"/>
  </conditionalFormatting>
  <conditionalFormatting sqref="J3:J61">
    <cfRule type="duplicateValues" dxfId="8" priority="56"/>
  </conditionalFormatting>
  <conditionalFormatting sqref="Q41">
    <cfRule type="duplicateValues" dxfId="7" priority="55"/>
  </conditionalFormatting>
  <conditionalFormatting sqref="Q46">
    <cfRule type="duplicateValues" dxfId="6" priority="52"/>
  </conditionalFormatting>
  <conditionalFormatting sqref="Q49">
    <cfRule type="duplicateValues" dxfId="5" priority="45"/>
  </conditionalFormatting>
  <conditionalFormatting sqref="Q50">
    <cfRule type="duplicateValues" dxfId="4" priority="38"/>
  </conditionalFormatting>
  <conditionalFormatting sqref="Q55">
    <cfRule type="duplicateValues" dxfId="3" priority="31"/>
  </conditionalFormatting>
  <conditionalFormatting sqref="Q58">
    <cfRule type="duplicateValues" dxfId="2" priority="24"/>
  </conditionalFormatting>
  <conditionalFormatting sqref="Q54">
    <cfRule type="duplicateValues" dxfId="1" priority="17"/>
  </conditionalFormatting>
  <conditionalFormatting sqref="Q59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2020-12-23T13:52:03Z</dcterms:modified>
</cp:coreProperties>
</file>