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lder\KKI\"/>
    </mc:Choice>
  </mc:AlternateContent>
  <xr:revisionPtr revIDLastSave="0" documentId="13_ncr:1_{662D1076-2ACE-490B-A992-3AF28EA70A51}" xr6:coauthVersionLast="47" xr6:coauthVersionMax="47" xr10:uidLastSave="{00000000-0000-0000-0000-000000000000}"/>
  <bookViews>
    <workbookView xWindow="-108" yWindow="-108" windowWidth="23256" windowHeight="13176" activeTab="1" xr2:uid="{19379DCA-3958-4162-BF13-268D327C9094}"/>
  </bookViews>
  <sheets>
    <sheet name="Sheet1" sheetId="1" r:id="rId1"/>
    <sheet name="SK Lampiran I" sheetId="2" r:id="rId2"/>
  </sheets>
  <externalReferences>
    <externalReference r:id="rId3"/>
  </externalReferences>
  <definedNames>
    <definedName name="_xlnm.Print_Area" localSheetId="1">'SK Lampiran I'!$A$1:$F$123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3" i="2" l="1"/>
  <c r="E122" i="2"/>
  <c r="B114" i="2"/>
  <c r="F113" i="2"/>
  <c r="E113" i="2"/>
  <c r="D113" i="2"/>
  <c r="B113" i="2"/>
  <c r="I62" i="2"/>
  <c r="I61" i="2"/>
  <c r="K57" i="2"/>
</calcChain>
</file>

<file path=xl/sharedStrings.xml><?xml version="1.0" encoding="utf-8"?>
<sst xmlns="http://schemas.openxmlformats.org/spreadsheetml/2006/main" count="264" uniqueCount="169">
  <si>
    <t>Lampiran I</t>
  </si>
  <si>
    <t>: Keputusan Kepala SD Negeri Sukamaju Baru 2</t>
  </si>
  <si>
    <t>Nomor</t>
  </si>
  <si>
    <t>: 421.2/ 001 - SD/VII/2021</t>
  </si>
  <si>
    <t xml:space="preserve">PEMBAGIAN TUGAS GURU DAN TPK </t>
  </si>
  <si>
    <t>DALAM KEGIATAN PROSES BELAJAR MENGAJAR</t>
  </si>
  <si>
    <t>TAHUN PELAJARAN 2021/2022</t>
  </si>
  <si>
    <t>No</t>
  </si>
  <si>
    <t>Nama</t>
  </si>
  <si>
    <t>Pangkat/ Gol Ruang</t>
  </si>
  <si>
    <t>Tugas</t>
  </si>
  <si>
    <t>Jumlah Jam</t>
  </si>
  <si>
    <t>NIP/NUPTK</t>
  </si>
  <si>
    <t>Kepala sekolah</t>
  </si>
  <si>
    <t>Operator</t>
  </si>
  <si>
    <t>Bendahara</t>
  </si>
  <si>
    <t>Yuningsih,S.Pd.</t>
  </si>
  <si>
    <t>Guru Kelas I</t>
  </si>
  <si>
    <t>Ia</t>
  </si>
  <si>
    <t>A</t>
  </si>
  <si>
    <t xml:space="preserve">Peserta Didik </t>
  </si>
  <si>
    <t>Depok, 09 Juli 2021</t>
  </si>
  <si>
    <t>Kepala UPTD SDN Sukamaju Baru 2</t>
  </si>
  <si>
    <t>Yusman, S.Pd.I</t>
  </si>
  <si>
    <t>Pembina / IV/a</t>
  </si>
  <si>
    <t>Adm &amp; Kepala Sekolah</t>
  </si>
  <si>
    <t>24 Jam</t>
  </si>
  <si>
    <t>196205141982011002 / 5846740640200002</t>
  </si>
  <si>
    <t>Sri Lestari,S.Pd</t>
  </si>
  <si>
    <t>Pembina Tk. 1 / IV/b</t>
  </si>
  <si>
    <t>Kelas 4 A</t>
  </si>
  <si>
    <t>196706171988032007 / 1463751647210002</t>
  </si>
  <si>
    <t>Sarikandi, S.Pd</t>
  </si>
  <si>
    <t>Kelas 3 A</t>
  </si>
  <si>
    <t>196404191986022002 / 6751742644300022</t>
  </si>
  <si>
    <t>Diah Werdiningsih, M.Pd</t>
  </si>
  <si>
    <t>Penata Tk 1 / III/d</t>
  </si>
  <si>
    <t>Kelas 2 A</t>
  </si>
  <si>
    <t>196808112005012006 / 2143746649300023</t>
  </si>
  <si>
    <t>Tri Hidayati S.Pd.</t>
  </si>
  <si>
    <t>Kelas 4 B</t>
  </si>
  <si>
    <t>196712062007012007 / 2538745647300023</t>
  </si>
  <si>
    <t>Ngadiran, S.Pd</t>
  </si>
  <si>
    <t>Penata / III/c</t>
  </si>
  <si>
    <t>Kelas VI A</t>
  </si>
  <si>
    <t>196607082000031001 / 2040744647200023</t>
  </si>
  <si>
    <t>Sumiyati, S.Pd.I</t>
  </si>
  <si>
    <t>PAI Kelas 3 &amp; 5</t>
  </si>
  <si>
    <t>36 Jam</t>
  </si>
  <si>
    <t>196907172005012005 / 0049747650300043</t>
  </si>
  <si>
    <t>Tuti Alawiyah, S.Pd</t>
  </si>
  <si>
    <t>Kelas V B</t>
  </si>
  <si>
    <t xml:space="preserve">197201072006042009 / 439750651300032 </t>
  </si>
  <si>
    <t>Nanik Sianawati, S.Pd</t>
  </si>
  <si>
    <t>Kelas 6 C</t>
  </si>
  <si>
    <t>196505142005012003 / 3846743644300032</t>
  </si>
  <si>
    <t>Rohana Sibarani,S.Pd</t>
  </si>
  <si>
    <t>Kelas 3 C</t>
  </si>
  <si>
    <t>196407222007012001 / 4054742643330023</t>
  </si>
  <si>
    <t>Indiyah Wati, S.Pd</t>
  </si>
  <si>
    <t>Kelas 1 C</t>
  </si>
  <si>
    <t>196911102008012019 / 442747649300073</t>
  </si>
  <si>
    <t>Umi Kulsum, S.Pd</t>
  </si>
  <si>
    <t>Kelas 1 B</t>
  </si>
  <si>
    <t>197708062010012006 / 1138755664300003</t>
  </si>
  <si>
    <t>Sutarmini, S.Pd.SD</t>
  </si>
  <si>
    <t>Penata Muda  Tk 1  / III/b</t>
  </si>
  <si>
    <t>Kelas 4 C</t>
  </si>
  <si>
    <t>197004182008012008 / 6750748650200012</t>
  </si>
  <si>
    <t>Yulia Purwaningsih, S.Pd</t>
  </si>
  <si>
    <t>Kelas 6 B</t>
  </si>
  <si>
    <t>197607302014122003 / 5062754655300023</t>
  </si>
  <si>
    <t>Rismanah, S.Pd.SD</t>
  </si>
  <si>
    <t>Penata Muda  Tk 1 / III/b</t>
  </si>
  <si>
    <t>197109162006042010 / 0248749651300033</t>
  </si>
  <si>
    <t>Kelas 5 A</t>
  </si>
  <si>
    <t>197512052008012008 / 8537753655300033</t>
  </si>
  <si>
    <t>Fajarwati Sri Lasmi, S.Pd</t>
  </si>
  <si>
    <t>Penata Muda / III/a</t>
  </si>
  <si>
    <t>Kelas 3 B</t>
  </si>
  <si>
    <t>196705032007012015 / 1835745648300042</t>
  </si>
  <si>
    <t>Rini Fajarwati</t>
  </si>
  <si>
    <t>Kelas 6 G</t>
  </si>
  <si>
    <t>198705252010012018 / 0857765666300052</t>
  </si>
  <si>
    <t>Nur Istiqlawati,S.Pd</t>
  </si>
  <si>
    <t>Kelas 6 E</t>
  </si>
  <si>
    <t>198508222019032002 / 5154763664300093</t>
  </si>
  <si>
    <t>Dwi Kuswandari,S.Pd</t>
  </si>
  <si>
    <t>-</t>
  </si>
  <si>
    <t>- Jam</t>
  </si>
  <si>
    <t>199505192020122010 / 2851773674230092</t>
  </si>
  <si>
    <t>Kartikasari, S.Pd</t>
  </si>
  <si>
    <t>Penata Muda / IIIa</t>
  </si>
  <si>
    <t>Kelas 3 E</t>
  </si>
  <si>
    <t>Bery Ruby Atlas</t>
  </si>
  <si>
    <t>199501082020122008 / 5440773674230062</t>
  </si>
  <si>
    <t>Asep Syaepulloh</t>
  </si>
  <si>
    <t>Kunti Nur Ngaini, S.Pd</t>
  </si>
  <si>
    <t>Kelas 3 F</t>
  </si>
  <si>
    <t>199005232020122004 / 7855768669230032</t>
  </si>
  <si>
    <t>Samsudin S.Pd</t>
  </si>
  <si>
    <t>Penata Muda / IX</t>
  </si>
  <si>
    <t>PJOK KELAS 4 &amp; 6</t>
  </si>
  <si>
    <t>197303102021211001 / 3642751649200002</t>
  </si>
  <si>
    <t>Sitti Euis Nur R., S.Pd</t>
  </si>
  <si>
    <t>Kelas 2 B</t>
  </si>
  <si>
    <t>198201262021212001 / 4458760661300022</t>
  </si>
  <si>
    <t>Jumadi S.Pd</t>
  </si>
  <si>
    <t>PAI KELAS 3 &amp; 6</t>
  </si>
  <si>
    <t>32 Jam</t>
  </si>
  <si>
    <t>197405182021211001 / 1850752653200012</t>
  </si>
  <si>
    <t>Nina Kurniasih, S.Pd</t>
  </si>
  <si>
    <t>Kelas 2 C</t>
  </si>
  <si>
    <t>197609152021212003 / 0247754657300013</t>
  </si>
  <si>
    <t>Yani Purniawati, S.Pd</t>
  </si>
  <si>
    <t xml:space="preserve"> /  -</t>
  </si>
  <si>
    <t>Kelas 6 F</t>
  </si>
  <si>
    <t>- / 3555757658130093</t>
  </si>
  <si>
    <t>Suharti Wiryaningrum</t>
  </si>
  <si>
    <t xml:space="preserve"> / -</t>
  </si>
  <si>
    <t>Kelas 4 E</t>
  </si>
  <si>
    <t>- / -</t>
  </si>
  <si>
    <t>Siti Mutingah, S.Pd</t>
  </si>
  <si>
    <t>Kelas 2 D</t>
  </si>
  <si>
    <t>- / 5534754655130083</t>
  </si>
  <si>
    <t>Umi Sholikah, S.Pd.I</t>
  </si>
  <si>
    <t>PAI KELAS 1 &amp; 2</t>
  </si>
  <si>
    <t>- / 1439765666130133</t>
  </si>
  <si>
    <t>Tri Retnawati, S.Pd</t>
  </si>
  <si>
    <t>Kelas 5 F</t>
  </si>
  <si>
    <t>- / 7155772673130023</t>
  </si>
  <si>
    <t>Apriyanti, S.Pd</t>
  </si>
  <si>
    <t>Kelas 5 D</t>
  </si>
  <si>
    <t>- / 7850768669130062</t>
  </si>
  <si>
    <t>Tristanti</t>
  </si>
  <si>
    <t>Kelas 2 E</t>
  </si>
  <si>
    <t>- /  -</t>
  </si>
  <si>
    <t>Nurjanah, S.Pd</t>
  </si>
  <si>
    <t>Kelas 5 E</t>
  </si>
  <si>
    <t>- / 8045757659210103</t>
  </si>
  <si>
    <t>Indah Setyaningrum, S.Pd</t>
  </si>
  <si>
    <t>Kelas 3 D</t>
  </si>
  <si>
    <t>- / 6360767668230223</t>
  </si>
  <si>
    <t>Iin Nurwahyuni, S.Pd</t>
  </si>
  <si>
    <t>Kelas 6D</t>
  </si>
  <si>
    <t>- / 5942760661230222</t>
  </si>
  <si>
    <t>Rini Hidayati, S.Pd</t>
  </si>
  <si>
    <t>Kelas 5C</t>
  </si>
  <si>
    <t>- / 9747754656210072</t>
  </si>
  <si>
    <t>Saratania, S.Pd</t>
  </si>
  <si>
    <t>Kelas 1 D</t>
  </si>
  <si>
    <t>- / 8450771672130032</t>
  </si>
  <si>
    <t>Zahra Aisya Devi, S.Pd</t>
  </si>
  <si>
    <t>Kelas 1 A</t>
  </si>
  <si>
    <t>- / 6438774675230033</t>
  </si>
  <si>
    <t>Muhammad Fiqqi Firdaus, S.Pd</t>
  </si>
  <si>
    <t>Kelas 4 F</t>
  </si>
  <si>
    <t>Yus Arifin,S.Pd</t>
  </si>
  <si>
    <t>PAI Kelas 4 &amp; 5</t>
  </si>
  <si>
    <t>- / 3540771672130123</t>
  </si>
  <si>
    <t>Ahmad Nur Hakim</t>
  </si>
  <si>
    <t>PJOK Kelas 3 &amp; 5</t>
  </si>
  <si>
    <t>Raja Panguntor Nainggolan,S.Th</t>
  </si>
  <si>
    <t>PAK Kelas 1-6</t>
  </si>
  <si>
    <t>OPERATOR</t>
  </si>
  <si>
    <t>- / 9555772673130092</t>
  </si>
  <si>
    <t>Saleh</t>
  </si>
  <si>
    <t>PENJAGA SEKOLAH</t>
  </si>
  <si>
    <t>38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</si>
</sst>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36"/>
      <color rgb="FFFFFF00"/>
      <name val="Calibri"/>
      <family val="2"/>
      <charset val="1"/>
      <scheme val="minor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35">
    <xf numFmtId="0" fontId="0" fillId="0" borderId="0" xfId="0"/>
    <xf numFmtId="0" fontId="1" fillId="0" borderId="0" xfId="1" applyFont="1" applyAlignment="1">
      <alignment horizontal="center" vertical="center"/>
    </xf>
    <xf numFmtId="0" fontId="12" fillId="0" borderId="0" xfId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2" fillId="0" borderId="0" xfId="1" applyAlignment="1">
      <alignment vertical="center"/>
    </xf>
    <xf numFmtId="0" fontId="12" fillId="0" borderId="0" xfId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/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 wrapText="1"/>
    </xf>
    <xf numFmtId="1" fontId="10" fillId="0" borderId="3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1" fontId="10" fillId="0" borderId="6" xfId="1" applyNumberFormat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6" fillId="0" borderId="0" xfId="1" applyFont="1" applyAlignment="1">
      <alignment horizontal="left"/>
    </xf>
    <xf numFmtId="0" fontId="11" fillId="0" borderId="0" xfId="1" applyFont="1" applyAlignment="1">
      <alignment horizontal="left"/>
    </xf>
    <xf numFmtId="0" fontId="10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7EF968E7-4099-4254-A6E4-60EE606859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31" fmlaLink="$H$1" max="25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45720</xdr:rowOff>
        </xdr:from>
        <xdr:to>
          <xdr:col>10</xdr:col>
          <xdr:colOff>0</xdr:colOff>
          <xdr:row>3</xdr:row>
          <xdr:rowOff>22860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3A0765D-9810-48C7-8EAC-7FD1958AF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5</xdr:col>
      <xdr:colOff>1209260</xdr:colOff>
      <xdr:row>9</xdr:row>
      <xdr:rowOff>151612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2B5D6B-AB3E-44B8-B168-D0CA98FD0D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76"/>
        <a:stretch/>
      </xdr:blipFill>
      <xdr:spPr>
        <a:xfrm>
          <a:off x="0" y="0"/>
          <a:ext cx="6352760" cy="1759432"/>
        </a:xfrm>
        <a:prstGeom prst="rect">
          <a:avLst/>
        </a:prstGeom>
      </xdr:spPr>
    </xdr:pic>
    <xdr:clientData/>
  </xdr:twoCellAnchor>
  <xdr:twoCellAnchor>
    <xdr:from>
      <xdr:col>10</xdr:col>
      <xdr:colOff>402405</xdr:colOff>
      <xdr:row>57</xdr:row>
      <xdr:rowOff>51371</xdr:rowOff>
    </xdr:from>
    <xdr:to>
      <xdr:col>10</xdr:col>
      <xdr:colOff>402405</xdr:colOff>
      <xdr:row>64</xdr:row>
      <xdr:rowOff>136989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01F2A27-79C0-43B2-8EA9-E081B5CB25FC}"/>
            </a:ext>
          </a:extLst>
        </xdr:cNvPr>
        <xdr:cNvCxnSpPr/>
      </xdr:nvCxnSpPr>
      <xdr:spPr>
        <a:xfrm>
          <a:off x="9218745" y="9020111"/>
          <a:ext cx="0" cy="11524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325348</xdr:colOff>
      <xdr:row>58</xdr:row>
      <xdr:rowOff>25686</xdr:rowOff>
    </xdr:from>
    <xdr:to>
      <xdr:col>12</xdr:col>
      <xdr:colOff>282540</xdr:colOff>
      <xdr:row>58</xdr:row>
      <xdr:rowOff>51371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4D48A5E-C1AC-4517-BE07-C016AC4470EE}"/>
            </a:ext>
          </a:extLst>
        </xdr:cNvPr>
        <xdr:cNvCxnSpPr/>
      </xdr:nvCxnSpPr>
      <xdr:spPr>
        <a:xfrm>
          <a:off x="7922488" y="9146826"/>
          <a:ext cx="2395592" cy="256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342472</xdr:colOff>
      <xdr:row>58</xdr:row>
      <xdr:rowOff>25686</xdr:rowOff>
    </xdr:from>
    <xdr:to>
      <xdr:col>8</xdr:col>
      <xdr:colOff>342472</xdr:colOff>
      <xdr:row>59</xdr:row>
      <xdr:rowOff>34247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DC2091-44DD-4A48-B04B-5D006472E819}"/>
            </a:ext>
          </a:extLst>
        </xdr:cNvPr>
        <xdr:cNvCxnSpPr/>
      </xdr:nvCxnSpPr>
      <xdr:spPr>
        <a:xfrm>
          <a:off x="7939612" y="9146826"/>
          <a:ext cx="0" cy="1609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265416</xdr:colOff>
      <xdr:row>58</xdr:row>
      <xdr:rowOff>34247</xdr:rowOff>
    </xdr:from>
    <xdr:to>
      <xdr:col>12</xdr:col>
      <xdr:colOff>273978</xdr:colOff>
      <xdr:row>59</xdr:row>
      <xdr:rowOff>42809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0D26EEA-A1BE-477E-818A-2BCBDFED83B1}"/>
            </a:ext>
          </a:extLst>
        </xdr:cNvPr>
        <xdr:cNvCxnSpPr/>
      </xdr:nvCxnSpPr>
      <xdr:spPr>
        <a:xfrm>
          <a:off x="10300956" y="9155387"/>
          <a:ext cx="8562" cy="1609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393843</xdr:colOff>
      <xdr:row>65</xdr:row>
      <xdr:rowOff>8562</xdr:rowOff>
    </xdr:from>
    <xdr:to>
      <xdr:col>10</xdr:col>
      <xdr:colOff>436652</xdr:colOff>
      <xdr:row>72</xdr:row>
      <xdr:rowOff>145551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16FDA92-E64B-4212-817E-4B2297255964}"/>
            </a:ext>
          </a:extLst>
        </xdr:cNvPr>
        <xdr:cNvCxnSpPr/>
      </xdr:nvCxnSpPr>
      <xdr:spPr>
        <a:xfrm>
          <a:off x="9210183" y="10196502"/>
          <a:ext cx="42809" cy="12037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Sekolah\Surat%20Keputusan%20(SK%20Guru)\Surat%20Keputusan%20(SK)%20tahun%202020_2021\Lampiran%20SK%20Penugasan%2021_22%20sukbar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Guru"/>
      <sheetName val="SK Lampiran I"/>
      <sheetName val="SK Lampiran II"/>
      <sheetName val="SK Honor"/>
      <sheetName val="SK PPDB"/>
      <sheetName val="Lampiran SK PPDB"/>
      <sheetName val="Absen PPDB"/>
    </sheetNames>
    <sheetDataSet>
      <sheetData sheetId="0">
        <row r="9">
          <cell r="A9">
            <v>1</v>
          </cell>
          <cell r="B9" t="str">
            <v>Yusman, S.Pd.I</v>
          </cell>
          <cell r="C9" t="str">
            <v>Bogor</v>
          </cell>
          <cell r="D9" t="str">
            <v>14-05-1962</v>
          </cell>
          <cell r="E9" t="str">
            <v>196205141982011002</v>
          </cell>
          <cell r="F9" t="str">
            <v>5846740640200002</v>
          </cell>
          <cell r="G9" t="str">
            <v>L</v>
          </cell>
          <cell r="I9" t="str">
            <v>Islam</v>
          </cell>
          <cell r="J9" t="str">
            <v xml:space="preserve">K </v>
          </cell>
          <cell r="K9" t="str">
            <v>S1</v>
          </cell>
          <cell r="L9">
            <v>2008</v>
          </cell>
          <cell r="M9" t="str">
            <v>K</v>
          </cell>
          <cell r="N9" t="str">
            <v>TARBIYAH</v>
          </cell>
          <cell r="O9" t="str">
            <v>PNS</v>
          </cell>
          <cell r="P9" t="str">
            <v>PNS</v>
          </cell>
          <cell r="Q9">
            <v>29952</v>
          </cell>
          <cell r="R9" t="str">
            <v>02-05-2018</v>
          </cell>
          <cell r="S9">
            <v>39</v>
          </cell>
          <cell r="T9">
            <v>6</v>
          </cell>
          <cell r="U9" t="str">
            <v>Kepala Sekolah</v>
          </cell>
          <cell r="V9" t="str">
            <v>01-01-2018</v>
          </cell>
          <cell r="W9" t="str">
            <v>KS</v>
          </cell>
          <cell r="X9" t="str">
            <v>Adm &amp; Kepala Sekolah</v>
          </cell>
          <cell r="Y9" t="str">
            <v>IV/a</v>
          </cell>
          <cell r="Z9" t="str">
            <v>Pembina</v>
          </cell>
          <cell r="AA9" t="str">
            <v>01-01-2018</v>
          </cell>
          <cell r="AB9">
            <v>24</v>
          </cell>
          <cell r="AC9" t="str">
            <v>-</v>
          </cell>
        </row>
        <row r="10">
          <cell r="A10">
            <v>2</v>
          </cell>
          <cell r="B10" t="str">
            <v>Sri Lestari,S.Pd</v>
          </cell>
          <cell r="C10" t="str">
            <v>Yogyakarta</v>
          </cell>
          <cell r="D10">
            <v>24640</v>
          </cell>
          <cell r="E10" t="str">
            <v>196706171988032007</v>
          </cell>
          <cell r="F10" t="str">
            <v>1463751647210002</v>
          </cell>
          <cell r="H10" t="str">
            <v>P</v>
          </cell>
          <cell r="I10" t="str">
            <v>Islam</v>
          </cell>
          <cell r="J10" t="str">
            <v xml:space="preserve">K </v>
          </cell>
          <cell r="K10" t="str">
            <v>S1</v>
          </cell>
          <cell r="L10">
            <v>2013</v>
          </cell>
          <cell r="M10" t="str">
            <v>K</v>
          </cell>
          <cell r="N10" t="str">
            <v>PGSD</v>
          </cell>
          <cell r="O10" t="str">
            <v>PNS</v>
          </cell>
          <cell r="P10" t="str">
            <v>PNS</v>
          </cell>
          <cell r="Q10">
            <v>32203</v>
          </cell>
          <cell r="R10">
            <v>42644</v>
          </cell>
          <cell r="S10">
            <v>33</v>
          </cell>
          <cell r="T10">
            <v>4</v>
          </cell>
          <cell r="U10" t="str">
            <v>Guru Kelas</v>
          </cell>
          <cell r="V10" t="str">
            <v>01-03-2019</v>
          </cell>
          <cell r="W10" t="str">
            <v>GR</v>
          </cell>
          <cell r="X10" t="str">
            <v>Kelas 4 A</v>
          </cell>
          <cell r="Y10" t="str">
            <v>IV/b</v>
          </cell>
          <cell r="Z10" t="str">
            <v>Pembina Tk. 1</v>
          </cell>
          <cell r="AA10" t="str">
            <v>01-10-2013</v>
          </cell>
          <cell r="AB10">
            <v>24</v>
          </cell>
          <cell r="AC10" t="str">
            <v>-</v>
          </cell>
        </row>
        <row r="11">
          <cell r="A11">
            <v>3</v>
          </cell>
          <cell r="B11" t="str">
            <v>Sarikandi, S.Pd</v>
          </cell>
          <cell r="C11" t="str">
            <v>Bangka</v>
          </cell>
          <cell r="D11">
            <v>23486</v>
          </cell>
          <cell r="E11" t="str">
            <v>196404191986022002</v>
          </cell>
          <cell r="F11" t="str">
            <v>6751742644300022</v>
          </cell>
          <cell r="H11" t="str">
            <v>P</v>
          </cell>
          <cell r="I11" t="str">
            <v>Islam</v>
          </cell>
          <cell r="J11" t="str">
            <v xml:space="preserve">K </v>
          </cell>
          <cell r="K11" t="str">
            <v>S1</v>
          </cell>
          <cell r="L11">
            <v>2013</v>
          </cell>
          <cell r="M11" t="str">
            <v>K</v>
          </cell>
          <cell r="N11" t="str">
            <v>PGSD</v>
          </cell>
          <cell r="O11" t="str">
            <v>PNS</v>
          </cell>
          <cell r="P11" t="str">
            <v>PNS</v>
          </cell>
          <cell r="Q11">
            <v>31809</v>
          </cell>
          <cell r="R11" t="str">
            <v>11-11-2013</v>
          </cell>
          <cell r="S11">
            <v>34</v>
          </cell>
          <cell r="T11">
            <v>5</v>
          </cell>
          <cell r="U11" t="str">
            <v>Guru Kelas</v>
          </cell>
          <cell r="V11" t="str">
            <v>01-02-2019</v>
          </cell>
          <cell r="W11" t="str">
            <v>GR</v>
          </cell>
          <cell r="X11" t="str">
            <v>Kelas 3 A</v>
          </cell>
          <cell r="Y11" t="str">
            <v>IV/a</v>
          </cell>
          <cell r="Z11" t="str">
            <v>Pembina</v>
          </cell>
          <cell r="AA11" t="str">
            <v>01-04-2013</v>
          </cell>
          <cell r="AB11">
            <v>24</v>
          </cell>
          <cell r="AC11" t="str">
            <v>-</v>
          </cell>
        </row>
        <row r="12">
          <cell r="A12">
            <v>4</v>
          </cell>
          <cell r="B12" t="str">
            <v>Diah Werdiningsih, M.Pd</v>
          </cell>
          <cell r="C12" t="str">
            <v>Jakarta</v>
          </cell>
          <cell r="D12">
            <v>25061</v>
          </cell>
          <cell r="E12" t="str">
            <v>196808112005012006</v>
          </cell>
          <cell r="F12" t="str">
            <v>2143746649300023</v>
          </cell>
          <cell r="H12" t="str">
            <v>P</v>
          </cell>
          <cell r="I12" t="str">
            <v>Katolik</v>
          </cell>
          <cell r="J12" t="str">
            <v>K</v>
          </cell>
          <cell r="K12" t="str">
            <v xml:space="preserve">S 2 </v>
          </cell>
          <cell r="L12">
            <v>2013</v>
          </cell>
          <cell r="M12" t="str">
            <v>K</v>
          </cell>
          <cell r="N12" t="str">
            <v>IPS</v>
          </cell>
          <cell r="O12" t="str">
            <v>PNS</v>
          </cell>
          <cell r="P12" t="str">
            <v>PNS</v>
          </cell>
          <cell r="Q12" t="str">
            <v>01-01-05</v>
          </cell>
          <cell r="R12" t="str">
            <v>26-07-2017</v>
          </cell>
          <cell r="S12">
            <v>25</v>
          </cell>
          <cell r="T12">
            <v>9</v>
          </cell>
          <cell r="U12" t="str">
            <v>Guru Kelas</v>
          </cell>
          <cell r="V12" t="str">
            <v>01-08-2021</v>
          </cell>
          <cell r="W12" t="str">
            <v>GK</v>
          </cell>
          <cell r="X12" t="str">
            <v>Kelas 2 A</v>
          </cell>
          <cell r="Y12" t="str">
            <v>III/d</v>
          </cell>
          <cell r="Z12" t="str">
            <v>Penata Tk 1</v>
          </cell>
          <cell r="AA12" t="str">
            <v>01-10-19</v>
          </cell>
          <cell r="AB12">
            <v>24</v>
          </cell>
          <cell r="AC12" t="str">
            <v>-</v>
          </cell>
        </row>
        <row r="13">
          <cell r="A13">
            <v>5</v>
          </cell>
          <cell r="B13" t="str">
            <v>Tri Hidayati S.Pd.</v>
          </cell>
          <cell r="C13" t="str">
            <v>Boyolali</v>
          </cell>
          <cell r="D13" t="str">
            <v>06-12-1967</v>
          </cell>
          <cell r="E13" t="str">
            <v>196712062007012007</v>
          </cell>
          <cell r="F13" t="str">
            <v>2538745647300023</v>
          </cell>
          <cell r="H13" t="str">
            <v>P</v>
          </cell>
          <cell r="I13" t="str">
            <v>Islam</v>
          </cell>
          <cell r="J13" t="str">
            <v xml:space="preserve">K </v>
          </cell>
          <cell r="K13" t="str">
            <v>S1</v>
          </cell>
          <cell r="L13">
            <v>2009</v>
          </cell>
          <cell r="M13" t="str">
            <v>K</v>
          </cell>
          <cell r="N13" t="str">
            <v>PKn</v>
          </cell>
          <cell r="O13" t="str">
            <v>PNS</v>
          </cell>
          <cell r="P13" t="str">
            <v>PNS</v>
          </cell>
          <cell r="Q13">
            <v>39783</v>
          </cell>
          <cell r="R13" t="str">
            <v>02-01-2007</v>
          </cell>
          <cell r="S13">
            <v>12</v>
          </cell>
          <cell r="T13">
            <v>7</v>
          </cell>
          <cell r="U13" t="str">
            <v>Guru Kelas</v>
          </cell>
          <cell r="V13" t="str">
            <v>01-06-2019</v>
          </cell>
          <cell r="W13" t="str">
            <v>GR</v>
          </cell>
          <cell r="X13" t="str">
            <v>Kelas 4 B</v>
          </cell>
          <cell r="Y13" t="str">
            <v>III/d</v>
          </cell>
          <cell r="Z13" t="str">
            <v>Penata Tk 1</v>
          </cell>
          <cell r="AA13" t="str">
            <v>01-10-2016</v>
          </cell>
          <cell r="AB13">
            <v>24</v>
          </cell>
          <cell r="AC13" t="str">
            <v>-</v>
          </cell>
        </row>
        <row r="14">
          <cell r="A14">
            <v>6</v>
          </cell>
          <cell r="B14" t="str">
            <v>Ngadiran, S.Pd</v>
          </cell>
          <cell r="C14" t="str">
            <v>Gunung Kidul</v>
          </cell>
          <cell r="D14" t="str">
            <v xml:space="preserve"> 08-07-1966</v>
          </cell>
          <cell r="E14" t="str">
            <v>196607082000031001</v>
          </cell>
          <cell r="F14" t="str">
            <v>2040744647200023</v>
          </cell>
          <cell r="G14" t="str">
            <v>L</v>
          </cell>
          <cell r="I14" t="str">
            <v>Islam</v>
          </cell>
          <cell r="J14" t="str">
            <v>K</v>
          </cell>
          <cell r="K14" t="str">
            <v>S1</v>
          </cell>
          <cell r="L14" t="str">
            <v>2005</v>
          </cell>
          <cell r="M14" t="str">
            <v>K</v>
          </cell>
          <cell r="N14" t="str">
            <v>IPS</v>
          </cell>
          <cell r="O14" t="str">
            <v>PNS</v>
          </cell>
          <cell r="P14" t="str">
            <v>PNS</v>
          </cell>
          <cell r="Q14" t="str">
            <v>01-03-00</v>
          </cell>
          <cell r="R14" t="str">
            <v>11-11-2013</v>
          </cell>
          <cell r="S14">
            <v>21</v>
          </cell>
          <cell r="T14">
            <v>3</v>
          </cell>
          <cell r="U14" t="str">
            <v>Guru Kelas</v>
          </cell>
          <cell r="V14" t="str">
            <v>01-03-2022</v>
          </cell>
          <cell r="W14" t="str">
            <v>GK</v>
          </cell>
          <cell r="X14" t="str">
            <v>Kelas VI A</v>
          </cell>
          <cell r="Y14" t="str">
            <v>III/c</v>
          </cell>
          <cell r="Z14" t="str">
            <v>Penata</v>
          </cell>
          <cell r="AA14" t="str">
            <v>01-04-18</v>
          </cell>
          <cell r="AB14">
            <v>24</v>
          </cell>
          <cell r="AC14" t="str">
            <v>-</v>
          </cell>
        </row>
        <row r="15">
          <cell r="A15">
            <v>7</v>
          </cell>
          <cell r="B15" t="str">
            <v>Sumiyati, S.Pd.I</v>
          </cell>
          <cell r="C15" t="str">
            <v>Tulang Bawang Tengah</v>
          </cell>
          <cell r="D15">
            <v>25401</v>
          </cell>
          <cell r="E15" t="str">
            <v>196907172005012005</v>
          </cell>
          <cell r="F15" t="str">
            <v>0049747650300043</v>
          </cell>
          <cell r="H15" t="str">
            <v>P</v>
          </cell>
          <cell r="I15" t="str">
            <v>Islam</v>
          </cell>
          <cell r="J15" t="str">
            <v>K</v>
          </cell>
          <cell r="K15" t="str">
            <v>S1</v>
          </cell>
          <cell r="L15">
            <v>2008</v>
          </cell>
          <cell r="M15" t="str">
            <v>K</v>
          </cell>
          <cell r="N15" t="str">
            <v>PAI</v>
          </cell>
          <cell r="O15" t="str">
            <v>PNS</v>
          </cell>
          <cell r="P15" t="str">
            <v>PNS</v>
          </cell>
          <cell r="Q15" t="str">
            <v>01-08-06</v>
          </cell>
          <cell r="R15" t="str">
            <v>01-04-2022</v>
          </cell>
          <cell r="S15">
            <v>18</v>
          </cell>
          <cell r="T15">
            <v>1</v>
          </cell>
          <cell r="U15" t="str">
            <v>Guru Mata Pelajaran Agama Islam</v>
          </cell>
          <cell r="V15" t="str">
            <v>01-04-2020</v>
          </cell>
          <cell r="W15" t="str">
            <v>GPAI</v>
          </cell>
          <cell r="X15" t="str">
            <v>PAI Kelas 3 &amp; 5</v>
          </cell>
          <cell r="Y15" t="str">
            <v>III/c</v>
          </cell>
          <cell r="Z15" t="str">
            <v>Penata</v>
          </cell>
          <cell r="AA15" t="str">
            <v>01-10-16</v>
          </cell>
          <cell r="AB15">
            <v>36</v>
          </cell>
          <cell r="AC15" t="str">
            <v>-</v>
          </cell>
        </row>
        <row r="16">
          <cell r="A16">
            <v>8</v>
          </cell>
          <cell r="B16" t="str">
            <v>Tuti Alawiyah, S.Pd</v>
          </cell>
          <cell r="C16" t="str">
            <v>Bogor</v>
          </cell>
          <cell r="D16" t="str">
            <v>07-01-1972</v>
          </cell>
          <cell r="E16" t="str">
            <v>197201072006042009</v>
          </cell>
          <cell r="F16" t="str">
            <v xml:space="preserve">439750651300032 </v>
          </cell>
          <cell r="H16" t="str">
            <v>P</v>
          </cell>
          <cell r="I16" t="str">
            <v>Islam</v>
          </cell>
          <cell r="J16" t="str">
            <v>K</v>
          </cell>
          <cell r="K16" t="str">
            <v>S1</v>
          </cell>
          <cell r="L16" t="str">
            <v>2009</v>
          </cell>
          <cell r="M16" t="str">
            <v>K</v>
          </cell>
          <cell r="N16" t="str">
            <v>B.Ind</v>
          </cell>
          <cell r="O16" t="str">
            <v>PNS</v>
          </cell>
          <cell r="P16" t="str">
            <v>PNS</v>
          </cell>
          <cell r="Q16" t="str">
            <v>01-04-06</v>
          </cell>
          <cell r="R16" t="str">
            <v>25-08-2016</v>
          </cell>
          <cell r="S16">
            <v>17</v>
          </cell>
          <cell r="T16">
            <v>2</v>
          </cell>
          <cell r="U16" t="str">
            <v>Guru Kelas</v>
          </cell>
          <cell r="V16" t="str">
            <v>01-07-2022</v>
          </cell>
          <cell r="W16" t="str">
            <v>GK</v>
          </cell>
          <cell r="X16" t="str">
            <v>Kelas V B</v>
          </cell>
          <cell r="Y16" t="str">
            <v>III/c</v>
          </cell>
          <cell r="Z16" t="str">
            <v>Penata</v>
          </cell>
          <cell r="AA16" t="str">
            <v>01-10-19</v>
          </cell>
          <cell r="AB16">
            <v>24</v>
          </cell>
          <cell r="AC16" t="str">
            <v>-</v>
          </cell>
        </row>
        <row r="17">
          <cell r="A17">
            <v>9</v>
          </cell>
          <cell r="B17" t="str">
            <v>Nanik Sianawati, S.Pd</v>
          </cell>
          <cell r="C17" t="str">
            <v>Pasuruan</v>
          </cell>
          <cell r="D17" t="str">
            <v>14-05-1965</v>
          </cell>
          <cell r="E17" t="str">
            <v>196505142005012003</v>
          </cell>
          <cell r="F17" t="str">
            <v>3846743644300032</v>
          </cell>
          <cell r="H17" t="str">
            <v>P</v>
          </cell>
          <cell r="I17" t="str">
            <v>Kristen</v>
          </cell>
          <cell r="J17" t="str">
            <v xml:space="preserve">K </v>
          </cell>
          <cell r="K17" t="str">
            <v>S1</v>
          </cell>
          <cell r="L17">
            <v>1990</v>
          </cell>
          <cell r="M17" t="str">
            <v>K</v>
          </cell>
          <cell r="N17" t="str">
            <v>PGSD</v>
          </cell>
          <cell r="O17" t="str">
            <v>PNS</v>
          </cell>
          <cell r="P17" t="str">
            <v>PNS</v>
          </cell>
          <cell r="Q17">
            <v>38991</v>
          </cell>
          <cell r="R17" t="str">
            <v>12-04-2005</v>
          </cell>
          <cell r="S17">
            <v>14</v>
          </cell>
          <cell r="T17">
            <v>9</v>
          </cell>
          <cell r="U17" t="str">
            <v>Guru Kelas</v>
          </cell>
          <cell r="V17" t="str">
            <v>01-08-2020</v>
          </cell>
          <cell r="W17" t="str">
            <v>GR</v>
          </cell>
          <cell r="X17" t="str">
            <v>Kelas 6 C</v>
          </cell>
          <cell r="Y17" t="str">
            <v>III/c</v>
          </cell>
          <cell r="Z17" t="str">
            <v>Penata</v>
          </cell>
          <cell r="AA17" t="str">
            <v>01-10-2020</v>
          </cell>
          <cell r="AB17">
            <v>24</v>
          </cell>
          <cell r="AC17" t="str">
            <v>-</v>
          </cell>
        </row>
        <row r="18">
          <cell r="A18">
            <v>10</v>
          </cell>
          <cell r="B18" t="str">
            <v>Rohana Sibarani,S.Pd</v>
          </cell>
          <cell r="C18" t="str">
            <v>Medan</v>
          </cell>
          <cell r="D18" t="str">
            <v>22-07-1964</v>
          </cell>
          <cell r="E18" t="str">
            <v>196407222007012001</v>
          </cell>
          <cell r="F18" t="str">
            <v>4054742643330023</v>
          </cell>
          <cell r="H18" t="str">
            <v>P</v>
          </cell>
          <cell r="I18" t="str">
            <v>Prost</v>
          </cell>
          <cell r="J18" t="str">
            <v>K</v>
          </cell>
          <cell r="K18" t="str">
            <v>S1</v>
          </cell>
          <cell r="L18">
            <v>2009</v>
          </cell>
          <cell r="M18" t="str">
            <v>K</v>
          </cell>
          <cell r="N18" t="str">
            <v>BP</v>
          </cell>
          <cell r="O18" t="str">
            <v>PNS</v>
          </cell>
          <cell r="P18" t="str">
            <v>PNS</v>
          </cell>
          <cell r="Q18" t="str">
            <v>01-01-07</v>
          </cell>
          <cell r="R18" t="str">
            <v>27-07-2020</v>
          </cell>
          <cell r="S18">
            <v>14</v>
          </cell>
          <cell r="T18">
            <v>5</v>
          </cell>
          <cell r="U18" t="str">
            <v>Guru Kelas</v>
          </cell>
          <cell r="V18" t="str">
            <v>01-06-2022</v>
          </cell>
          <cell r="W18" t="str">
            <v>GK</v>
          </cell>
          <cell r="X18" t="str">
            <v>Kelas 3 C</v>
          </cell>
          <cell r="Y18" t="str">
            <v>III/c</v>
          </cell>
          <cell r="Z18" t="str">
            <v>Penata</v>
          </cell>
          <cell r="AA18" t="str">
            <v>01-04-18</v>
          </cell>
          <cell r="AB18">
            <v>24</v>
          </cell>
          <cell r="AC18" t="str">
            <v>-</v>
          </cell>
        </row>
        <row r="19">
          <cell r="A19">
            <v>11</v>
          </cell>
          <cell r="B19" t="str">
            <v>Indiyah Wati, S.Pd</v>
          </cell>
          <cell r="C19" t="str">
            <v>Ponorogo</v>
          </cell>
          <cell r="D19" t="str">
            <v>10-11-1969</v>
          </cell>
          <cell r="E19" t="str">
            <v>196911102008012019</v>
          </cell>
          <cell r="F19" t="str">
            <v>442747649300073</v>
          </cell>
          <cell r="H19" t="str">
            <v>P</v>
          </cell>
          <cell r="I19" t="str">
            <v>Islam</v>
          </cell>
          <cell r="J19" t="str">
            <v>K</v>
          </cell>
          <cell r="K19" t="str">
            <v>S1</v>
          </cell>
          <cell r="L19">
            <v>2010</v>
          </cell>
          <cell r="M19" t="str">
            <v>K</v>
          </cell>
          <cell r="N19" t="str">
            <v>PPKn</v>
          </cell>
          <cell r="O19" t="str">
            <v>PNS</v>
          </cell>
          <cell r="P19" t="str">
            <v>PNS</v>
          </cell>
          <cell r="Q19" t="str">
            <v>01-01-2008</v>
          </cell>
          <cell r="R19" t="str">
            <v>13-07-2020</v>
          </cell>
          <cell r="S19">
            <v>13</v>
          </cell>
          <cell r="T19">
            <v>6</v>
          </cell>
          <cell r="U19" t="str">
            <v>Guru Kelas</v>
          </cell>
          <cell r="V19" t="str">
            <v>01-01-2019</v>
          </cell>
          <cell r="W19" t="str">
            <v>GR</v>
          </cell>
          <cell r="X19" t="str">
            <v>Kelas 1 C</v>
          </cell>
          <cell r="Y19" t="str">
            <v>III/c</v>
          </cell>
          <cell r="Z19" t="str">
            <v>Penata</v>
          </cell>
          <cell r="AA19" t="str">
            <v>01-10-2017</v>
          </cell>
          <cell r="AB19">
            <v>24</v>
          </cell>
          <cell r="AC19" t="str">
            <v>-</v>
          </cell>
        </row>
        <row r="20">
          <cell r="A20">
            <v>12</v>
          </cell>
          <cell r="B20" t="str">
            <v>Umi Kulsum, S.Pd</v>
          </cell>
          <cell r="C20" t="str">
            <v>Bogor</v>
          </cell>
          <cell r="D20" t="str">
            <v>06-08-1977</v>
          </cell>
          <cell r="E20" t="str">
            <v>197708062010012006</v>
          </cell>
          <cell r="F20" t="str">
            <v>1138755664300003</v>
          </cell>
          <cell r="H20" t="str">
            <v>P</v>
          </cell>
          <cell r="I20" t="str">
            <v>Islam</v>
          </cell>
          <cell r="J20" t="str">
            <v>K</v>
          </cell>
          <cell r="K20" t="str">
            <v>S1</v>
          </cell>
          <cell r="L20" t="str">
            <v>2013</v>
          </cell>
          <cell r="M20" t="str">
            <v>K</v>
          </cell>
          <cell r="N20" t="str">
            <v>PGSD</v>
          </cell>
          <cell r="O20" t="str">
            <v>PNS</v>
          </cell>
          <cell r="P20" t="str">
            <v>PNS</v>
          </cell>
          <cell r="Q20" t="str">
            <v>01-01-10</v>
          </cell>
          <cell r="R20" t="str">
            <v>01-01-2010</v>
          </cell>
          <cell r="S20">
            <v>11</v>
          </cell>
          <cell r="T20">
            <v>5</v>
          </cell>
          <cell r="U20" t="str">
            <v>Guru Kelas</v>
          </cell>
          <cell r="V20" t="str">
            <v>01-01-2022</v>
          </cell>
          <cell r="W20" t="str">
            <v>GK</v>
          </cell>
          <cell r="X20" t="str">
            <v>Kelas 1 B</v>
          </cell>
          <cell r="Y20" t="str">
            <v>III/c</v>
          </cell>
          <cell r="Z20" t="str">
            <v>Penata</v>
          </cell>
          <cell r="AA20" t="str">
            <v>01-04-18</v>
          </cell>
          <cell r="AB20">
            <v>24</v>
          </cell>
          <cell r="AC20" t="str">
            <v xml:space="preserve"> -</v>
          </cell>
        </row>
        <row r="21">
          <cell r="A21">
            <v>13</v>
          </cell>
          <cell r="B21" t="str">
            <v>Sutarmini, S.Pd.SD</v>
          </cell>
          <cell r="C21" t="str">
            <v>Sleman</v>
          </cell>
          <cell r="D21" t="str">
            <v>18-04-1970</v>
          </cell>
          <cell r="E21" t="str">
            <v>197004182008012008</v>
          </cell>
          <cell r="F21" t="str">
            <v>6750748650200012</v>
          </cell>
          <cell r="H21" t="str">
            <v>P</v>
          </cell>
          <cell r="I21" t="str">
            <v>Islam</v>
          </cell>
          <cell r="J21" t="str">
            <v>K</v>
          </cell>
          <cell r="K21" t="str">
            <v>S1</v>
          </cell>
          <cell r="L21" t="str">
            <v>2011</v>
          </cell>
          <cell r="M21" t="str">
            <v>K</v>
          </cell>
          <cell r="N21" t="str">
            <v>PGSD</v>
          </cell>
          <cell r="O21" t="str">
            <v>PNS</v>
          </cell>
          <cell r="P21" t="str">
            <v>PNS</v>
          </cell>
          <cell r="Q21" t="str">
            <v>01-01-08</v>
          </cell>
          <cell r="R21" t="str">
            <v>01-01-2008</v>
          </cell>
          <cell r="S21">
            <v>20</v>
          </cell>
          <cell r="T21">
            <v>1</v>
          </cell>
          <cell r="U21" t="str">
            <v>Guru Kelas</v>
          </cell>
          <cell r="V21" t="str">
            <v>01-07-2021</v>
          </cell>
          <cell r="W21" t="str">
            <v>GK</v>
          </cell>
          <cell r="X21" t="str">
            <v>Kelas 4 C</v>
          </cell>
          <cell r="Y21" t="str">
            <v>III/b</v>
          </cell>
          <cell r="Z21" t="str">
            <v xml:space="preserve">Penata Muda  Tk 1 </v>
          </cell>
          <cell r="AA21" t="str">
            <v>01-04-18</v>
          </cell>
          <cell r="AB21">
            <v>24</v>
          </cell>
          <cell r="AC21" t="str">
            <v>-</v>
          </cell>
        </row>
        <row r="22">
          <cell r="A22">
            <v>14</v>
          </cell>
          <cell r="B22" t="str">
            <v>Yulia Purwaningsih, S.Pd</v>
          </cell>
          <cell r="C22" t="str">
            <v>Bogor</v>
          </cell>
          <cell r="D22" t="str">
            <v>30-07-1976</v>
          </cell>
          <cell r="E22" t="str">
            <v>197607302014122003</v>
          </cell>
          <cell r="F22" t="str">
            <v>5062754655300023</v>
          </cell>
          <cell r="H22" t="str">
            <v>P</v>
          </cell>
          <cell r="I22" t="str">
            <v>Islam</v>
          </cell>
          <cell r="J22" t="str">
            <v>K</v>
          </cell>
          <cell r="K22" t="str">
            <v>S1</v>
          </cell>
          <cell r="L22" t="str">
            <v>2013</v>
          </cell>
          <cell r="M22" t="str">
            <v>K</v>
          </cell>
          <cell r="N22" t="str">
            <v>PGSD</v>
          </cell>
          <cell r="O22" t="str">
            <v>PNS</v>
          </cell>
          <cell r="P22" t="str">
            <v>PNS</v>
          </cell>
          <cell r="Q22" t="str">
            <v>01-12-14</v>
          </cell>
          <cell r="R22" t="str">
            <v>19-07-2004</v>
          </cell>
          <cell r="S22">
            <v>17</v>
          </cell>
          <cell r="T22">
            <v>10</v>
          </cell>
          <cell r="U22" t="str">
            <v>Guru Kelas</v>
          </cell>
          <cell r="V22" t="str">
            <v>01-08-2020</v>
          </cell>
          <cell r="W22" t="str">
            <v>GK</v>
          </cell>
          <cell r="X22" t="str">
            <v>Kelas 6 B</v>
          </cell>
          <cell r="Y22" t="str">
            <v>III/b</v>
          </cell>
          <cell r="Z22" t="str">
            <v xml:space="preserve">Penata Muda  Tk 1 </v>
          </cell>
          <cell r="AA22" t="str">
            <v>01-04-20</v>
          </cell>
          <cell r="AB22">
            <v>24</v>
          </cell>
          <cell r="AC22" t="str">
            <v>-</v>
          </cell>
        </row>
        <row r="23">
          <cell r="A23">
            <v>15</v>
          </cell>
          <cell r="B23" t="str">
            <v>Rismanah, S.Pd.SD</v>
          </cell>
          <cell r="C23" t="str">
            <v>Kedaton (oku)</v>
          </cell>
          <cell r="D23" t="str">
            <v>16-09-1971</v>
          </cell>
          <cell r="E23" t="str">
            <v>197109162006042010</v>
          </cell>
          <cell r="F23" t="str">
            <v>0248749651300033</v>
          </cell>
          <cell r="H23" t="str">
            <v>P</v>
          </cell>
          <cell r="I23" t="str">
            <v>Islam</v>
          </cell>
          <cell r="J23" t="str">
            <v>K</v>
          </cell>
          <cell r="K23" t="str">
            <v>S I</v>
          </cell>
          <cell r="L23">
            <v>2013</v>
          </cell>
          <cell r="M23" t="str">
            <v>K</v>
          </cell>
          <cell r="N23" t="str">
            <v>PGSD</v>
          </cell>
          <cell r="O23" t="str">
            <v>PNS</v>
          </cell>
          <cell r="P23" t="str">
            <v>PNS</v>
          </cell>
          <cell r="Q23" t="str">
            <v>01-04-06</v>
          </cell>
          <cell r="R23" t="str">
            <v>10-09-2017</v>
          </cell>
          <cell r="S23">
            <v>14</v>
          </cell>
          <cell r="T23">
            <v>2</v>
          </cell>
          <cell r="U23" t="str">
            <v>Guru Kelas</v>
          </cell>
          <cell r="V23" t="str">
            <v>01-07-2022</v>
          </cell>
          <cell r="W23" t="str">
            <v>GK</v>
          </cell>
          <cell r="X23" t="str">
            <v>Kelas 4 C</v>
          </cell>
          <cell r="Y23" t="str">
            <v>III/b</v>
          </cell>
          <cell r="Z23" t="str">
            <v>Penata Muda  Tk 1</v>
          </cell>
          <cell r="AA23" t="str">
            <v>01-04-18</v>
          </cell>
          <cell r="AB23">
            <v>24</v>
          </cell>
          <cell r="AC23" t="str">
            <v>-</v>
          </cell>
        </row>
        <row r="24">
          <cell r="A24">
            <v>16</v>
          </cell>
          <cell r="B24" t="str">
            <v>Yuningsih,S.Pd.</v>
          </cell>
          <cell r="C24" t="str">
            <v>Jakarta</v>
          </cell>
          <cell r="D24" t="str">
            <v>05-12-1975</v>
          </cell>
          <cell r="E24" t="str">
            <v>197512052008012008</v>
          </cell>
          <cell r="F24" t="str">
            <v>8537753655300033</v>
          </cell>
          <cell r="H24" t="str">
            <v>P</v>
          </cell>
          <cell r="I24" t="str">
            <v>Islam</v>
          </cell>
          <cell r="J24" t="str">
            <v xml:space="preserve">K </v>
          </cell>
          <cell r="K24" t="str">
            <v>S1</v>
          </cell>
          <cell r="L24">
            <v>2014</v>
          </cell>
          <cell r="M24" t="str">
            <v>K</v>
          </cell>
          <cell r="N24" t="str">
            <v>Matematika</v>
          </cell>
          <cell r="O24" t="str">
            <v>PNS</v>
          </cell>
          <cell r="P24" t="str">
            <v>PNS</v>
          </cell>
          <cell r="Q24">
            <v>39448</v>
          </cell>
          <cell r="R24" t="str">
            <v>02-05-2008</v>
          </cell>
          <cell r="S24">
            <v>13</v>
          </cell>
          <cell r="T24">
            <v>6</v>
          </cell>
          <cell r="U24" t="str">
            <v>Guru Kelas</v>
          </cell>
          <cell r="V24" t="str">
            <v>01-04-2019</v>
          </cell>
          <cell r="W24" t="str">
            <v>GR</v>
          </cell>
          <cell r="X24" t="str">
            <v>Kelas 5 A</v>
          </cell>
          <cell r="Y24" t="str">
            <v>III/b</v>
          </cell>
          <cell r="Z24" t="str">
            <v>Penata Muda  Tk 1</v>
          </cell>
          <cell r="AA24" t="str">
            <v>01-10-2016</v>
          </cell>
          <cell r="AB24">
            <v>24</v>
          </cell>
          <cell r="AC24" t="str">
            <v>-</v>
          </cell>
        </row>
        <row r="25">
          <cell r="A25">
            <v>17</v>
          </cell>
          <cell r="B25" t="str">
            <v>Fajarwati Sri Lasmi, S.Pd</v>
          </cell>
          <cell r="C25" t="str">
            <v>Ngemplak</v>
          </cell>
          <cell r="D25" t="str">
            <v>03-05-1967</v>
          </cell>
          <cell r="E25" t="str">
            <v>196705032007012015</v>
          </cell>
          <cell r="F25" t="str">
            <v>1835745648300042</v>
          </cell>
          <cell r="H25" t="str">
            <v>P</v>
          </cell>
          <cell r="I25" t="str">
            <v>Islam</v>
          </cell>
          <cell r="J25" t="str">
            <v>K</v>
          </cell>
          <cell r="K25" t="str">
            <v>S1</v>
          </cell>
          <cell r="L25">
            <v>2014</v>
          </cell>
          <cell r="M25" t="str">
            <v>K</v>
          </cell>
          <cell r="N25" t="str">
            <v>PGSD</v>
          </cell>
          <cell r="O25" t="str">
            <v>PNS</v>
          </cell>
          <cell r="P25" t="str">
            <v>PNS</v>
          </cell>
          <cell r="Q25" t="str">
            <v>01-01-07</v>
          </cell>
          <cell r="R25" t="str">
            <v>01-01-2007</v>
          </cell>
          <cell r="S25">
            <v>19</v>
          </cell>
          <cell r="T25">
            <v>11</v>
          </cell>
          <cell r="U25" t="str">
            <v>Guru Kelas</v>
          </cell>
          <cell r="V25" t="str">
            <v>01-06-2021</v>
          </cell>
          <cell r="W25" t="str">
            <v>GK</v>
          </cell>
          <cell r="X25" t="str">
            <v>Kelas 3 B</v>
          </cell>
          <cell r="Y25" t="str">
            <v>III/a</v>
          </cell>
          <cell r="Z25" t="str">
            <v>Penata Muda</v>
          </cell>
          <cell r="AA25" t="str">
            <v>01-04-18</v>
          </cell>
          <cell r="AB25">
            <v>24</v>
          </cell>
          <cell r="AC25" t="str">
            <v>-</v>
          </cell>
        </row>
        <row r="26">
          <cell r="A26">
            <v>18</v>
          </cell>
          <cell r="B26" t="str">
            <v>Rini Fajarwati</v>
          </cell>
          <cell r="C26" t="str">
            <v>Klaten</v>
          </cell>
          <cell r="D26" t="str">
            <v>25-05-1987</v>
          </cell>
          <cell r="E26" t="str">
            <v>198705252010012018</v>
          </cell>
          <cell r="F26" t="str">
            <v>0857765666300052</v>
          </cell>
          <cell r="H26" t="str">
            <v>P</v>
          </cell>
          <cell r="I26" t="str">
            <v>Islam</v>
          </cell>
          <cell r="J26" t="str">
            <v xml:space="preserve">K </v>
          </cell>
          <cell r="K26" t="str">
            <v>D2</v>
          </cell>
          <cell r="L26">
            <v>2007</v>
          </cell>
          <cell r="M26" t="str">
            <v>K</v>
          </cell>
          <cell r="N26" t="str">
            <v>PGSD</v>
          </cell>
          <cell r="O26" t="str">
            <v>PNS</v>
          </cell>
          <cell r="P26" t="str">
            <v>PNS</v>
          </cell>
          <cell r="Q26">
            <v>40179</v>
          </cell>
          <cell r="R26" t="str">
            <v>04-03-2010</v>
          </cell>
          <cell r="S26">
            <v>11</v>
          </cell>
          <cell r="T26">
            <v>6</v>
          </cell>
          <cell r="U26" t="str">
            <v>Guru Kelas</v>
          </cell>
          <cell r="V26" t="str">
            <v>01-01-2018</v>
          </cell>
          <cell r="W26" t="str">
            <v>GR</v>
          </cell>
          <cell r="X26" t="str">
            <v>Kelas 6 G</v>
          </cell>
          <cell r="Y26" t="str">
            <v>III/a</v>
          </cell>
          <cell r="Z26" t="str">
            <v>Penata Muda</v>
          </cell>
          <cell r="AA26" t="str">
            <v xml:space="preserve"> </v>
          </cell>
          <cell r="AB26">
            <v>24</v>
          </cell>
          <cell r="AC26" t="str">
            <v>-</v>
          </cell>
        </row>
        <row r="27">
          <cell r="A27">
            <v>19</v>
          </cell>
          <cell r="B27" t="str">
            <v>Nur Istiqlawati,S.Pd</v>
          </cell>
          <cell r="C27" t="str">
            <v>Depok</v>
          </cell>
          <cell r="D27" t="str">
            <v>22-08-1985</v>
          </cell>
          <cell r="E27" t="str">
            <v>198508222019032002</v>
          </cell>
          <cell r="F27" t="str">
            <v>5154763664300093</v>
          </cell>
          <cell r="H27" t="str">
            <v>P</v>
          </cell>
          <cell r="I27" t="str">
            <v>Islam</v>
          </cell>
          <cell r="J27" t="str">
            <v>K</v>
          </cell>
          <cell r="K27" t="str">
            <v>S1</v>
          </cell>
          <cell r="L27">
            <v>2019</v>
          </cell>
          <cell r="M27" t="str">
            <v>K</v>
          </cell>
          <cell r="N27" t="str">
            <v>PGSD</v>
          </cell>
          <cell r="O27" t="str">
            <v>PNS</v>
          </cell>
          <cell r="P27" t="str">
            <v>PNS</v>
          </cell>
          <cell r="Q27" t="str">
            <v>01-03-19</v>
          </cell>
          <cell r="R27" t="str">
            <v>15-04-2019</v>
          </cell>
          <cell r="S27">
            <v>2</v>
          </cell>
          <cell r="T27">
            <v>3</v>
          </cell>
          <cell r="U27" t="str">
            <v>Guru Kelas</v>
          </cell>
          <cell r="V27" t="str">
            <v>-</v>
          </cell>
          <cell r="W27" t="str">
            <v>GK</v>
          </cell>
          <cell r="X27" t="str">
            <v>Kelas 6 E</v>
          </cell>
          <cell r="Y27" t="str">
            <v>III/a</v>
          </cell>
          <cell r="Z27" t="str">
            <v>Penata Muda</v>
          </cell>
          <cell r="AA27" t="str">
            <v>01-03-19</v>
          </cell>
          <cell r="AB27">
            <v>24</v>
          </cell>
          <cell r="AC27" t="str">
            <v xml:space="preserve"> -</v>
          </cell>
        </row>
        <row r="28">
          <cell r="A28">
            <v>20</v>
          </cell>
          <cell r="B28" t="str">
            <v>Dwi Kuswandari,S.Pd</v>
          </cell>
          <cell r="C28" t="str">
            <v>Jakarta</v>
          </cell>
          <cell r="D28" t="str">
            <v>19-05-1995</v>
          </cell>
          <cell r="E28" t="str">
            <v>199505192020122010</v>
          </cell>
          <cell r="F28" t="str">
            <v>2851773674230092</v>
          </cell>
          <cell r="H28" t="str">
            <v>P</v>
          </cell>
          <cell r="I28" t="str">
            <v>Islam</v>
          </cell>
          <cell r="J28" t="str">
            <v>K</v>
          </cell>
          <cell r="K28" t="str">
            <v>S1</v>
          </cell>
          <cell r="L28">
            <v>2017</v>
          </cell>
          <cell r="M28" t="str">
            <v>K</v>
          </cell>
          <cell r="N28" t="str">
            <v>PGSD</v>
          </cell>
          <cell r="O28" t="str">
            <v>CPNS</v>
          </cell>
          <cell r="P28" t="str">
            <v>CPNS</v>
          </cell>
          <cell r="Q28" t="str">
            <v>01-12-20</v>
          </cell>
          <cell r="R28" t="str">
            <v>01-12-2020</v>
          </cell>
          <cell r="S28">
            <v>1</v>
          </cell>
          <cell r="T28">
            <v>3</v>
          </cell>
          <cell r="U28" t="str">
            <v>Guru Kelas</v>
          </cell>
          <cell r="V28" t="str">
            <v>-</v>
          </cell>
          <cell r="W28" t="str">
            <v>GK</v>
          </cell>
          <cell r="X28" t="str">
            <v>-</v>
          </cell>
          <cell r="Y28" t="str">
            <v>III/a</v>
          </cell>
          <cell r="Z28" t="str">
            <v>Penata Muda</v>
          </cell>
          <cell r="AA28" t="str">
            <v>28-12-20</v>
          </cell>
          <cell r="AB28" t="str">
            <v>-</v>
          </cell>
          <cell r="AC28" t="str">
            <v xml:space="preserve"> -</v>
          </cell>
        </row>
        <row r="29">
          <cell r="A29">
            <v>21</v>
          </cell>
          <cell r="B29" t="str">
            <v>Kartikasari, S.Pd</v>
          </cell>
          <cell r="C29" t="str">
            <v xml:space="preserve">Bogor </v>
          </cell>
          <cell r="D29" t="str">
            <v>08-01-1995</v>
          </cell>
          <cell r="E29" t="str">
            <v>199501082020122008</v>
          </cell>
          <cell r="F29" t="str">
            <v>5440773674230062</v>
          </cell>
          <cell r="H29" t="str">
            <v>P</v>
          </cell>
          <cell r="I29" t="str">
            <v>Islam</v>
          </cell>
          <cell r="J29" t="str">
            <v>TK</v>
          </cell>
          <cell r="K29" t="str">
            <v>S1</v>
          </cell>
          <cell r="L29">
            <v>2017</v>
          </cell>
          <cell r="M29" t="str">
            <v>K</v>
          </cell>
          <cell r="N29" t="str">
            <v>PGSD</v>
          </cell>
          <cell r="O29" t="str">
            <v>CPNS</v>
          </cell>
          <cell r="P29" t="str">
            <v>CPNS</v>
          </cell>
          <cell r="Q29">
            <v>44166</v>
          </cell>
          <cell r="R29" t="str">
            <v>04-01-2021</v>
          </cell>
          <cell r="S29">
            <v>0</v>
          </cell>
          <cell r="T29">
            <v>6</v>
          </cell>
          <cell r="U29" t="str">
            <v>Guru Kelas</v>
          </cell>
          <cell r="V29" t="str">
            <v>-</v>
          </cell>
          <cell r="W29" t="str">
            <v>GR</v>
          </cell>
          <cell r="X29" t="str">
            <v>Kelas 3 E</v>
          </cell>
          <cell r="Y29" t="str">
            <v>IIIa</v>
          </cell>
          <cell r="Z29" t="str">
            <v>Penata Muda</v>
          </cell>
          <cell r="AA29" t="str">
            <v>01-12-2020</v>
          </cell>
          <cell r="AB29">
            <v>24</v>
          </cell>
          <cell r="AC29" t="str">
            <v>-</v>
          </cell>
        </row>
        <row r="30">
          <cell r="A30">
            <v>22</v>
          </cell>
          <cell r="B30" t="str">
            <v>Kunti Nur Ngaini, S.Pd</v>
          </cell>
          <cell r="C30" t="str">
            <v>Ngawi</v>
          </cell>
          <cell r="D30" t="str">
            <v>23-05-1990</v>
          </cell>
          <cell r="E30" t="str">
            <v>199005232020122004</v>
          </cell>
          <cell r="F30" t="str">
            <v>7855768669230032</v>
          </cell>
          <cell r="H30" t="str">
            <v>P</v>
          </cell>
          <cell r="I30" t="str">
            <v>Islam</v>
          </cell>
          <cell r="J30" t="str">
            <v>K</v>
          </cell>
          <cell r="K30" t="str">
            <v>S1</v>
          </cell>
          <cell r="L30">
            <v>2012</v>
          </cell>
          <cell r="M30" t="str">
            <v>K</v>
          </cell>
          <cell r="N30" t="str">
            <v>PGSD</v>
          </cell>
          <cell r="O30" t="str">
            <v>CPNS</v>
          </cell>
          <cell r="P30" t="str">
            <v>CPNS</v>
          </cell>
          <cell r="Q30">
            <v>44166</v>
          </cell>
          <cell r="R30" t="str">
            <v>04-01-2021</v>
          </cell>
          <cell r="S30">
            <v>0</v>
          </cell>
          <cell r="T30">
            <v>6</v>
          </cell>
          <cell r="U30" t="str">
            <v>Guru Kelas</v>
          </cell>
          <cell r="V30" t="str">
            <v>-</v>
          </cell>
          <cell r="W30" t="str">
            <v>GR</v>
          </cell>
          <cell r="X30" t="str">
            <v>Kelas 3 F</v>
          </cell>
          <cell r="Y30" t="str">
            <v>IIIa</v>
          </cell>
          <cell r="Z30" t="str">
            <v>Penata Muda</v>
          </cell>
          <cell r="AA30" t="str">
            <v>01-12-2020</v>
          </cell>
          <cell r="AB30">
            <v>24</v>
          </cell>
          <cell r="AC30" t="str">
            <v>-</v>
          </cell>
        </row>
        <row r="31">
          <cell r="A31">
            <v>23</v>
          </cell>
          <cell r="B31" t="str">
            <v>Samsudin S.Pd</v>
          </cell>
          <cell r="C31" t="str">
            <v>Bogor</v>
          </cell>
          <cell r="D31" t="str">
            <v>10-03-1973</v>
          </cell>
          <cell r="E31" t="str">
            <v>197303102021211001</v>
          </cell>
          <cell r="F31" t="str">
            <v>3642751649200002</v>
          </cell>
          <cell r="G31" t="str">
            <v>L</v>
          </cell>
          <cell r="I31" t="str">
            <v>Islam</v>
          </cell>
          <cell r="J31" t="str">
            <v xml:space="preserve">K </v>
          </cell>
          <cell r="K31" t="str">
            <v>S1</v>
          </cell>
          <cell r="L31">
            <v>2004</v>
          </cell>
          <cell r="M31" t="str">
            <v>K</v>
          </cell>
          <cell r="N31" t="str">
            <v>PGSD</v>
          </cell>
          <cell r="O31" t="str">
            <v>PPPK</v>
          </cell>
          <cell r="P31" t="str">
            <v>-</v>
          </cell>
          <cell r="Q31" t="str">
            <v>01-02-2021</v>
          </cell>
          <cell r="R31" t="str">
            <v>01-02-2021</v>
          </cell>
          <cell r="S31">
            <v>0</v>
          </cell>
          <cell r="T31">
            <v>5</v>
          </cell>
          <cell r="U31" t="str">
            <v>Guru Mata Pelajaran PJOK</v>
          </cell>
          <cell r="V31" t="str">
            <v>-</v>
          </cell>
          <cell r="W31" t="str">
            <v>Gr Bd</v>
          </cell>
          <cell r="X31" t="str">
            <v>PJOK KELAS 4 &amp; 6</v>
          </cell>
          <cell r="Y31" t="str">
            <v>IX</v>
          </cell>
          <cell r="Z31" t="str">
            <v>Penata Muda</v>
          </cell>
          <cell r="AA31" t="str">
            <v>01-02-2021</v>
          </cell>
          <cell r="AB31">
            <v>36</v>
          </cell>
          <cell r="AC31" t="str">
            <v xml:space="preserve"> -</v>
          </cell>
        </row>
        <row r="32">
          <cell r="A32">
            <v>24</v>
          </cell>
          <cell r="B32" t="str">
            <v>Sitti Euis Nur R., S.Pd</v>
          </cell>
          <cell r="C32" t="str">
            <v>Jakarta</v>
          </cell>
          <cell r="D32" t="str">
            <v>26-01-1982</v>
          </cell>
          <cell r="E32" t="str">
            <v>198201262021212001</v>
          </cell>
          <cell r="F32" t="str">
            <v>4458760661300022</v>
          </cell>
          <cell r="H32" t="str">
            <v>P</v>
          </cell>
          <cell r="I32" t="str">
            <v>Islam</v>
          </cell>
          <cell r="J32" t="str">
            <v>TK</v>
          </cell>
          <cell r="K32" t="str">
            <v>S1</v>
          </cell>
          <cell r="L32">
            <v>2011</v>
          </cell>
          <cell r="M32" t="str">
            <v>K</v>
          </cell>
          <cell r="N32" t="str">
            <v>PGSD</v>
          </cell>
          <cell r="O32" t="str">
            <v>PPPK</v>
          </cell>
          <cell r="P32" t="str">
            <v>-</v>
          </cell>
          <cell r="Q32" t="str">
            <v>01-02-2021</v>
          </cell>
          <cell r="R32" t="str">
            <v>01-02-2021</v>
          </cell>
          <cell r="S32">
            <v>0</v>
          </cell>
          <cell r="T32">
            <v>5</v>
          </cell>
          <cell r="U32" t="str">
            <v>Guru Kelas</v>
          </cell>
          <cell r="V32" t="str">
            <v>-</v>
          </cell>
          <cell r="W32" t="str">
            <v>GR</v>
          </cell>
          <cell r="X32" t="str">
            <v>Kelas 2 B</v>
          </cell>
          <cell r="Y32" t="str">
            <v>IX</v>
          </cell>
          <cell r="Z32" t="str">
            <v>Penata Muda</v>
          </cell>
          <cell r="AA32" t="str">
            <v>01-02-2021</v>
          </cell>
          <cell r="AB32">
            <v>24</v>
          </cell>
          <cell r="AC32" t="str">
            <v>-</v>
          </cell>
        </row>
        <row r="33">
          <cell r="A33">
            <v>25</v>
          </cell>
          <cell r="B33" t="str">
            <v>Jumadi S.Pd</v>
          </cell>
          <cell r="C33" t="str">
            <v>Bogor</v>
          </cell>
          <cell r="D33" t="str">
            <v>18-05-1974</v>
          </cell>
          <cell r="E33" t="str">
            <v>197405182021211001</v>
          </cell>
          <cell r="F33" t="str">
            <v>1850752653200012</v>
          </cell>
          <cell r="G33" t="str">
            <v>L</v>
          </cell>
          <cell r="I33" t="str">
            <v>Islam</v>
          </cell>
          <cell r="J33" t="str">
            <v>K</v>
          </cell>
          <cell r="K33" t="str">
            <v>S1</v>
          </cell>
          <cell r="L33">
            <v>2003</v>
          </cell>
          <cell r="M33" t="str">
            <v>K</v>
          </cell>
          <cell r="N33" t="str">
            <v>PGSD</v>
          </cell>
          <cell r="O33" t="str">
            <v>PPPK</v>
          </cell>
          <cell r="P33" t="str">
            <v>-</v>
          </cell>
          <cell r="Q33" t="str">
            <v>01-02-2021</v>
          </cell>
          <cell r="R33" t="str">
            <v>01-02-2021</v>
          </cell>
          <cell r="S33">
            <v>0</v>
          </cell>
          <cell r="T33">
            <v>5</v>
          </cell>
          <cell r="U33" t="str">
            <v>Guru Mata Pelajaran Agama Islam</v>
          </cell>
          <cell r="V33" t="str">
            <v>-</v>
          </cell>
          <cell r="W33" t="str">
            <v>GR</v>
          </cell>
          <cell r="X33" t="str">
            <v>PAI KELAS 3 &amp; 6</v>
          </cell>
          <cell r="Y33" t="str">
            <v>IX</v>
          </cell>
          <cell r="Z33" t="str">
            <v>Penata Muda</v>
          </cell>
          <cell r="AA33" t="str">
            <v>01-02-2021</v>
          </cell>
          <cell r="AB33">
            <v>32</v>
          </cell>
          <cell r="AC33" t="str">
            <v xml:space="preserve"> -</v>
          </cell>
        </row>
        <row r="34">
          <cell r="A34">
            <v>26</v>
          </cell>
          <cell r="B34" t="str">
            <v>Nina Kurniasih, S.Pd</v>
          </cell>
          <cell r="C34" t="str">
            <v>Bogor</v>
          </cell>
          <cell r="D34" t="str">
            <v>15-09-1976</v>
          </cell>
          <cell r="E34" t="str">
            <v>197609152021212003</v>
          </cell>
          <cell r="F34" t="str">
            <v>0247754657300013</v>
          </cell>
          <cell r="H34" t="str">
            <v>P</v>
          </cell>
          <cell r="I34" t="str">
            <v>Islam</v>
          </cell>
          <cell r="J34" t="str">
            <v>K</v>
          </cell>
          <cell r="K34" t="str">
            <v>S I</v>
          </cell>
          <cell r="L34" t="str">
            <v>2011</v>
          </cell>
          <cell r="M34" t="str">
            <v>K</v>
          </cell>
          <cell r="N34" t="str">
            <v>PGSD</v>
          </cell>
          <cell r="O34" t="str">
            <v>PPPK</v>
          </cell>
          <cell r="Q34" t="str">
            <v>17-07-98</v>
          </cell>
          <cell r="R34" t="str">
            <v>17-07-1998</v>
          </cell>
          <cell r="S34">
            <v>22</v>
          </cell>
          <cell r="T34">
            <v>10</v>
          </cell>
          <cell r="U34" t="str">
            <v>Guru Kelas</v>
          </cell>
          <cell r="V34" t="str">
            <v>-</v>
          </cell>
          <cell r="W34" t="str">
            <v>GK</v>
          </cell>
          <cell r="X34" t="str">
            <v>Kelas 2 C</v>
          </cell>
          <cell r="Y34" t="str">
            <v>IX</v>
          </cell>
          <cell r="Z34" t="str">
            <v>Penata Muda</v>
          </cell>
          <cell r="AA34" t="str">
            <v>-</v>
          </cell>
          <cell r="AB34">
            <v>24</v>
          </cell>
          <cell r="AC34" t="str">
            <v xml:space="preserve"> -</v>
          </cell>
        </row>
        <row r="35">
          <cell r="A35">
            <v>27</v>
          </cell>
          <cell r="B35" t="str">
            <v>Yani Purniawati, S.Pd</v>
          </cell>
          <cell r="C35" t="str">
            <v>Bengkayang</v>
          </cell>
          <cell r="D35" t="str">
            <v>23-12-1979</v>
          </cell>
          <cell r="E35" t="str">
            <v>-</v>
          </cell>
          <cell r="F35" t="str">
            <v>3555757658130093</v>
          </cell>
          <cell r="H35" t="str">
            <v>P</v>
          </cell>
          <cell r="I35" t="str">
            <v>Islam</v>
          </cell>
          <cell r="J35" t="str">
            <v>K</v>
          </cell>
          <cell r="K35" t="str">
            <v>S I</v>
          </cell>
          <cell r="L35">
            <v>2014</v>
          </cell>
          <cell r="M35" t="str">
            <v>K</v>
          </cell>
          <cell r="N35" t="str">
            <v>PGSD</v>
          </cell>
          <cell r="O35" t="str">
            <v>WB</v>
          </cell>
          <cell r="Q35" t="str">
            <v>04-01-14</v>
          </cell>
          <cell r="R35" t="str">
            <v>04-01-2014</v>
          </cell>
          <cell r="S35">
            <v>7</v>
          </cell>
          <cell r="T35">
            <v>5</v>
          </cell>
          <cell r="U35" t="str">
            <v>Guru Kelas</v>
          </cell>
          <cell r="V35" t="str">
            <v>-</v>
          </cell>
          <cell r="W35" t="str">
            <v>GK</v>
          </cell>
          <cell r="X35" t="str">
            <v>Kelas 6 F</v>
          </cell>
          <cell r="Y35" t="str">
            <v xml:space="preserve"> -</v>
          </cell>
          <cell r="AA35" t="str">
            <v xml:space="preserve"> -</v>
          </cell>
          <cell r="AB35">
            <v>24</v>
          </cell>
          <cell r="AC35" t="str">
            <v xml:space="preserve"> -</v>
          </cell>
        </row>
        <row r="36">
          <cell r="A36">
            <v>28</v>
          </cell>
          <cell r="B36" t="str">
            <v>Suharti Wiryaningrum</v>
          </cell>
          <cell r="C36" t="str">
            <v>Jakarta</v>
          </cell>
          <cell r="D36" t="str">
            <v>06-11-1969</v>
          </cell>
          <cell r="E36" t="str">
            <v>-</v>
          </cell>
          <cell r="F36" t="str">
            <v>-</v>
          </cell>
          <cell r="H36" t="str">
            <v>P</v>
          </cell>
          <cell r="I36" t="str">
            <v>Islam</v>
          </cell>
          <cell r="J36" t="str">
            <v>K</v>
          </cell>
          <cell r="K36" t="str">
            <v>D2</v>
          </cell>
          <cell r="L36">
            <v>1995</v>
          </cell>
          <cell r="M36" t="str">
            <v>K</v>
          </cell>
          <cell r="N36" t="str">
            <v>PGSD</v>
          </cell>
          <cell r="O36" t="str">
            <v>WB</v>
          </cell>
          <cell r="P36" t="str">
            <v>-</v>
          </cell>
          <cell r="Q36" t="str">
            <v>-</v>
          </cell>
          <cell r="R36">
            <v>41807</v>
          </cell>
          <cell r="S36">
            <v>7</v>
          </cell>
          <cell r="T36">
            <v>1</v>
          </cell>
          <cell r="U36" t="str">
            <v>Guru Kelas</v>
          </cell>
          <cell r="V36" t="str">
            <v>-</v>
          </cell>
          <cell r="W36" t="str">
            <v>GR</v>
          </cell>
          <cell r="X36" t="str">
            <v>Kelas 4 E</v>
          </cell>
          <cell r="Y36" t="str">
            <v>-</v>
          </cell>
          <cell r="AA36" t="str">
            <v>-</v>
          </cell>
          <cell r="AB36">
            <v>24</v>
          </cell>
          <cell r="AC36" t="str">
            <v>-</v>
          </cell>
        </row>
        <row r="37">
          <cell r="A37">
            <v>29</v>
          </cell>
          <cell r="B37" t="str">
            <v>Siti Mutingah, S.Pd</v>
          </cell>
          <cell r="C37" t="str">
            <v>Wonosobo</v>
          </cell>
          <cell r="D37" t="str">
            <v>02-12-1976</v>
          </cell>
          <cell r="E37" t="str">
            <v>-</v>
          </cell>
          <cell r="F37" t="str">
            <v>5534754655130083</v>
          </cell>
          <cell r="H37" t="str">
            <v>P</v>
          </cell>
          <cell r="I37" t="str">
            <v>Islam</v>
          </cell>
          <cell r="J37" t="str">
            <v>K</v>
          </cell>
          <cell r="K37" t="str">
            <v>S I</v>
          </cell>
          <cell r="L37">
            <v>2014</v>
          </cell>
          <cell r="M37" t="str">
            <v>K</v>
          </cell>
          <cell r="N37" t="str">
            <v>PGSD</v>
          </cell>
          <cell r="O37" t="str">
            <v>WB</v>
          </cell>
          <cell r="Q37" t="str">
            <v>14-07-14</v>
          </cell>
          <cell r="R37" t="str">
            <v>14-07-2014</v>
          </cell>
          <cell r="S37">
            <v>6</v>
          </cell>
          <cell r="T37">
            <v>11</v>
          </cell>
          <cell r="U37" t="str">
            <v>Guru Kelas</v>
          </cell>
          <cell r="V37" t="str">
            <v>-</v>
          </cell>
          <cell r="W37" t="str">
            <v>GK</v>
          </cell>
          <cell r="X37" t="str">
            <v>Kelas 2 D</v>
          </cell>
          <cell r="Y37" t="str">
            <v xml:space="preserve"> -</v>
          </cell>
          <cell r="AA37" t="str">
            <v xml:space="preserve"> -</v>
          </cell>
          <cell r="AB37">
            <v>24</v>
          </cell>
          <cell r="AC37" t="str">
            <v xml:space="preserve"> -</v>
          </cell>
        </row>
        <row r="38">
          <cell r="A38">
            <v>30</v>
          </cell>
          <cell r="B38" t="str">
            <v>Umi Sholikah, S.Pd.I</v>
          </cell>
          <cell r="C38" t="str">
            <v>Madiun</v>
          </cell>
          <cell r="D38" t="str">
            <v>07-11-1987</v>
          </cell>
          <cell r="E38" t="str">
            <v>-</v>
          </cell>
          <cell r="F38" t="str">
            <v>1439765666130133</v>
          </cell>
          <cell r="H38" t="str">
            <v>P</v>
          </cell>
          <cell r="I38" t="str">
            <v>Islam</v>
          </cell>
          <cell r="J38" t="str">
            <v>K</v>
          </cell>
          <cell r="K38" t="str">
            <v>S1</v>
          </cell>
          <cell r="L38">
            <v>2010</v>
          </cell>
          <cell r="M38" t="str">
            <v>K</v>
          </cell>
          <cell r="N38" t="str">
            <v>PAI</v>
          </cell>
          <cell r="O38" t="str">
            <v>WB</v>
          </cell>
          <cell r="P38" t="str">
            <v>-</v>
          </cell>
          <cell r="Q38" t="str">
            <v>-</v>
          </cell>
          <cell r="R38">
            <v>41852</v>
          </cell>
          <cell r="S38">
            <v>6</v>
          </cell>
          <cell r="T38">
            <v>11</v>
          </cell>
          <cell r="U38" t="str">
            <v>Guru Mata Pelajaran Agama Islam</v>
          </cell>
          <cell r="V38" t="str">
            <v>-</v>
          </cell>
          <cell r="W38" t="str">
            <v>Gr Bd</v>
          </cell>
          <cell r="X38" t="str">
            <v>PAI KELAS 1 &amp; 2</v>
          </cell>
          <cell r="Y38" t="str">
            <v>-</v>
          </cell>
          <cell r="AA38" t="str">
            <v>-</v>
          </cell>
          <cell r="AB38">
            <v>36</v>
          </cell>
          <cell r="AC38" t="str">
            <v>-</v>
          </cell>
        </row>
        <row r="39">
          <cell r="A39">
            <v>31</v>
          </cell>
          <cell r="B39" t="str">
            <v>Tri Retnawati, S.Pd</v>
          </cell>
          <cell r="C39" t="str">
            <v>Bogor</v>
          </cell>
          <cell r="D39" t="str">
            <v>23-08-1994</v>
          </cell>
          <cell r="E39" t="str">
            <v>-</v>
          </cell>
          <cell r="F39" t="str">
            <v>7155772673130023</v>
          </cell>
          <cell r="H39" t="str">
            <v>P</v>
          </cell>
          <cell r="I39" t="str">
            <v>Islam</v>
          </cell>
          <cell r="J39" t="str">
            <v>K</v>
          </cell>
          <cell r="K39" t="str">
            <v>S1</v>
          </cell>
          <cell r="L39">
            <v>2018</v>
          </cell>
          <cell r="M39" t="str">
            <v>K</v>
          </cell>
          <cell r="N39" t="str">
            <v>Pend.Ekonomi</v>
          </cell>
          <cell r="O39" t="str">
            <v>WB</v>
          </cell>
          <cell r="P39" t="str">
            <v>-</v>
          </cell>
          <cell r="Q39" t="str">
            <v>-</v>
          </cell>
          <cell r="R39">
            <v>41913</v>
          </cell>
          <cell r="S39">
            <v>6</v>
          </cell>
          <cell r="T39">
            <v>9</v>
          </cell>
          <cell r="U39" t="str">
            <v>Guru Kelas</v>
          </cell>
          <cell r="V39" t="str">
            <v>-</v>
          </cell>
          <cell r="W39" t="str">
            <v>GR</v>
          </cell>
          <cell r="X39" t="str">
            <v>Kelas 5 F</v>
          </cell>
          <cell r="Y39" t="str">
            <v>-</v>
          </cell>
          <cell r="AA39" t="str">
            <v>-</v>
          </cell>
          <cell r="AB39">
            <v>24</v>
          </cell>
          <cell r="AC39" t="str">
            <v>-</v>
          </cell>
        </row>
        <row r="40">
          <cell r="A40">
            <v>32</v>
          </cell>
          <cell r="B40" t="str">
            <v>Apriyanti, S.Pd</v>
          </cell>
          <cell r="C40" t="str">
            <v>Bogor</v>
          </cell>
          <cell r="D40" t="str">
            <v>18-05-1990</v>
          </cell>
          <cell r="E40" t="str">
            <v>-</v>
          </cell>
          <cell r="F40" t="str">
            <v>7850768669130062</v>
          </cell>
          <cell r="H40" t="str">
            <v>P</v>
          </cell>
          <cell r="I40" t="str">
            <v>Islam</v>
          </cell>
          <cell r="J40" t="str">
            <v>K</v>
          </cell>
          <cell r="K40" t="str">
            <v>S I</v>
          </cell>
          <cell r="L40">
            <v>2015</v>
          </cell>
          <cell r="M40" t="str">
            <v>K</v>
          </cell>
          <cell r="N40" t="str">
            <v>PGSD</v>
          </cell>
          <cell r="O40" t="str">
            <v>WB</v>
          </cell>
          <cell r="Q40" t="str">
            <v>01-07-15</v>
          </cell>
          <cell r="R40" t="str">
            <v>27-07-2015</v>
          </cell>
          <cell r="S40">
            <v>5</v>
          </cell>
          <cell r="T40">
            <v>11</v>
          </cell>
          <cell r="U40" t="str">
            <v>Guru Kelas</v>
          </cell>
          <cell r="V40" t="str">
            <v>-</v>
          </cell>
          <cell r="W40" t="str">
            <v>GK</v>
          </cell>
          <cell r="X40" t="str">
            <v>Kelas 5 D</v>
          </cell>
          <cell r="Y40" t="str">
            <v xml:space="preserve"> -</v>
          </cell>
          <cell r="AA40" t="str">
            <v xml:space="preserve"> -</v>
          </cell>
          <cell r="AB40">
            <v>24</v>
          </cell>
          <cell r="AC40" t="str">
            <v>-</v>
          </cell>
        </row>
        <row r="41">
          <cell r="A41">
            <v>33</v>
          </cell>
          <cell r="B41" t="str">
            <v>Tristanti</v>
          </cell>
          <cell r="C41" t="str">
            <v>Jakarta</v>
          </cell>
          <cell r="D41" t="str">
            <v>29-07-1980</v>
          </cell>
          <cell r="E41" t="str">
            <v>-</v>
          </cell>
          <cell r="F41" t="str">
            <v xml:space="preserve"> -</v>
          </cell>
          <cell r="H41" t="str">
            <v>P</v>
          </cell>
          <cell r="I41" t="str">
            <v>Islam</v>
          </cell>
          <cell r="J41" t="str">
            <v>K</v>
          </cell>
          <cell r="K41" t="str">
            <v>D3</v>
          </cell>
          <cell r="L41">
            <v>2001</v>
          </cell>
          <cell r="M41" t="str">
            <v>K</v>
          </cell>
          <cell r="N41" t="str">
            <v>B.Ing</v>
          </cell>
          <cell r="O41" t="str">
            <v>WB</v>
          </cell>
          <cell r="Q41" t="str">
            <v>27-07-15</v>
          </cell>
          <cell r="R41" t="str">
            <v>28-07-2015</v>
          </cell>
          <cell r="S41">
            <v>5</v>
          </cell>
          <cell r="T41">
            <v>11</v>
          </cell>
          <cell r="U41" t="str">
            <v>Guru Kelas</v>
          </cell>
          <cell r="V41" t="str">
            <v>-</v>
          </cell>
          <cell r="W41" t="str">
            <v>GK</v>
          </cell>
          <cell r="X41" t="str">
            <v>Kelas 2 E</v>
          </cell>
          <cell r="Y41" t="str">
            <v xml:space="preserve"> -</v>
          </cell>
          <cell r="AA41" t="str">
            <v xml:space="preserve"> -</v>
          </cell>
          <cell r="AB41">
            <v>24</v>
          </cell>
          <cell r="AC41" t="str">
            <v>-</v>
          </cell>
        </row>
        <row r="42">
          <cell r="A42">
            <v>34</v>
          </cell>
          <cell r="B42" t="str">
            <v>Nurjanah, S.Pd</v>
          </cell>
          <cell r="C42" t="str">
            <v>Tanggerang</v>
          </cell>
          <cell r="D42" t="str">
            <v>13-07-1979</v>
          </cell>
          <cell r="E42" t="str">
            <v>-</v>
          </cell>
          <cell r="F42" t="str">
            <v>8045757659210103</v>
          </cell>
          <cell r="H42" t="str">
            <v>P</v>
          </cell>
          <cell r="I42" t="str">
            <v>Islam</v>
          </cell>
          <cell r="J42" t="str">
            <v>K</v>
          </cell>
          <cell r="K42" t="str">
            <v>SI</v>
          </cell>
          <cell r="L42">
            <v>2010</v>
          </cell>
          <cell r="M42" t="str">
            <v>K</v>
          </cell>
          <cell r="N42" t="str">
            <v>PGSD</v>
          </cell>
          <cell r="O42" t="str">
            <v>WB</v>
          </cell>
          <cell r="Q42" t="str">
            <v>01-07-15</v>
          </cell>
          <cell r="R42" t="str">
            <v>29-08-2015</v>
          </cell>
          <cell r="S42">
            <v>5</v>
          </cell>
          <cell r="T42">
            <v>11</v>
          </cell>
          <cell r="U42" t="str">
            <v>Guru Kelas</v>
          </cell>
          <cell r="V42" t="str">
            <v>-</v>
          </cell>
          <cell r="W42" t="str">
            <v>GK</v>
          </cell>
          <cell r="X42" t="str">
            <v>Kelas 5 E</v>
          </cell>
          <cell r="Y42" t="str">
            <v xml:space="preserve"> -</v>
          </cell>
          <cell r="AA42" t="str">
            <v xml:space="preserve"> -</v>
          </cell>
          <cell r="AB42">
            <v>24</v>
          </cell>
          <cell r="AC42" t="str">
            <v>-</v>
          </cell>
        </row>
        <row r="43">
          <cell r="A43">
            <v>35</v>
          </cell>
          <cell r="B43" t="str">
            <v>Indah Setyaningrum, S.Pd</v>
          </cell>
          <cell r="C43" t="str">
            <v>Bogor</v>
          </cell>
          <cell r="D43" t="str">
            <v>28-10-1989</v>
          </cell>
          <cell r="E43" t="str">
            <v>-</v>
          </cell>
          <cell r="F43" t="str">
            <v>6360767668230223</v>
          </cell>
          <cell r="H43" t="str">
            <v>P</v>
          </cell>
          <cell r="I43" t="str">
            <v>Islam</v>
          </cell>
          <cell r="J43" t="str">
            <v>K</v>
          </cell>
          <cell r="K43" t="str">
            <v>SI</v>
          </cell>
          <cell r="L43">
            <v>2016</v>
          </cell>
          <cell r="M43" t="str">
            <v>K</v>
          </cell>
          <cell r="N43" t="str">
            <v>PGSD</v>
          </cell>
          <cell r="O43" t="str">
            <v>WB</v>
          </cell>
          <cell r="Q43" t="str">
            <v>16-01-2017</v>
          </cell>
          <cell r="R43" t="str">
            <v>16-01-2017</v>
          </cell>
          <cell r="S43">
            <v>4</v>
          </cell>
          <cell r="T43">
            <v>5</v>
          </cell>
          <cell r="U43" t="str">
            <v>Guru Kelas</v>
          </cell>
          <cell r="V43" t="str">
            <v>-</v>
          </cell>
          <cell r="W43" t="str">
            <v>GK</v>
          </cell>
          <cell r="X43" t="str">
            <v>Kelas 3 D</v>
          </cell>
          <cell r="Y43" t="str">
            <v xml:space="preserve"> -</v>
          </cell>
          <cell r="AA43" t="str">
            <v xml:space="preserve"> -</v>
          </cell>
          <cell r="AB43">
            <v>24</v>
          </cell>
          <cell r="AC43" t="str">
            <v>-</v>
          </cell>
        </row>
        <row r="44">
          <cell r="A44">
            <v>36</v>
          </cell>
          <cell r="B44" t="str">
            <v>Iin Nurwahyuni, S.Pd</v>
          </cell>
          <cell r="C44" t="str">
            <v>Bogor</v>
          </cell>
          <cell r="D44" t="str">
            <v>10-06-1982</v>
          </cell>
          <cell r="E44" t="str">
            <v>-</v>
          </cell>
          <cell r="F44" t="str">
            <v>5942760661230222</v>
          </cell>
          <cell r="H44" t="str">
            <v>P</v>
          </cell>
          <cell r="I44" t="str">
            <v>Islam</v>
          </cell>
          <cell r="J44" t="str">
            <v>K</v>
          </cell>
          <cell r="K44" t="str">
            <v>S1</v>
          </cell>
          <cell r="L44">
            <v>2019</v>
          </cell>
          <cell r="M44" t="str">
            <v>K</v>
          </cell>
          <cell r="N44" t="str">
            <v>PGSD</v>
          </cell>
          <cell r="O44" t="str">
            <v>WB</v>
          </cell>
          <cell r="P44" t="str">
            <v>-</v>
          </cell>
          <cell r="Q44" t="str">
            <v>-</v>
          </cell>
          <cell r="R44">
            <v>42569</v>
          </cell>
          <cell r="S44">
            <v>5</v>
          </cell>
          <cell r="T44">
            <v>0</v>
          </cell>
          <cell r="U44" t="str">
            <v>Guru Kelas</v>
          </cell>
          <cell r="V44" t="str">
            <v>-</v>
          </cell>
          <cell r="W44" t="str">
            <v>GR</v>
          </cell>
          <cell r="X44" t="str">
            <v>Kelas 6D</v>
          </cell>
          <cell r="Y44" t="str">
            <v>-</v>
          </cell>
          <cell r="AA44" t="str">
            <v>-</v>
          </cell>
          <cell r="AB44">
            <v>24</v>
          </cell>
          <cell r="AC44" t="str">
            <v>-</v>
          </cell>
        </row>
        <row r="45">
          <cell r="A45">
            <v>37</v>
          </cell>
          <cell r="B45" t="str">
            <v>Rini Hidayati, S.Pd</v>
          </cell>
          <cell r="C45" t="str">
            <v>Bandung</v>
          </cell>
          <cell r="D45" t="str">
            <v>15-04-1976</v>
          </cell>
          <cell r="E45" t="str">
            <v>-</v>
          </cell>
          <cell r="F45" t="str">
            <v>9747754656210072</v>
          </cell>
          <cell r="H45" t="str">
            <v>P</v>
          </cell>
          <cell r="I45" t="str">
            <v>Islam</v>
          </cell>
          <cell r="J45" t="str">
            <v>K</v>
          </cell>
          <cell r="K45" t="str">
            <v>S1</v>
          </cell>
          <cell r="L45">
            <v>2015</v>
          </cell>
          <cell r="M45" t="str">
            <v xml:space="preserve">K </v>
          </cell>
          <cell r="N45" t="str">
            <v>PGSD</v>
          </cell>
          <cell r="O45" t="str">
            <v>WB</v>
          </cell>
          <cell r="P45" t="str">
            <v>-</v>
          </cell>
          <cell r="R45">
            <v>42744</v>
          </cell>
          <cell r="S45">
            <v>4</v>
          </cell>
          <cell r="T45">
            <v>6</v>
          </cell>
          <cell r="U45" t="str">
            <v>Guru Kelas</v>
          </cell>
          <cell r="V45" t="str">
            <v>-</v>
          </cell>
          <cell r="W45" t="str">
            <v>GR</v>
          </cell>
          <cell r="X45" t="str">
            <v>Kelas 5C</v>
          </cell>
          <cell r="Y45" t="str">
            <v>-</v>
          </cell>
          <cell r="AA45" t="str">
            <v>-</v>
          </cell>
          <cell r="AB45">
            <v>24</v>
          </cell>
          <cell r="AC45" t="str">
            <v>-</v>
          </cell>
        </row>
        <row r="46">
          <cell r="A46">
            <v>38</v>
          </cell>
          <cell r="B46" t="str">
            <v>Saratania, S.Pd</v>
          </cell>
          <cell r="C46" t="str">
            <v>Jakarta</v>
          </cell>
          <cell r="D46" t="str">
            <v>18-01-1993</v>
          </cell>
          <cell r="E46" t="str">
            <v>-</v>
          </cell>
          <cell r="F46" t="str">
            <v>8450771672130032</v>
          </cell>
          <cell r="H46" t="str">
            <v>P</v>
          </cell>
          <cell r="I46" t="str">
            <v>Islam</v>
          </cell>
          <cell r="J46" t="str">
            <v>K</v>
          </cell>
          <cell r="K46" t="str">
            <v>S1</v>
          </cell>
          <cell r="L46">
            <v>2015</v>
          </cell>
          <cell r="M46" t="str">
            <v>K</v>
          </cell>
          <cell r="N46" t="str">
            <v>PGSD</v>
          </cell>
          <cell r="O46" t="str">
            <v>WB</v>
          </cell>
          <cell r="P46" t="str">
            <v>-</v>
          </cell>
          <cell r="Q46" t="str">
            <v>-</v>
          </cell>
          <cell r="R46">
            <v>42933</v>
          </cell>
          <cell r="S46">
            <v>4</v>
          </cell>
          <cell r="T46">
            <v>0</v>
          </cell>
          <cell r="U46" t="str">
            <v>Guru Kelas</v>
          </cell>
          <cell r="V46" t="str">
            <v>-</v>
          </cell>
          <cell r="W46" t="str">
            <v>GR</v>
          </cell>
          <cell r="X46" t="str">
            <v>Kelas 1 D</v>
          </cell>
          <cell r="Y46" t="str">
            <v>-</v>
          </cell>
          <cell r="AA46" t="str">
            <v>-</v>
          </cell>
          <cell r="AB46">
            <v>24</v>
          </cell>
          <cell r="AC46" t="str">
            <v>-</v>
          </cell>
        </row>
        <row r="47">
          <cell r="A47">
            <v>39</v>
          </cell>
          <cell r="B47" t="str">
            <v>Zahra Aisya Devi, S.Pd</v>
          </cell>
          <cell r="C47" t="str">
            <v>Kebumen</v>
          </cell>
          <cell r="D47" t="str">
            <v>06-11-1996</v>
          </cell>
          <cell r="E47" t="str">
            <v>-</v>
          </cell>
          <cell r="F47" t="str">
            <v>6438774675230033</v>
          </cell>
          <cell r="H47" t="str">
            <v>P</v>
          </cell>
          <cell r="I47" t="str">
            <v>Islam</v>
          </cell>
          <cell r="J47" t="str">
            <v>TK</v>
          </cell>
          <cell r="K47" t="str">
            <v>S1</v>
          </cell>
          <cell r="L47">
            <v>2020</v>
          </cell>
          <cell r="M47" t="str">
            <v>K</v>
          </cell>
          <cell r="N47" t="str">
            <v>PGSD</v>
          </cell>
          <cell r="O47" t="str">
            <v>WB</v>
          </cell>
          <cell r="Q47" t="str">
            <v>17-07-2017</v>
          </cell>
          <cell r="R47" t="str">
            <v>17-07-2017</v>
          </cell>
          <cell r="S47">
            <v>3</v>
          </cell>
          <cell r="T47">
            <v>11</v>
          </cell>
          <cell r="U47" t="str">
            <v>Guru Kelas</v>
          </cell>
          <cell r="V47" t="str">
            <v>-</v>
          </cell>
          <cell r="W47" t="str">
            <v>GK</v>
          </cell>
          <cell r="X47" t="str">
            <v>Kelas 1 A</v>
          </cell>
          <cell r="Y47" t="str">
            <v>-</v>
          </cell>
          <cell r="AA47" t="str">
            <v>-</v>
          </cell>
          <cell r="AB47">
            <v>24</v>
          </cell>
          <cell r="AC47" t="str">
            <v>-</v>
          </cell>
        </row>
        <row r="48">
          <cell r="A48">
            <v>40</v>
          </cell>
          <cell r="B48" t="str">
            <v>Muhammad Fiqqi Firdaus, S.Pd</v>
          </cell>
          <cell r="C48" t="str">
            <v>Bogor</v>
          </cell>
          <cell r="D48" t="str">
            <v>19-05-1989</v>
          </cell>
          <cell r="E48" t="str">
            <v>-</v>
          </cell>
          <cell r="F48" t="str">
            <v>-</v>
          </cell>
          <cell r="G48" t="str">
            <v>L</v>
          </cell>
          <cell r="I48" t="str">
            <v>Islam</v>
          </cell>
          <cell r="J48" t="str">
            <v>K</v>
          </cell>
          <cell r="K48" t="str">
            <v>S1</v>
          </cell>
          <cell r="L48">
            <v>2017</v>
          </cell>
          <cell r="M48" t="str">
            <v>K</v>
          </cell>
          <cell r="N48" t="str">
            <v>PGSD</v>
          </cell>
          <cell r="O48" t="str">
            <v>WB</v>
          </cell>
          <cell r="P48" t="str">
            <v>-</v>
          </cell>
          <cell r="Q48" t="str">
            <v>-</v>
          </cell>
          <cell r="R48">
            <v>43252</v>
          </cell>
          <cell r="S48">
            <v>3</v>
          </cell>
          <cell r="T48">
            <v>1</v>
          </cell>
          <cell r="U48" t="str">
            <v>Guru Kelas</v>
          </cell>
          <cell r="V48" t="str">
            <v>-</v>
          </cell>
          <cell r="W48" t="str">
            <v>GR</v>
          </cell>
          <cell r="X48" t="str">
            <v>Kelas 4 F</v>
          </cell>
          <cell r="Y48" t="str">
            <v>-</v>
          </cell>
          <cell r="AA48" t="str">
            <v>-</v>
          </cell>
          <cell r="AB48">
            <v>24</v>
          </cell>
          <cell r="AC48" t="str">
            <v>-</v>
          </cell>
        </row>
        <row r="49">
          <cell r="A49">
            <v>41</v>
          </cell>
          <cell r="B49" t="str">
            <v>Yus Arifin,S.Pd</v>
          </cell>
          <cell r="C49" t="str">
            <v>Bogor</v>
          </cell>
          <cell r="D49" t="str">
            <v>08-12-1993</v>
          </cell>
          <cell r="E49" t="str">
            <v>-</v>
          </cell>
          <cell r="F49" t="str">
            <v>3540771672130123</v>
          </cell>
          <cell r="G49" t="str">
            <v>L</v>
          </cell>
          <cell r="I49" t="str">
            <v>Islam</v>
          </cell>
          <cell r="J49" t="str">
            <v>TK</v>
          </cell>
          <cell r="K49" t="str">
            <v>S1</v>
          </cell>
          <cell r="L49">
            <v>2018</v>
          </cell>
          <cell r="M49" t="str">
            <v>K</v>
          </cell>
          <cell r="N49" t="str">
            <v>PAI</v>
          </cell>
          <cell r="O49" t="str">
            <v>WB</v>
          </cell>
          <cell r="Q49" t="str">
            <v>01-10-2018</v>
          </cell>
          <cell r="R49" t="str">
            <v>01-10-2018</v>
          </cell>
          <cell r="S49">
            <v>2</v>
          </cell>
          <cell r="T49">
            <v>9</v>
          </cell>
          <cell r="U49" t="str">
            <v>Guru Mata Pelajaran Agama Islam</v>
          </cell>
          <cell r="V49" t="str">
            <v>-</v>
          </cell>
          <cell r="W49" t="str">
            <v>PAI</v>
          </cell>
          <cell r="X49" t="str">
            <v>PAI Kelas 4 &amp; 5</v>
          </cell>
          <cell r="Y49" t="str">
            <v>-</v>
          </cell>
          <cell r="AA49" t="str">
            <v>-</v>
          </cell>
          <cell r="AB49">
            <v>36</v>
          </cell>
          <cell r="AC49" t="str">
            <v>-</v>
          </cell>
        </row>
        <row r="50">
          <cell r="A50">
            <v>42</v>
          </cell>
          <cell r="B50" t="str">
            <v>Ahmad Nur Hakim</v>
          </cell>
          <cell r="C50" t="str">
            <v>Bogor</v>
          </cell>
          <cell r="D50" t="str">
            <v>22-04-1996</v>
          </cell>
          <cell r="E50" t="str">
            <v>-</v>
          </cell>
          <cell r="F50" t="str">
            <v>-</v>
          </cell>
          <cell r="G50" t="str">
            <v>L</v>
          </cell>
          <cell r="I50" t="str">
            <v>Islam</v>
          </cell>
          <cell r="J50" t="str">
            <v>TK</v>
          </cell>
          <cell r="K50" t="str">
            <v>SMA</v>
          </cell>
          <cell r="L50">
            <v>2014</v>
          </cell>
          <cell r="M50" t="str">
            <v>K</v>
          </cell>
          <cell r="N50" t="str">
            <v>-</v>
          </cell>
          <cell r="O50" t="str">
            <v>WB</v>
          </cell>
          <cell r="Q50" t="str">
            <v>11-02-2019</v>
          </cell>
          <cell r="R50" t="str">
            <v>11-02-2019</v>
          </cell>
          <cell r="S50">
            <v>2</v>
          </cell>
          <cell r="T50">
            <v>4</v>
          </cell>
          <cell r="U50" t="str">
            <v>Guru Mata Pelajaran PJOK</v>
          </cell>
          <cell r="V50" t="str">
            <v>-</v>
          </cell>
          <cell r="W50" t="str">
            <v>GOR</v>
          </cell>
          <cell r="X50" t="str">
            <v>PJOK Kelas 3 &amp; 5</v>
          </cell>
          <cell r="Y50" t="str">
            <v>-</v>
          </cell>
          <cell r="AA50" t="str">
            <v>-</v>
          </cell>
          <cell r="AB50">
            <v>32</v>
          </cell>
          <cell r="AC50" t="str">
            <v>-</v>
          </cell>
        </row>
        <row r="51">
          <cell r="A51">
            <v>43</v>
          </cell>
          <cell r="B51" t="str">
            <v>Raja Panguntor Nainggolan,S.Th</v>
          </cell>
          <cell r="C51" t="str">
            <v>Jakarta</v>
          </cell>
          <cell r="D51">
            <v>26877</v>
          </cell>
          <cell r="E51" t="str">
            <v>-</v>
          </cell>
          <cell r="F51" t="str">
            <v>-</v>
          </cell>
          <cell r="G51" t="str">
            <v>L</v>
          </cell>
          <cell r="I51" t="str">
            <v>Kristen</v>
          </cell>
          <cell r="J51" t="str">
            <v>K</v>
          </cell>
          <cell r="K51" t="str">
            <v>S1</v>
          </cell>
          <cell r="L51">
            <v>2021</v>
          </cell>
          <cell r="M51" t="str">
            <v>K</v>
          </cell>
          <cell r="N51" t="str">
            <v>PTH</v>
          </cell>
          <cell r="O51" t="str">
            <v>WB</v>
          </cell>
          <cell r="Q51">
            <v>43556</v>
          </cell>
          <cell r="R51">
            <v>43556</v>
          </cell>
          <cell r="S51">
            <v>2</v>
          </cell>
          <cell r="T51">
            <v>4</v>
          </cell>
          <cell r="U51" t="str">
            <v>Guru Mata Pelajaran Agama Kristen</v>
          </cell>
          <cell r="W51" t="str">
            <v>PAK</v>
          </cell>
          <cell r="X51" t="str">
            <v>PAK Kelas 1-6</v>
          </cell>
          <cell r="Y51" t="str">
            <v>-</v>
          </cell>
          <cell r="AB51">
            <v>24</v>
          </cell>
        </row>
        <row r="52">
          <cell r="A52">
            <v>44</v>
          </cell>
          <cell r="B52" t="str">
            <v>Bery Ruby Atlas</v>
          </cell>
          <cell r="C52" t="str">
            <v>Bogor</v>
          </cell>
          <cell r="D52" t="str">
            <v>30-01-1989</v>
          </cell>
          <cell r="E52" t="str">
            <v>-</v>
          </cell>
          <cell r="F52" t="str">
            <v>-</v>
          </cell>
          <cell r="G52" t="str">
            <v>L</v>
          </cell>
          <cell r="I52" t="str">
            <v>Islam</v>
          </cell>
          <cell r="J52" t="str">
            <v>K</v>
          </cell>
          <cell r="K52" t="str">
            <v>D3</v>
          </cell>
          <cell r="L52">
            <v>2012</v>
          </cell>
          <cell r="M52" t="str">
            <v>NK</v>
          </cell>
          <cell r="N52" t="str">
            <v>TK</v>
          </cell>
          <cell r="O52" t="str">
            <v>WB</v>
          </cell>
          <cell r="P52" t="str">
            <v>-</v>
          </cell>
          <cell r="Q52" t="str">
            <v>-</v>
          </cell>
          <cell r="R52">
            <v>43202</v>
          </cell>
          <cell r="S52">
            <v>3</v>
          </cell>
          <cell r="T52">
            <v>3</v>
          </cell>
          <cell r="U52" t="str">
            <v>Operator</v>
          </cell>
          <cell r="V52" t="str">
            <v>-</v>
          </cell>
          <cell r="W52" t="str">
            <v>OPS</v>
          </cell>
          <cell r="X52" t="str">
            <v>OPERATOR</v>
          </cell>
          <cell r="Y52" t="str">
            <v>-</v>
          </cell>
          <cell r="AA52" t="str">
            <v>-</v>
          </cell>
          <cell r="AB52">
            <v>24</v>
          </cell>
          <cell r="AC52" t="str">
            <v>-</v>
          </cell>
        </row>
        <row r="53">
          <cell r="A53">
            <v>45</v>
          </cell>
          <cell r="B53" t="str">
            <v>Asep Syaepulloh</v>
          </cell>
          <cell r="C53" t="str">
            <v>Bogor</v>
          </cell>
          <cell r="D53" t="str">
            <v>23-02-1994</v>
          </cell>
          <cell r="E53" t="str">
            <v>-</v>
          </cell>
          <cell r="F53" t="str">
            <v>9555772673130092</v>
          </cell>
          <cell r="G53" t="str">
            <v>L</v>
          </cell>
          <cell r="I53" t="str">
            <v>Islam</v>
          </cell>
          <cell r="J53" t="str">
            <v>TK</v>
          </cell>
          <cell r="K53" t="str">
            <v>D3</v>
          </cell>
          <cell r="L53">
            <v>2015</v>
          </cell>
          <cell r="M53" t="str">
            <v>NK</v>
          </cell>
          <cell r="N53" t="str">
            <v>MI</v>
          </cell>
          <cell r="O53" t="str">
            <v>WB</v>
          </cell>
          <cell r="Q53" t="str">
            <v>01-02-2018</v>
          </cell>
          <cell r="R53" t="str">
            <v>01-02-2018</v>
          </cell>
          <cell r="S53">
            <v>3</v>
          </cell>
          <cell r="T53">
            <v>4</v>
          </cell>
          <cell r="U53" t="str">
            <v>Operator</v>
          </cell>
          <cell r="V53" t="str">
            <v>-</v>
          </cell>
          <cell r="W53" t="str">
            <v>OPS</v>
          </cell>
          <cell r="X53" t="str">
            <v>OPERATOR</v>
          </cell>
          <cell r="Y53" t="str">
            <v>-</v>
          </cell>
          <cell r="AA53" t="str">
            <v>-</v>
          </cell>
          <cell r="AB53">
            <v>24</v>
          </cell>
          <cell r="AC53" t="str">
            <v>-</v>
          </cell>
        </row>
        <row r="54">
          <cell r="A54">
            <v>46</v>
          </cell>
          <cell r="B54" t="str">
            <v>Saleh</v>
          </cell>
          <cell r="C54" t="str">
            <v>Bogor</v>
          </cell>
          <cell r="D54" t="str">
            <v>04-06-1985</v>
          </cell>
          <cell r="E54" t="str">
            <v>-</v>
          </cell>
          <cell r="F54" t="str">
            <v>-</v>
          </cell>
          <cell r="G54" t="str">
            <v>L</v>
          </cell>
          <cell r="I54" t="str">
            <v>Islam</v>
          </cell>
          <cell r="J54" t="str">
            <v>TK</v>
          </cell>
          <cell r="K54" t="str">
            <v>SMA</v>
          </cell>
          <cell r="L54">
            <v>2004</v>
          </cell>
          <cell r="M54" t="str">
            <v>NK</v>
          </cell>
          <cell r="N54" t="str">
            <v>-</v>
          </cell>
          <cell r="O54" t="str">
            <v>WB</v>
          </cell>
          <cell r="Q54" t="str">
            <v>01-03-2019</v>
          </cell>
          <cell r="R54" t="str">
            <v>01-03-2019</v>
          </cell>
          <cell r="S54">
            <v>2</v>
          </cell>
          <cell r="T54">
            <v>3</v>
          </cell>
          <cell r="U54" t="str">
            <v>Penjaga Sekolah</v>
          </cell>
          <cell r="V54" t="str">
            <v>-</v>
          </cell>
          <cell r="W54" t="str">
            <v>PS</v>
          </cell>
          <cell r="X54" t="str">
            <v>PENJAGA SEKOLAH</v>
          </cell>
          <cell r="Y54" t="str">
            <v xml:space="preserve"> -</v>
          </cell>
          <cell r="AA54" t="str">
            <v>-</v>
          </cell>
          <cell r="AB54">
            <v>38</v>
          </cell>
          <cell r="AC54" t="str">
            <v>-</v>
          </cell>
        </row>
      </sheetData>
      <sheetData sheetId="1"/>
      <sheetData sheetId="2">
        <row r="19">
          <cell r="D19" t="str">
            <v>Yusman, S.Pd.I</v>
          </cell>
        </row>
        <row r="43">
          <cell r="E43" t="str">
            <v>NIP. 196205141982011002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2AD9-AE20-4F17-BFC1-ECA25E4C7E26}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65A2-75F6-4B3A-B741-6D9E74D879F9}">
  <sheetPr codeName="Sheet2"/>
  <dimension ref="A1:P123"/>
  <sheetViews>
    <sheetView tabSelected="1" view="pageBreakPreview" topLeftCell="A19" zoomScale="89" zoomScaleNormal="100" zoomScaleSheetLayoutView="92" workbookViewId="0">
      <selection activeCell="J36" sqref="J36"/>
    </sheetView>
  </sheetViews>
  <sheetFormatPr defaultRowHeight="14.4" x14ac:dyDescent="0.3"/>
  <cols>
    <col min="1" max="1" width="5.6640625" style="2" customWidth="1"/>
    <col min="2" max="2" width="13.33203125" style="2" customWidth="1"/>
    <col min="3" max="3" width="27" style="2" customWidth="1"/>
    <col min="4" max="4" width="13.21875" style="2" customWidth="1"/>
    <col min="5" max="5" width="15.77734375" style="2" customWidth="1"/>
    <col min="6" max="6" width="18" style="2" customWidth="1"/>
    <col min="7" max="16384" width="8.88671875" style="2"/>
  </cols>
  <sheetData>
    <row r="1" spans="1:11" ht="13.95" customHeight="1" x14ac:dyDescent="0.3">
      <c r="A1" s="1"/>
      <c r="B1" s="1"/>
      <c r="C1" s="1"/>
      <c r="D1" s="1"/>
      <c r="E1" s="1"/>
      <c r="F1" s="1"/>
      <c r="H1" s="3">
        <v>1</v>
      </c>
      <c r="I1" s="3"/>
    </row>
    <row r="2" spans="1:11" ht="13.95" customHeight="1" x14ac:dyDescent="0.3">
      <c r="A2" s="1"/>
      <c r="B2" s="1"/>
      <c r="C2" s="1"/>
      <c r="D2" s="1"/>
      <c r="E2" s="1"/>
      <c r="F2" s="1"/>
      <c r="H2" s="3"/>
      <c r="I2" s="3"/>
    </row>
    <row r="3" spans="1:11" ht="14.55" customHeight="1" x14ac:dyDescent="0.3">
      <c r="A3" s="4"/>
      <c r="B3" s="4"/>
      <c r="C3" s="4"/>
      <c r="D3" s="4"/>
      <c r="E3" s="4"/>
      <c r="F3" s="4"/>
      <c r="H3" s="3"/>
      <c r="I3" s="3"/>
    </row>
    <row r="4" spans="1:11" ht="18" customHeight="1" x14ac:dyDescent="0.3">
      <c r="A4" s="5"/>
      <c r="B4" s="5"/>
      <c r="C4" s="5"/>
      <c r="D4" s="5"/>
      <c r="E4" s="5"/>
      <c r="F4" s="5"/>
    </row>
    <row r="5" spans="1:11" ht="10.5" customHeight="1" x14ac:dyDescent="0.3">
      <c r="A5" s="6"/>
      <c r="B5" s="6"/>
      <c r="C5" s="6"/>
      <c r="D5" s="6"/>
      <c r="E5" s="6"/>
      <c r="F5" s="6"/>
    </row>
    <row r="6" spans="1:11" ht="13.5" customHeight="1" x14ac:dyDescent="0.3">
      <c r="A6" s="6"/>
      <c r="B6" s="6"/>
      <c r="C6" s="6"/>
      <c r="D6" s="6"/>
      <c r="E6" s="6"/>
      <c r="F6" s="6"/>
    </row>
    <row r="7" spans="1:11" x14ac:dyDescent="0.3">
      <c r="A7" s="7"/>
      <c r="B7" s="7"/>
      <c r="C7" s="7"/>
      <c r="D7" s="7"/>
      <c r="E7" s="7"/>
      <c r="F7" s="7"/>
    </row>
    <row r="8" spans="1:11" x14ac:dyDescent="0.3">
      <c r="A8" s="8"/>
      <c r="B8" s="8"/>
      <c r="C8" s="8"/>
      <c r="D8" s="8"/>
      <c r="E8" s="8"/>
      <c r="F8" s="8"/>
    </row>
    <row r="9" spans="1:11" x14ac:dyDescent="0.3">
      <c r="A9" s="8"/>
      <c r="B9" s="8"/>
      <c r="C9" s="8"/>
      <c r="D9" s="8"/>
      <c r="E9" s="8"/>
      <c r="F9" s="8"/>
    </row>
    <row r="10" spans="1:11" x14ac:dyDescent="0.3">
      <c r="A10" s="8"/>
      <c r="B10" s="8"/>
      <c r="C10" s="8"/>
      <c r="D10" s="8"/>
      <c r="E10" s="8"/>
      <c r="F10" s="8"/>
    </row>
    <row r="11" spans="1:11" x14ac:dyDescent="0.3">
      <c r="A11" s="8"/>
      <c r="B11" s="8"/>
      <c r="C11" s="8"/>
      <c r="D11" s="8"/>
      <c r="E11" s="8"/>
      <c r="F11" s="8"/>
    </row>
    <row r="12" spans="1:11" ht="15.6" x14ac:dyDescent="0.3">
      <c r="A12" s="9" t="s">
        <v>0</v>
      </c>
      <c r="B12" s="10"/>
      <c r="C12" s="9" t="s">
        <v>1</v>
      </c>
      <c r="D12" s="8"/>
      <c r="E12" s="8"/>
      <c r="F12" s="8"/>
    </row>
    <row r="13" spans="1:11" ht="15.6" x14ac:dyDescent="0.3">
      <c r="A13" s="9" t="s">
        <v>2</v>
      </c>
      <c r="B13" s="10"/>
      <c r="C13" s="9" t="s">
        <v>3</v>
      </c>
      <c r="D13" s="8"/>
      <c r="E13" s="8"/>
      <c r="F13" s="8"/>
    </row>
    <row r="14" spans="1:11" ht="6" customHeight="1" x14ac:dyDescent="0.3">
      <c r="A14" s="8"/>
      <c r="B14" s="9"/>
      <c r="C14" s="9"/>
      <c r="D14" s="8"/>
      <c r="E14" s="8"/>
      <c r="F14" s="8"/>
    </row>
    <row r="15" spans="1:11" ht="13.05" customHeight="1" x14ac:dyDescent="0.3">
      <c r="A15" s="11" t="s">
        <v>4</v>
      </c>
      <c r="B15" s="11"/>
      <c r="C15" s="11"/>
      <c r="D15" s="11"/>
      <c r="E15" s="11"/>
      <c r="F15" s="11"/>
      <c r="G15" s="12"/>
      <c r="H15" s="12"/>
      <c r="I15" s="12"/>
      <c r="J15" s="12"/>
      <c r="K15" s="12"/>
    </row>
    <row r="16" spans="1:11" ht="13.05" customHeight="1" x14ac:dyDescent="0.3">
      <c r="A16" s="11" t="s">
        <v>5</v>
      </c>
      <c r="B16" s="11"/>
      <c r="C16" s="11"/>
      <c r="D16" s="11"/>
      <c r="E16" s="11"/>
      <c r="F16" s="11"/>
      <c r="G16" s="12"/>
      <c r="H16" s="12"/>
      <c r="I16" s="12"/>
      <c r="J16" s="12"/>
      <c r="K16" s="12"/>
    </row>
    <row r="17" spans="1:11" ht="13.05" customHeight="1" x14ac:dyDescent="0.3">
      <c r="A17" s="11" t="s">
        <v>6</v>
      </c>
      <c r="B17" s="11"/>
      <c r="C17" s="11"/>
      <c r="D17" s="11"/>
      <c r="E17" s="11"/>
      <c r="F17" s="11"/>
      <c r="G17" s="12"/>
      <c r="H17" s="12"/>
      <c r="I17" s="12"/>
      <c r="J17" s="12"/>
      <c r="K17" s="12"/>
    </row>
    <row r="18" spans="1:11" ht="7.95" customHeight="1" x14ac:dyDescent="0.3">
      <c r="A18" s="13"/>
      <c r="B18" s="13"/>
      <c r="C18" s="13"/>
      <c r="D18" s="13"/>
      <c r="E18" s="13"/>
      <c r="F18" s="13"/>
      <c r="G18" s="12"/>
      <c r="H18" s="12"/>
      <c r="I18" s="12"/>
      <c r="J18" s="12"/>
      <c r="K18" s="12"/>
    </row>
    <row r="19" spans="1:11" ht="12" customHeight="1" x14ac:dyDescent="0.3">
      <c r="A19" s="14" t="s">
        <v>7</v>
      </c>
      <c r="B19" s="14" t="s">
        <v>8</v>
      </c>
      <c r="C19" s="15"/>
      <c r="D19" s="15" t="s">
        <v>9</v>
      </c>
      <c r="E19" s="16" t="s">
        <v>10</v>
      </c>
      <c r="F19" s="16" t="s">
        <v>11</v>
      </c>
    </row>
    <row r="20" spans="1:11" ht="12" customHeight="1" x14ac:dyDescent="0.3">
      <c r="A20" s="17"/>
      <c r="B20" s="17" t="s">
        <v>12</v>
      </c>
      <c r="C20" s="18"/>
      <c r="D20" s="18"/>
      <c r="E20" s="19"/>
      <c r="F20" s="19"/>
    </row>
    <row r="21" spans="1:11" ht="12" customHeight="1" x14ac:dyDescent="0.3">
      <c r="A21" s="20">
        <v>1</v>
      </c>
      <c r="B21" s="20" t="s">
        <v>23</v>
      </c>
      <c r="C21" s="34"/>
      <c r="D21" s="23" t="s">
        <v>24</v>
      </c>
      <c r="E21" s="23" t="s">
        <v>25</v>
      </c>
      <c r="F21" s="24" t="s">
        <v>26</v>
      </c>
    </row>
    <row r="22" spans="1:11" ht="12" customHeight="1" x14ac:dyDescent="0.3">
      <c r="A22" s="25"/>
      <c r="B22" s="26" t="s">
        <v>27</v>
      </c>
      <c r="C22" s="27"/>
      <c r="D22" s="28"/>
      <c r="E22" s="28"/>
      <c r="F22" s="29"/>
    </row>
    <row r="23" spans="1:11" ht="12" customHeight="1" x14ac:dyDescent="0.3">
      <c r="A23" s="20">
        <v>2</v>
      </c>
      <c r="B23" s="20" t="s">
        <v>28</v>
      </c>
      <c r="C23" s="34"/>
      <c r="D23" s="23" t="s">
        <v>29</v>
      </c>
      <c r="E23" s="23" t="s">
        <v>30</v>
      </c>
      <c r="F23" s="24" t="s">
        <v>26</v>
      </c>
    </row>
    <row r="24" spans="1:11" ht="12" customHeight="1" x14ac:dyDescent="0.3">
      <c r="A24" s="25"/>
      <c r="B24" s="26" t="s">
        <v>31</v>
      </c>
      <c r="C24" s="27"/>
      <c r="D24" s="28"/>
      <c r="E24" s="28"/>
      <c r="F24" s="29"/>
    </row>
    <row r="25" spans="1:11" ht="12" customHeight="1" x14ac:dyDescent="0.3">
      <c r="A25" s="30">
        <v>3</v>
      </c>
      <c r="B25" s="20" t="s">
        <v>32</v>
      </c>
      <c r="C25" s="34"/>
      <c r="D25" s="23" t="s">
        <v>24</v>
      </c>
      <c r="E25" s="23" t="s">
        <v>33</v>
      </c>
      <c r="F25" s="24" t="s">
        <v>26</v>
      </c>
    </row>
    <row r="26" spans="1:11" ht="12" customHeight="1" x14ac:dyDescent="0.3">
      <c r="A26" s="31"/>
      <c r="B26" s="26" t="s">
        <v>34</v>
      </c>
      <c r="C26" s="27"/>
      <c r="D26" s="28"/>
      <c r="E26" s="28"/>
      <c r="F26" s="29"/>
    </row>
    <row r="27" spans="1:11" ht="12" customHeight="1" x14ac:dyDescent="0.3">
      <c r="A27" s="30">
        <v>4</v>
      </c>
      <c r="B27" s="20" t="s">
        <v>35</v>
      </c>
      <c r="C27" s="34"/>
      <c r="D27" s="23" t="s">
        <v>36</v>
      </c>
      <c r="E27" s="23" t="s">
        <v>37</v>
      </c>
      <c r="F27" s="24" t="s">
        <v>26</v>
      </c>
    </row>
    <row r="28" spans="1:11" ht="12" customHeight="1" x14ac:dyDescent="0.3">
      <c r="A28" s="31"/>
      <c r="B28" s="26" t="s">
        <v>38</v>
      </c>
      <c r="C28" s="27"/>
      <c r="D28" s="28"/>
      <c r="E28" s="28"/>
      <c r="F28" s="29"/>
    </row>
    <row r="29" spans="1:11" ht="12" customHeight="1" x14ac:dyDescent="0.3">
      <c r="A29" s="30">
        <v>5</v>
      </c>
      <c r="B29" s="20" t="s">
        <v>39</v>
      </c>
      <c r="C29" s="34"/>
      <c r="D29" s="23" t="s">
        <v>36</v>
      </c>
      <c r="E29" s="23" t="s">
        <v>40</v>
      </c>
      <c r="F29" s="24" t="s">
        <v>26</v>
      </c>
    </row>
    <row r="30" spans="1:11" ht="12" customHeight="1" x14ac:dyDescent="0.3">
      <c r="A30" s="31"/>
      <c r="B30" s="26" t="s">
        <v>41</v>
      </c>
      <c r="C30" s="27"/>
      <c r="D30" s="28"/>
      <c r="E30" s="28"/>
      <c r="F30" s="29"/>
    </row>
    <row r="31" spans="1:11" ht="12" customHeight="1" x14ac:dyDescent="0.3">
      <c r="A31" s="30">
        <v>6</v>
      </c>
      <c r="B31" s="20" t="s">
        <v>42</v>
      </c>
      <c r="C31" s="34"/>
      <c r="D31" s="23" t="s">
        <v>43</v>
      </c>
      <c r="E31" s="23" t="s">
        <v>44</v>
      </c>
      <c r="F31" s="24" t="s">
        <v>26</v>
      </c>
    </row>
    <row r="32" spans="1:11" ht="12" customHeight="1" x14ac:dyDescent="0.3">
      <c r="A32" s="31"/>
      <c r="B32" s="26" t="s">
        <v>45</v>
      </c>
      <c r="C32" s="27"/>
      <c r="D32" s="28"/>
      <c r="E32" s="28"/>
      <c r="F32" s="29"/>
    </row>
    <row r="33" spans="1:6" ht="12" customHeight="1" x14ac:dyDescent="0.3">
      <c r="A33" s="30">
        <v>7</v>
      </c>
      <c r="B33" s="20" t="s">
        <v>46</v>
      </c>
      <c r="C33" s="34"/>
      <c r="D33" s="23" t="s">
        <v>43</v>
      </c>
      <c r="E33" s="23" t="s">
        <v>47</v>
      </c>
      <c r="F33" s="24" t="s">
        <v>48</v>
      </c>
    </row>
    <row r="34" spans="1:6" ht="12" customHeight="1" x14ac:dyDescent="0.3">
      <c r="A34" s="31"/>
      <c r="B34" s="26" t="s">
        <v>49</v>
      </c>
      <c r="C34" s="27"/>
      <c r="D34" s="28"/>
      <c r="E34" s="28"/>
      <c r="F34" s="29"/>
    </row>
    <row r="35" spans="1:6" ht="12" customHeight="1" x14ac:dyDescent="0.3">
      <c r="A35" s="30">
        <v>8</v>
      </c>
      <c r="B35" s="20" t="s">
        <v>50</v>
      </c>
      <c r="C35" s="34"/>
      <c r="D35" s="23" t="s">
        <v>43</v>
      </c>
      <c r="E35" s="23" t="s">
        <v>51</v>
      </c>
      <c r="F35" s="24" t="s">
        <v>26</v>
      </c>
    </row>
    <row r="36" spans="1:6" ht="12" customHeight="1" x14ac:dyDescent="0.3">
      <c r="A36" s="31"/>
      <c r="B36" s="26" t="s">
        <v>52</v>
      </c>
      <c r="C36" s="27"/>
      <c r="D36" s="28"/>
      <c r="E36" s="28"/>
      <c r="F36" s="29"/>
    </row>
    <row r="37" spans="1:6" ht="12" customHeight="1" x14ac:dyDescent="0.3">
      <c r="A37" s="30">
        <v>9</v>
      </c>
      <c r="B37" s="20" t="s">
        <v>53</v>
      </c>
      <c r="C37" s="34"/>
      <c r="D37" s="23" t="s">
        <v>43</v>
      </c>
      <c r="E37" s="23" t="s">
        <v>54</v>
      </c>
      <c r="F37" s="24" t="s">
        <v>26</v>
      </c>
    </row>
    <row r="38" spans="1:6" ht="12" customHeight="1" x14ac:dyDescent="0.3">
      <c r="A38" s="31"/>
      <c r="B38" s="26" t="s">
        <v>55</v>
      </c>
      <c r="C38" s="27"/>
      <c r="D38" s="28"/>
      <c r="E38" s="28"/>
      <c r="F38" s="29"/>
    </row>
    <row r="39" spans="1:6" ht="12" customHeight="1" x14ac:dyDescent="0.3">
      <c r="A39" s="30">
        <v>10</v>
      </c>
      <c r="B39" s="20" t="s">
        <v>56</v>
      </c>
      <c r="C39" s="34"/>
      <c r="D39" s="23" t="s">
        <v>43</v>
      </c>
      <c r="E39" s="23" t="s">
        <v>57</v>
      </c>
      <c r="F39" s="24" t="s">
        <v>26</v>
      </c>
    </row>
    <row r="40" spans="1:6" ht="12" customHeight="1" x14ac:dyDescent="0.3">
      <c r="A40" s="31"/>
      <c r="B40" s="26" t="s">
        <v>58</v>
      </c>
      <c r="C40" s="27"/>
      <c r="D40" s="28"/>
      <c r="E40" s="28"/>
      <c r="F40" s="29"/>
    </row>
    <row r="41" spans="1:6" ht="12" customHeight="1" x14ac:dyDescent="0.3">
      <c r="A41" s="30">
        <v>11</v>
      </c>
      <c r="B41" s="20" t="s">
        <v>59</v>
      </c>
      <c r="C41" s="34"/>
      <c r="D41" s="23" t="s">
        <v>43</v>
      </c>
      <c r="E41" s="23" t="s">
        <v>60</v>
      </c>
      <c r="F41" s="24" t="s">
        <v>26</v>
      </c>
    </row>
    <row r="42" spans="1:6" ht="12" customHeight="1" x14ac:dyDescent="0.3">
      <c r="A42" s="31"/>
      <c r="B42" s="26" t="s">
        <v>61</v>
      </c>
      <c r="C42" s="27"/>
      <c r="D42" s="28"/>
      <c r="E42" s="28"/>
      <c r="F42" s="29"/>
    </row>
    <row r="43" spans="1:6" ht="12" customHeight="1" x14ac:dyDescent="0.3">
      <c r="A43" s="30">
        <v>12</v>
      </c>
      <c r="B43" s="20" t="s">
        <v>62</v>
      </c>
      <c r="C43" s="34"/>
      <c r="D43" s="23" t="s">
        <v>43</v>
      </c>
      <c r="E43" s="23" t="s">
        <v>63</v>
      </c>
      <c r="F43" s="24" t="s">
        <v>26</v>
      </c>
    </row>
    <row r="44" spans="1:6" ht="12" customHeight="1" x14ac:dyDescent="0.3">
      <c r="A44" s="31"/>
      <c r="B44" s="26" t="s">
        <v>64</v>
      </c>
      <c r="C44" s="27"/>
      <c r="D44" s="28"/>
      <c r="E44" s="28"/>
      <c r="F44" s="29"/>
    </row>
    <row r="45" spans="1:6" ht="12" customHeight="1" x14ac:dyDescent="0.3">
      <c r="A45" s="30">
        <v>13</v>
      </c>
      <c r="B45" s="20" t="s">
        <v>65</v>
      </c>
      <c r="C45" s="34"/>
      <c r="D45" s="23" t="s">
        <v>66</v>
      </c>
      <c r="E45" s="23" t="s">
        <v>67</v>
      </c>
      <c r="F45" s="24" t="s">
        <v>26</v>
      </c>
    </row>
    <row r="46" spans="1:6" ht="12" customHeight="1" x14ac:dyDescent="0.3">
      <c r="A46" s="31"/>
      <c r="B46" s="26" t="s">
        <v>68</v>
      </c>
      <c r="C46" s="27"/>
      <c r="D46" s="28"/>
      <c r="E46" s="28"/>
      <c r="F46" s="29"/>
    </row>
    <row r="47" spans="1:6" ht="12" customHeight="1" x14ac:dyDescent="0.3">
      <c r="A47" s="30">
        <v>14</v>
      </c>
      <c r="B47" s="20" t="s">
        <v>69</v>
      </c>
      <c r="C47" s="34"/>
      <c r="D47" s="23" t="s">
        <v>66</v>
      </c>
      <c r="E47" s="23" t="s">
        <v>70</v>
      </c>
      <c r="F47" s="24" t="s">
        <v>26</v>
      </c>
    </row>
    <row r="48" spans="1:6" ht="12" customHeight="1" x14ac:dyDescent="0.3">
      <c r="A48" s="31"/>
      <c r="B48" s="26" t="s">
        <v>71</v>
      </c>
      <c r="C48" s="27"/>
      <c r="D48" s="28"/>
      <c r="E48" s="28"/>
      <c r="F48" s="29"/>
    </row>
    <row r="49" spans="1:13" ht="12" customHeight="1" x14ac:dyDescent="0.3">
      <c r="A49" s="30">
        <v>15</v>
      </c>
      <c r="B49" s="20" t="s">
        <v>72</v>
      </c>
      <c r="C49" s="34"/>
      <c r="D49" s="23" t="s">
        <v>73</v>
      </c>
      <c r="E49" s="23" t="s">
        <v>67</v>
      </c>
      <c r="F49" s="24" t="s">
        <v>26</v>
      </c>
    </row>
    <row r="50" spans="1:13" ht="12" customHeight="1" x14ac:dyDescent="0.3">
      <c r="A50" s="31"/>
      <c r="B50" s="26" t="s">
        <v>74</v>
      </c>
      <c r="C50" s="27"/>
      <c r="D50" s="28"/>
      <c r="E50" s="28"/>
      <c r="F50" s="29"/>
    </row>
    <row r="51" spans="1:13" ht="12" customHeight="1" x14ac:dyDescent="0.3">
      <c r="A51" s="30">
        <v>16</v>
      </c>
      <c r="B51" s="20" t="s">
        <v>16</v>
      </c>
      <c r="C51" s="34"/>
      <c r="D51" s="23" t="s">
        <v>73</v>
      </c>
      <c r="E51" s="23" t="s">
        <v>75</v>
      </c>
      <c r="F51" s="24" t="s">
        <v>26</v>
      </c>
    </row>
    <row r="52" spans="1:13" ht="12" customHeight="1" x14ac:dyDescent="0.3">
      <c r="A52" s="31"/>
      <c r="B52" s="26" t="s">
        <v>76</v>
      </c>
      <c r="C52" s="27"/>
      <c r="D52" s="28"/>
      <c r="E52" s="28"/>
      <c r="F52" s="29"/>
    </row>
    <row r="53" spans="1:13" ht="12" customHeight="1" x14ac:dyDescent="0.3">
      <c r="A53" s="30">
        <v>17</v>
      </c>
      <c r="B53" s="20" t="s">
        <v>77</v>
      </c>
      <c r="C53" s="34"/>
      <c r="D53" s="23" t="s">
        <v>78</v>
      </c>
      <c r="E53" s="23" t="s">
        <v>79</v>
      </c>
      <c r="F53" s="24" t="s">
        <v>26</v>
      </c>
    </row>
    <row r="54" spans="1:13" ht="12" customHeight="1" x14ac:dyDescent="0.3">
      <c r="A54" s="31"/>
      <c r="B54" s="26" t="s">
        <v>80</v>
      </c>
      <c r="C54" s="27"/>
      <c r="D54" s="28"/>
      <c r="E54" s="28"/>
      <c r="F54" s="29"/>
    </row>
    <row r="55" spans="1:13" ht="12" customHeight="1" x14ac:dyDescent="0.3">
      <c r="A55" s="30">
        <v>18</v>
      </c>
      <c r="B55" s="20" t="s">
        <v>81</v>
      </c>
      <c r="C55" s="34"/>
      <c r="D55" s="23" t="s">
        <v>78</v>
      </c>
      <c r="E55" s="23" t="s">
        <v>82</v>
      </c>
      <c r="F55" s="24" t="s">
        <v>26</v>
      </c>
    </row>
    <row r="56" spans="1:13" ht="12" customHeight="1" x14ac:dyDescent="0.3">
      <c r="A56" s="31"/>
      <c r="B56" s="26" t="s">
        <v>83</v>
      </c>
      <c r="C56" s="27"/>
      <c r="D56" s="28"/>
      <c r="E56" s="28"/>
      <c r="F56" s="29"/>
      <c r="K56" s="2" t="s">
        <v>13</v>
      </c>
    </row>
    <row r="57" spans="1:13" ht="12" customHeight="1" x14ac:dyDescent="0.3">
      <c r="A57" s="30">
        <v>19</v>
      </c>
      <c r="B57" s="20" t="s">
        <v>84</v>
      </c>
      <c r="C57" s="34"/>
      <c r="D57" s="23" t="s">
        <v>78</v>
      </c>
      <c r="E57" s="23" t="s">
        <v>85</v>
      </c>
      <c r="F57" s="24" t="s">
        <v>26</v>
      </c>
      <c r="K57" s="2" t="str">
        <f>B21</f>
        <v>Yusman, S.Pd.I</v>
      </c>
    </row>
    <row r="58" spans="1:13" ht="12" customHeight="1" x14ac:dyDescent="0.3">
      <c r="A58" s="31"/>
      <c r="B58" s="26" t="s">
        <v>86</v>
      </c>
      <c r="C58" s="27"/>
      <c r="D58" s="28"/>
      <c r="E58" s="28"/>
      <c r="F58" s="29"/>
    </row>
    <row r="59" spans="1:13" ht="12" customHeight="1" x14ac:dyDescent="0.3">
      <c r="A59" s="30">
        <v>20</v>
      </c>
      <c r="B59" s="20" t="s">
        <v>87</v>
      </c>
      <c r="C59" s="34"/>
      <c r="D59" s="23" t="s">
        <v>78</v>
      </c>
      <c r="E59" s="23" t="s">
        <v>88</v>
      </c>
      <c r="F59" s="24" t="s">
        <v>89</v>
      </c>
    </row>
    <row r="60" spans="1:13" ht="12" customHeight="1" x14ac:dyDescent="0.3">
      <c r="A60" s="31"/>
      <c r="B60" s="26" t="s">
        <v>90</v>
      </c>
      <c r="C60" s="27"/>
      <c r="D60" s="28"/>
      <c r="E60" s="28"/>
      <c r="F60" s="29"/>
      <c r="I60" s="2" t="s">
        <v>14</v>
      </c>
      <c r="M60" s="2" t="s">
        <v>15</v>
      </c>
    </row>
    <row r="61" spans="1:13" ht="12" customHeight="1" x14ac:dyDescent="0.3">
      <c r="A61" s="30">
        <v>21</v>
      </c>
      <c r="B61" s="20" t="s">
        <v>91</v>
      </c>
      <c r="C61" s="34"/>
      <c r="D61" s="23" t="s">
        <v>92</v>
      </c>
      <c r="E61" s="23" t="s">
        <v>93</v>
      </c>
      <c r="F61" s="24" t="s">
        <v>26</v>
      </c>
      <c r="I61" s="2" t="str">
        <f>B107</f>
        <v>Bery Ruby Atlas</v>
      </c>
      <c r="M61" s="2" t="s">
        <v>16</v>
      </c>
    </row>
    <row r="62" spans="1:13" ht="12" customHeight="1" x14ac:dyDescent="0.3">
      <c r="A62" s="31"/>
      <c r="B62" s="26" t="s">
        <v>95</v>
      </c>
      <c r="C62" s="27"/>
      <c r="D62" s="28"/>
      <c r="E62" s="28"/>
      <c r="F62" s="29"/>
      <c r="I62" s="2" t="str">
        <f>B109</f>
        <v>Asep Syaepulloh</v>
      </c>
    </row>
    <row r="63" spans="1:13" ht="12" customHeight="1" x14ac:dyDescent="0.3">
      <c r="A63" s="30">
        <v>22</v>
      </c>
      <c r="B63" s="20" t="s">
        <v>97</v>
      </c>
      <c r="C63" s="34"/>
      <c r="D63" s="23" t="s">
        <v>92</v>
      </c>
      <c r="E63" s="23" t="s">
        <v>98</v>
      </c>
      <c r="F63" s="24" t="s">
        <v>26</v>
      </c>
    </row>
    <row r="64" spans="1:13" ht="12" customHeight="1" x14ac:dyDescent="0.3">
      <c r="A64" s="31"/>
      <c r="B64" s="26" t="s">
        <v>99</v>
      </c>
      <c r="C64" s="27"/>
      <c r="D64" s="28"/>
      <c r="E64" s="28"/>
      <c r="F64" s="29"/>
    </row>
    <row r="65" spans="1:16" ht="12" customHeight="1" x14ac:dyDescent="0.3">
      <c r="A65" s="30">
        <v>23</v>
      </c>
      <c r="B65" s="20" t="s">
        <v>100</v>
      </c>
      <c r="C65" s="34"/>
      <c r="D65" s="23" t="s">
        <v>101</v>
      </c>
      <c r="E65" s="23" t="s">
        <v>102</v>
      </c>
      <c r="F65" s="24" t="s">
        <v>48</v>
      </c>
    </row>
    <row r="66" spans="1:16" ht="12" customHeight="1" x14ac:dyDescent="0.3">
      <c r="A66" s="31"/>
      <c r="B66" s="26" t="s">
        <v>103</v>
      </c>
      <c r="C66" s="27"/>
      <c r="D66" s="28"/>
      <c r="E66" s="28"/>
      <c r="F66" s="29"/>
    </row>
    <row r="67" spans="1:16" ht="12" customHeight="1" x14ac:dyDescent="0.3">
      <c r="A67" s="30">
        <v>24</v>
      </c>
      <c r="B67" s="20" t="s">
        <v>104</v>
      </c>
      <c r="C67" s="34"/>
      <c r="D67" s="23" t="s">
        <v>101</v>
      </c>
      <c r="E67" s="23" t="s">
        <v>105</v>
      </c>
      <c r="F67" s="24" t="s">
        <v>26</v>
      </c>
    </row>
    <row r="68" spans="1:16" ht="12" customHeight="1" x14ac:dyDescent="0.3">
      <c r="A68" s="31"/>
      <c r="B68" s="26" t="s">
        <v>106</v>
      </c>
      <c r="C68" s="27"/>
      <c r="D68" s="28"/>
      <c r="E68" s="28"/>
      <c r="F68" s="29"/>
    </row>
    <row r="69" spans="1:16" ht="12" customHeight="1" x14ac:dyDescent="0.3">
      <c r="A69" s="30">
        <v>25</v>
      </c>
      <c r="B69" s="20" t="s">
        <v>107</v>
      </c>
      <c r="C69" s="34"/>
      <c r="D69" s="23" t="s">
        <v>101</v>
      </c>
      <c r="E69" s="23" t="s">
        <v>108</v>
      </c>
      <c r="F69" s="24" t="s">
        <v>109</v>
      </c>
      <c r="H69" s="2" t="s">
        <v>17</v>
      </c>
      <c r="J69" s="2" t="s">
        <v>17</v>
      </c>
      <c r="L69" s="2" t="s">
        <v>17</v>
      </c>
      <c r="N69" s="2" t="s">
        <v>17</v>
      </c>
      <c r="P69" s="2" t="s">
        <v>17</v>
      </c>
    </row>
    <row r="70" spans="1:16" ht="12" customHeight="1" x14ac:dyDescent="0.3">
      <c r="A70" s="31"/>
      <c r="B70" s="26" t="s">
        <v>110</v>
      </c>
      <c r="C70" s="27"/>
      <c r="D70" s="28"/>
      <c r="E70" s="28"/>
      <c r="F70" s="29"/>
      <c r="H70" s="2" t="s">
        <v>18</v>
      </c>
      <c r="I70" s="2" t="s">
        <v>19</v>
      </c>
      <c r="J70" s="2" t="s">
        <v>18</v>
      </c>
      <c r="K70" s="2" t="s">
        <v>19</v>
      </c>
      <c r="L70" s="2" t="s">
        <v>18</v>
      </c>
      <c r="M70" s="2" t="s">
        <v>19</v>
      </c>
      <c r="N70" s="2" t="s">
        <v>18</v>
      </c>
      <c r="O70" s="2" t="s">
        <v>19</v>
      </c>
      <c r="P70" s="2" t="s">
        <v>18</v>
      </c>
    </row>
    <row r="71" spans="1:16" ht="12" customHeight="1" x14ac:dyDescent="0.3">
      <c r="A71" s="30">
        <v>26</v>
      </c>
      <c r="B71" s="20" t="s">
        <v>111</v>
      </c>
      <c r="C71" s="34"/>
      <c r="D71" s="23" t="s">
        <v>101</v>
      </c>
      <c r="E71" s="23" t="s">
        <v>112</v>
      </c>
      <c r="F71" s="24" t="s">
        <v>26</v>
      </c>
    </row>
    <row r="72" spans="1:16" ht="12" customHeight="1" x14ac:dyDescent="0.3">
      <c r="A72" s="31"/>
      <c r="B72" s="26" t="s">
        <v>113</v>
      </c>
      <c r="C72" s="27"/>
      <c r="D72" s="28"/>
      <c r="E72" s="28"/>
      <c r="F72" s="29"/>
    </row>
    <row r="73" spans="1:16" ht="12" customHeight="1" x14ac:dyDescent="0.3">
      <c r="A73" s="30">
        <v>27</v>
      </c>
      <c r="B73" s="20" t="s">
        <v>114</v>
      </c>
      <c r="C73" s="34"/>
      <c r="D73" s="23" t="s">
        <v>115</v>
      </c>
      <c r="E73" s="23" t="s">
        <v>116</v>
      </c>
      <c r="F73" s="24" t="s">
        <v>26</v>
      </c>
    </row>
    <row r="74" spans="1:16" ht="12" customHeight="1" x14ac:dyDescent="0.3">
      <c r="A74" s="31"/>
      <c r="B74" s="26" t="s">
        <v>117</v>
      </c>
      <c r="C74" s="27"/>
      <c r="D74" s="28"/>
      <c r="E74" s="28"/>
      <c r="F74" s="29"/>
    </row>
    <row r="75" spans="1:16" ht="12" customHeight="1" x14ac:dyDescent="0.3">
      <c r="A75" s="30">
        <v>28</v>
      </c>
      <c r="B75" s="20" t="s">
        <v>118</v>
      </c>
      <c r="C75" s="34"/>
      <c r="D75" s="23" t="s">
        <v>119</v>
      </c>
      <c r="E75" s="23" t="s">
        <v>120</v>
      </c>
      <c r="F75" s="24" t="s">
        <v>26</v>
      </c>
      <c r="K75" s="2" t="s">
        <v>20</v>
      </c>
    </row>
    <row r="76" spans="1:16" ht="12" customHeight="1" x14ac:dyDescent="0.3">
      <c r="A76" s="31"/>
      <c r="B76" s="26" t="s">
        <v>121</v>
      </c>
      <c r="C76" s="27"/>
      <c r="D76" s="28"/>
      <c r="E76" s="28"/>
      <c r="F76" s="29"/>
    </row>
    <row r="77" spans="1:16" ht="12" customHeight="1" x14ac:dyDescent="0.3">
      <c r="A77" s="30">
        <v>29</v>
      </c>
      <c r="B77" s="20" t="s">
        <v>122</v>
      </c>
      <c r="C77" s="34"/>
      <c r="D77" s="23" t="s">
        <v>115</v>
      </c>
      <c r="E77" s="23" t="s">
        <v>123</v>
      </c>
      <c r="F77" s="24" t="s">
        <v>26</v>
      </c>
    </row>
    <row r="78" spans="1:16" ht="12" customHeight="1" x14ac:dyDescent="0.3">
      <c r="A78" s="31"/>
      <c r="B78" s="26" t="s">
        <v>124</v>
      </c>
      <c r="C78" s="27"/>
      <c r="D78" s="28"/>
      <c r="E78" s="28"/>
      <c r="F78" s="29"/>
    </row>
    <row r="79" spans="1:16" ht="12" customHeight="1" x14ac:dyDescent="0.3">
      <c r="A79" s="30">
        <v>30</v>
      </c>
      <c r="B79" s="20" t="s">
        <v>125</v>
      </c>
      <c r="C79" s="34"/>
      <c r="D79" s="23" t="s">
        <v>119</v>
      </c>
      <c r="E79" s="23" t="s">
        <v>126</v>
      </c>
      <c r="F79" s="24" t="s">
        <v>48</v>
      </c>
    </row>
    <row r="80" spans="1:16" ht="12" customHeight="1" x14ac:dyDescent="0.3">
      <c r="A80" s="31"/>
      <c r="B80" s="26" t="s">
        <v>127</v>
      </c>
      <c r="C80" s="27"/>
      <c r="D80" s="28"/>
      <c r="E80" s="28"/>
      <c r="F80" s="29"/>
    </row>
    <row r="81" spans="1:6" ht="12" customHeight="1" x14ac:dyDescent="0.3">
      <c r="A81" s="30">
        <v>31</v>
      </c>
      <c r="B81" s="20" t="s">
        <v>128</v>
      </c>
      <c r="C81" s="34"/>
      <c r="D81" s="23" t="s">
        <v>119</v>
      </c>
      <c r="E81" s="23" t="s">
        <v>129</v>
      </c>
      <c r="F81" s="24" t="s">
        <v>26</v>
      </c>
    </row>
    <row r="82" spans="1:6" ht="12" customHeight="1" x14ac:dyDescent="0.3">
      <c r="A82" s="31"/>
      <c r="B82" s="26" t="s">
        <v>130</v>
      </c>
      <c r="C82" s="27"/>
      <c r="D82" s="28"/>
      <c r="E82" s="28"/>
      <c r="F82" s="29"/>
    </row>
    <row r="83" spans="1:6" ht="12" customHeight="1" x14ac:dyDescent="0.3">
      <c r="A83" s="30">
        <v>32</v>
      </c>
      <c r="B83" s="20" t="s">
        <v>131</v>
      </c>
      <c r="C83" s="34"/>
      <c r="D83" s="23" t="s">
        <v>115</v>
      </c>
      <c r="E83" s="23" t="s">
        <v>132</v>
      </c>
      <c r="F83" s="24" t="s">
        <v>26</v>
      </c>
    </row>
    <row r="84" spans="1:6" ht="12" customHeight="1" x14ac:dyDescent="0.3">
      <c r="A84" s="31"/>
      <c r="B84" s="26" t="s">
        <v>133</v>
      </c>
      <c r="C84" s="27"/>
      <c r="D84" s="28"/>
      <c r="E84" s="28"/>
      <c r="F84" s="29"/>
    </row>
    <row r="85" spans="1:6" ht="12" customHeight="1" x14ac:dyDescent="0.3">
      <c r="A85" s="30">
        <v>33</v>
      </c>
      <c r="B85" s="20" t="s">
        <v>134</v>
      </c>
      <c r="C85" s="34"/>
      <c r="D85" s="23" t="s">
        <v>115</v>
      </c>
      <c r="E85" s="23" t="s">
        <v>135</v>
      </c>
      <c r="F85" s="24" t="s">
        <v>26</v>
      </c>
    </row>
    <row r="86" spans="1:6" ht="12" customHeight="1" x14ac:dyDescent="0.3">
      <c r="A86" s="31"/>
      <c r="B86" s="26" t="s">
        <v>136</v>
      </c>
      <c r="C86" s="27"/>
      <c r="D86" s="28"/>
      <c r="E86" s="28"/>
      <c r="F86" s="29"/>
    </row>
    <row r="87" spans="1:6" ht="12" customHeight="1" x14ac:dyDescent="0.3">
      <c r="A87" s="30">
        <v>34</v>
      </c>
      <c r="B87" s="20" t="s">
        <v>137</v>
      </c>
      <c r="C87" s="34"/>
      <c r="D87" s="23" t="s">
        <v>115</v>
      </c>
      <c r="E87" s="23" t="s">
        <v>138</v>
      </c>
      <c r="F87" s="24" t="s">
        <v>26</v>
      </c>
    </row>
    <row r="88" spans="1:6" ht="12" customHeight="1" x14ac:dyDescent="0.3">
      <c r="A88" s="31"/>
      <c r="B88" s="26" t="s">
        <v>139</v>
      </c>
      <c r="C88" s="27"/>
      <c r="D88" s="28"/>
      <c r="E88" s="28"/>
      <c r="F88" s="29"/>
    </row>
    <row r="89" spans="1:6" x14ac:dyDescent="0.3">
      <c r="A89" s="30">
        <v>35</v>
      </c>
      <c r="B89" s="20" t="s">
        <v>140</v>
      </c>
      <c r="C89" s="34"/>
      <c r="D89" s="23" t="s">
        <v>115</v>
      </c>
      <c r="E89" s="23" t="s">
        <v>141</v>
      </c>
      <c r="F89" s="24" t="s">
        <v>26</v>
      </c>
    </row>
    <row r="90" spans="1:6" ht="14.4" customHeight="1" x14ac:dyDescent="0.3">
      <c r="A90" s="31"/>
      <c r="B90" s="26" t="s">
        <v>142</v>
      </c>
      <c r="C90" s="27"/>
      <c r="D90" s="28"/>
      <c r="E90" s="28"/>
      <c r="F90" s="29"/>
    </row>
    <row r="91" spans="1:6" x14ac:dyDescent="0.3">
      <c r="A91" s="30">
        <v>36</v>
      </c>
      <c r="B91" s="20" t="s">
        <v>143</v>
      </c>
      <c r="C91" s="34"/>
      <c r="D91" s="23" t="s">
        <v>119</v>
      </c>
      <c r="E91" s="23" t="s">
        <v>144</v>
      </c>
      <c r="F91" s="24" t="s">
        <v>26</v>
      </c>
    </row>
    <row r="92" spans="1:6" ht="14.4" customHeight="1" x14ac:dyDescent="0.3">
      <c r="A92" s="31"/>
      <c r="B92" s="26" t="s">
        <v>145</v>
      </c>
      <c r="C92" s="27"/>
      <c r="D92" s="28"/>
      <c r="E92" s="28"/>
      <c r="F92" s="29"/>
    </row>
    <row r="93" spans="1:6" x14ac:dyDescent="0.3">
      <c r="A93" s="30">
        <v>37</v>
      </c>
      <c r="B93" s="20" t="s">
        <v>146</v>
      </c>
      <c r="C93" s="34"/>
      <c r="D93" s="23" t="s">
        <v>119</v>
      </c>
      <c r="E93" s="23" t="s">
        <v>147</v>
      </c>
      <c r="F93" s="24" t="s">
        <v>26</v>
      </c>
    </row>
    <row r="94" spans="1:6" ht="14.4" customHeight="1" x14ac:dyDescent="0.3">
      <c r="A94" s="31"/>
      <c r="B94" s="26" t="s">
        <v>148</v>
      </c>
      <c r="C94" s="27"/>
      <c r="D94" s="28"/>
      <c r="E94" s="28"/>
      <c r="F94" s="29"/>
    </row>
    <row r="95" spans="1:6" x14ac:dyDescent="0.3">
      <c r="A95" s="30">
        <v>38</v>
      </c>
      <c r="B95" s="20" t="s">
        <v>149</v>
      </c>
      <c r="C95" s="34"/>
      <c r="D95" s="23" t="s">
        <v>119</v>
      </c>
      <c r="E95" s="23" t="s">
        <v>150</v>
      </c>
      <c r="F95" s="24" t="s">
        <v>26</v>
      </c>
    </row>
    <row r="96" spans="1:6" ht="14.4" customHeight="1" x14ac:dyDescent="0.3">
      <c r="A96" s="31"/>
      <c r="B96" s="26" t="s">
        <v>151</v>
      </c>
      <c r="C96" s="27"/>
      <c r="D96" s="28"/>
      <c r="E96" s="28"/>
      <c r="F96" s="29"/>
    </row>
    <row r="97" spans="1:6" x14ac:dyDescent="0.3">
      <c r="A97" s="30">
        <v>39</v>
      </c>
      <c r="B97" s="20" t="s">
        <v>152</v>
      </c>
      <c r="C97" s="34"/>
      <c r="D97" s="23" t="s">
        <v>119</v>
      </c>
      <c r="E97" s="23" t="s">
        <v>153</v>
      </c>
      <c r="F97" s="24" t="s">
        <v>26</v>
      </c>
    </row>
    <row r="98" spans="1:6" ht="14.4" customHeight="1" x14ac:dyDescent="0.3">
      <c r="A98" s="31"/>
      <c r="B98" s="26" t="s">
        <v>154</v>
      </c>
      <c r="C98" s="27"/>
      <c r="D98" s="28"/>
      <c r="E98" s="28"/>
      <c r="F98" s="29"/>
    </row>
    <row r="99" spans="1:6" x14ac:dyDescent="0.3">
      <c r="A99" s="30">
        <v>40</v>
      </c>
      <c r="B99" s="20" t="s">
        <v>155</v>
      </c>
      <c r="C99" s="34"/>
      <c r="D99" s="23" t="s">
        <v>119</v>
      </c>
      <c r="E99" s="23" t="s">
        <v>156</v>
      </c>
      <c r="F99" s="24" t="s">
        <v>26</v>
      </c>
    </row>
    <row r="100" spans="1:6" ht="14.4" customHeight="1" x14ac:dyDescent="0.3">
      <c r="A100" s="31"/>
      <c r="B100" s="26" t="s">
        <v>121</v>
      </c>
      <c r="C100" s="27"/>
      <c r="D100" s="28"/>
      <c r="E100" s="28"/>
      <c r="F100" s="29"/>
    </row>
    <row r="101" spans="1:6" x14ac:dyDescent="0.3">
      <c r="A101" s="30">
        <v>41</v>
      </c>
      <c r="B101" s="20" t="s">
        <v>157</v>
      </c>
      <c r="C101" s="34"/>
      <c r="D101" s="23" t="s">
        <v>119</v>
      </c>
      <c r="E101" s="23" t="s">
        <v>158</v>
      </c>
      <c r="F101" s="24" t="s">
        <v>48</v>
      </c>
    </row>
    <row r="102" spans="1:6" ht="14.4" customHeight="1" x14ac:dyDescent="0.3">
      <c r="A102" s="31"/>
      <c r="B102" s="26" t="s">
        <v>159</v>
      </c>
      <c r="C102" s="27"/>
      <c r="D102" s="28"/>
      <c r="E102" s="28"/>
      <c r="F102" s="29"/>
    </row>
    <row r="103" spans="1:6" ht="14.4" customHeight="1" x14ac:dyDescent="0.3">
      <c r="A103" s="30">
        <v>42</v>
      </c>
      <c r="B103" s="20" t="s">
        <v>160</v>
      </c>
      <c r="C103" s="34"/>
      <c r="D103" s="23" t="s">
        <v>119</v>
      </c>
      <c r="E103" s="23" t="s">
        <v>161</v>
      </c>
      <c r="F103" s="24" t="s">
        <v>109</v>
      </c>
    </row>
    <row r="104" spans="1:6" ht="14.4" customHeight="1" x14ac:dyDescent="0.3">
      <c r="A104" s="31"/>
      <c r="B104" s="26" t="s">
        <v>121</v>
      </c>
      <c r="C104" s="27"/>
      <c r="D104" s="28"/>
      <c r="E104" s="28"/>
      <c r="F104" s="29"/>
    </row>
    <row r="105" spans="1:6" x14ac:dyDescent="0.3">
      <c r="A105" s="30">
        <v>43</v>
      </c>
      <c r="B105" s="20" t="s">
        <v>162</v>
      </c>
      <c r="C105" s="34"/>
      <c r="D105" s="23" t="s">
        <v>119</v>
      </c>
      <c r="E105" s="23" t="s">
        <v>163</v>
      </c>
      <c r="F105" s="24" t="s">
        <v>26</v>
      </c>
    </row>
    <row r="106" spans="1:6" ht="14.4" customHeight="1" x14ac:dyDescent="0.3">
      <c r="A106" s="31"/>
      <c r="B106" s="26" t="s">
        <v>121</v>
      </c>
      <c r="C106" s="27"/>
      <c r="D106" s="28"/>
      <c r="E106" s="28"/>
      <c r="F106" s="29"/>
    </row>
    <row r="107" spans="1:6" x14ac:dyDescent="0.3">
      <c r="A107" s="30">
        <v>44</v>
      </c>
      <c r="B107" s="20" t="s">
        <v>94</v>
      </c>
      <c r="C107" s="34"/>
      <c r="D107" s="23" t="s">
        <v>119</v>
      </c>
      <c r="E107" s="23" t="s">
        <v>164</v>
      </c>
      <c r="F107" s="24" t="s">
        <v>26</v>
      </c>
    </row>
    <row r="108" spans="1:6" ht="14.4" customHeight="1" x14ac:dyDescent="0.3">
      <c r="A108" s="31"/>
      <c r="B108" s="26" t="s">
        <v>121</v>
      </c>
      <c r="C108" s="27"/>
      <c r="D108" s="28"/>
      <c r="E108" s="28"/>
      <c r="F108" s="29"/>
    </row>
    <row r="109" spans="1:6" x14ac:dyDescent="0.3">
      <c r="A109" s="30">
        <v>45</v>
      </c>
      <c r="B109" s="20" t="s">
        <v>96</v>
      </c>
      <c r="C109" s="34"/>
      <c r="D109" s="23" t="s">
        <v>119</v>
      </c>
      <c r="E109" s="23" t="s">
        <v>164</v>
      </c>
      <c r="F109" s="24" t="s">
        <v>26</v>
      </c>
    </row>
    <row r="110" spans="1:6" ht="14.4" customHeight="1" x14ac:dyDescent="0.3">
      <c r="A110" s="31"/>
      <c r="B110" s="26" t="s">
        <v>165</v>
      </c>
      <c r="C110" s="27"/>
      <c r="D110" s="28"/>
      <c r="E110" s="28"/>
      <c r="F110" s="29"/>
    </row>
    <row r="111" spans="1:6" ht="14.4" customHeight="1" x14ac:dyDescent="0.3">
      <c r="A111" s="30">
        <v>46</v>
      </c>
      <c r="B111" s="20" t="s">
        <v>166</v>
      </c>
      <c r="C111" s="34"/>
      <c r="D111" s="23" t="s">
        <v>115</v>
      </c>
      <c r="E111" s="23" t="s">
        <v>167</v>
      </c>
      <c r="F111" s="24" t="s">
        <v>168</v>
      </c>
    </row>
    <row r="112" spans="1:6" ht="14.4" customHeight="1" x14ac:dyDescent="0.3">
      <c r="A112" s="31"/>
      <c r="B112" s="26" t="s">
        <v>121</v>
      </c>
      <c r="C112" s="27"/>
      <c r="D112" s="28"/>
      <c r="E112" s="28"/>
      <c r="F112" s="29"/>
    </row>
    <row r="113" spans="1:6" hidden="1" x14ac:dyDescent="0.3">
      <c r="A113" s="30">
        <v>47</v>
      </c>
      <c r="B113" s="21" t="str">
        <f>VLOOKUP(A113,'[1]Data Guru'!$A$9:$AC$54,2)</f>
        <v>Saleh</v>
      </c>
      <c r="C113" s="22"/>
      <c r="D113" s="23" t="str">
        <f>VLOOKUP(A113,'[1]Data Guru'!$A$9:$AC$54,26)&amp;" / "&amp;VLOOKUP(A113,'[1]Data Guru'!$A$9:$AC$54,25)</f>
        <v xml:space="preserve"> /  -</v>
      </c>
      <c r="E113" s="23" t="str">
        <f>VLOOKUP(A113,'[1]Data Guru'!$A$9:$AC$54,24)</f>
        <v>PENJAGA SEKOLAH</v>
      </c>
      <c r="F113" s="24" t="str">
        <f>VLOOKUP(A113,'[1]Data Guru'!$A$9:$AC$54,28)&amp;" Jam"</f>
        <v>38 Jam</v>
      </c>
    </row>
    <row r="114" spans="1:6" ht="14.4" hidden="1" customHeight="1" x14ac:dyDescent="0.3">
      <c r="A114" s="31"/>
      <c r="B114" s="26" t="str">
        <f>VLOOKUP(A113,'[1]Data Guru'!$A$9:$AC$54,5)&amp;" / "&amp;VLOOKUP(A113,'[1]Data Guru'!$A$9:$AC$54,6)</f>
        <v>- / -</v>
      </c>
      <c r="C114" s="27"/>
      <c r="D114" s="28"/>
      <c r="E114" s="28"/>
      <c r="F114" s="29"/>
    </row>
    <row r="116" spans="1:6" ht="15.6" x14ac:dyDescent="0.3">
      <c r="E116" s="32" t="s">
        <v>21</v>
      </c>
    </row>
    <row r="117" spans="1:6" ht="15.6" x14ac:dyDescent="0.3">
      <c r="E117" s="32" t="s">
        <v>22</v>
      </c>
    </row>
    <row r="118" spans="1:6" ht="15.6" x14ac:dyDescent="0.3">
      <c r="E118" s="32"/>
    </row>
    <row r="119" spans="1:6" ht="15.6" x14ac:dyDescent="0.3">
      <c r="E119" s="32"/>
    </row>
    <row r="120" spans="1:6" ht="15.6" x14ac:dyDescent="0.3">
      <c r="E120" s="32"/>
    </row>
    <row r="121" spans="1:6" ht="15.6" x14ac:dyDescent="0.3">
      <c r="E121" s="32"/>
    </row>
    <row r="122" spans="1:6" ht="15.6" x14ac:dyDescent="0.3">
      <c r="E122" s="33" t="str">
        <f>'[1]SK Lampiran II'!D19</f>
        <v>Yusman, S.Pd.I</v>
      </c>
    </row>
    <row r="123" spans="1:6" ht="15.6" x14ac:dyDescent="0.3">
      <c r="E123" s="32" t="str">
        <f>'[1]SK Lampiran II'!E43</f>
        <v>NIP. 196205141982011002</v>
      </c>
    </row>
  </sheetData>
  <mergeCells count="299">
    <mergeCell ref="A113:A114"/>
    <mergeCell ref="B113:C113"/>
    <mergeCell ref="D113:D114"/>
    <mergeCell ref="E113:E114"/>
    <mergeCell ref="F113:F114"/>
    <mergeCell ref="B114:C114"/>
    <mergeCell ref="A111:A112"/>
    <mergeCell ref="B111:C111"/>
    <mergeCell ref="D111:D112"/>
    <mergeCell ref="E111:E112"/>
    <mergeCell ref="F111:F112"/>
    <mergeCell ref="B112:C112"/>
    <mergeCell ref="A109:A110"/>
    <mergeCell ref="B109:C109"/>
    <mergeCell ref="D109:D110"/>
    <mergeCell ref="E109:E110"/>
    <mergeCell ref="F109:F110"/>
    <mergeCell ref="B110:C110"/>
    <mergeCell ref="A107:A108"/>
    <mergeCell ref="B107:C107"/>
    <mergeCell ref="D107:D108"/>
    <mergeCell ref="E107:E108"/>
    <mergeCell ref="F107:F108"/>
    <mergeCell ref="B108:C108"/>
    <mergeCell ref="A105:A106"/>
    <mergeCell ref="B105:C105"/>
    <mergeCell ref="D105:D106"/>
    <mergeCell ref="E105:E106"/>
    <mergeCell ref="F105:F106"/>
    <mergeCell ref="B106:C106"/>
    <mergeCell ref="A103:A104"/>
    <mergeCell ref="B103:C103"/>
    <mergeCell ref="D103:D104"/>
    <mergeCell ref="E103:E104"/>
    <mergeCell ref="F103:F104"/>
    <mergeCell ref="B104:C104"/>
    <mergeCell ref="A101:A102"/>
    <mergeCell ref="B101:C101"/>
    <mergeCell ref="D101:D102"/>
    <mergeCell ref="E101:E102"/>
    <mergeCell ref="F101:F102"/>
    <mergeCell ref="B102:C102"/>
    <mergeCell ref="A99:A100"/>
    <mergeCell ref="B99:C99"/>
    <mergeCell ref="D99:D100"/>
    <mergeCell ref="E99:E100"/>
    <mergeCell ref="F99:F100"/>
    <mergeCell ref="B100:C100"/>
    <mergeCell ref="A97:A98"/>
    <mergeCell ref="B97:C97"/>
    <mergeCell ref="D97:D98"/>
    <mergeCell ref="E97:E98"/>
    <mergeCell ref="F97:F98"/>
    <mergeCell ref="B98:C98"/>
    <mergeCell ref="A95:A96"/>
    <mergeCell ref="B95:C95"/>
    <mergeCell ref="D95:D96"/>
    <mergeCell ref="E95:E96"/>
    <mergeCell ref="F95:F96"/>
    <mergeCell ref="B96:C96"/>
    <mergeCell ref="A93:A94"/>
    <mergeCell ref="B93:C93"/>
    <mergeCell ref="D93:D94"/>
    <mergeCell ref="E93:E94"/>
    <mergeCell ref="F93:F94"/>
    <mergeCell ref="B94:C94"/>
    <mergeCell ref="A91:A92"/>
    <mergeCell ref="B91:C91"/>
    <mergeCell ref="D91:D92"/>
    <mergeCell ref="E91:E92"/>
    <mergeCell ref="F91:F92"/>
    <mergeCell ref="B92:C92"/>
    <mergeCell ref="A89:A90"/>
    <mergeCell ref="B89:C89"/>
    <mergeCell ref="D89:D90"/>
    <mergeCell ref="E89:E90"/>
    <mergeCell ref="F89:F90"/>
    <mergeCell ref="B90:C90"/>
    <mergeCell ref="A87:A88"/>
    <mergeCell ref="B87:C87"/>
    <mergeCell ref="D87:D88"/>
    <mergeCell ref="E87:E88"/>
    <mergeCell ref="F87:F88"/>
    <mergeCell ref="B88:C88"/>
    <mergeCell ref="A85:A86"/>
    <mergeCell ref="B85:C85"/>
    <mergeCell ref="D85:D86"/>
    <mergeCell ref="E85:E86"/>
    <mergeCell ref="F85:F86"/>
    <mergeCell ref="B86:C86"/>
    <mergeCell ref="A83:A84"/>
    <mergeCell ref="B83:C83"/>
    <mergeCell ref="D83:D84"/>
    <mergeCell ref="E83:E84"/>
    <mergeCell ref="F83:F84"/>
    <mergeCell ref="B84:C84"/>
    <mergeCell ref="A81:A82"/>
    <mergeCell ref="B81:C81"/>
    <mergeCell ref="D81:D82"/>
    <mergeCell ref="E81:E82"/>
    <mergeCell ref="F81:F82"/>
    <mergeCell ref="B82:C82"/>
    <mergeCell ref="A79:A80"/>
    <mergeCell ref="B79:C79"/>
    <mergeCell ref="D79:D80"/>
    <mergeCell ref="E79:E80"/>
    <mergeCell ref="F79:F80"/>
    <mergeCell ref="B80:C80"/>
    <mergeCell ref="A77:A78"/>
    <mergeCell ref="B77:C77"/>
    <mergeCell ref="D77:D78"/>
    <mergeCell ref="E77:E78"/>
    <mergeCell ref="F77:F78"/>
    <mergeCell ref="B78:C78"/>
    <mergeCell ref="A75:A76"/>
    <mergeCell ref="B75:C75"/>
    <mergeCell ref="D75:D76"/>
    <mergeCell ref="E75:E76"/>
    <mergeCell ref="F75:F76"/>
    <mergeCell ref="B76:C76"/>
    <mergeCell ref="A73:A74"/>
    <mergeCell ref="B73:C73"/>
    <mergeCell ref="D73:D74"/>
    <mergeCell ref="E73:E74"/>
    <mergeCell ref="F73:F74"/>
    <mergeCell ref="B74:C74"/>
    <mergeCell ref="A71:A72"/>
    <mergeCell ref="B71:C71"/>
    <mergeCell ref="D71:D72"/>
    <mergeCell ref="E71:E72"/>
    <mergeCell ref="F71:F72"/>
    <mergeCell ref="B72:C72"/>
    <mergeCell ref="A69:A70"/>
    <mergeCell ref="B69:C69"/>
    <mergeCell ref="D69:D70"/>
    <mergeCell ref="E69:E70"/>
    <mergeCell ref="F69:F70"/>
    <mergeCell ref="B70:C70"/>
    <mergeCell ref="A67:A68"/>
    <mergeCell ref="B67:C67"/>
    <mergeCell ref="D67:D68"/>
    <mergeCell ref="E67:E68"/>
    <mergeCell ref="F67:F68"/>
    <mergeCell ref="B68:C68"/>
    <mergeCell ref="A65:A66"/>
    <mergeCell ref="B65:C65"/>
    <mergeCell ref="D65:D66"/>
    <mergeCell ref="E65:E66"/>
    <mergeCell ref="F65:F66"/>
    <mergeCell ref="B66:C66"/>
    <mergeCell ref="A63:A64"/>
    <mergeCell ref="B63:C63"/>
    <mergeCell ref="D63:D64"/>
    <mergeCell ref="E63:E64"/>
    <mergeCell ref="F63:F64"/>
    <mergeCell ref="B64:C64"/>
    <mergeCell ref="A61:A62"/>
    <mergeCell ref="B61:C61"/>
    <mergeCell ref="D61:D62"/>
    <mergeCell ref="E61:E62"/>
    <mergeCell ref="F61:F62"/>
    <mergeCell ref="B62:C62"/>
    <mergeCell ref="A59:A60"/>
    <mergeCell ref="B59:C59"/>
    <mergeCell ref="D59:D60"/>
    <mergeCell ref="E59:E60"/>
    <mergeCell ref="F59:F60"/>
    <mergeCell ref="B60:C60"/>
    <mergeCell ref="A57:A58"/>
    <mergeCell ref="B57:C57"/>
    <mergeCell ref="D57:D58"/>
    <mergeCell ref="E57:E58"/>
    <mergeCell ref="F57:F58"/>
    <mergeCell ref="B58:C58"/>
    <mergeCell ref="A55:A56"/>
    <mergeCell ref="B55:C55"/>
    <mergeCell ref="D55:D56"/>
    <mergeCell ref="E55:E56"/>
    <mergeCell ref="F55:F56"/>
    <mergeCell ref="B56:C56"/>
    <mergeCell ref="A53:A54"/>
    <mergeCell ref="B53:C53"/>
    <mergeCell ref="D53:D54"/>
    <mergeCell ref="E53:E54"/>
    <mergeCell ref="F53:F54"/>
    <mergeCell ref="B54:C54"/>
    <mergeCell ref="A51:A52"/>
    <mergeCell ref="B51:C51"/>
    <mergeCell ref="D51:D52"/>
    <mergeCell ref="E51:E52"/>
    <mergeCell ref="F51:F52"/>
    <mergeCell ref="B52:C52"/>
    <mergeCell ref="A49:A50"/>
    <mergeCell ref="B49:C49"/>
    <mergeCell ref="D49:D50"/>
    <mergeCell ref="E49:E50"/>
    <mergeCell ref="F49:F50"/>
    <mergeCell ref="B50:C50"/>
    <mergeCell ref="A47:A48"/>
    <mergeCell ref="B47:C47"/>
    <mergeCell ref="D47:D48"/>
    <mergeCell ref="E47:E48"/>
    <mergeCell ref="F47:F48"/>
    <mergeCell ref="B48:C48"/>
    <mergeCell ref="A45:A46"/>
    <mergeCell ref="B45:C45"/>
    <mergeCell ref="D45:D46"/>
    <mergeCell ref="E45:E46"/>
    <mergeCell ref="F45:F46"/>
    <mergeCell ref="B46:C46"/>
    <mergeCell ref="A43:A44"/>
    <mergeCell ref="B43:C43"/>
    <mergeCell ref="D43:D44"/>
    <mergeCell ref="E43:E44"/>
    <mergeCell ref="F43:F44"/>
    <mergeCell ref="B44:C44"/>
    <mergeCell ref="A41:A42"/>
    <mergeCell ref="B41:C41"/>
    <mergeCell ref="D41:D42"/>
    <mergeCell ref="E41:E42"/>
    <mergeCell ref="F41:F42"/>
    <mergeCell ref="B42:C42"/>
    <mergeCell ref="A39:A40"/>
    <mergeCell ref="B39:C39"/>
    <mergeCell ref="D39:D40"/>
    <mergeCell ref="E39:E40"/>
    <mergeCell ref="F39:F40"/>
    <mergeCell ref="B40:C40"/>
    <mergeCell ref="A37:A38"/>
    <mergeCell ref="B37:C37"/>
    <mergeCell ref="D37:D38"/>
    <mergeCell ref="E37:E38"/>
    <mergeCell ref="F37:F38"/>
    <mergeCell ref="B38:C38"/>
    <mergeCell ref="A35:A36"/>
    <mergeCell ref="B35:C35"/>
    <mergeCell ref="D35:D36"/>
    <mergeCell ref="E35:E36"/>
    <mergeCell ref="F35:F36"/>
    <mergeCell ref="B36:C36"/>
    <mergeCell ref="A33:A34"/>
    <mergeCell ref="B33:C33"/>
    <mergeCell ref="D33:D34"/>
    <mergeCell ref="E33:E34"/>
    <mergeCell ref="F33:F34"/>
    <mergeCell ref="B34:C34"/>
    <mergeCell ref="A31:A32"/>
    <mergeCell ref="B31:C31"/>
    <mergeCell ref="D31:D32"/>
    <mergeCell ref="E31:E32"/>
    <mergeCell ref="F31:F32"/>
    <mergeCell ref="B32:C32"/>
    <mergeCell ref="A29:A30"/>
    <mergeCell ref="B29:C29"/>
    <mergeCell ref="D29:D30"/>
    <mergeCell ref="E29:E30"/>
    <mergeCell ref="F29:F30"/>
    <mergeCell ref="B30:C30"/>
    <mergeCell ref="A27:A28"/>
    <mergeCell ref="B27:C27"/>
    <mergeCell ref="D27:D28"/>
    <mergeCell ref="E27:E28"/>
    <mergeCell ref="F27:F28"/>
    <mergeCell ref="B28:C28"/>
    <mergeCell ref="A25:A26"/>
    <mergeCell ref="B25:C25"/>
    <mergeCell ref="D25:D26"/>
    <mergeCell ref="E25:E26"/>
    <mergeCell ref="F25:F26"/>
    <mergeCell ref="B26:C26"/>
    <mergeCell ref="A23:A24"/>
    <mergeCell ref="B23:C23"/>
    <mergeCell ref="D23:D24"/>
    <mergeCell ref="E23:E24"/>
    <mergeCell ref="F23:F24"/>
    <mergeCell ref="B24:C24"/>
    <mergeCell ref="B20:C20"/>
    <mergeCell ref="A21:A22"/>
    <mergeCell ref="B21:C21"/>
    <mergeCell ref="D21:D22"/>
    <mergeCell ref="E21:E22"/>
    <mergeCell ref="F21:F22"/>
    <mergeCell ref="B22:C22"/>
    <mergeCell ref="A6:F6"/>
    <mergeCell ref="A7:F7"/>
    <mergeCell ref="A15:F15"/>
    <mergeCell ref="A16:F16"/>
    <mergeCell ref="A17:F17"/>
    <mergeCell ref="A19:A20"/>
    <mergeCell ref="B19:C19"/>
    <mergeCell ref="D19:D20"/>
    <mergeCell ref="E19:E20"/>
    <mergeCell ref="F19:F20"/>
    <mergeCell ref="A1:F1"/>
    <mergeCell ref="H1:I3"/>
    <mergeCell ref="A2:F2"/>
    <mergeCell ref="A3:F3"/>
    <mergeCell ref="A4:F4"/>
    <mergeCell ref="A5:F5"/>
  </mergeCells>
  <printOptions horizontalCentered="1"/>
  <pageMargins left="0.70866141732283472" right="0.70866141732283472" top="0.31496062992125984" bottom="0.39370078740157483" header="0.31496062992125984" footer="0.31496062992125984"/>
  <pageSetup paperSize="10000" scale="95" orientation="portrait" horizontalDpi="1200" verticalDpi="1200" r:id="rId1"/>
  <rowBreaks count="1" manualBreakCount="1">
    <brk id="72" max="5" man="1"/>
  </rowBreaks>
  <colBreaks count="1" manualBreakCount="1">
    <brk id="6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9</xdr:col>
                    <xdr:colOff>30480</xdr:colOff>
                    <xdr:row>0</xdr:row>
                    <xdr:rowOff>45720</xdr:rowOff>
                  </from>
                  <to>
                    <xdr:col>10</xdr:col>
                    <xdr:colOff>0</xdr:colOff>
                    <xdr:row>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SK Lampiran I</vt:lpstr>
      <vt:lpstr>'SK Lampiran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SDN SUKAMAJU BARU 3</dc:creator>
  <cp:lastModifiedBy>SDN SUKAMAJU BARU 3</cp:lastModifiedBy>
  <dcterms:created xsi:type="dcterms:W3CDTF">2021-10-21T03:45:34Z</dcterms:created>
  <dcterms:modified xsi:type="dcterms:W3CDTF">2021-10-21T03:46:47Z</dcterms:modified>
</cp:coreProperties>
</file>