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peres/Desktop/RCoding/FinalProject/"/>
    </mc:Choice>
  </mc:AlternateContent>
  <xr:revisionPtr revIDLastSave="0" documentId="13_ncr:1_{D090DC1C-C4B9-5945-A6CB-32E225766F7B}" xr6:coauthVersionLast="47" xr6:coauthVersionMax="47" xr10:uidLastSave="{00000000-0000-0000-0000-000000000000}"/>
  <bookViews>
    <workbookView xWindow="680" yWindow="740" windowWidth="28040" windowHeight="16880" xr2:uid="{0EDD19EE-C4F4-C842-A95B-69483AF3388B}"/>
  </bookViews>
  <sheets>
    <sheet name="Pseudo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" l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L46" i="1" l="1"/>
  <c r="L42" i="1"/>
  <c r="L38" i="1"/>
  <c r="L34" i="1"/>
  <c r="L30" i="1"/>
  <c r="L26" i="1"/>
  <c r="L22" i="1"/>
  <c r="L18" i="1"/>
  <c r="L14" i="1"/>
  <c r="L10" i="1"/>
  <c r="L6" i="1"/>
  <c r="L2" i="1"/>
  <c r="N2" i="1"/>
  <c r="M2" i="1"/>
  <c r="J2" i="1"/>
  <c r="K2" i="1"/>
  <c r="O2" i="1" l="1"/>
</calcChain>
</file>

<file path=xl/sharedStrings.xml><?xml version="1.0" encoding="utf-8"?>
<sst xmlns="http://schemas.openxmlformats.org/spreadsheetml/2006/main" count="64" uniqueCount="19">
  <si>
    <t>Infected</t>
  </si>
  <si>
    <t>Mycorrhizae</t>
  </si>
  <si>
    <t>Phosphorus</t>
  </si>
  <si>
    <t>AboveBiomass</t>
  </si>
  <si>
    <t>BelowBiomass</t>
  </si>
  <si>
    <t>AMF Colonization</t>
  </si>
  <si>
    <t>Diseased</t>
  </si>
  <si>
    <t>Disease Rating</t>
  </si>
  <si>
    <t>Disease Incidence Control</t>
  </si>
  <si>
    <t>Disease Incidence Infected</t>
  </si>
  <si>
    <t>Low</t>
  </si>
  <si>
    <t>Med</t>
  </si>
  <si>
    <t>High</t>
  </si>
  <si>
    <t>Non-infected Disease Index</t>
  </si>
  <si>
    <t>Infected Disease Index</t>
  </si>
  <si>
    <t>Partial Disease Index</t>
  </si>
  <si>
    <t>Infected Control Effect</t>
  </si>
  <si>
    <t>Phosphorus Control Effect</t>
  </si>
  <si>
    <t>Mycorrhizae Control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</si>
</sst>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9EDB-8451-F243-AB9A-E6ECF9192485}">
  <dimension ref="A1:Q49"/>
  <sheetViews>
    <sheetView tabSelected="1" topLeftCell="G1" zoomScale="109" workbookViewId="0">
      <selection activeCell="N2" sqref="N2"/>
    </sheetView>
  </sheetViews>
  <sheetFormatPr baseColWidth="10" defaultRowHeight="16" x14ac:dyDescent="0.2"/>
  <cols>
    <col min="12" max="12" width="17.5" customWidth="1"/>
    <col min="13" max="13" width="25" customWidth="1"/>
    <col min="14" max="15" width="20.33203125" customWidth="1"/>
    <col min="16" max="16" width="22" customWidth="1"/>
    <col min="17" max="17" width="21.83203125" customWidth="1"/>
    <col min="18" max="18" width="13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15</v>
      </c>
      <c r="M1" t="s">
        <v>13</v>
      </c>
      <c r="N1" t="s">
        <v>14</v>
      </c>
      <c r="O1" t="s">
        <v>16</v>
      </c>
      <c r="P1" t="s">
        <v>18</v>
      </c>
      <c r="Q1" t="s">
        <v>17</v>
      </c>
    </row>
    <row r="2" spans="1:17" x14ac:dyDescent="0.2">
      <c r="A2">
        <v>0</v>
      </c>
      <c r="B2">
        <v>0</v>
      </c>
      <c r="C2" t="s">
        <v>10</v>
      </c>
      <c r="D2">
        <v>0.81564970000000003</v>
      </c>
      <c r="E2">
        <v>0.66510894399999998</v>
      </c>
      <c r="F2">
        <v>4.1799691E-2</v>
      </c>
      <c r="H2">
        <f ca="1">RANDBETWEEN(0, 1)</f>
        <v>1</v>
      </c>
      <c r="I2">
        <f ca="1">RANDBETWEEN(3,4)</f>
        <v>3</v>
      </c>
      <c r="J2">
        <f ca="1">SUM(H2:H25)/24</f>
        <v>0.70833333333333337</v>
      </c>
      <c r="K2">
        <f ca="1">SUM(H26:H49)/24</f>
        <v>0.70833333333333337</v>
      </c>
      <c r="L2">
        <f ca="1">(SUM(I2:I5)/(4*4))*100</f>
        <v>81.25</v>
      </c>
      <c r="M2">
        <f ca="1">(SUM(I2:I25)/(24*4))*100</f>
        <v>86.458333333333343</v>
      </c>
      <c r="N2">
        <f ca="1">(SUM(I26:I49)/(24*4))*100</f>
        <v>17.708333333333336</v>
      </c>
      <c r="O2">
        <f ca="1">(M2-N2)/M2 * 100</f>
        <v>79.518072289156621</v>
      </c>
    </row>
    <row r="3" spans="1:17" x14ac:dyDescent="0.2">
      <c r="A3">
        <v>0</v>
      </c>
      <c r="B3">
        <v>0</v>
      </c>
      <c r="C3" t="s">
        <v>10</v>
      </c>
      <c r="D3">
        <v>0.60803785300000002</v>
      </c>
      <c r="E3">
        <v>1.5175185000000001E-2</v>
      </c>
      <c r="F3">
        <v>0.243690248</v>
      </c>
      <c r="H3">
        <f t="shared" ref="H3:H49" ca="1" si="0">RANDBETWEEN(0, 1)</f>
        <v>1</v>
      </c>
      <c r="I3">
        <f t="shared" ref="I3:I25" ca="1" si="1">RANDBETWEEN(3,4)</f>
        <v>3</v>
      </c>
    </row>
    <row r="4" spans="1:17" x14ac:dyDescent="0.2">
      <c r="A4">
        <v>0</v>
      </c>
      <c r="B4">
        <v>0</v>
      </c>
      <c r="C4" t="s">
        <v>10</v>
      </c>
      <c r="D4">
        <v>0.899939606</v>
      </c>
      <c r="E4">
        <v>0.155495993</v>
      </c>
      <c r="F4">
        <v>0.26923244600000001</v>
      </c>
      <c r="H4">
        <f t="shared" ca="1" si="0"/>
        <v>0</v>
      </c>
      <c r="I4">
        <f t="shared" ca="1" si="1"/>
        <v>4</v>
      </c>
    </row>
    <row r="5" spans="1:17" x14ac:dyDescent="0.2">
      <c r="A5">
        <v>0</v>
      </c>
      <c r="B5">
        <v>0</v>
      </c>
      <c r="C5" t="s">
        <v>10</v>
      </c>
      <c r="D5">
        <v>0.681965194</v>
      </c>
      <c r="E5">
        <v>3.2346228999999997E-2</v>
      </c>
      <c r="F5">
        <v>0.96596349699999995</v>
      </c>
      <c r="H5">
        <f t="shared" ca="1" si="0"/>
        <v>1</v>
      </c>
      <c r="I5">
        <f t="shared" ca="1" si="1"/>
        <v>3</v>
      </c>
    </row>
    <row r="6" spans="1:17" x14ac:dyDescent="0.2">
      <c r="A6">
        <v>0</v>
      </c>
      <c r="B6">
        <v>0</v>
      </c>
      <c r="C6" t="s">
        <v>11</v>
      </c>
      <c r="D6">
        <v>0.46061970099999999</v>
      </c>
      <c r="E6">
        <v>0.49656271800000001</v>
      </c>
      <c r="F6">
        <v>0.317713252</v>
      </c>
      <c r="H6">
        <f t="shared" ca="1" si="0"/>
        <v>1</v>
      </c>
      <c r="I6">
        <f t="shared" ca="1" si="1"/>
        <v>4</v>
      </c>
      <c r="L6">
        <f ca="1">(SUM(I6:I9)/(4*4))*100</f>
        <v>87.5</v>
      </c>
    </row>
    <row r="7" spans="1:17" x14ac:dyDescent="0.2">
      <c r="A7">
        <v>0</v>
      </c>
      <c r="B7">
        <v>0</v>
      </c>
      <c r="C7" t="s">
        <v>11</v>
      </c>
      <c r="D7">
        <v>0.17014837799999999</v>
      </c>
      <c r="E7">
        <v>0.25159832300000001</v>
      </c>
      <c r="F7">
        <v>0.55295153500000005</v>
      </c>
      <c r="H7">
        <f t="shared" ca="1" si="0"/>
        <v>1</v>
      </c>
      <c r="I7">
        <f t="shared" ca="1" si="1"/>
        <v>3</v>
      </c>
    </row>
    <row r="8" spans="1:17" x14ac:dyDescent="0.2">
      <c r="A8">
        <v>0</v>
      </c>
      <c r="B8">
        <v>0</v>
      </c>
      <c r="C8" t="s">
        <v>11</v>
      </c>
      <c r="D8">
        <v>0.36140428299999999</v>
      </c>
      <c r="E8">
        <v>0.80926753399999996</v>
      </c>
      <c r="F8">
        <v>0.926481412</v>
      </c>
      <c r="H8">
        <f t="shared" ca="1" si="0"/>
        <v>0</v>
      </c>
      <c r="I8">
        <f t="shared" ca="1" si="1"/>
        <v>3</v>
      </c>
    </row>
    <row r="9" spans="1:17" x14ac:dyDescent="0.2">
      <c r="A9">
        <v>0</v>
      </c>
      <c r="B9">
        <v>0</v>
      </c>
      <c r="C9" t="s">
        <v>11</v>
      </c>
      <c r="D9">
        <v>0.447890385</v>
      </c>
      <c r="E9">
        <v>0.76246932999999995</v>
      </c>
      <c r="F9">
        <v>0.72651734099999998</v>
      </c>
      <c r="H9">
        <f t="shared" ca="1" si="0"/>
        <v>0</v>
      </c>
      <c r="I9">
        <f t="shared" ca="1" si="1"/>
        <v>4</v>
      </c>
    </row>
    <row r="10" spans="1:17" x14ac:dyDescent="0.2">
      <c r="A10">
        <v>0</v>
      </c>
      <c r="B10">
        <v>0</v>
      </c>
      <c r="C10" t="s">
        <v>12</v>
      </c>
      <c r="D10">
        <v>0.17300764800000001</v>
      </c>
      <c r="E10">
        <v>0.82178239799999997</v>
      </c>
      <c r="F10">
        <v>0.52716857800000005</v>
      </c>
      <c r="H10">
        <f t="shared" ca="1" si="0"/>
        <v>1</v>
      </c>
      <c r="I10">
        <f t="shared" ca="1" si="1"/>
        <v>3</v>
      </c>
      <c r="L10">
        <f ca="1">(SUM(I10:I13)/(4*4))*100</f>
        <v>87.5</v>
      </c>
    </row>
    <row r="11" spans="1:17" x14ac:dyDescent="0.2">
      <c r="A11">
        <v>0</v>
      </c>
      <c r="B11">
        <v>0</v>
      </c>
      <c r="C11" t="s">
        <v>12</v>
      </c>
      <c r="D11">
        <v>0.48997731300000003</v>
      </c>
      <c r="E11">
        <v>2.9610841999999998E-2</v>
      </c>
      <c r="F11">
        <v>2.4124719999999999E-2</v>
      </c>
      <c r="H11">
        <f t="shared" ca="1" si="0"/>
        <v>1</v>
      </c>
      <c r="I11">
        <f t="shared" ca="1" si="1"/>
        <v>4</v>
      </c>
    </row>
    <row r="12" spans="1:17" x14ac:dyDescent="0.2">
      <c r="A12">
        <v>0</v>
      </c>
      <c r="B12">
        <v>0</v>
      </c>
      <c r="C12" t="s">
        <v>12</v>
      </c>
      <c r="D12">
        <v>6.9686198000000005E-2</v>
      </c>
      <c r="E12">
        <v>0.54620375099999996</v>
      </c>
      <c r="F12">
        <v>0.88166404300000001</v>
      </c>
      <c r="H12">
        <f t="shared" ca="1" si="0"/>
        <v>1</v>
      </c>
      <c r="I12">
        <f t="shared" ca="1" si="1"/>
        <v>3</v>
      </c>
    </row>
    <row r="13" spans="1:17" x14ac:dyDescent="0.2">
      <c r="A13">
        <v>0</v>
      </c>
      <c r="B13">
        <v>0</v>
      </c>
      <c r="C13" t="s">
        <v>12</v>
      </c>
      <c r="D13">
        <v>0.56025436900000003</v>
      </c>
      <c r="E13">
        <v>0.24073491699999999</v>
      </c>
      <c r="F13">
        <v>0.55072950200000004</v>
      </c>
      <c r="H13">
        <f t="shared" ca="1" si="0"/>
        <v>1</v>
      </c>
      <c r="I13">
        <f t="shared" ca="1" si="1"/>
        <v>4</v>
      </c>
    </row>
    <row r="14" spans="1:17" x14ac:dyDescent="0.2">
      <c r="A14">
        <v>0</v>
      </c>
      <c r="B14">
        <v>1</v>
      </c>
      <c r="C14" t="s">
        <v>10</v>
      </c>
      <c r="D14">
        <v>0.85355912499999997</v>
      </c>
      <c r="E14">
        <v>0.45288043700000002</v>
      </c>
      <c r="F14">
        <v>0.972452914</v>
      </c>
      <c r="H14">
        <f t="shared" ca="1" si="0"/>
        <v>1</v>
      </c>
      <c r="I14">
        <f t="shared" ca="1" si="1"/>
        <v>3</v>
      </c>
      <c r="L14">
        <f ca="1">(SUM(I14:I17)/(4*4))*100</f>
        <v>81.25</v>
      </c>
    </row>
    <row r="15" spans="1:17" x14ac:dyDescent="0.2">
      <c r="A15">
        <v>0</v>
      </c>
      <c r="B15">
        <v>1</v>
      </c>
      <c r="C15" t="s">
        <v>10</v>
      </c>
      <c r="D15">
        <v>0.96103309299999995</v>
      </c>
      <c r="E15">
        <v>0.95988846299999997</v>
      </c>
      <c r="F15">
        <v>1.1041887E-2</v>
      </c>
      <c r="H15">
        <f t="shared" ca="1" si="0"/>
        <v>0</v>
      </c>
      <c r="I15">
        <f t="shared" ca="1" si="1"/>
        <v>3</v>
      </c>
    </row>
    <row r="16" spans="1:17" x14ac:dyDescent="0.2">
      <c r="A16">
        <v>0</v>
      </c>
      <c r="B16">
        <v>1</v>
      </c>
      <c r="C16" t="s">
        <v>10</v>
      </c>
      <c r="D16">
        <v>0.82461454000000001</v>
      </c>
      <c r="E16">
        <v>0.15226267399999999</v>
      </c>
      <c r="F16">
        <v>0.116993448</v>
      </c>
      <c r="H16">
        <f t="shared" ca="1" si="0"/>
        <v>1</v>
      </c>
      <c r="I16">
        <f t="shared" ca="1" si="1"/>
        <v>3</v>
      </c>
    </row>
    <row r="17" spans="1:12" x14ac:dyDescent="0.2">
      <c r="A17">
        <v>0</v>
      </c>
      <c r="B17">
        <v>1</v>
      </c>
      <c r="C17" t="s">
        <v>10</v>
      </c>
      <c r="D17">
        <v>0.75009251499999996</v>
      </c>
      <c r="E17">
        <v>0.21418237700000001</v>
      </c>
      <c r="F17">
        <v>2.9637002999999999E-2</v>
      </c>
      <c r="H17">
        <f t="shared" ca="1" si="0"/>
        <v>1</v>
      </c>
      <c r="I17">
        <f t="shared" ca="1" si="1"/>
        <v>4</v>
      </c>
    </row>
    <row r="18" spans="1:12" x14ac:dyDescent="0.2">
      <c r="A18">
        <v>0</v>
      </c>
      <c r="B18">
        <v>1</v>
      </c>
      <c r="C18" t="s">
        <v>11</v>
      </c>
      <c r="D18">
        <v>0.92236438899999995</v>
      </c>
      <c r="E18">
        <v>0.10492444400000001</v>
      </c>
      <c r="F18">
        <v>0.76515493800000001</v>
      </c>
      <c r="H18">
        <f t="shared" ca="1" si="0"/>
        <v>1</v>
      </c>
      <c r="I18">
        <f t="shared" ca="1" si="1"/>
        <v>4</v>
      </c>
      <c r="L18">
        <f ca="1">(SUM(I18:I21)/(4*4))*100</f>
        <v>87.5</v>
      </c>
    </row>
    <row r="19" spans="1:12" x14ac:dyDescent="0.2">
      <c r="A19">
        <v>0</v>
      </c>
      <c r="B19">
        <v>1</v>
      </c>
      <c r="C19" t="s">
        <v>11</v>
      </c>
      <c r="D19">
        <v>0.27514854</v>
      </c>
      <c r="E19">
        <v>0.642848525</v>
      </c>
      <c r="F19">
        <v>0.22967637099999999</v>
      </c>
      <c r="H19">
        <f t="shared" ca="1" si="0"/>
        <v>0</v>
      </c>
      <c r="I19">
        <f t="shared" ca="1" si="1"/>
        <v>3</v>
      </c>
    </row>
    <row r="20" spans="1:12" x14ac:dyDescent="0.2">
      <c r="A20">
        <v>0</v>
      </c>
      <c r="B20">
        <v>1</v>
      </c>
      <c r="C20" t="s">
        <v>11</v>
      </c>
      <c r="D20">
        <v>0.92073125499999997</v>
      </c>
      <c r="E20">
        <v>0.36437042200000003</v>
      </c>
      <c r="F20">
        <v>0.66028629500000002</v>
      </c>
      <c r="H20">
        <f t="shared" ca="1" si="0"/>
        <v>1</v>
      </c>
      <c r="I20">
        <f t="shared" ca="1" si="1"/>
        <v>4</v>
      </c>
    </row>
    <row r="21" spans="1:12" x14ac:dyDescent="0.2">
      <c r="A21">
        <v>0</v>
      </c>
      <c r="B21">
        <v>1</v>
      </c>
      <c r="C21" t="s">
        <v>11</v>
      </c>
      <c r="D21">
        <v>0.86756679599999997</v>
      </c>
      <c r="E21">
        <v>0.30311023599999998</v>
      </c>
      <c r="F21">
        <v>0.57306812900000004</v>
      </c>
      <c r="H21">
        <f t="shared" ca="1" si="0"/>
        <v>0</v>
      </c>
      <c r="I21">
        <f t="shared" ca="1" si="1"/>
        <v>3</v>
      </c>
    </row>
    <row r="22" spans="1:12" x14ac:dyDescent="0.2">
      <c r="A22">
        <v>0</v>
      </c>
      <c r="B22">
        <v>1</v>
      </c>
      <c r="C22" t="s">
        <v>12</v>
      </c>
      <c r="D22">
        <v>0.17297964599999999</v>
      </c>
      <c r="E22">
        <v>0.93656705699999998</v>
      </c>
      <c r="F22">
        <v>0.50111850000000002</v>
      </c>
      <c r="H22">
        <f t="shared" ca="1" si="0"/>
        <v>1</v>
      </c>
      <c r="I22">
        <f t="shared" ca="1" si="1"/>
        <v>3</v>
      </c>
      <c r="L22">
        <f ca="1">(SUM(I22:I25)/(4*4))*100</f>
        <v>93.75</v>
      </c>
    </row>
    <row r="23" spans="1:12" x14ac:dyDescent="0.2">
      <c r="A23">
        <v>0</v>
      </c>
      <c r="B23">
        <v>1</v>
      </c>
      <c r="C23" t="s">
        <v>12</v>
      </c>
      <c r="D23">
        <v>0.50102140699999997</v>
      </c>
      <c r="E23">
        <v>0.41834110600000002</v>
      </c>
      <c r="F23">
        <v>0.35949166300000002</v>
      </c>
      <c r="H23">
        <f t="shared" ca="1" si="0"/>
        <v>1</v>
      </c>
      <c r="I23">
        <f t="shared" ca="1" si="1"/>
        <v>4</v>
      </c>
    </row>
    <row r="24" spans="1:12" x14ac:dyDescent="0.2">
      <c r="A24">
        <v>0</v>
      </c>
      <c r="B24">
        <v>1</v>
      </c>
      <c r="C24" t="s">
        <v>12</v>
      </c>
      <c r="D24">
        <v>0.79769900699999996</v>
      </c>
      <c r="E24">
        <v>0.70496096600000002</v>
      </c>
      <c r="F24">
        <v>0.69289471000000002</v>
      </c>
      <c r="H24">
        <f t="shared" ca="1" si="0"/>
        <v>1</v>
      </c>
      <c r="I24">
        <f t="shared" ca="1" si="1"/>
        <v>4</v>
      </c>
    </row>
    <row r="25" spans="1:12" x14ac:dyDescent="0.2">
      <c r="A25">
        <v>0</v>
      </c>
      <c r="B25">
        <v>1</v>
      </c>
      <c r="C25" t="s">
        <v>12</v>
      </c>
      <c r="D25">
        <v>0.97401339899999995</v>
      </c>
      <c r="E25">
        <v>8.3563450999999997E-2</v>
      </c>
      <c r="F25">
        <v>0.424594943</v>
      </c>
      <c r="H25">
        <f t="shared" ca="1" si="0"/>
        <v>0</v>
      </c>
      <c r="I25">
        <f t="shared" ca="1" si="1"/>
        <v>4</v>
      </c>
    </row>
    <row r="26" spans="1:12" x14ac:dyDescent="0.2">
      <c r="A26">
        <v>1</v>
      </c>
      <c r="B26">
        <v>0</v>
      </c>
      <c r="C26" t="s">
        <v>10</v>
      </c>
      <c r="D26">
        <v>0.49765348100000001</v>
      </c>
      <c r="E26">
        <v>0.32303743400000001</v>
      </c>
      <c r="F26">
        <v>0.406298889</v>
      </c>
      <c r="H26">
        <f t="shared" ca="1" si="0"/>
        <v>1</v>
      </c>
      <c r="I26">
        <f ca="1">RANDBETWEEN(0,2)</f>
        <v>0</v>
      </c>
      <c r="L26">
        <f ca="1">(SUM(I26:I29)/(4*4))*100</f>
        <v>0</v>
      </c>
    </row>
    <row r="27" spans="1:12" x14ac:dyDescent="0.2">
      <c r="A27">
        <v>1</v>
      </c>
      <c r="B27">
        <v>0</v>
      </c>
      <c r="C27" t="s">
        <v>10</v>
      </c>
      <c r="D27">
        <v>1.8381789999999999E-2</v>
      </c>
      <c r="E27">
        <v>0.43346192300000003</v>
      </c>
      <c r="F27">
        <v>0.47689152600000001</v>
      </c>
      <c r="H27">
        <f t="shared" ca="1" si="0"/>
        <v>1</v>
      </c>
      <c r="I27">
        <f t="shared" ref="I27:I49" ca="1" si="2">RANDBETWEEN(0,2)</f>
        <v>0</v>
      </c>
    </row>
    <row r="28" spans="1:12" x14ac:dyDescent="0.2">
      <c r="A28">
        <v>1</v>
      </c>
      <c r="B28">
        <v>0</v>
      </c>
      <c r="C28" t="s">
        <v>10</v>
      </c>
      <c r="D28">
        <v>0.73669170299999998</v>
      </c>
      <c r="E28">
        <v>0.48492048999999998</v>
      </c>
      <c r="F28">
        <v>7.8582624000000004E-2</v>
      </c>
      <c r="H28">
        <f t="shared" ca="1" si="0"/>
        <v>1</v>
      </c>
      <c r="I28">
        <f t="shared" ca="1" si="2"/>
        <v>0</v>
      </c>
    </row>
    <row r="29" spans="1:12" x14ac:dyDescent="0.2">
      <c r="A29">
        <v>1</v>
      </c>
      <c r="B29">
        <v>0</v>
      </c>
      <c r="C29" t="s">
        <v>10</v>
      </c>
      <c r="D29">
        <v>0.93865430000000005</v>
      </c>
      <c r="E29">
        <v>0.41828759799999998</v>
      </c>
      <c r="F29">
        <v>0.220943266</v>
      </c>
      <c r="H29">
        <f t="shared" ca="1" si="0"/>
        <v>1</v>
      </c>
      <c r="I29">
        <f t="shared" ca="1" si="2"/>
        <v>0</v>
      </c>
    </row>
    <row r="30" spans="1:12" x14ac:dyDescent="0.2">
      <c r="A30">
        <v>1</v>
      </c>
      <c r="B30">
        <v>0</v>
      </c>
      <c r="C30" t="s">
        <v>11</v>
      </c>
      <c r="D30">
        <v>0.40314282600000001</v>
      </c>
      <c r="E30">
        <v>0.39117542599999999</v>
      </c>
      <c r="F30">
        <v>0.96230285299999996</v>
      </c>
      <c r="H30">
        <f t="shared" ca="1" si="0"/>
        <v>0</v>
      </c>
      <c r="I30">
        <f t="shared" ca="1" si="2"/>
        <v>0</v>
      </c>
      <c r="L30">
        <f ca="1">(SUM(I30:I33)/(4*4))*100</f>
        <v>25</v>
      </c>
    </row>
    <row r="31" spans="1:12" x14ac:dyDescent="0.2">
      <c r="A31">
        <v>1</v>
      </c>
      <c r="B31">
        <v>0</v>
      </c>
      <c r="C31" t="s">
        <v>11</v>
      </c>
      <c r="D31">
        <v>0.60757979399999995</v>
      </c>
      <c r="E31">
        <v>0.71960214199999994</v>
      </c>
      <c r="F31">
        <v>0.57439253199999996</v>
      </c>
      <c r="H31">
        <f t="shared" ca="1" si="0"/>
        <v>1</v>
      </c>
      <c r="I31">
        <f t="shared" ca="1" si="2"/>
        <v>1</v>
      </c>
    </row>
    <row r="32" spans="1:12" x14ac:dyDescent="0.2">
      <c r="A32">
        <v>1</v>
      </c>
      <c r="B32">
        <v>0</v>
      </c>
      <c r="C32" t="s">
        <v>11</v>
      </c>
      <c r="D32">
        <v>0.28738583600000001</v>
      </c>
      <c r="E32">
        <v>0.44352436099999998</v>
      </c>
      <c r="F32">
        <v>9.1110422999999996E-2</v>
      </c>
      <c r="H32">
        <f t="shared" ca="1" si="0"/>
        <v>0</v>
      </c>
      <c r="I32">
        <f t="shared" ca="1" si="2"/>
        <v>2</v>
      </c>
    </row>
    <row r="33" spans="1:12" x14ac:dyDescent="0.2">
      <c r="A33">
        <v>1</v>
      </c>
      <c r="B33">
        <v>0</v>
      </c>
      <c r="C33" t="s">
        <v>11</v>
      </c>
      <c r="D33">
        <v>0.57808708499999995</v>
      </c>
      <c r="E33">
        <v>0.50605860499999999</v>
      </c>
      <c r="F33">
        <v>0.598941061</v>
      </c>
      <c r="H33">
        <f t="shared" ca="1" si="0"/>
        <v>1</v>
      </c>
      <c r="I33">
        <f t="shared" ca="1" si="2"/>
        <v>1</v>
      </c>
    </row>
    <row r="34" spans="1:12" x14ac:dyDescent="0.2">
      <c r="A34">
        <v>1</v>
      </c>
      <c r="B34">
        <v>0</v>
      </c>
      <c r="C34" t="s">
        <v>12</v>
      </c>
      <c r="D34">
        <v>9.9185150999999999E-2</v>
      </c>
      <c r="E34">
        <v>0.62747981799999997</v>
      </c>
      <c r="F34">
        <v>2.9147058999999999E-2</v>
      </c>
      <c r="H34">
        <f t="shared" ca="1" si="0"/>
        <v>1</v>
      </c>
      <c r="I34">
        <f t="shared" ca="1" si="2"/>
        <v>1</v>
      </c>
      <c r="L34">
        <f ca="1">(SUM(I34:I37)/(4*4))*100</f>
        <v>25</v>
      </c>
    </row>
    <row r="35" spans="1:12" x14ac:dyDescent="0.2">
      <c r="A35">
        <v>1</v>
      </c>
      <c r="B35">
        <v>0</v>
      </c>
      <c r="C35" t="s">
        <v>12</v>
      </c>
      <c r="D35">
        <v>0.97087152600000004</v>
      </c>
      <c r="E35">
        <v>0.40151251700000001</v>
      </c>
      <c r="F35">
        <v>0.38155893400000002</v>
      </c>
      <c r="H35">
        <f t="shared" ca="1" si="0"/>
        <v>1</v>
      </c>
      <c r="I35">
        <f t="shared" ca="1" si="2"/>
        <v>1</v>
      </c>
    </row>
    <row r="36" spans="1:12" x14ac:dyDescent="0.2">
      <c r="A36">
        <v>1</v>
      </c>
      <c r="B36">
        <v>0</v>
      </c>
      <c r="C36" t="s">
        <v>12</v>
      </c>
      <c r="D36">
        <v>0.239857027</v>
      </c>
      <c r="E36">
        <v>0.95868591599999997</v>
      </c>
      <c r="F36">
        <v>0.35056063199999998</v>
      </c>
      <c r="H36">
        <f t="shared" ca="1" si="0"/>
        <v>0</v>
      </c>
      <c r="I36">
        <f t="shared" ca="1" si="2"/>
        <v>0</v>
      </c>
    </row>
    <row r="37" spans="1:12" x14ac:dyDescent="0.2">
      <c r="A37">
        <v>1</v>
      </c>
      <c r="B37">
        <v>0</v>
      </c>
      <c r="C37" t="s">
        <v>12</v>
      </c>
      <c r="D37">
        <v>0.89532379200000001</v>
      </c>
      <c r="E37">
        <v>0.161624131</v>
      </c>
      <c r="F37">
        <v>0.40093966399999997</v>
      </c>
      <c r="H37">
        <f t="shared" ca="1" si="0"/>
        <v>1</v>
      </c>
      <c r="I37">
        <f t="shared" ca="1" si="2"/>
        <v>2</v>
      </c>
    </row>
    <row r="38" spans="1:12" x14ac:dyDescent="0.2">
      <c r="A38">
        <v>1</v>
      </c>
      <c r="B38">
        <v>1</v>
      </c>
      <c r="C38" t="s">
        <v>10</v>
      </c>
      <c r="D38">
        <v>0.103971885</v>
      </c>
      <c r="E38">
        <v>0.701239481</v>
      </c>
      <c r="F38">
        <v>0.25452499499999998</v>
      </c>
      <c r="H38">
        <f t="shared" ca="1" si="0"/>
        <v>1</v>
      </c>
      <c r="I38">
        <f t="shared" ca="1" si="2"/>
        <v>2</v>
      </c>
      <c r="L38">
        <f ca="1">(SUM(I38:I41)/(4*4))*100</f>
        <v>18.75</v>
      </c>
    </row>
    <row r="39" spans="1:12" x14ac:dyDescent="0.2">
      <c r="A39">
        <v>1</v>
      </c>
      <c r="B39">
        <v>1</v>
      </c>
      <c r="C39" t="s">
        <v>10</v>
      </c>
      <c r="D39">
        <v>0.93519794999999994</v>
      </c>
      <c r="E39">
        <v>0.29900480299999999</v>
      </c>
      <c r="F39">
        <v>0.69000620700000004</v>
      </c>
      <c r="H39">
        <f t="shared" ca="1" si="0"/>
        <v>0</v>
      </c>
      <c r="I39">
        <f t="shared" ca="1" si="2"/>
        <v>0</v>
      </c>
    </row>
    <row r="40" spans="1:12" x14ac:dyDescent="0.2">
      <c r="A40">
        <v>1</v>
      </c>
      <c r="B40">
        <v>1</v>
      </c>
      <c r="C40" t="s">
        <v>10</v>
      </c>
      <c r="D40">
        <v>0.499730642</v>
      </c>
      <c r="E40">
        <v>0.33360620699999999</v>
      </c>
      <c r="F40">
        <v>0.12728121100000001</v>
      </c>
      <c r="H40">
        <f t="shared" ca="1" si="0"/>
        <v>1</v>
      </c>
      <c r="I40">
        <f t="shared" ca="1" si="2"/>
        <v>0</v>
      </c>
    </row>
    <row r="41" spans="1:12" x14ac:dyDescent="0.2">
      <c r="A41">
        <v>1</v>
      </c>
      <c r="B41">
        <v>1</v>
      </c>
      <c r="C41" t="s">
        <v>10</v>
      </c>
      <c r="D41">
        <v>0.64354457600000003</v>
      </c>
      <c r="E41">
        <v>0.70087409700000003</v>
      </c>
      <c r="F41">
        <v>0.48772204499999999</v>
      </c>
      <c r="H41">
        <f t="shared" ca="1" si="0"/>
        <v>0</v>
      </c>
      <c r="I41">
        <f t="shared" ca="1" si="2"/>
        <v>1</v>
      </c>
    </row>
    <row r="42" spans="1:12" x14ac:dyDescent="0.2">
      <c r="A42">
        <v>1</v>
      </c>
      <c r="B42">
        <v>1</v>
      </c>
      <c r="C42" t="s">
        <v>11</v>
      </c>
      <c r="D42">
        <v>0.84916633699999999</v>
      </c>
      <c r="E42">
        <v>0.257617969</v>
      </c>
      <c r="F42">
        <v>0.81182828799999995</v>
      </c>
      <c r="H42">
        <f t="shared" ca="1" si="0"/>
        <v>0</v>
      </c>
      <c r="I42">
        <f t="shared" ca="1" si="2"/>
        <v>1</v>
      </c>
      <c r="L42">
        <f ca="1">(SUM(I42:I45)/(4*4))*100</f>
        <v>18.75</v>
      </c>
    </row>
    <row r="43" spans="1:12" x14ac:dyDescent="0.2">
      <c r="A43">
        <v>1</v>
      </c>
      <c r="B43">
        <v>1</v>
      </c>
      <c r="C43" t="s">
        <v>11</v>
      </c>
      <c r="D43">
        <v>0.51856078100000003</v>
      </c>
      <c r="E43">
        <v>0.55955264800000004</v>
      </c>
      <c r="F43">
        <v>0.93292014300000004</v>
      </c>
      <c r="H43">
        <f t="shared" ca="1" si="0"/>
        <v>1</v>
      </c>
      <c r="I43">
        <f t="shared" ca="1" si="2"/>
        <v>1</v>
      </c>
    </row>
    <row r="44" spans="1:12" x14ac:dyDescent="0.2">
      <c r="A44">
        <v>1</v>
      </c>
      <c r="B44">
        <v>1</v>
      </c>
      <c r="C44" t="s">
        <v>11</v>
      </c>
      <c r="D44">
        <v>0.50234555400000003</v>
      </c>
      <c r="E44">
        <v>0.16479829700000001</v>
      </c>
      <c r="F44">
        <v>0.21873205000000001</v>
      </c>
      <c r="H44">
        <f t="shared" ca="1" si="0"/>
        <v>1</v>
      </c>
      <c r="I44">
        <f t="shared" ca="1" si="2"/>
        <v>1</v>
      </c>
    </row>
    <row r="45" spans="1:12" x14ac:dyDescent="0.2">
      <c r="A45">
        <v>1</v>
      </c>
      <c r="B45">
        <v>1</v>
      </c>
      <c r="C45" t="s">
        <v>11</v>
      </c>
      <c r="D45">
        <v>0.56181237699999997</v>
      </c>
      <c r="E45">
        <v>0.21227953499999999</v>
      </c>
      <c r="F45">
        <v>0.101010165</v>
      </c>
      <c r="H45">
        <f t="shared" ca="1" si="0"/>
        <v>1</v>
      </c>
      <c r="I45">
        <f t="shared" ca="1" si="2"/>
        <v>0</v>
      </c>
    </row>
    <row r="46" spans="1:12" x14ac:dyDescent="0.2">
      <c r="A46">
        <v>1</v>
      </c>
      <c r="B46">
        <v>1</v>
      </c>
      <c r="C46" t="s">
        <v>12</v>
      </c>
      <c r="D46">
        <v>0.65155582000000001</v>
      </c>
      <c r="E46">
        <v>0.180506043</v>
      </c>
      <c r="F46">
        <v>0.33281171199999998</v>
      </c>
      <c r="H46">
        <f t="shared" ca="1" si="0"/>
        <v>1</v>
      </c>
      <c r="I46">
        <f t="shared" ca="1" si="2"/>
        <v>1</v>
      </c>
      <c r="L46">
        <f ca="1">(SUM(I46:I49)/(4*4))*100</f>
        <v>18.75</v>
      </c>
    </row>
    <row r="47" spans="1:12" x14ac:dyDescent="0.2">
      <c r="A47">
        <v>1</v>
      </c>
      <c r="B47">
        <v>1</v>
      </c>
      <c r="C47" t="s">
        <v>12</v>
      </c>
      <c r="D47">
        <v>0.392280358</v>
      </c>
      <c r="E47">
        <v>0.19730634599999999</v>
      </c>
      <c r="F47">
        <v>0.74199598200000005</v>
      </c>
      <c r="H47">
        <f t="shared" ca="1" si="0"/>
        <v>1</v>
      </c>
      <c r="I47">
        <f t="shared" ca="1" si="2"/>
        <v>0</v>
      </c>
    </row>
    <row r="48" spans="1:12" x14ac:dyDescent="0.2">
      <c r="A48">
        <v>1</v>
      </c>
      <c r="B48">
        <v>1</v>
      </c>
      <c r="C48" t="s">
        <v>12</v>
      </c>
      <c r="D48">
        <v>0.167992313</v>
      </c>
      <c r="E48">
        <v>0.44268870500000002</v>
      </c>
      <c r="F48">
        <v>0.76518512800000005</v>
      </c>
      <c r="H48">
        <f t="shared" ca="1" si="0"/>
        <v>1</v>
      </c>
      <c r="I48">
        <f t="shared" ca="1" si="2"/>
        <v>2</v>
      </c>
    </row>
    <row r="49" spans="1:9" x14ac:dyDescent="0.2">
      <c r="A49">
        <v>1</v>
      </c>
      <c r="B49">
        <v>1</v>
      </c>
      <c r="C49" t="s">
        <v>12</v>
      </c>
      <c r="D49">
        <v>0.112980486</v>
      </c>
      <c r="E49">
        <v>0.72026463900000004</v>
      </c>
      <c r="F49">
        <v>0.31801216700000001</v>
      </c>
      <c r="H49">
        <f t="shared" ca="1" si="0"/>
        <v>0</v>
      </c>
      <c r="I49">
        <f t="shared" ca="1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Peres26</cp:lastModifiedBy>
  <dcterms:modified xsi:type="dcterms:W3CDTF">2025-01-20T17:05:11Z</dcterms:modified>
</cp:coreProperties>
</file>