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 firstSheet="2" activeTab="7"/>
  </bookViews>
  <sheets>
    <sheet name="ex1_Student_Grades" sheetId="1" r:id="rId1"/>
    <sheet name="ex2_Sales_Bonus" sheetId="2" r:id="rId2"/>
    <sheet name="ex3_Electricity_Bills" sheetId="3" r:id="rId3"/>
    <sheet name="ex4_emp_grosspay" sheetId="4" r:id="rId4"/>
    <sheet name="ex5_commecen" sheetId="5" r:id="rId5"/>
    <sheet name="ex6_mark" sheetId="6" r:id="rId6"/>
    <sheet name="ex7_mean" sheetId="7" r:id="rId7"/>
    <sheet name="ex8_strOpration" sheetId="8" r:id="rId8"/>
  </sheets>
  <calcPr calcId="144525"/>
</workbook>
</file>

<file path=xl/sharedStrings.xml><?xml version="1.0" encoding="utf-8"?>
<sst xmlns="http://schemas.openxmlformats.org/spreadsheetml/2006/main" count="98" uniqueCount="86">
  <si>
    <t>Roll No</t>
  </si>
  <si>
    <t>Subject1</t>
  </si>
  <si>
    <t>Subject2</t>
  </si>
  <si>
    <t>Subject3</t>
  </si>
  <si>
    <t>Subject4</t>
  </si>
  <si>
    <t>Subject5</t>
  </si>
  <si>
    <t>Grade_Subject1</t>
  </si>
  <si>
    <t>Grade_Subject2</t>
  </si>
  <si>
    <t>Grade_Subject3</t>
  </si>
  <si>
    <t>Grade_Subject4</t>
  </si>
  <si>
    <t>Grade_Subject5</t>
  </si>
  <si>
    <t>Name</t>
  </si>
  <si>
    <t>Sales</t>
  </si>
  <si>
    <t>Bonus</t>
  </si>
  <si>
    <t>Salesman1</t>
  </si>
  <si>
    <t>Salesman2</t>
  </si>
  <si>
    <t>Salesman3</t>
  </si>
  <si>
    <t>Salesman4</t>
  </si>
  <si>
    <t>Salesman5</t>
  </si>
  <si>
    <t>Salesman6</t>
  </si>
  <si>
    <t>Salesman7</t>
  </si>
  <si>
    <t>Salesman8</t>
  </si>
  <si>
    <t>Salesman9</t>
  </si>
  <si>
    <t>Salesman10</t>
  </si>
  <si>
    <t>Customer No</t>
  </si>
  <si>
    <t>No. of Units</t>
  </si>
  <si>
    <t>Rate</t>
  </si>
  <si>
    <t>Bill Amount</t>
  </si>
  <si>
    <t>Emp No</t>
  </si>
  <si>
    <t>Basic Pay</t>
  </si>
  <si>
    <t>DA (80%)</t>
  </si>
  <si>
    <t>HRA (15%)</t>
  </si>
  <si>
    <t>Gross Pay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</si>
  <si>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</si>
  <si>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</si>
  <si>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</si>
  <si>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</si>
  <si>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</si>
  <si>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</si>
  <si>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</si>
  <si>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</si>
  <si>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</si>
  <si>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</si>
  <si>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NAME</t>
  </si>
  <si>
    <t>SALE</t>
  </si>
  <si>
    <t>COMMISSION</t>
  </si>
  <si>
    <t>SUB 1</t>
  </si>
  <si>
    <t>SUB 2</t>
  </si>
  <si>
    <t>SUB 3</t>
  </si>
  <si>
    <t>TOTAL MARKS</t>
  </si>
  <si>
    <t>Deep</t>
  </si>
  <si>
    <t>Jayesh</t>
  </si>
  <si>
    <t>Yash</t>
  </si>
  <si>
    <t>Sara</t>
  </si>
  <si>
    <t>Gita</t>
  </si>
  <si>
    <t>Jinal</t>
  </si>
  <si>
    <t>Kavita</t>
  </si>
  <si>
    <t>Minal</t>
  </si>
  <si>
    <t>Naresh</t>
  </si>
  <si>
    <t>Rima</t>
  </si>
  <si>
    <t>Student No</t>
  </si>
  <si>
    <t>Student Name</t>
  </si>
  <si>
    <t>Maths</t>
  </si>
  <si>
    <t>Physics</t>
  </si>
  <si>
    <t>Chemistry</t>
  </si>
  <si>
    <t>sum</t>
  </si>
  <si>
    <t>average</t>
  </si>
  <si>
    <t>John</t>
  </si>
  <si>
    <t>Xavier</t>
  </si>
  <si>
    <t>Milton</t>
  </si>
  <si>
    <t>Clara</t>
  </si>
  <si>
    <t>Linda</t>
  </si>
  <si>
    <t>max</t>
  </si>
  <si>
    <t>min</t>
  </si>
  <si>
    <t>median</t>
  </si>
  <si>
    <t>standard deviation</t>
  </si>
  <si>
    <t>variance</t>
  </si>
  <si>
    <t>Full Name</t>
  </si>
  <si>
    <t>Last Name</t>
  </si>
  <si>
    <t>First Name</t>
  </si>
  <si>
    <t>Email</t>
  </si>
  <si>
    <t>Sok Vibol</t>
  </si>
  <si>
    <t>Chan Chamroeun</t>
  </si>
  <si>
    <t>Sao Virak</t>
  </si>
  <si>
    <t>Seng Sambath</t>
  </si>
  <si>
    <t>Sok Pagna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</si>
</sst>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G16" sqref="G16"/>
    </sheetView>
  </sheetViews>
  <sheetFormatPr defaultColWidth="9" defaultRowHeight="15" outlineLevelRow="5"/>
  <cols>
    <col min="1" max="1" width="7.1" customWidth="1"/>
    <col min="7" max="7" width="18.2" customWidth="1"/>
    <col min="8" max="8" width="15" customWidth="1"/>
    <col min="9" max="9" width="16.5" customWidth="1"/>
    <col min="10" max="10" width="18.3" customWidth="1"/>
    <col min="11" max="11" width="15.3" customWidth="1"/>
  </cols>
  <sheetData>
    <row r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>
        <v>101</v>
      </c>
      <c r="B2">
        <v>30</v>
      </c>
      <c r="C2">
        <v>40</v>
      </c>
      <c r="D2">
        <v>20</v>
      </c>
      <c r="E2">
        <v>42</v>
      </c>
      <c r="F2">
        <v>38</v>
      </c>
      <c r="G2" s="2">
        <f>IF(B2&lt;=40,4,IF(B2&lt;=50,3,IF(B2&lt;=60,2,1)))</f>
        <v>4</v>
      </c>
      <c r="H2" s="2">
        <f>IF(C2&lt;=40,4,IF(C2&lt;=50,3,IF(C2&lt;=60,2,1)))</f>
        <v>4</v>
      </c>
      <c r="I2" s="2">
        <f>IF(D2&lt;=40,4,IF(D2&lt;=50,3,IF(D2&lt;=60,2,1)))</f>
        <v>4</v>
      </c>
      <c r="J2" s="2">
        <f>IF(E2&lt;=40,4,IF(E2&lt;=50,3,IF(E2&lt;=60,2,1)))</f>
        <v>3</v>
      </c>
      <c r="K2" s="2">
        <f>IF(F2&lt;=40,4,IF(F2&lt;=50,3,IF(F2&lt;=60,2,1)))</f>
        <v>4</v>
      </c>
    </row>
    <row r="3" spans="1:11">
      <c r="A3">
        <v>102</v>
      </c>
      <c r="B3">
        <v>45</v>
      </c>
      <c r="C3">
        <v>50</v>
      </c>
      <c r="D3">
        <v>30</v>
      </c>
      <c r="E3">
        <v>52</v>
      </c>
      <c r="F3">
        <v>48</v>
      </c>
      <c r="G3" s="2">
        <f>IF(B3&lt;=40,4,IF(B3&lt;=50,3,IF(B3&lt;=60,2,1)))</f>
        <v>3</v>
      </c>
      <c r="H3" s="2">
        <f>IF(C3&lt;=40,4,IF(C3&lt;=50,3,IF(C3&lt;=60,2,1)))</f>
        <v>3</v>
      </c>
      <c r="I3" s="2">
        <f>IF(D3&lt;=40,4,IF(D3&lt;=50,3,IF(D3&lt;=60,2,1)))</f>
        <v>4</v>
      </c>
      <c r="J3" s="2">
        <f>IF(E3&lt;=40,4,IF(E3&lt;=50,3,IF(E3&lt;=60,2,1)))</f>
        <v>2</v>
      </c>
      <c r="K3" s="2">
        <f>IF(F3&lt;=40,4,IF(F3&lt;=50,3,IF(F3&lt;=60,2,1)))</f>
        <v>3</v>
      </c>
    </row>
    <row r="4" spans="1:11">
      <c r="A4">
        <v>103</v>
      </c>
      <c r="B4">
        <v>55</v>
      </c>
      <c r="C4">
        <v>60</v>
      </c>
      <c r="D4">
        <v>50</v>
      </c>
      <c r="E4">
        <v>62</v>
      </c>
      <c r="F4">
        <v>58</v>
      </c>
      <c r="G4" s="2">
        <f>IF(B4&lt;=40,4,IF(B4&lt;=50,3,IF(B4&lt;=60,2,1)))</f>
        <v>2</v>
      </c>
      <c r="H4" s="2">
        <f>IF(C4&lt;=40,4,IF(C4&lt;=50,3,IF(C4&lt;=60,2,1)))</f>
        <v>2</v>
      </c>
      <c r="I4" s="2">
        <f>IF(D4&lt;=40,4,IF(D4&lt;=50,3,IF(D4&lt;=60,2,1)))</f>
        <v>3</v>
      </c>
      <c r="J4" s="2">
        <f>IF(E4&lt;=40,4,IF(E4&lt;=50,3,IF(E4&lt;=60,2,1)))</f>
        <v>1</v>
      </c>
      <c r="K4" s="2">
        <f>IF(F4&lt;=40,4,IF(F4&lt;=50,3,IF(F4&lt;=60,2,1)))</f>
        <v>2</v>
      </c>
    </row>
    <row r="5" spans="1:11">
      <c r="A5">
        <v>104</v>
      </c>
      <c r="B5">
        <v>65</v>
      </c>
      <c r="C5">
        <v>70</v>
      </c>
      <c r="D5">
        <v>60</v>
      </c>
      <c r="E5">
        <v>72</v>
      </c>
      <c r="F5">
        <v>68</v>
      </c>
      <c r="G5" s="2">
        <f>IF(B5&lt;=40,4,IF(B5&lt;=50,3,IF(B5&lt;=60,2,1)))</f>
        <v>1</v>
      </c>
      <c r="H5" s="2">
        <f>IF(C5&lt;=40,4,IF(C5&lt;=50,3,IF(C5&lt;=60,2,1)))</f>
        <v>1</v>
      </c>
      <c r="I5" s="2">
        <f>IF(D5&lt;=40,4,IF(D5&lt;=50,3,IF(D5&lt;=60,2,1)))</f>
        <v>2</v>
      </c>
      <c r="J5" s="2">
        <f>IF(E5&lt;=40,4,IF(E5&lt;=50,3,IF(E5&lt;=60,2,1)))</f>
        <v>1</v>
      </c>
      <c r="K5" s="2">
        <f>IF(F5&lt;=40,4,IF(F5&lt;=50,3,IF(F5&lt;=60,2,1)))</f>
        <v>1</v>
      </c>
    </row>
    <row r="6" spans="1:11">
      <c r="A6">
        <v>105</v>
      </c>
      <c r="B6">
        <v>75</v>
      </c>
      <c r="C6">
        <v>80</v>
      </c>
      <c r="D6">
        <v>90</v>
      </c>
      <c r="E6">
        <v>82</v>
      </c>
      <c r="F6">
        <v>78</v>
      </c>
      <c r="G6" s="2">
        <f>IF(B6&lt;=40,4,IF(B6&lt;=50,3,IF(B6&lt;=60,2,1)))</f>
        <v>1</v>
      </c>
      <c r="H6" s="2">
        <f>IF(C6&lt;=40,4,IF(C6&lt;=50,3,IF(C6&lt;=60,2,1)))</f>
        <v>1</v>
      </c>
      <c r="I6" s="2">
        <f>IF(D6&lt;=40,4,IF(D6&lt;=50,3,IF(D6&lt;=60,2,1)))</f>
        <v>1</v>
      </c>
      <c r="J6" s="2">
        <f>IF(E6&lt;=40,4,IF(E6&lt;=50,3,IF(E6&lt;=60,2,1)))</f>
        <v>1</v>
      </c>
      <c r="K6" s="2">
        <f>IF(F6&lt;=40,4,IF(F6&lt;=50,3,IF(F6&lt;=60,2,1)))</f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4" sqref="C14"/>
    </sheetView>
  </sheetViews>
  <sheetFormatPr defaultColWidth="9" defaultRowHeight="15" outlineLevelCol="2"/>
  <sheetData>
    <row r="1" spans="1:3">
      <c r="A1" s="7" t="s">
        <v>11</v>
      </c>
      <c r="B1" s="7" t="s">
        <v>12</v>
      </c>
      <c r="C1" s="7" t="s">
        <v>13</v>
      </c>
    </row>
    <row r="2" spans="1:3">
      <c r="A2" t="s">
        <v>14</v>
      </c>
      <c r="B2">
        <v>25000</v>
      </c>
      <c r="C2" s="2">
        <f>IF(B2&lt;=30000,0,IF(B2&lt;=40000,3000,IF(B2&lt;=50000,4000,IF(B2&lt;=60000,5000,IF(B2&lt;=70000,6000,IF(B2&lt;=80000,7000,8000))))))</f>
        <v>0</v>
      </c>
    </row>
    <row r="3" spans="1:3">
      <c r="A3" t="s">
        <v>15</v>
      </c>
      <c r="B3">
        <v>35000</v>
      </c>
      <c r="C3" s="2">
        <f t="shared" ref="C3:C11" si="0">IF(B3&lt;=30000,0,IF(B3&lt;=40000,3000,IF(B3&lt;=50000,4000,IF(B3&lt;=60000,5000,IF(B3&lt;=70000,6000,IF(B3&lt;=80000,7000,8000))))))</f>
        <v>3000</v>
      </c>
    </row>
    <row r="4" spans="1:3">
      <c r="A4" t="s">
        <v>16</v>
      </c>
      <c r="B4">
        <v>45000</v>
      </c>
      <c r="C4" s="2">
        <f t="shared" si="0"/>
        <v>4000</v>
      </c>
    </row>
    <row r="5" spans="1:3">
      <c r="A5" t="s">
        <v>17</v>
      </c>
      <c r="B5">
        <v>55000</v>
      </c>
      <c r="C5" s="2">
        <f t="shared" si="0"/>
        <v>5000</v>
      </c>
    </row>
    <row r="6" spans="1:3">
      <c r="A6" t="s">
        <v>18</v>
      </c>
      <c r="B6">
        <v>65000</v>
      </c>
      <c r="C6" s="2">
        <f t="shared" si="0"/>
        <v>6000</v>
      </c>
    </row>
    <row r="7" spans="1:3">
      <c r="A7" t="s">
        <v>19</v>
      </c>
      <c r="B7">
        <v>75000</v>
      </c>
      <c r="C7" s="2">
        <f t="shared" si="0"/>
        <v>7000</v>
      </c>
    </row>
    <row r="8" spans="1:3">
      <c r="A8" t="s">
        <v>20</v>
      </c>
      <c r="B8">
        <v>85000</v>
      </c>
      <c r="C8" s="2">
        <f t="shared" si="0"/>
        <v>8000</v>
      </c>
    </row>
    <row r="9" spans="1:3">
      <c r="A9" t="s">
        <v>21</v>
      </c>
      <c r="B9">
        <v>30000</v>
      </c>
      <c r="C9" s="2">
        <f t="shared" si="0"/>
        <v>0</v>
      </c>
    </row>
    <row r="10" spans="1:3">
      <c r="A10" t="s">
        <v>22</v>
      </c>
      <c r="B10">
        <v>40000</v>
      </c>
      <c r="C10" s="2">
        <f t="shared" si="0"/>
        <v>3000</v>
      </c>
    </row>
    <row r="11" spans="1:3">
      <c r="A11" t="s">
        <v>23</v>
      </c>
      <c r="B11">
        <v>80000</v>
      </c>
      <c r="C11" s="2">
        <f t="shared" si="0"/>
        <v>7000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7" sqref="D7"/>
    </sheetView>
  </sheetViews>
  <sheetFormatPr defaultColWidth="9" defaultRowHeight="15" outlineLevelCol="3"/>
  <sheetData>
    <row r="1" spans="1:4">
      <c r="A1" s="7" t="s">
        <v>24</v>
      </c>
      <c r="B1" s="7" t="s">
        <v>25</v>
      </c>
      <c r="C1" s="7" t="s">
        <v>26</v>
      </c>
      <c r="D1" s="7" t="s">
        <v>27</v>
      </c>
    </row>
    <row r="2" spans="1:4">
      <c r="A2">
        <v>1101</v>
      </c>
      <c r="B2">
        <v>340</v>
      </c>
      <c r="C2" s="2">
        <f>IF(B2&lt;200,3,IF(B2&lt;500,6,10))</f>
        <v>6</v>
      </c>
      <c r="D2" s="2">
        <f>B2*C2</f>
        <v>2040</v>
      </c>
    </row>
    <row r="3" spans="1:4">
      <c r="A3">
        <v>1102</v>
      </c>
      <c r="B3">
        <v>180</v>
      </c>
      <c r="C3" s="2">
        <f t="shared" ref="C3:C11" si="0">IF(B3&lt;200,3,IF(B3&lt;500,6,10))</f>
        <v>3</v>
      </c>
      <c r="D3" s="2">
        <f t="shared" ref="D3:D11" si="1">B3*C3</f>
        <v>540</v>
      </c>
    </row>
    <row r="4" spans="1:4">
      <c r="A4">
        <v>1103</v>
      </c>
      <c r="B4">
        <v>400</v>
      </c>
      <c r="C4" s="2">
        <f t="shared" si="0"/>
        <v>6</v>
      </c>
      <c r="D4" s="2">
        <f t="shared" si="1"/>
        <v>2400</v>
      </c>
    </row>
    <row r="5" spans="1:4">
      <c r="A5">
        <v>1104</v>
      </c>
      <c r="B5">
        <v>600</v>
      </c>
      <c r="C5" s="2">
        <f t="shared" si="0"/>
        <v>10</v>
      </c>
      <c r="D5" s="2">
        <f t="shared" si="1"/>
        <v>6000</v>
      </c>
    </row>
    <row r="6" spans="1:4">
      <c r="A6">
        <v>1105</v>
      </c>
      <c r="B6">
        <v>350</v>
      </c>
      <c r="C6" s="2">
        <f t="shared" si="0"/>
        <v>6</v>
      </c>
      <c r="D6" s="2">
        <f t="shared" si="1"/>
        <v>2100</v>
      </c>
    </row>
    <row r="7" spans="1:4">
      <c r="A7">
        <v>1106</v>
      </c>
      <c r="B7">
        <v>470</v>
      </c>
      <c r="C7" s="2">
        <f t="shared" si="0"/>
        <v>6</v>
      </c>
      <c r="D7" s="2">
        <f t="shared" si="1"/>
        <v>2820</v>
      </c>
    </row>
    <row r="8" spans="1:4">
      <c r="A8">
        <v>1107</v>
      </c>
      <c r="B8">
        <v>890</v>
      </c>
      <c r="C8" s="2">
        <f t="shared" si="0"/>
        <v>10</v>
      </c>
      <c r="D8" s="2">
        <f t="shared" si="1"/>
        <v>8900</v>
      </c>
    </row>
    <row r="9" spans="1:4">
      <c r="A9">
        <v>1108</v>
      </c>
      <c r="B9">
        <v>120</v>
      </c>
      <c r="C9" s="2">
        <f t="shared" si="0"/>
        <v>3</v>
      </c>
      <c r="D9" s="2">
        <f t="shared" si="1"/>
        <v>360</v>
      </c>
    </row>
    <row r="10" spans="1:4">
      <c r="A10">
        <v>1109</v>
      </c>
      <c r="B10">
        <v>510</v>
      </c>
      <c r="C10" s="2">
        <f t="shared" si="0"/>
        <v>10</v>
      </c>
      <c r="D10" s="2">
        <f t="shared" si="1"/>
        <v>5100</v>
      </c>
    </row>
    <row r="11" spans="1:4">
      <c r="A11">
        <v>1110</v>
      </c>
      <c r="B11">
        <v>230</v>
      </c>
      <c r="C11" s="2">
        <f t="shared" si="0"/>
        <v>6</v>
      </c>
      <c r="D11" s="2">
        <f t="shared" si="1"/>
        <v>1380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I7" sqref="I7"/>
    </sheetView>
  </sheetViews>
  <sheetFormatPr defaultColWidth="8.8" defaultRowHeight="15" outlineLevelCol="5"/>
  <sheetData>
    <row r="1" spans="1:6">
      <c r="A1" s="6" t="s">
        <v>28</v>
      </c>
      <c r="B1" s="6" t="s">
        <v>11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>
      <c r="A2" s="4">
        <v>201</v>
      </c>
      <c r="B2" s="4" t="s">
        <v>33</v>
      </c>
      <c r="C2" s="4">
        <v>15000</v>
      </c>
      <c r="D2" s="4">
        <f>C2*0.8</f>
        <v>12000</v>
      </c>
      <c r="E2" s="4">
        <f>C2*0.15</f>
        <v>2250</v>
      </c>
      <c r="F2" s="4">
        <f>C2+D2+E2</f>
        <v>29250</v>
      </c>
    </row>
    <row r="3" spans="1:6">
      <c r="A3" s="4">
        <v>202</v>
      </c>
      <c r="B3" s="4" t="s">
        <v>34</v>
      </c>
      <c r="C3" s="4">
        <v>18000</v>
      </c>
      <c r="D3" s="4">
        <f t="shared" ref="D3:D11" si="0">C3*0.8</f>
        <v>14400</v>
      </c>
      <c r="E3" s="4">
        <f t="shared" ref="E3:E11" si="1">C3*0.15</f>
        <v>2700</v>
      </c>
      <c r="F3" s="4">
        <f t="shared" ref="F3:F11" si="2">C3+D3+E3</f>
        <v>35100</v>
      </c>
    </row>
    <row r="4" spans="1:6">
      <c r="A4" s="4">
        <v>203</v>
      </c>
      <c r="B4" s="4" t="s">
        <v>35</v>
      </c>
      <c r="C4" s="4">
        <v>20000</v>
      </c>
      <c r="D4" s="4">
        <f t="shared" si="0"/>
        <v>16000</v>
      </c>
      <c r="E4" s="4">
        <f t="shared" si="1"/>
        <v>3000</v>
      </c>
      <c r="F4" s="4">
        <f t="shared" si="2"/>
        <v>39000</v>
      </c>
    </row>
    <row r="5" spans="1:6">
      <c r="A5" s="4">
        <v>204</v>
      </c>
      <c r="B5" s="4" t="s">
        <v>36</v>
      </c>
      <c r="C5" s="4">
        <v>22000</v>
      </c>
      <c r="D5" s="4">
        <f t="shared" si="0"/>
        <v>17600</v>
      </c>
      <c r="E5" s="4">
        <f t="shared" si="1"/>
        <v>3300</v>
      </c>
      <c r="F5" s="4">
        <f t="shared" si="2"/>
        <v>42900</v>
      </c>
    </row>
    <row r="6" spans="1:6">
      <c r="A6" s="4">
        <v>205</v>
      </c>
      <c r="B6" s="4" t="s">
        <v>37</v>
      </c>
      <c r="C6" s="4">
        <v>25000</v>
      </c>
      <c r="D6" s="4">
        <f t="shared" si="0"/>
        <v>20000</v>
      </c>
      <c r="E6" s="4">
        <f t="shared" si="1"/>
        <v>3750</v>
      </c>
      <c r="F6" s="4">
        <f t="shared" si="2"/>
        <v>48750</v>
      </c>
    </row>
    <row r="7" spans="1:6">
      <c r="A7" s="4">
        <v>206</v>
      </c>
      <c r="B7" s="4" t="s">
        <v>38</v>
      </c>
      <c r="C7" s="4">
        <v>27000</v>
      </c>
      <c r="D7" s="4">
        <f t="shared" si="0"/>
        <v>21600</v>
      </c>
      <c r="E7" s="4">
        <f t="shared" si="1"/>
        <v>4050</v>
      </c>
      <c r="F7" s="4">
        <f t="shared" si="2"/>
        <v>52650</v>
      </c>
    </row>
    <row r="8" spans="1:6">
      <c r="A8" s="4">
        <v>207</v>
      </c>
      <c r="B8" s="4" t="s">
        <v>39</v>
      </c>
      <c r="C8" s="4">
        <v>30000</v>
      </c>
      <c r="D8" s="4">
        <f t="shared" si="0"/>
        <v>24000</v>
      </c>
      <c r="E8" s="4">
        <f t="shared" si="1"/>
        <v>4500</v>
      </c>
      <c r="F8" s="4">
        <f t="shared" si="2"/>
        <v>58500</v>
      </c>
    </row>
    <row r="9" spans="1:6">
      <c r="A9" s="4">
        <v>208</v>
      </c>
      <c r="B9" s="4" t="s">
        <v>40</v>
      </c>
      <c r="C9" s="4">
        <v>32000</v>
      </c>
      <c r="D9" s="4">
        <f t="shared" si="0"/>
        <v>25600</v>
      </c>
      <c r="E9" s="4">
        <f t="shared" si="1"/>
        <v>4800</v>
      </c>
      <c r="F9" s="4">
        <f t="shared" si="2"/>
        <v>62400</v>
      </c>
    </row>
    <row r="10" spans="1:6">
      <c r="A10" s="4">
        <v>209</v>
      </c>
      <c r="B10" s="4" t="s">
        <v>41</v>
      </c>
      <c r="C10" s="4">
        <v>35000</v>
      </c>
      <c r="D10" s="4">
        <f t="shared" si="0"/>
        <v>28000</v>
      </c>
      <c r="E10" s="4">
        <f t="shared" si="1"/>
        <v>5250</v>
      </c>
      <c r="F10" s="4">
        <f t="shared" si="2"/>
        <v>68250</v>
      </c>
    </row>
    <row r="11" spans="1:6">
      <c r="A11" s="4">
        <v>210</v>
      </c>
      <c r="B11" s="4" t="s">
        <v>42</v>
      </c>
      <c r="C11" s="4">
        <v>37000</v>
      </c>
      <c r="D11" s="4">
        <f t="shared" si="0"/>
        <v>29600</v>
      </c>
      <c r="E11" s="4">
        <f t="shared" si="1"/>
        <v>5550</v>
      </c>
      <c r="F11" s="4">
        <f t="shared" si="2"/>
        <v>72150</v>
      </c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11" sqref="C11"/>
    </sheetView>
  </sheetViews>
  <sheetFormatPr defaultColWidth="8.8" defaultRowHeight="15" outlineLevelCol="3"/>
  <cols>
    <col min="3" max="3" width="13.9" customWidth="1"/>
  </cols>
  <sheetData>
    <row r="1" spans="1:4">
      <c r="A1" s="3" t="s">
        <v>43</v>
      </c>
      <c r="B1" s="3" t="s">
        <v>44</v>
      </c>
      <c r="C1" s="3" t="s">
        <v>45</v>
      </c>
      <c r="D1" s="4"/>
    </row>
    <row r="2" spans="1:4">
      <c r="A2" s="4" t="s">
        <v>14</v>
      </c>
      <c r="B2" s="4">
        <v>25000</v>
      </c>
      <c r="C2" s="5">
        <f>IF(B2&lt;=30000,B2*0.05,IF(B2&lt;=70000,30000*0.05+(B2-30000)*0.1,30000*0.05+40000*0.1+(B2-70000)*0.15))</f>
        <v>1250</v>
      </c>
      <c r="D2" s="4"/>
    </row>
    <row r="3" spans="1:4">
      <c r="A3" s="4" t="s">
        <v>15</v>
      </c>
      <c r="B3" s="4">
        <v>35000</v>
      </c>
      <c r="C3" s="5">
        <f t="shared" ref="C3:C11" si="0">IF(B3&lt;=30000,B3*0.05,IF(B3&lt;=70000,30000*0.05+(B3-30000)*0.1,30000*0.05+40000*0.1+(B3-70000)*0.15))</f>
        <v>2000</v>
      </c>
      <c r="D3" s="4"/>
    </row>
    <row r="4" spans="1:4">
      <c r="A4" s="4" t="s">
        <v>16</v>
      </c>
      <c r="B4" s="4">
        <v>50000</v>
      </c>
      <c r="C4" s="5">
        <f t="shared" si="0"/>
        <v>3500</v>
      </c>
      <c r="D4" s="4"/>
    </row>
    <row r="5" spans="1:4">
      <c r="A5" s="4" t="s">
        <v>17</v>
      </c>
      <c r="B5" s="4">
        <v>70000</v>
      </c>
      <c r="C5" s="5">
        <f t="shared" si="0"/>
        <v>5500</v>
      </c>
      <c r="D5" s="4"/>
    </row>
    <row r="6" spans="1:4">
      <c r="A6" s="4" t="s">
        <v>18</v>
      </c>
      <c r="B6" s="4">
        <v>90000</v>
      </c>
      <c r="C6" s="5">
        <f t="shared" si="0"/>
        <v>8500</v>
      </c>
      <c r="D6" s="4"/>
    </row>
    <row r="7" spans="1:4">
      <c r="A7" s="4" t="s">
        <v>19</v>
      </c>
      <c r="B7" s="4">
        <v>10000</v>
      </c>
      <c r="C7" s="5">
        <f t="shared" si="0"/>
        <v>500</v>
      </c>
      <c r="D7" s="4"/>
    </row>
    <row r="8" spans="1:4">
      <c r="A8" s="4" t="s">
        <v>20</v>
      </c>
      <c r="B8" s="4">
        <v>45000</v>
      </c>
      <c r="C8" s="5">
        <f t="shared" si="0"/>
        <v>3000</v>
      </c>
      <c r="D8" s="4"/>
    </row>
    <row r="9" spans="1:4">
      <c r="A9" s="4" t="s">
        <v>21</v>
      </c>
      <c r="B9" s="4">
        <v>80000</v>
      </c>
      <c r="C9" s="5">
        <f t="shared" si="0"/>
        <v>7000</v>
      </c>
      <c r="D9" s="4"/>
    </row>
    <row r="10" spans="1:4">
      <c r="A10" s="4" t="s">
        <v>22</v>
      </c>
      <c r="B10" s="4">
        <v>120000</v>
      </c>
      <c r="C10" s="5">
        <f t="shared" si="0"/>
        <v>13000</v>
      </c>
      <c r="D10" s="4"/>
    </row>
    <row r="11" spans="1:4">
      <c r="A11" s="4" t="s">
        <v>23</v>
      </c>
      <c r="B11" s="4">
        <v>30000</v>
      </c>
      <c r="C11" s="5">
        <f t="shared" si="0"/>
        <v>1500</v>
      </c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I10" sqref="I10"/>
    </sheetView>
  </sheetViews>
  <sheetFormatPr defaultColWidth="8.8" defaultRowHeight="15" outlineLevelCol="5"/>
  <sheetData>
    <row r="1" spans="1:6">
      <c r="A1" s="3" t="s">
        <v>43</v>
      </c>
      <c r="B1" s="3" t="s">
        <v>46</v>
      </c>
      <c r="C1" s="3" t="s">
        <v>47</v>
      </c>
      <c r="D1" s="3" t="s">
        <v>48</v>
      </c>
      <c r="E1" s="3" t="s">
        <v>49</v>
      </c>
      <c r="F1" s="4"/>
    </row>
    <row r="2" spans="1:6">
      <c r="A2" s="4" t="s">
        <v>50</v>
      </c>
      <c r="B2" s="4">
        <v>30</v>
      </c>
      <c r="C2" s="4">
        <v>34</v>
      </c>
      <c r="D2" s="4">
        <v>44</v>
      </c>
      <c r="E2" s="5">
        <f>B2+C2+D2</f>
        <v>108</v>
      </c>
      <c r="F2" s="4"/>
    </row>
    <row r="3" spans="1:6">
      <c r="A3" s="4" t="s">
        <v>51</v>
      </c>
      <c r="B3" s="4">
        <v>40</v>
      </c>
      <c r="C3" s="4">
        <v>35</v>
      </c>
      <c r="D3" s="4">
        <v>45</v>
      </c>
      <c r="E3" s="5">
        <f t="shared" ref="E3:E11" si="0">B3+C3+D3</f>
        <v>120</v>
      </c>
      <c r="F3" s="4"/>
    </row>
    <row r="4" spans="1:6">
      <c r="A4" s="4" t="s">
        <v>52</v>
      </c>
      <c r="B4" s="4">
        <v>45</v>
      </c>
      <c r="C4" s="4">
        <v>36</v>
      </c>
      <c r="D4" s="4">
        <v>47</v>
      </c>
      <c r="E4" s="5">
        <f t="shared" si="0"/>
        <v>128</v>
      </c>
      <c r="F4" s="4"/>
    </row>
    <row r="5" spans="1:6">
      <c r="A5" s="4" t="s">
        <v>53</v>
      </c>
      <c r="B5" s="4">
        <v>48</v>
      </c>
      <c r="C5" s="4">
        <v>32</v>
      </c>
      <c r="D5" s="4">
        <v>50</v>
      </c>
      <c r="E5" s="5">
        <f t="shared" si="0"/>
        <v>130</v>
      </c>
      <c r="F5" s="4"/>
    </row>
    <row r="6" spans="1:6">
      <c r="A6" s="4" t="s">
        <v>54</v>
      </c>
      <c r="B6" s="4">
        <v>35</v>
      </c>
      <c r="C6" s="4">
        <v>32</v>
      </c>
      <c r="D6" s="4">
        <v>43</v>
      </c>
      <c r="E6" s="5">
        <f t="shared" si="0"/>
        <v>110</v>
      </c>
      <c r="F6" s="4"/>
    </row>
    <row r="7" spans="1:6">
      <c r="A7" s="4" t="s">
        <v>55</v>
      </c>
      <c r="B7" s="4">
        <v>32</v>
      </c>
      <c r="C7" s="4">
        <v>31</v>
      </c>
      <c r="D7" s="4">
        <v>37</v>
      </c>
      <c r="E7" s="5">
        <f t="shared" si="0"/>
        <v>100</v>
      </c>
      <c r="F7" s="4"/>
    </row>
    <row r="8" spans="1:6">
      <c r="A8" s="4" t="s">
        <v>56</v>
      </c>
      <c r="B8" s="4">
        <v>36</v>
      </c>
      <c r="C8" s="4">
        <v>28</v>
      </c>
      <c r="D8" s="4">
        <v>38</v>
      </c>
      <c r="E8" s="5">
        <f t="shared" si="0"/>
        <v>102</v>
      </c>
      <c r="F8" s="4"/>
    </row>
    <row r="9" spans="1:6">
      <c r="A9" s="4" t="s">
        <v>57</v>
      </c>
      <c r="B9" s="4">
        <v>23</v>
      </c>
      <c r="C9" s="4">
        <v>25</v>
      </c>
      <c r="D9" s="4">
        <v>40</v>
      </c>
      <c r="E9" s="5">
        <f t="shared" si="0"/>
        <v>88</v>
      </c>
      <c r="F9" s="4"/>
    </row>
    <row r="10" spans="1:6">
      <c r="A10" s="4" t="s">
        <v>58</v>
      </c>
      <c r="B10" s="4">
        <v>43</v>
      </c>
      <c r="C10" s="4">
        <v>27</v>
      </c>
      <c r="D10" s="4">
        <v>50</v>
      </c>
      <c r="E10" s="5">
        <f t="shared" si="0"/>
        <v>120</v>
      </c>
      <c r="F10" s="4"/>
    </row>
    <row r="11" spans="1:6">
      <c r="A11" s="4" t="s">
        <v>59</v>
      </c>
      <c r="B11" s="4">
        <v>37</v>
      </c>
      <c r="C11" s="4">
        <v>44</v>
      </c>
      <c r="D11" s="4">
        <v>46</v>
      </c>
      <c r="E11" s="5">
        <f t="shared" si="0"/>
        <v>127</v>
      </c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B11" sqref="B11"/>
    </sheetView>
  </sheetViews>
  <sheetFormatPr defaultColWidth="8.8" defaultRowHeight="15" outlineLevelCol="6"/>
  <cols>
    <col min="1" max="1" width="15.5" customWidth="1"/>
    <col min="2" max="2" width="15.6" customWidth="1"/>
    <col min="3" max="3" width="9.7" customWidth="1"/>
    <col min="5" max="5" width="10" customWidth="1"/>
    <col min="7" max="7" width="12.5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t="s">
        <v>65</v>
      </c>
      <c r="G1" t="s">
        <v>66</v>
      </c>
    </row>
    <row r="2" spans="1:7">
      <c r="A2" s="2">
        <v>1</v>
      </c>
      <c r="B2" s="2" t="s">
        <v>67</v>
      </c>
      <c r="C2" s="2">
        <v>85</v>
      </c>
      <c r="D2" s="2">
        <v>75</v>
      </c>
      <c r="E2" s="2">
        <v>60</v>
      </c>
      <c r="F2">
        <f>C2+D2+E2</f>
        <v>220</v>
      </c>
      <c r="G2">
        <f>AVERAGE(C2:E2)</f>
        <v>73.3333333333333</v>
      </c>
    </row>
    <row r="3" spans="1:7">
      <c r="A3" s="2">
        <v>2</v>
      </c>
      <c r="B3" s="2" t="s">
        <v>68</v>
      </c>
      <c r="C3" s="2">
        <v>100</v>
      </c>
      <c r="D3" s="2">
        <v>78</v>
      </c>
      <c r="E3" s="2">
        <v>65</v>
      </c>
      <c r="F3">
        <f>C3+D3+E3</f>
        <v>243</v>
      </c>
      <c r="G3">
        <f>AVERAGE(C3:E3)</f>
        <v>81</v>
      </c>
    </row>
    <row r="4" spans="1:7">
      <c r="A4" s="2">
        <v>3</v>
      </c>
      <c r="B4" s="2" t="s">
        <v>69</v>
      </c>
      <c r="C4" s="2">
        <v>78</v>
      </c>
      <c r="D4" s="2">
        <v>85</v>
      </c>
      <c r="E4" s="2">
        <v>73</v>
      </c>
      <c r="F4">
        <f>C4+D4+E4</f>
        <v>236</v>
      </c>
      <c r="G4">
        <f>AVERAGE(C4:E4)</f>
        <v>78.6666666666667</v>
      </c>
    </row>
    <row r="5" spans="1:7">
      <c r="A5" s="2">
        <v>4</v>
      </c>
      <c r="B5" s="2" t="s">
        <v>70</v>
      </c>
      <c r="C5" s="2">
        <v>90</v>
      </c>
      <c r="D5" s="2">
        <v>95</v>
      </c>
      <c r="E5" s="2">
        <v>80</v>
      </c>
      <c r="F5">
        <f>C5+D5+E5</f>
        <v>265</v>
      </c>
      <c r="G5">
        <f>AVERAGE(C5:E5)</f>
        <v>88.3333333333333</v>
      </c>
    </row>
    <row r="6" spans="1:7">
      <c r="A6" s="2">
        <v>5</v>
      </c>
      <c r="B6" s="2" t="s">
        <v>71</v>
      </c>
      <c r="C6" s="2">
        <v>95</v>
      </c>
      <c r="D6" s="2">
        <v>82</v>
      </c>
      <c r="E6" s="2">
        <v>99</v>
      </c>
      <c r="F6">
        <f>C6+D6+E6</f>
        <v>276</v>
      </c>
      <c r="G6">
        <f>AVERAGE(C6:E6)</f>
        <v>92</v>
      </c>
    </row>
    <row r="9" spans="6:7">
      <c r="F9" t="s">
        <v>72</v>
      </c>
      <c r="G9">
        <f>MAX(C2:C6)</f>
        <v>100</v>
      </c>
    </row>
    <row r="10" spans="6:7">
      <c r="F10" t="s">
        <v>73</v>
      </c>
      <c r="G10">
        <f>MIN(C2:C6)</f>
        <v>78</v>
      </c>
    </row>
    <row r="11" spans="6:7">
      <c r="F11" t="s">
        <v>74</v>
      </c>
      <c r="G11">
        <f>MEDIAN(C2:C6)</f>
        <v>90</v>
      </c>
    </row>
    <row r="12" spans="6:7">
      <c r="F12" t="s">
        <v>75</v>
      </c>
      <c r="G12">
        <f>_xlfn.STDEV.S(C2:C6)</f>
        <v>8.5615419172016</v>
      </c>
    </row>
    <row r="13" spans="6:7">
      <c r="F13" t="s">
        <v>76</v>
      </c>
      <c r="G13">
        <f>_xlfn.VAR.S(C2:C6)</f>
        <v>73.3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3" sqref="C13"/>
    </sheetView>
  </sheetViews>
  <sheetFormatPr defaultColWidth="8.8" defaultRowHeight="15" outlineLevelRow="5" outlineLevelCol="3"/>
  <cols>
    <col min="1" max="1" width="15.1" customWidth="1"/>
    <col min="2" max="2" width="13.8" customWidth="1"/>
    <col min="3" max="3" width="17.7" customWidth="1"/>
    <col min="4" max="4" width="40.4" customWidth="1"/>
  </cols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 s="2" t="s">
        <v>81</v>
      </c>
      <c r="B2" s="2" t="str">
        <f>RIGHT(A2,LEN(A2)-FIND(" ",A2))</f>
        <v>Vibol</v>
      </c>
      <c r="C2" t="str">
        <f>LEFT(A2,FIND(" ",A2)-1)</f>
        <v>Sok</v>
      </c>
      <c r="D2" s="2" t="str">
        <f>B2&amp;"_"&amp;C2&amp;"@gmail.com"</f>
        <v>Vibol_Sok@gmail.com</v>
      </c>
    </row>
    <row r="3" spans="1:4">
      <c r="A3" s="2" t="s">
        <v>82</v>
      </c>
      <c r="B3" s="2" t="str">
        <f>RIGHT(A3,LEN(A3)-FIND(" ",A3))</f>
        <v>Chamroeun</v>
      </c>
      <c r="C3" t="str">
        <f>LEFT(A3,FIND(" ",A3)-1)</f>
        <v>Chan</v>
      </c>
      <c r="D3" s="2" t="str">
        <f>B3&amp;"_"&amp;C3&amp;"@gmail.com"</f>
        <v>Chamroeun_Chan@gmail.com</v>
      </c>
    </row>
    <row r="4" spans="1:4">
      <c r="A4" s="2" t="s">
        <v>83</v>
      </c>
      <c r="B4" s="2" t="str">
        <f>RIGHT(A4,LEN(A4)-FIND(" ",A4))</f>
        <v>Virak</v>
      </c>
      <c r="C4" t="str">
        <f>LEFT(A4,FIND(" ",A4)-1)</f>
        <v>Sao</v>
      </c>
      <c r="D4" s="2" t="str">
        <f>B4&amp;"_"&amp;C4&amp;"@gmail.com"</f>
        <v>Virak_Sao@gmail.com</v>
      </c>
    </row>
    <row r="5" spans="1:4">
      <c r="A5" s="2" t="s">
        <v>84</v>
      </c>
      <c r="B5" s="2" t="str">
        <f>RIGHT(A5,LEN(A5)-FIND(" ",A5))</f>
        <v>Sambath</v>
      </c>
      <c r="C5" t="str">
        <f>LEFT(A5,FIND(" ",A5)-1)</f>
        <v>Seng</v>
      </c>
      <c r="D5" s="2" t="str">
        <f>B5&amp;"_"&amp;C5&amp;"@gmail.com"</f>
        <v>Sambath_Seng@gmail.com</v>
      </c>
    </row>
    <row r="6" spans="1:4">
      <c r="A6" s="2" t="s">
        <v>85</v>
      </c>
      <c r="B6" s="2" t="str">
        <f>RIGHT(A6,LEN(A6)-FIND(" ",A6))</f>
        <v>Pagna</v>
      </c>
      <c r="C6" t="str">
        <f>LEFT(A6,FIND(" ",A6)-1)</f>
        <v>Sok</v>
      </c>
      <c r="D6" s="2" t="str">
        <f>B6&amp;"_"&amp;C6&amp;"@gmail.com"</f>
        <v>Pagna_Sok@gmail.com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ex1_Student_Grades</vt:lpstr>
      <vt:lpstr>ex2_Sales_Bonus</vt:lpstr>
      <vt:lpstr>ex3_Electricity_Bills</vt:lpstr>
      <vt:lpstr>ex4_emp_grosspay</vt:lpstr>
      <vt:lpstr>ex5_commecen</vt:lpstr>
      <vt:lpstr>ex6_mark</vt:lpstr>
      <vt:lpstr>ex7_mean</vt:lpstr>
      <vt:lpstr>ex8_strOpration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blackdevil</cp:lastModifiedBy>
  <dcterms:created xsi:type="dcterms:W3CDTF">2025-05-29T17:32:00Z</dcterms:created>
  <dcterms:modified xsi:type="dcterms:W3CDTF">2025-05-29T18:32:17Z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