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ariannazavala/Desktop/Data analysis/SCI/"/>
    </mc:Choice>
  </mc:AlternateContent>
  <xr:revisionPtr revIDLastSave="0" documentId="8_{BF178C6D-B998-A14D-9D9B-4B8A8B8EE99A}" xr6:coauthVersionLast="47" xr6:coauthVersionMax="47" xr10:uidLastSave="{00000000-0000-0000-0000-000000000000}"/>
  <bookViews>
    <workbookView xWindow="0" yWindow="2360" windowWidth="28800" windowHeight="1626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" i="1"/>
  <c r="Z5" i="1"/>
  <c r="AE5" i="1" s="1"/>
  <c r="Z7" i="1"/>
  <c r="AE7" i="1" s="1"/>
  <c r="Z31" i="1"/>
  <c r="AE31" i="1" s="1"/>
  <c r="Z32" i="1"/>
  <c r="AE32" i="1" s="1"/>
  <c r="Z39" i="1"/>
  <c r="AE39" i="1" s="1"/>
  <c r="Z63" i="1"/>
  <c r="AE63" i="1" s="1"/>
  <c r="Z64" i="1"/>
  <c r="AE64" i="1" s="1"/>
  <c r="Z71" i="1"/>
  <c r="AE71" i="1" s="1"/>
  <c r="Z95" i="1"/>
  <c r="AE95" i="1" s="1"/>
  <c r="Z96" i="1"/>
  <c r="AE96" i="1" s="1"/>
  <c r="Z103" i="1"/>
  <c r="AE103" i="1" s="1"/>
  <c r="Z2" i="1"/>
  <c r="AE2" i="1" s="1"/>
  <c r="AD12" i="1"/>
  <c r="AD2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2" i="1"/>
  <c r="Y3" i="1"/>
  <c r="AD3" i="1" s="1"/>
  <c r="Y4" i="1"/>
  <c r="AD4" i="1" s="1"/>
  <c r="Y5" i="1"/>
  <c r="AD5" i="1" s="1"/>
  <c r="Y6" i="1"/>
  <c r="AD6" i="1" s="1"/>
  <c r="Y7" i="1"/>
  <c r="AD7" i="1" s="1"/>
  <c r="Y8" i="1"/>
  <c r="AD8" i="1" s="1"/>
  <c r="Y9" i="1"/>
  <c r="AD9" i="1" s="1"/>
  <c r="Y10" i="1"/>
  <c r="AD10" i="1" s="1"/>
  <c r="Y11" i="1"/>
  <c r="AD11" i="1" s="1"/>
  <c r="Y12" i="1"/>
  <c r="Z12" i="1" s="1"/>
  <c r="AE12" i="1" s="1"/>
  <c r="Y13" i="1"/>
  <c r="AD13" i="1" s="1"/>
  <c r="Y14" i="1"/>
  <c r="AD14" i="1" s="1"/>
  <c r="Y15" i="1"/>
  <c r="AD15" i="1" s="1"/>
  <c r="Y16" i="1"/>
  <c r="AD16" i="1" s="1"/>
  <c r="Y17" i="1"/>
  <c r="AD17" i="1" s="1"/>
  <c r="Y18" i="1"/>
  <c r="AD18" i="1" s="1"/>
  <c r="Y19" i="1"/>
  <c r="AD19" i="1" s="1"/>
  <c r="Y20" i="1"/>
  <c r="Z20" i="1" s="1"/>
  <c r="AE20" i="1" s="1"/>
  <c r="Y21" i="1"/>
  <c r="AD21" i="1" s="1"/>
  <c r="Y22" i="1"/>
  <c r="AD22" i="1" s="1"/>
  <c r="Y23" i="1"/>
  <c r="AD23" i="1" s="1"/>
  <c r="Y24" i="1"/>
  <c r="Z24" i="1" s="1"/>
  <c r="AE24" i="1" s="1"/>
  <c r="Y25" i="1"/>
  <c r="AD25" i="1" s="1"/>
  <c r="Y26" i="1"/>
  <c r="AD26" i="1" s="1"/>
  <c r="Y27" i="1"/>
  <c r="AD27" i="1" s="1"/>
  <c r="Y28" i="1"/>
  <c r="Z28" i="1" s="1"/>
  <c r="AE28" i="1" s="1"/>
  <c r="Y29" i="1"/>
  <c r="Z29" i="1" s="1"/>
  <c r="AE29" i="1" s="1"/>
  <c r="Y30" i="1"/>
  <c r="AD30" i="1" s="1"/>
  <c r="Y31" i="1"/>
  <c r="AD31" i="1" s="1"/>
  <c r="Y32" i="1"/>
  <c r="AD32" i="1" s="1"/>
  <c r="Y33" i="1"/>
  <c r="AD33" i="1" s="1"/>
  <c r="Y34" i="1"/>
  <c r="AD34" i="1" s="1"/>
  <c r="Y35" i="1"/>
  <c r="AD35" i="1" s="1"/>
  <c r="Y36" i="1"/>
  <c r="AD36" i="1" s="1"/>
  <c r="Y37" i="1"/>
  <c r="Z37" i="1" s="1"/>
  <c r="AE37" i="1" s="1"/>
  <c r="Y38" i="1"/>
  <c r="AD38" i="1" s="1"/>
  <c r="Y39" i="1"/>
  <c r="AD39" i="1" s="1"/>
  <c r="Y40" i="1"/>
  <c r="AD40" i="1" s="1"/>
  <c r="Y41" i="1"/>
  <c r="AD41" i="1" s="1"/>
  <c r="Y42" i="1"/>
  <c r="AD42" i="1" s="1"/>
  <c r="Y43" i="1"/>
  <c r="AD43" i="1" s="1"/>
  <c r="Y44" i="1"/>
  <c r="Z44" i="1" s="1"/>
  <c r="AE44" i="1" s="1"/>
  <c r="Y45" i="1"/>
  <c r="Z45" i="1" s="1"/>
  <c r="AE45" i="1" s="1"/>
  <c r="Y46" i="1"/>
  <c r="AD46" i="1" s="1"/>
  <c r="Y47" i="1"/>
  <c r="AD47" i="1" s="1"/>
  <c r="Y48" i="1"/>
  <c r="AD48" i="1" s="1"/>
  <c r="Y49" i="1"/>
  <c r="AD49" i="1" s="1"/>
  <c r="Y50" i="1"/>
  <c r="AD50" i="1" s="1"/>
  <c r="Y51" i="1"/>
  <c r="AD51" i="1" s="1"/>
  <c r="Y52" i="1"/>
  <c r="Z52" i="1" s="1"/>
  <c r="AE52" i="1" s="1"/>
  <c r="Y53" i="1"/>
  <c r="Z53" i="1" s="1"/>
  <c r="AE53" i="1" s="1"/>
  <c r="Y54" i="1"/>
  <c r="AD54" i="1" s="1"/>
  <c r="Y55" i="1"/>
  <c r="AD55" i="1" s="1"/>
  <c r="Y56" i="1"/>
  <c r="AD56" i="1" s="1"/>
  <c r="Y57" i="1"/>
  <c r="AD57" i="1" s="1"/>
  <c r="Y58" i="1"/>
  <c r="AD58" i="1" s="1"/>
  <c r="Y59" i="1"/>
  <c r="AD59" i="1" s="1"/>
  <c r="Y60" i="1"/>
  <c r="AD60" i="1" s="1"/>
  <c r="Y61" i="1"/>
  <c r="AD61" i="1" s="1"/>
  <c r="Y62" i="1"/>
  <c r="AD62" i="1" s="1"/>
  <c r="Y63" i="1"/>
  <c r="AD63" i="1" s="1"/>
  <c r="Y64" i="1"/>
  <c r="AD64" i="1" s="1"/>
  <c r="Y65" i="1"/>
  <c r="AD65" i="1" s="1"/>
  <c r="Y66" i="1"/>
  <c r="AD66" i="1" s="1"/>
  <c r="Y67" i="1"/>
  <c r="AD67" i="1" s="1"/>
  <c r="Y68" i="1"/>
  <c r="AD68" i="1" s="1"/>
  <c r="Y69" i="1"/>
  <c r="Z69" i="1" s="1"/>
  <c r="AE69" i="1" s="1"/>
  <c r="Y70" i="1"/>
  <c r="AD70" i="1" s="1"/>
  <c r="Y71" i="1"/>
  <c r="AD71" i="1" s="1"/>
  <c r="Y72" i="1"/>
  <c r="Z72" i="1" s="1"/>
  <c r="AE72" i="1" s="1"/>
  <c r="Y73" i="1"/>
  <c r="AD73" i="1" s="1"/>
  <c r="Y74" i="1"/>
  <c r="AD74" i="1" s="1"/>
  <c r="Y75" i="1"/>
  <c r="AD75" i="1" s="1"/>
  <c r="Y76" i="1"/>
  <c r="Z76" i="1" s="1"/>
  <c r="AE76" i="1" s="1"/>
  <c r="Y77" i="1"/>
  <c r="AD77" i="1" s="1"/>
  <c r="Y78" i="1"/>
  <c r="AD78" i="1" s="1"/>
  <c r="Y79" i="1"/>
  <c r="AD79" i="1" s="1"/>
  <c r="Y80" i="1"/>
  <c r="AD80" i="1" s="1"/>
  <c r="Y81" i="1"/>
  <c r="AD81" i="1" s="1"/>
  <c r="Y82" i="1"/>
  <c r="AD82" i="1" s="1"/>
  <c r="Y83" i="1"/>
  <c r="AD83" i="1" s="1"/>
  <c r="Y84" i="1"/>
  <c r="AD84" i="1" s="1"/>
  <c r="Y85" i="1"/>
  <c r="AD85" i="1" s="1"/>
  <c r="Y86" i="1"/>
  <c r="AD86" i="1" s="1"/>
  <c r="Y87" i="1"/>
  <c r="AD87" i="1" s="1"/>
  <c r="Y88" i="1"/>
  <c r="Z88" i="1" s="1"/>
  <c r="AE88" i="1" s="1"/>
  <c r="Y89" i="1"/>
  <c r="AD89" i="1" s="1"/>
  <c r="Y90" i="1"/>
  <c r="AD90" i="1" s="1"/>
  <c r="Y91" i="1"/>
  <c r="AD91" i="1" s="1"/>
  <c r="Y92" i="1"/>
  <c r="Z92" i="1" s="1"/>
  <c r="AE92" i="1" s="1"/>
  <c r="Y93" i="1"/>
  <c r="Z93" i="1" s="1"/>
  <c r="AE93" i="1" s="1"/>
  <c r="Y94" i="1"/>
  <c r="AD94" i="1" s="1"/>
  <c r="Y95" i="1"/>
  <c r="AD95" i="1" s="1"/>
  <c r="Y96" i="1"/>
  <c r="AD96" i="1" s="1"/>
  <c r="Y97" i="1"/>
  <c r="AD97" i="1" s="1"/>
  <c r="Y98" i="1"/>
  <c r="AD98" i="1" s="1"/>
  <c r="Y99" i="1"/>
  <c r="AD99" i="1" s="1"/>
  <c r="Y100" i="1"/>
  <c r="AD100" i="1" s="1"/>
  <c r="Y101" i="1"/>
  <c r="Z101" i="1" s="1"/>
  <c r="AE101" i="1" s="1"/>
  <c r="Y102" i="1"/>
  <c r="AD102" i="1" s="1"/>
  <c r="Y103" i="1"/>
  <c r="AD103" i="1" s="1"/>
  <c r="Y104" i="1"/>
  <c r="AD104" i="1" s="1"/>
  <c r="Y105" i="1"/>
  <c r="AD105" i="1" s="1"/>
  <c r="Y106" i="1"/>
  <c r="AD106" i="1" s="1"/>
  <c r="Y107" i="1"/>
  <c r="AD107" i="1" s="1"/>
  <c r="Y108" i="1"/>
  <c r="AD108" i="1" s="1"/>
  <c r="Y109" i="1"/>
  <c r="Z109" i="1" s="1"/>
  <c r="AE109" i="1" s="1"/>
  <c r="Y110" i="1"/>
  <c r="AD110" i="1" s="1"/>
  <c r="Y111" i="1"/>
  <c r="AD111" i="1" s="1"/>
  <c r="Y112" i="1"/>
  <c r="AD112" i="1" s="1"/>
  <c r="Y113" i="1"/>
  <c r="AD113" i="1" s="1"/>
  <c r="Y114" i="1"/>
  <c r="AD114" i="1" s="1"/>
  <c r="Y115" i="1"/>
  <c r="AD115" i="1" s="1"/>
  <c r="Y116" i="1"/>
  <c r="Z116" i="1" s="1"/>
  <c r="AE116" i="1" s="1"/>
  <c r="Y117" i="1"/>
  <c r="AD117" i="1" s="1"/>
  <c r="Y118" i="1"/>
  <c r="AD118" i="1" s="1"/>
  <c r="Y119" i="1"/>
  <c r="AD119" i="1" s="1"/>
  <c r="Y120" i="1"/>
  <c r="AD120" i="1" s="1"/>
  <c r="Y121" i="1"/>
  <c r="AD121" i="1" s="1"/>
  <c r="Y122" i="1"/>
  <c r="AD122" i="1" s="1"/>
  <c r="Y123" i="1"/>
  <c r="AD123" i="1" s="1"/>
  <c r="Y124" i="1"/>
  <c r="AD124" i="1" s="1"/>
  <c r="Y125" i="1"/>
  <c r="Z125" i="1" s="1"/>
  <c r="AE125" i="1" s="1"/>
  <c r="Y126" i="1"/>
  <c r="AD126" i="1" s="1"/>
  <c r="Y2" i="1"/>
  <c r="AD2" i="1" s="1"/>
  <c r="AD88" i="1" l="1"/>
  <c r="Z120" i="1"/>
  <c r="AE120" i="1" s="1"/>
  <c r="AD76" i="1"/>
  <c r="Z119" i="1"/>
  <c r="AE119" i="1" s="1"/>
  <c r="Z87" i="1"/>
  <c r="AE87" i="1" s="1"/>
  <c r="Z55" i="1"/>
  <c r="AE55" i="1" s="1"/>
  <c r="Z23" i="1"/>
  <c r="AE23" i="1" s="1"/>
  <c r="AD72" i="1"/>
  <c r="Z112" i="1"/>
  <c r="AE112" i="1" s="1"/>
  <c r="Z80" i="1"/>
  <c r="AE80" i="1" s="1"/>
  <c r="Z48" i="1"/>
  <c r="AE48" i="1" s="1"/>
  <c r="Z16" i="1"/>
  <c r="AE16" i="1" s="1"/>
  <c r="Z111" i="1"/>
  <c r="AE111" i="1" s="1"/>
  <c r="Z79" i="1"/>
  <c r="AE79" i="1" s="1"/>
  <c r="Z47" i="1"/>
  <c r="AE47" i="1" s="1"/>
  <c r="Z15" i="1"/>
  <c r="AE15" i="1" s="1"/>
  <c r="Z56" i="1"/>
  <c r="AE56" i="1" s="1"/>
  <c r="Z104" i="1"/>
  <c r="AE104" i="1" s="1"/>
  <c r="Z40" i="1"/>
  <c r="AE40" i="1" s="1"/>
  <c r="Z8" i="1"/>
  <c r="AE8" i="1" s="1"/>
  <c r="AD116" i="1"/>
  <c r="AD93" i="1"/>
  <c r="AD52" i="1"/>
  <c r="AD29" i="1"/>
  <c r="AD92" i="1"/>
  <c r="AD69" i="1"/>
  <c r="AD28" i="1"/>
  <c r="Z126" i="1"/>
  <c r="AE126" i="1" s="1"/>
  <c r="Z118" i="1"/>
  <c r="AE118" i="1" s="1"/>
  <c r="Z110" i="1"/>
  <c r="AE110" i="1" s="1"/>
  <c r="Z102" i="1"/>
  <c r="AE102" i="1" s="1"/>
  <c r="Z94" i="1"/>
  <c r="AE94" i="1" s="1"/>
  <c r="Z86" i="1"/>
  <c r="AE86" i="1" s="1"/>
  <c r="Z78" i="1"/>
  <c r="AE78" i="1" s="1"/>
  <c r="Z70" i="1"/>
  <c r="AE70" i="1" s="1"/>
  <c r="Z62" i="1"/>
  <c r="AE62" i="1" s="1"/>
  <c r="Z54" i="1"/>
  <c r="AE54" i="1" s="1"/>
  <c r="Z46" i="1"/>
  <c r="AE46" i="1" s="1"/>
  <c r="Z38" i="1"/>
  <c r="AE38" i="1" s="1"/>
  <c r="Z30" i="1"/>
  <c r="AE30" i="1" s="1"/>
  <c r="Z22" i="1"/>
  <c r="AE22" i="1" s="1"/>
  <c r="Z14" i="1"/>
  <c r="AE14" i="1" s="1"/>
  <c r="Z6" i="1"/>
  <c r="AE6" i="1" s="1"/>
  <c r="Z4" i="1"/>
  <c r="AE4" i="1" s="1"/>
  <c r="AD109" i="1"/>
  <c r="Z85" i="1"/>
  <c r="AE85" i="1" s="1"/>
  <c r="Z61" i="1"/>
  <c r="AE61" i="1" s="1"/>
  <c r="Z13" i="1"/>
  <c r="AE13" i="1" s="1"/>
  <c r="AD44" i="1"/>
  <c r="Z124" i="1"/>
  <c r="AE124" i="1" s="1"/>
  <c r="Z108" i="1"/>
  <c r="AE108" i="1" s="1"/>
  <c r="Z100" i="1"/>
  <c r="AE100" i="1" s="1"/>
  <c r="Z84" i="1"/>
  <c r="AE84" i="1" s="1"/>
  <c r="Z68" i="1"/>
  <c r="AE68" i="1" s="1"/>
  <c r="Z60" i="1"/>
  <c r="AE60" i="1" s="1"/>
  <c r="Z36" i="1"/>
  <c r="AE36" i="1" s="1"/>
  <c r="AD125" i="1"/>
  <c r="AD20" i="1"/>
  <c r="Z123" i="1"/>
  <c r="AE123" i="1" s="1"/>
  <c r="Z115" i="1"/>
  <c r="AE115" i="1" s="1"/>
  <c r="Z107" i="1"/>
  <c r="AE107" i="1" s="1"/>
  <c r="Z99" i="1"/>
  <c r="AE99" i="1" s="1"/>
  <c r="Z91" i="1"/>
  <c r="AE91" i="1" s="1"/>
  <c r="Z83" i="1"/>
  <c r="AE83" i="1" s="1"/>
  <c r="Z75" i="1"/>
  <c r="AE75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Z3" i="1"/>
  <c r="AE3" i="1" s="1"/>
  <c r="Z117" i="1"/>
  <c r="AE117" i="1" s="1"/>
  <c r="Z21" i="1"/>
  <c r="AE21" i="1" s="1"/>
  <c r="AD101" i="1"/>
  <c r="AD37" i="1"/>
  <c r="Z122" i="1"/>
  <c r="AE122" i="1" s="1"/>
  <c r="Z114" i="1"/>
  <c r="AE114" i="1" s="1"/>
  <c r="Z106" i="1"/>
  <c r="AE106" i="1" s="1"/>
  <c r="Z98" i="1"/>
  <c r="AE98" i="1" s="1"/>
  <c r="Z90" i="1"/>
  <c r="AE90" i="1" s="1"/>
  <c r="Z82" i="1"/>
  <c r="AE82" i="1" s="1"/>
  <c r="Z74" i="1"/>
  <c r="AE74" i="1" s="1"/>
  <c r="Z66" i="1"/>
  <c r="AE66" i="1" s="1"/>
  <c r="Z58" i="1"/>
  <c r="AE58" i="1" s="1"/>
  <c r="Z50" i="1"/>
  <c r="AE50" i="1" s="1"/>
  <c r="Z42" i="1"/>
  <c r="AE42" i="1" s="1"/>
  <c r="Z34" i="1"/>
  <c r="AE34" i="1" s="1"/>
  <c r="Z26" i="1"/>
  <c r="AE26" i="1" s="1"/>
  <c r="Z18" i="1"/>
  <c r="AE18" i="1" s="1"/>
  <c r="Z10" i="1"/>
  <c r="AE10" i="1" s="1"/>
  <c r="AD53" i="1"/>
  <c r="AD45" i="1"/>
  <c r="Z77" i="1"/>
  <c r="AE77" i="1" s="1"/>
  <c r="Z121" i="1"/>
  <c r="AE121" i="1" s="1"/>
  <c r="Z113" i="1"/>
  <c r="AE113" i="1" s="1"/>
  <c r="Z105" i="1"/>
  <c r="AE105" i="1" s="1"/>
  <c r="Z97" i="1"/>
  <c r="AE97" i="1" s="1"/>
  <c r="Z89" i="1"/>
  <c r="AE89" i="1" s="1"/>
  <c r="Z81" i="1"/>
  <c r="AE81" i="1" s="1"/>
  <c r="Z73" i="1"/>
  <c r="AE73" i="1" s="1"/>
  <c r="Z65" i="1"/>
  <c r="AE65" i="1" s="1"/>
  <c r="Z57" i="1"/>
  <c r="AE57" i="1" s="1"/>
  <c r="Z49" i="1"/>
  <c r="AE49" i="1" s="1"/>
  <c r="Z41" i="1"/>
  <c r="AE41" i="1" s="1"/>
  <c r="Z33" i="1"/>
  <c r="AE33" i="1" s="1"/>
  <c r="Z25" i="1"/>
  <c r="AE25" i="1" s="1"/>
  <c r="Z17" i="1"/>
  <c r="AE17" i="1" s="1"/>
  <c r="Z9" i="1"/>
  <c r="AE9" i="1" s="1"/>
</calcChain>
</file>

<file path=xl/sharedStrings.xml><?xml version="1.0" encoding="utf-8"?>
<sst xmlns="http://schemas.openxmlformats.org/spreadsheetml/2006/main" count="156" uniqueCount="156">
  <si>
    <t>Código</t>
  </si>
  <si>
    <t>Distrito</t>
  </si>
  <si>
    <t>Quechua</t>
  </si>
  <si>
    <t>Aimara</t>
  </si>
  <si>
    <t>Ashaninka</t>
  </si>
  <si>
    <t>Awajún / Aguaruna</t>
  </si>
  <si>
    <t>Shipibo - Konibo</t>
  </si>
  <si>
    <t>Shawi/Chayahuita</t>
  </si>
  <si>
    <t>Matsigenka/Machiguenga</t>
  </si>
  <si>
    <t>Achuar</t>
  </si>
  <si>
    <t>Otra lengua nativa u originaria</t>
  </si>
  <si>
    <t>Kichwa</t>
  </si>
  <si>
    <t>Nomatsigenga</t>
  </si>
  <si>
    <t>Yine</t>
  </si>
  <si>
    <t>Yanesha</t>
  </si>
  <si>
    <t>Kakataibo</t>
  </si>
  <si>
    <t>Kukama kukamiria</t>
  </si>
  <si>
    <t>Yaminahua</t>
  </si>
  <si>
    <t>Jaqaru</t>
  </si>
  <si>
    <t>Kakinte</t>
  </si>
  <si>
    <t>Amahuaca</t>
  </si>
  <si>
    <t>Cauqui</t>
  </si>
  <si>
    <t>Total</t>
  </si>
  <si>
    <t>Junín, Huancayo, distrito: Huancayo</t>
  </si>
  <si>
    <t>Junín, Huancayo, distrito: Carhuacallanga</t>
  </si>
  <si>
    <t>Junín, Huancayo, distrito: Chacapampa</t>
  </si>
  <si>
    <t>Junín, Huancayo, distrito: Chicche</t>
  </si>
  <si>
    <t>Junín, Huancayo, distrito: Chilca</t>
  </si>
  <si>
    <t>Junín, Huancayo, distrito: Chongos Alto</t>
  </si>
  <si>
    <t>Junín, Huancayo, distrito: Chupuro</t>
  </si>
  <si>
    <t>Junín, Huancayo, distrito: Colca</t>
  </si>
  <si>
    <t>Junín, Huancayo, distrito: Cullhuas</t>
  </si>
  <si>
    <t>Junín, Huancayo, distrito: El Tambo</t>
  </si>
  <si>
    <t>Junín, Huancayo, distrito: Huacrapuquio</t>
  </si>
  <si>
    <t>Junín, Huancayo, distrito: Hualhuas</t>
  </si>
  <si>
    <t>Junín, Huancayo, distrito: Huancan</t>
  </si>
  <si>
    <t>Junín, Huancayo, distrito: Huasicancha</t>
  </si>
  <si>
    <t>Junín, Huancayo, distrito: Huayucachi</t>
  </si>
  <si>
    <t>Junín, Huancayo, distrito: Ingenio</t>
  </si>
  <si>
    <t>Junín, Huancayo, distrito: Pariahuanca</t>
  </si>
  <si>
    <t>Junín, Huancayo, distrito: Pilcomayo</t>
  </si>
  <si>
    <t>Junín, Huancayo, distrito: Pucara</t>
  </si>
  <si>
    <t>Junín, Huancayo, distrito: Quichuay</t>
  </si>
  <si>
    <t>Junín, Huancayo, distrito: Quilcas</t>
  </si>
  <si>
    <t>Junín, Huancayo, distrito: San Agustín</t>
  </si>
  <si>
    <t>Junín, Huancayo, distrito: San Jerónimo de Tunan</t>
  </si>
  <si>
    <t>Junín, Huancayo, distrito: Saño</t>
  </si>
  <si>
    <t>Junín, Huancayo, distrito: Sapallanga</t>
  </si>
  <si>
    <t>Junín, Huancayo, distrito: Sicaya</t>
  </si>
  <si>
    <t>Junín, Huancayo, distrito: Santo Domingo de Acobamba</t>
  </si>
  <si>
    <t>Junín, Huancayo, distrito: Viques</t>
  </si>
  <si>
    <t>Junín, Concepción, distrito: Concepción</t>
  </si>
  <si>
    <t>Junín, Concepción, distrito: Aco</t>
  </si>
  <si>
    <t>Junín, Concepción, distrito: Andamarca</t>
  </si>
  <si>
    <t>Junín, Concepción, distrito: Chambara</t>
  </si>
  <si>
    <t>Junín, Concepción, distrito: Cochas</t>
  </si>
  <si>
    <t>Junín, Concepción, distrito: Comas</t>
  </si>
  <si>
    <t>Junín, Concepción, distrito: Heroínas Toledo</t>
  </si>
  <si>
    <t>Junín, Concepción, distrito: Manzanares</t>
  </si>
  <si>
    <t>Junín, Concepción, distrito: Mariscal Castilla</t>
  </si>
  <si>
    <t>Junín, Concepción, distrito: Matahuasi</t>
  </si>
  <si>
    <t>Junín, Concepción, distrito: Mito</t>
  </si>
  <si>
    <t>Junín, Concepción, distrito: Nueve de Julio</t>
  </si>
  <si>
    <t>Junín, Concepción, distrito: Orcotuna</t>
  </si>
  <si>
    <t>Junín, Concepción, distrito: San José de Quero</t>
  </si>
  <si>
    <t>Junín, Concepción, distrito: Santa Rosa de Ocopa</t>
  </si>
  <si>
    <t>Junín, Chanchamayo, distrito: Chanchamayo</t>
  </si>
  <si>
    <t>Junín, Chanchamayo, distrito: Perene</t>
  </si>
  <si>
    <t>Junín, Chanchamayo, distrito: Pichanaqui</t>
  </si>
  <si>
    <t>Junín, Chanchamayo, distrito: San Luis de Shuaro</t>
  </si>
  <si>
    <t>Junín, Chanchamayo, distrito: San Ramón</t>
  </si>
  <si>
    <t>Junín, Chanchamayo, distrito: Vitoc</t>
  </si>
  <si>
    <t>Junín, Jauja, distrito: Jauja</t>
  </si>
  <si>
    <t>Junín, Jauja, distrito: Acolla</t>
  </si>
  <si>
    <t>Junín, Jauja, distrito: Apata</t>
  </si>
  <si>
    <t>Junín, Jauja, distrito: Ataura</t>
  </si>
  <si>
    <t>Junín, Jauja, distrito: Canchayllo</t>
  </si>
  <si>
    <t>Junín, Jauja, distrito: Curicaca</t>
  </si>
  <si>
    <t>Junín, Jauja, distrito: El Mantaro</t>
  </si>
  <si>
    <t>Junín, Jauja, distrito: Huamali</t>
  </si>
  <si>
    <t>Junín, Jauja, distrito: Huaripampa</t>
  </si>
  <si>
    <t>Junín, Jauja, distrito: Huertas</t>
  </si>
  <si>
    <t>Junín, Jauja, distrito: Janjaillo</t>
  </si>
  <si>
    <t>Junín, Jauja, distrito: Julcán</t>
  </si>
  <si>
    <t>Junín, Jauja, distrito: Leonor Ordoñez</t>
  </si>
  <si>
    <t>Junín, Jauja, distrito: Llocllapampa</t>
  </si>
  <si>
    <t>Junín, Jauja, distrito: Marco</t>
  </si>
  <si>
    <t>Junín, Jauja, distrito: Masma</t>
  </si>
  <si>
    <t>Junín, Jauja, distrito: Masma Chicche</t>
  </si>
  <si>
    <t>Junín, Jauja, distrito: Molinos</t>
  </si>
  <si>
    <t>Junín, Jauja, distrito: Monobamba</t>
  </si>
  <si>
    <t>Junín, Jauja, distrito: Muqui</t>
  </si>
  <si>
    <t>Junín, Jauja, distrito: Muquiyauyo</t>
  </si>
  <si>
    <t>Junín, Jauja, distrito: Paca</t>
  </si>
  <si>
    <t>Junín, Jauja, distrito: Paccha</t>
  </si>
  <si>
    <t>Junín, Jauja, distrito: Pancan</t>
  </si>
  <si>
    <t>Junín, Jauja, distrito: Parco</t>
  </si>
  <si>
    <t>Junín, Jauja, distrito: Pomacancha</t>
  </si>
  <si>
    <t>Junín, Jauja, distrito: Ricran</t>
  </si>
  <si>
    <t>Junín, Jauja, distrito: San Lorenzo</t>
  </si>
  <si>
    <t>Junín, Jauja, distrito: San Pedro de Chunan</t>
  </si>
  <si>
    <t>Junín, Jauja, distrito: Sausa</t>
  </si>
  <si>
    <t>Junín, Jauja, distrito: Sincos</t>
  </si>
  <si>
    <t>Junín, Jauja, distrito: Tunan Marca</t>
  </si>
  <si>
    <t>Junín, Jauja, distrito: Yauli</t>
  </si>
  <si>
    <t>Junín, Jauja, distrito: Yauyos</t>
  </si>
  <si>
    <t>Junín, Junín, distrito: Junín</t>
  </si>
  <si>
    <t>Junín, Junín, distrito: Carhuamayo</t>
  </si>
  <si>
    <t>Junín, Junín, distrito: Ondores</t>
  </si>
  <si>
    <t>Junín, Junín, distrito: Ulcumayo</t>
  </si>
  <si>
    <t>Junín, Satipo, distrito: Satipo</t>
  </si>
  <si>
    <t>Junín, Satipo, distrito: Coviriali</t>
  </si>
  <si>
    <t>Junín, Satipo, distrito: Llaylla</t>
  </si>
  <si>
    <t>Junín, Satipo, distrito: Mazamari</t>
  </si>
  <si>
    <t>Junín, Satipo, distrito: Pampa Hermosa</t>
  </si>
  <si>
    <t>Junín, Satipo, distrito: Pangoa</t>
  </si>
  <si>
    <t>Junín, Satipo, distrito: Río Negro</t>
  </si>
  <si>
    <t>Junín, Satipo, distrito: Río Tambo</t>
  </si>
  <si>
    <t>Junín, Satipo, distrito: Vizcatan del Ene</t>
  </si>
  <si>
    <t>Junín, Tarma, distrito: Tarma</t>
  </si>
  <si>
    <t>Junín, Tarma, distrito: Acobamba</t>
  </si>
  <si>
    <t>Junín, Tarma, distrito: Huaricolca</t>
  </si>
  <si>
    <t>Junín, Tarma, distrito: Huasahuasi</t>
  </si>
  <si>
    <t>Junín, Tarma, distrito: La Unión</t>
  </si>
  <si>
    <t>Junín, Tarma, distrito: Palca</t>
  </si>
  <si>
    <t>Junín, Tarma, distrito: Palcamayo</t>
  </si>
  <si>
    <t>Junín, Tarma, distrito: San Pedro de Cajas</t>
  </si>
  <si>
    <t>Junín, Tarma, distrito: Tapo</t>
  </si>
  <si>
    <t>Junín, Yauli, distrito: La Oroya</t>
  </si>
  <si>
    <t>Junín, Yauli, distrito: Chacapalpa</t>
  </si>
  <si>
    <t>Junín, Yauli, distrito: Huay-Huay</t>
  </si>
  <si>
    <t>Junín, Yauli, distrito: Marcapomacocha</t>
  </si>
  <si>
    <t>Junín, Yauli, distrito: Morococha</t>
  </si>
  <si>
    <t>Junín, Yauli, distrito: Paccha</t>
  </si>
  <si>
    <t>Junín, Yauli, distrito: Santa Bárbara de Carhuacayan</t>
  </si>
  <si>
    <t>Junín, Yauli, distrito: Santa Rosa de Sacco</t>
  </si>
  <si>
    <t>Junín, Yauli, distrito: Suitucancha</t>
  </si>
  <si>
    <t>Junín, Yauli, distrito: Yauli</t>
  </si>
  <si>
    <t>Junín, Chupaca, distrito: Chupaca</t>
  </si>
  <si>
    <t>Junín, Chupaca, distrito: Ahuac</t>
  </si>
  <si>
    <t>Junín, Chupaca, distrito: Chongos Bajo</t>
  </si>
  <si>
    <t>Junín, Chupaca, distrito: Huachac</t>
  </si>
  <si>
    <t>Junín, Chupaca, distrito: Huamancaca Chico</t>
  </si>
  <si>
    <t>Junín, Chupaca, distrito: San Juan de Iscos</t>
  </si>
  <si>
    <t>Junín, Chupaca, distrito: San Juan de Jarpa</t>
  </si>
  <si>
    <t>Junín, Chupaca, distrito: Tres de Diciembre</t>
  </si>
  <si>
    <t>Junín, Chupaca, distrito: Yanacancha</t>
  </si>
  <si>
    <t>TOTAL</t>
  </si>
  <si>
    <t>OTRAS LENGUAS</t>
  </si>
  <si>
    <t>%Quechua</t>
  </si>
  <si>
    <t>%ashaninka</t>
  </si>
  <si>
    <t>%otras</t>
  </si>
  <si>
    <t>Todas las lenguas</t>
  </si>
  <si>
    <t>%lenguasindigenas</t>
  </si>
  <si>
    <t>Provincia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</si>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</sst>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6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b/>
      <sz val="8.5"/>
      <color rgb="FF000000"/>
      <name val="Tahoma"/>
      <family val="2"/>
    </font>
    <font>
      <sz val="8.5"/>
      <color rgb="FF000000"/>
      <name val="Tahoma"/>
      <family val="2"/>
    </font>
    <font>
      <sz val="8.5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/>
    <xf numFmtId="0" fontId="4" fillId="0" borderId="1" xfId="0" applyFont="1" applyBorder="1"/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 wrapText="1"/>
    </xf>
    <xf numFmtId="164" fontId="3" fillId="4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164" fontId="3" fillId="3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30"/>
  <sheetViews>
    <sheetView showGridLines="0" tabSelected="1" topLeftCell="H1" zoomScale="139" workbookViewId="0">
      <selection activeCell="Y12" sqref="Y12"/>
    </sheetView>
  </sheetViews>
  <sheetFormatPr baseColWidth="10" defaultColWidth="9.1640625" defaultRowHeight="15" x14ac:dyDescent="0.2"/>
  <cols>
    <col min="1" max="1" width="6.5" customWidth="1"/>
    <col min="2" max="4" width="39.33203125" customWidth="1"/>
    <col min="5" max="5" width="8.1640625" customWidth="1"/>
    <col min="6" max="7" width="7" customWidth="1"/>
    <col min="8" max="8" width="16.6640625" customWidth="1"/>
    <col min="9" max="9" width="14" customWidth="1"/>
    <col min="10" max="10" width="15.83203125" customWidth="1"/>
    <col min="11" max="11" width="22.1640625" customWidth="1"/>
    <col min="12" max="12" width="6.83203125" customWidth="1"/>
    <col min="13" max="13" width="6.6640625" customWidth="1"/>
    <col min="14" max="14" width="12.6640625" customWidth="1"/>
    <col min="15" max="15" width="4.5" customWidth="1"/>
    <col min="16" max="16" width="8" customWidth="1"/>
    <col min="17" max="17" width="9.33203125" customWidth="1"/>
    <col min="18" max="18" width="16.33203125" customWidth="1"/>
    <col min="19" max="19" width="10.1640625" customWidth="1"/>
    <col min="20" max="20" width="6.6640625" customWidth="1"/>
    <col min="21" max="21" width="7.33203125" customWidth="1"/>
    <col min="22" max="22" width="9.6640625" customWidth="1"/>
    <col min="23" max="23" width="6.5" customWidth="1"/>
    <col min="24" max="24" width="21.1640625" bestFit="1" customWidth="1"/>
    <col min="25" max="26" width="19.1640625" customWidth="1"/>
    <col min="27" max="27" width="8.83203125" customWidth="1"/>
    <col min="28" max="28" width="13.1640625" customWidth="1"/>
    <col min="31" max="31" width="13.6640625" bestFit="1" customWidth="1"/>
  </cols>
  <sheetData>
    <row r="1" spans="1:31" ht="16.25" customHeight="1" x14ac:dyDescent="0.2">
      <c r="A1" s="2" t="s">
        <v>0</v>
      </c>
      <c r="B1" s="2" t="s">
        <v>155</v>
      </c>
      <c r="C1" s="2" t="s">
        <v>154</v>
      </c>
      <c r="D1" s="2" t="s">
        <v>1</v>
      </c>
      <c r="E1" s="3" t="s">
        <v>2</v>
      </c>
      <c r="F1" s="3" t="s">
        <v>4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10</v>
      </c>
      <c r="Y1" s="3" t="s">
        <v>148</v>
      </c>
      <c r="Z1" s="12" t="s">
        <v>152</v>
      </c>
      <c r="AA1" s="13" t="s">
        <v>22</v>
      </c>
      <c r="AB1" s="13" t="s">
        <v>149</v>
      </c>
      <c r="AC1" s="14" t="s">
        <v>150</v>
      </c>
      <c r="AD1" s="14" t="s">
        <v>151</v>
      </c>
      <c r="AE1" s="14" t="s">
        <v>153</v>
      </c>
    </row>
    <row r="2" spans="1:31" ht="16.25" customHeight="1" x14ac:dyDescent="0.2">
      <c r="A2" s="7">
        <v>120101</v>
      </c>
      <c r="B2" s="7" t="s">
        <v>23</v>
      </c>
      <c r="C2" s="7" t="str">
        <f>MID(B2, FIND(",", B2) + 2, FIND(",", B2, FIND(",", B2) + 1) - FIND(",", B2) - 2)</f>
        <v>Huancayo</v>
      </c>
      <c r="D2" s="7" t="str">
        <f>MID(B2, FIND("distrito: ", B2) + 10, LEN(B2) - FIND("distrito: ", B2) - 9)</f>
        <v>Huancayo</v>
      </c>
      <c r="E2" s="8">
        <v>14546</v>
      </c>
      <c r="F2" s="8">
        <v>35</v>
      </c>
      <c r="G2" s="8">
        <v>79</v>
      </c>
      <c r="H2" s="8">
        <v>0</v>
      </c>
      <c r="I2" s="8">
        <v>1</v>
      </c>
      <c r="J2" s="8">
        <v>3</v>
      </c>
      <c r="K2" s="8">
        <v>6</v>
      </c>
      <c r="L2" s="8">
        <v>0</v>
      </c>
      <c r="M2" s="8">
        <v>7</v>
      </c>
      <c r="N2" s="8">
        <v>1</v>
      </c>
      <c r="O2" s="8">
        <v>0</v>
      </c>
      <c r="P2" s="8">
        <v>2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8</v>
      </c>
      <c r="X2" s="8">
        <v>1</v>
      </c>
      <c r="Y2" s="8">
        <f>SUM(H2:X2)</f>
        <v>29</v>
      </c>
      <c r="Z2" s="8">
        <f>SUM(E2:Y2)</f>
        <v>14718</v>
      </c>
      <c r="AA2" s="8">
        <v>114630</v>
      </c>
      <c r="AB2" s="4">
        <f>E2/AA2*100</f>
        <v>12.689522812527262</v>
      </c>
      <c r="AC2" s="5">
        <f>F2/AA2*100</f>
        <v>3.0533019279420745E-2</v>
      </c>
      <c r="AD2" s="5">
        <f>Y2/AA2*100</f>
        <v>2.5298787402948619E-2</v>
      </c>
      <c r="AE2" s="6">
        <f>Z2/AA2*100</f>
        <v>12.83957079298613</v>
      </c>
    </row>
    <row r="3" spans="1:31" ht="16.25" customHeight="1" x14ac:dyDescent="0.2">
      <c r="A3" s="7">
        <v>120104</v>
      </c>
      <c r="B3" s="7" t="s">
        <v>24</v>
      </c>
      <c r="C3" s="7" t="str">
        <f t="shared" ref="C3:C66" si="0">MID(B3, FIND(",", B3) + 2, FIND(",", B3, FIND(",", B3) + 1) - FIND(",", B3) - 2)</f>
        <v>Huancayo</v>
      </c>
      <c r="D3" s="7" t="str">
        <f t="shared" ref="D3:D66" si="1">MID(B3, FIND("distrito: ", B3) + 10, LEN(B3) - FIND("distrito: ", B3) - 9)</f>
        <v>Carhuacallanga</v>
      </c>
      <c r="E3" s="8">
        <v>331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f t="shared" ref="Y3:Y66" si="2">SUM(H3:X3)</f>
        <v>0</v>
      </c>
      <c r="Z3" s="8">
        <f t="shared" ref="Z3:Z66" si="3">SUM(E3:Y3)</f>
        <v>331</v>
      </c>
      <c r="AA3" s="8">
        <v>495</v>
      </c>
      <c r="AB3" s="4">
        <f t="shared" ref="AB3:AB66" si="4">E3/AA3*100</f>
        <v>66.868686868686865</v>
      </c>
      <c r="AC3" s="5">
        <f t="shared" ref="AC3:AC66" si="5">F3/AA3*100</f>
        <v>0</v>
      </c>
      <c r="AD3" s="5">
        <f t="shared" ref="AD3:AD66" si="6">Y3/AA3*100</f>
        <v>0</v>
      </c>
      <c r="AE3" s="6">
        <f t="shared" ref="AE3:AE66" si="7">Z3/AA3*100</f>
        <v>66.868686868686865</v>
      </c>
    </row>
    <row r="4" spans="1:31" ht="16.25" customHeight="1" x14ac:dyDescent="0.2">
      <c r="A4" s="7">
        <v>120105</v>
      </c>
      <c r="B4" s="7" t="s">
        <v>25</v>
      </c>
      <c r="C4" s="7" t="str">
        <f t="shared" si="0"/>
        <v>Huancayo</v>
      </c>
      <c r="D4" s="7" t="str">
        <f t="shared" si="1"/>
        <v>Chacapampa</v>
      </c>
      <c r="E4" s="8">
        <v>452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f t="shared" si="2"/>
        <v>0</v>
      </c>
      <c r="Z4" s="8">
        <f t="shared" si="3"/>
        <v>452</v>
      </c>
      <c r="AA4" s="8">
        <v>917</v>
      </c>
      <c r="AB4" s="4">
        <f t="shared" si="4"/>
        <v>49.291166848418754</v>
      </c>
      <c r="AC4" s="5">
        <f t="shared" si="5"/>
        <v>0</v>
      </c>
      <c r="AD4" s="5">
        <f t="shared" si="6"/>
        <v>0</v>
      </c>
      <c r="AE4" s="6">
        <f t="shared" si="7"/>
        <v>49.291166848418754</v>
      </c>
    </row>
    <row r="5" spans="1:31" ht="16.25" customHeight="1" x14ac:dyDescent="0.2">
      <c r="A5" s="7">
        <v>120106</v>
      </c>
      <c r="B5" s="7" t="s">
        <v>26</v>
      </c>
      <c r="C5" s="7" t="str">
        <f t="shared" si="0"/>
        <v>Huancayo</v>
      </c>
      <c r="D5" s="7" t="str">
        <f t="shared" si="1"/>
        <v>Chicche</v>
      </c>
      <c r="E5" s="8">
        <v>189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f t="shared" si="2"/>
        <v>0</v>
      </c>
      <c r="Z5" s="8">
        <f t="shared" si="3"/>
        <v>189</v>
      </c>
      <c r="AA5" s="8">
        <v>716</v>
      </c>
      <c r="AB5" s="4">
        <f t="shared" si="4"/>
        <v>26.396648044692739</v>
      </c>
      <c r="AC5" s="5">
        <f t="shared" si="5"/>
        <v>0</v>
      </c>
      <c r="AD5" s="5">
        <f t="shared" si="6"/>
        <v>0</v>
      </c>
      <c r="AE5" s="6">
        <f t="shared" si="7"/>
        <v>26.396648044692739</v>
      </c>
    </row>
    <row r="6" spans="1:31" ht="16.25" customHeight="1" x14ac:dyDescent="0.2">
      <c r="A6" s="7">
        <v>120107</v>
      </c>
      <c r="B6" s="7" t="s">
        <v>27</v>
      </c>
      <c r="C6" s="7" t="str">
        <f t="shared" si="0"/>
        <v>Huancayo</v>
      </c>
      <c r="D6" s="7" t="str">
        <f t="shared" si="1"/>
        <v>Chilca</v>
      </c>
      <c r="E6" s="8">
        <v>19415</v>
      </c>
      <c r="F6" s="8">
        <v>40</v>
      </c>
      <c r="G6" s="8">
        <v>29</v>
      </c>
      <c r="H6" s="8">
        <v>0</v>
      </c>
      <c r="I6" s="8">
        <v>5</v>
      </c>
      <c r="J6" s="8">
        <v>2</v>
      </c>
      <c r="K6" s="8">
        <v>4</v>
      </c>
      <c r="L6" s="8">
        <v>0</v>
      </c>
      <c r="M6" s="8">
        <v>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20</v>
      </c>
      <c r="U6" s="8">
        <v>0</v>
      </c>
      <c r="V6" s="8">
        <v>0</v>
      </c>
      <c r="W6" s="8">
        <v>5</v>
      </c>
      <c r="X6" s="8">
        <v>1</v>
      </c>
      <c r="Y6" s="8">
        <f t="shared" si="2"/>
        <v>45</v>
      </c>
      <c r="Z6" s="8">
        <f t="shared" si="3"/>
        <v>19574</v>
      </c>
      <c r="AA6" s="8">
        <v>87094</v>
      </c>
      <c r="AB6" s="4">
        <f t="shared" si="4"/>
        <v>22.292006337979654</v>
      </c>
      <c r="AC6" s="5">
        <f t="shared" si="5"/>
        <v>4.5927388798309876E-2</v>
      </c>
      <c r="AD6" s="5">
        <f t="shared" si="6"/>
        <v>5.1668312398098604E-2</v>
      </c>
      <c r="AE6" s="6">
        <f t="shared" si="7"/>
        <v>22.474567708452938</v>
      </c>
    </row>
    <row r="7" spans="1:31" ht="16.25" customHeight="1" x14ac:dyDescent="0.2">
      <c r="A7" s="7">
        <v>120108</v>
      </c>
      <c r="B7" s="7" t="s">
        <v>28</v>
      </c>
      <c r="C7" s="7" t="str">
        <f t="shared" si="0"/>
        <v>Huancayo</v>
      </c>
      <c r="D7" s="7" t="str">
        <f t="shared" si="1"/>
        <v>Chongos Alto</v>
      </c>
      <c r="E7" s="8">
        <v>443</v>
      </c>
      <c r="F7" s="8">
        <v>1</v>
      </c>
      <c r="G7" s="8">
        <v>3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f t="shared" si="2"/>
        <v>0</v>
      </c>
      <c r="Z7" s="8">
        <f t="shared" si="3"/>
        <v>447</v>
      </c>
      <c r="AA7" s="8">
        <v>1444</v>
      </c>
      <c r="AB7" s="4">
        <f t="shared" si="4"/>
        <v>30.678670360110804</v>
      </c>
      <c r="AC7" s="5">
        <f t="shared" si="5"/>
        <v>6.9252077562326875E-2</v>
      </c>
      <c r="AD7" s="5">
        <f t="shared" si="6"/>
        <v>0</v>
      </c>
      <c r="AE7" s="6">
        <f t="shared" si="7"/>
        <v>30.955678670360108</v>
      </c>
    </row>
    <row r="8" spans="1:31" ht="16.25" customHeight="1" x14ac:dyDescent="0.2">
      <c r="A8" s="7">
        <v>120111</v>
      </c>
      <c r="B8" s="7" t="s">
        <v>29</v>
      </c>
      <c r="C8" s="7" t="str">
        <f t="shared" si="0"/>
        <v>Huancayo</v>
      </c>
      <c r="D8" s="7" t="str">
        <f t="shared" si="1"/>
        <v>Chupuro</v>
      </c>
      <c r="E8" s="8">
        <v>278</v>
      </c>
      <c r="F8" s="8">
        <v>0</v>
      </c>
      <c r="G8" s="8">
        <v>3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f t="shared" si="2"/>
        <v>1</v>
      </c>
      <c r="Z8" s="8">
        <f t="shared" si="3"/>
        <v>283</v>
      </c>
      <c r="AA8" s="8">
        <v>1863</v>
      </c>
      <c r="AB8" s="4">
        <f t="shared" si="4"/>
        <v>14.92216854535695</v>
      </c>
      <c r="AC8" s="5">
        <f t="shared" si="5"/>
        <v>0</v>
      </c>
      <c r="AD8" s="5">
        <f t="shared" si="6"/>
        <v>5.3676865271068172E-2</v>
      </c>
      <c r="AE8" s="6">
        <f t="shared" si="7"/>
        <v>15.190552871712292</v>
      </c>
    </row>
    <row r="9" spans="1:31" ht="16.25" customHeight="1" x14ac:dyDescent="0.2">
      <c r="A9" s="7">
        <v>120112</v>
      </c>
      <c r="B9" s="7" t="s">
        <v>30</v>
      </c>
      <c r="C9" s="7" t="str">
        <f t="shared" si="0"/>
        <v>Huancayo</v>
      </c>
      <c r="D9" s="7" t="str">
        <f t="shared" si="1"/>
        <v>Colca</v>
      </c>
      <c r="E9" s="8">
        <v>325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5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f t="shared" si="2"/>
        <v>5</v>
      </c>
      <c r="Z9" s="8">
        <f t="shared" si="3"/>
        <v>335</v>
      </c>
      <c r="AA9" s="8">
        <v>975</v>
      </c>
      <c r="AB9" s="4">
        <f t="shared" si="4"/>
        <v>33.333333333333329</v>
      </c>
      <c r="AC9" s="5">
        <f t="shared" si="5"/>
        <v>0</v>
      </c>
      <c r="AD9" s="5">
        <f t="shared" si="6"/>
        <v>0.51282051282051277</v>
      </c>
      <c r="AE9" s="6">
        <f t="shared" si="7"/>
        <v>34.358974358974358</v>
      </c>
    </row>
    <row r="10" spans="1:31" ht="16.25" customHeight="1" x14ac:dyDescent="0.2">
      <c r="A10" s="7">
        <v>120113</v>
      </c>
      <c r="B10" s="7" t="s">
        <v>31</v>
      </c>
      <c r="C10" s="7" t="str">
        <f t="shared" si="0"/>
        <v>Huancayo</v>
      </c>
      <c r="D10" s="7" t="str">
        <f t="shared" si="1"/>
        <v>Cullhuas</v>
      </c>
      <c r="E10" s="8">
        <v>882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f t="shared" si="2"/>
        <v>0</v>
      </c>
      <c r="Z10" s="8">
        <f t="shared" si="3"/>
        <v>882</v>
      </c>
      <c r="AA10" s="8">
        <v>1279</v>
      </c>
      <c r="AB10" s="4">
        <f t="shared" si="4"/>
        <v>68.9601250977326</v>
      </c>
      <c r="AC10" s="5">
        <f t="shared" si="5"/>
        <v>0</v>
      </c>
      <c r="AD10" s="5">
        <f t="shared" si="6"/>
        <v>0</v>
      </c>
      <c r="AE10" s="6">
        <f t="shared" si="7"/>
        <v>68.9601250977326</v>
      </c>
    </row>
    <row r="11" spans="1:31" ht="16.25" customHeight="1" x14ac:dyDescent="0.2">
      <c r="A11" s="7">
        <v>120114</v>
      </c>
      <c r="B11" s="7" t="s">
        <v>32</v>
      </c>
      <c r="C11" s="7" t="str">
        <f t="shared" si="0"/>
        <v>Huancayo</v>
      </c>
      <c r="D11" s="7" t="str">
        <f t="shared" si="1"/>
        <v>El Tambo</v>
      </c>
      <c r="E11" s="8">
        <v>14442</v>
      </c>
      <c r="F11" s="8">
        <v>45</v>
      </c>
      <c r="G11" s="8">
        <v>82</v>
      </c>
      <c r="H11" s="8">
        <v>6</v>
      </c>
      <c r="I11" s="8">
        <v>5</v>
      </c>
      <c r="J11" s="8">
        <v>5</v>
      </c>
      <c r="K11" s="8">
        <v>6</v>
      </c>
      <c r="L11" s="8">
        <v>0</v>
      </c>
      <c r="M11" s="8">
        <v>3</v>
      </c>
      <c r="N11" s="8">
        <v>0</v>
      </c>
      <c r="O11" s="8">
        <v>0</v>
      </c>
      <c r="P11" s="8">
        <v>4</v>
      </c>
      <c r="Q11" s="8">
        <v>0</v>
      </c>
      <c r="R11" s="8">
        <v>0</v>
      </c>
      <c r="S11" s="8">
        <v>0</v>
      </c>
      <c r="T11" s="8">
        <v>6</v>
      </c>
      <c r="U11" s="8">
        <v>0</v>
      </c>
      <c r="V11" s="8">
        <v>0</v>
      </c>
      <c r="W11" s="8">
        <v>0</v>
      </c>
      <c r="X11" s="8">
        <v>5</v>
      </c>
      <c r="Y11" s="8">
        <f t="shared" si="2"/>
        <v>40</v>
      </c>
      <c r="Z11" s="8">
        <f t="shared" si="3"/>
        <v>14649</v>
      </c>
      <c r="AA11" s="8">
        <v>158975</v>
      </c>
      <c r="AB11" s="4">
        <f t="shared" si="4"/>
        <v>9.0844472401320964</v>
      </c>
      <c r="AC11" s="5">
        <f t="shared" si="5"/>
        <v>2.8306337474445668E-2</v>
      </c>
      <c r="AD11" s="5">
        <f t="shared" si="6"/>
        <v>2.5161188866173925E-2</v>
      </c>
      <c r="AE11" s="6">
        <f t="shared" si="7"/>
        <v>9.2146563925145468</v>
      </c>
    </row>
    <row r="12" spans="1:31" ht="16.25" customHeight="1" x14ac:dyDescent="0.2">
      <c r="A12" s="7">
        <v>120116</v>
      </c>
      <c r="B12" s="7" t="s">
        <v>33</v>
      </c>
      <c r="C12" s="7" t="str">
        <f t="shared" si="0"/>
        <v>Huancayo</v>
      </c>
      <c r="D12" s="7" t="str">
        <f t="shared" si="1"/>
        <v>Huacrapuquio</v>
      </c>
      <c r="E12" s="8">
        <v>542</v>
      </c>
      <c r="F12" s="8">
        <v>0</v>
      </c>
      <c r="G12" s="8">
        <v>2</v>
      </c>
      <c r="H12" s="8">
        <v>0</v>
      </c>
      <c r="I12" s="8">
        <v>0</v>
      </c>
      <c r="J12" s="8">
        <v>1</v>
      </c>
      <c r="K12" s="8">
        <v>0</v>
      </c>
      <c r="L12" s="8">
        <v>0</v>
      </c>
      <c r="M12" s="8">
        <v>2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4</v>
      </c>
      <c r="Y12" s="8">
        <f t="shared" si="2"/>
        <v>7</v>
      </c>
      <c r="Z12" s="8">
        <f t="shared" si="3"/>
        <v>558</v>
      </c>
      <c r="AA12" s="8">
        <v>1302</v>
      </c>
      <c r="AB12" s="4">
        <f t="shared" si="4"/>
        <v>41.628264208909371</v>
      </c>
      <c r="AC12" s="5">
        <f t="shared" si="5"/>
        <v>0</v>
      </c>
      <c r="AD12" s="5">
        <f t="shared" si="6"/>
        <v>0.53763440860215062</v>
      </c>
      <c r="AE12" s="6">
        <f t="shared" si="7"/>
        <v>42.857142857142854</v>
      </c>
    </row>
    <row r="13" spans="1:31" ht="16.25" customHeight="1" x14ac:dyDescent="0.2">
      <c r="A13" s="7">
        <v>120117</v>
      </c>
      <c r="B13" s="7" t="s">
        <v>34</v>
      </c>
      <c r="C13" s="7" t="str">
        <f t="shared" si="0"/>
        <v>Huancayo</v>
      </c>
      <c r="D13" s="7" t="str">
        <f t="shared" si="1"/>
        <v>Hualhuas</v>
      </c>
      <c r="E13" s="8">
        <v>676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f t="shared" si="2"/>
        <v>0</v>
      </c>
      <c r="Z13" s="8">
        <f t="shared" si="3"/>
        <v>677</v>
      </c>
      <c r="AA13" s="8">
        <v>4992</v>
      </c>
      <c r="AB13" s="4">
        <f t="shared" si="4"/>
        <v>13.541666666666666</v>
      </c>
      <c r="AC13" s="5">
        <f t="shared" si="5"/>
        <v>0</v>
      </c>
      <c r="AD13" s="5">
        <f t="shared" si="6"/>
        <v>0</v>
      </c>
      <c r="AE13" s="6">
        <f t="shared" si="7"/>
        <v>13.561698717948717</v>
      </c>
    </row>
    <row r="14" spans="1:31" ht="16.25" customHeight="1" x14ac:dyDescent="0.2">
      <c r="A14" s="7">
        <v>120119</v>
      </c>
      <c r="B14" s="7" t="s">
        <v>35</v>
      </c>
      <c r="C14" s="7" t="str">
        <f t="shared" si="0"/>
        <v>Huancayo</v>
      </c>
      <c r="D14" s="7" t="str">
        <f t="shared" si="1"/>
        <v>Huancan</v>
      </c>
      <c r="E14" s="8">
        <v>6647</v>
      </c>
      <c r="F14" s="8">
        <v>4</v>
      </c>
      <c r="G14" s="8">
        <v>29</v>
      </c>
      <c r="H14" s="8">
        <v>1</v>
      </c>
      <c r="I14" s="8">
        <v>1</v>
      </c>
      <c r="J14" s="8">
        <v>0</v>
      </c>
      <c r="K14" s="8">
        <v>0</v>
      </c>
      <c r="L14" s="8">
        <v>0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1</v>
      </c>
      <c r="Y14" s="8">
        <f t="shared" si="2"/>
        <v>6</v>
      </c>
      <c r="Z14" s="8">
        <f t="shared" si="3"/>
        <v>6692</v>
      </c>
      <c r="AA14" s="8">
        <v>23453</v>
      </c>
      <c r="AB14" s="4">
        <f t="shared" si="4"/>
        <v>28.341789962904535</v>
      </c>
      <c r="AC14" s="5">
        <f t="shared" si="5"/>
        <v>1.7055387370485654E-2</v>
      </c>
      <c r="AD14" s="5">
        <f t="shared" si="6"/>
        <v>2.5583081055728478E-2</v>
      </c>
      <c r="AE14" s="6">
        <f t="shared" si="7"/>
        <v>28.533663070822495</v>
      </c>
    </row>
    <row r="15" spans="1:31" ht="16.25" customHeight="1" x14ac:dyDescent="0.2">
      <c r="A15" s="7">
        <v>120120</v>
      </c>
      <c r="B15" s="7" t="s">
        <v>36</v>
      </c>
      <c r="C15" s="7" t="str">
        <f t="shared" si="0"/>
        <v>Huancayo</v>
      </c>
      <c r="D15" s="7" t="str">
        <f t="shared" si="1"/>
        <v>Huasicancha</v>
      </c>
      <c r="E15" s="8">
        <v>404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f t="shared" si="2"/>
        <v>1</v>
      </c>
      <c r="Z15" s="8">
        <f t="shared" si="3"/>
        <v>406</v>
      </c>
      <c r="AA15" s="8">
        <v>799</v>
      </c>
      <c r="AB15" s="4">
        <f t="shared" si="4"/>
        <v>50.563204005006256</v>
      </c>
      <c r="AC15" s="5">
        <f t="shared" si="5"/>
        <v>0</v>
      </c>
      <c r="AD15" s="5">
        <f t="shared" si="6"/>
        <v>0.12515644555694619</v>
      </c>
      <c r="AE15" s="6">
        <f t="shared" si="7"/>
        <v>50.813516896120149</v>
      </c>
    </row>
    <row r="16" spans="1:31" ht="16.25" customHeight="1" x14ac:dyDescent="0.2">
      <c r="A16" s="7">
        <v>120121</v>
      </c>
      <c r="B16" s="7" t="s">
        <v>37</v>
      </c>
      <c r="C16" s="7" t="str">
        <f t="shared" si="0"/>
        <v>Huancayo</v>
      </c>
      <c r="D16" s="7" t="str">
        <f t="shared" si="1"/>
        <v>Huayucachi</v>
      </c>
      <c r="E16" s="8">
        <v>1720</v>
      </c>
      <c r="F16" s="8">
        <v>4</v>
      </c>
      <c r="G16" s="8">
        <v>5</v>
      </c>
      <c r="H16" s="8">
        <v>3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1</v>
      </c>
      <c r="U16" s="8">
        <v>0</v>
      </c>
      <c r="V16" s="8">
        <v>0</v>
      </c>
      <c r="W16" s="8">
        <v>0</v>
      </c>
      <c r="X16" s="8">
        <v>1</v>
      </c>
      <c r="Y16" s="8">
        <f t="shared" si="2"/>
        <v>5</v>
      </c>
      <c r="Z16" s="8">
        <f t="shared" si="3"/>
        <v>1739</v>
      </c>
      <c r="AA16" s="8">
        <v>9280</v>
      </c>
      <c r="AB16" s="4">
        <f t="shared" si="4"/>
        <v>18.53448275862069</v>
      </c>
      <c r="AC16" s="5">
        <f t="shared" si="5"/>
        <v>4.3103448275862072E-2</v>
      </c>
      <c r="AD16" s="5">
        <f t="shared" si="6"/>
        <v>5.3879310344827583E-2</v>
      </c>
      <c r="AE16" s="6">
        <f t="shared" si="7"/>
        <v>18.739224137931036</v>
      </c>
    </row>
    <row r="17" spans="1:31" ht="16.25" customHeight="1" x14ac:dyDescent="0.2">
      <c r="A17" s="7">
        <v>120122</v>
      </c>
      <c r="B17" s="7" t="s">
        <v>38</v>
      </c>
      <c r="C17" s="7" t="str">
        <f t="shared" si="0"/>
        <v>Huancayo</v>
      </c>
      <c r="D17" s="7" t="str">
        <f t="shared" si="1"/>
        <v>Ingenio</v>
      </c>
      <c r="E17" s="8">
        <v>38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f t="shared" si="2"/>
        <v>0</v>
      </c>
      <c r="Z17" s="8">
        <f t="shared" si="3"/>
        <v>38</v>
      </c>
      <c r="AA17" s="8">
        <v>2259</v>
      </c>
      <c r="AB17" s="4">
        <f t="shared" si="4"/>
        <v>1.6821602478972999</v>
      </c>
      <c r="AC17" s="5">
        <f t="shared" si="5"/>
        <v>0</v>
      </c>
      <c r="AD17" s="5">
        <f t="shared" si="6"/>
        <v>0</v>
      </c>
      <c r="AE17" s="6">
        <f t="shared" si="7"/>
        <v>1.6821602478972999</v>
      </c>
    </row>
    <row r="18" spans="1:31" ht="16.25" customHeight="1" x14ac:dyDescent="0.2">
      <c r="A18" s="7">
        <v>120124</v>
      </c>
      <c r="B18" s="7" t="s">
        <v>39</v>
      </c>
      <c r="C18" s="7" t="str">
        <f t="shared" si="0"/>
        <v>Huancayo</v>
      </c>
      <c r="D18" s="7" t="str">
        <f t="shared" si="1"/>
        <v>Pariahuanca</v>
      </c>
      <c r="E18" s="8">
        <v>2419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f t="shared" si="2"/>
        <v>0</v>
      </c>
      <c r="Z18" s="8">
        <f t="shared" si="3"/>
        <v>2419</v>
      </c>
      <c r="AA18" s="8">
        <v>4889</v>
      </c>
      <c r="AB18" s="4">
        <f t="shared" si="4"/>
        <v>49.478420944978524</v>
      </c>
      <c r="AC18" s="5">
        <f t="shared" si="5"/>
        <v>0</v>
      </c>
      <c r="AD18" s="5">
        <f t="shared" si="6"/>
        <v>0</v>
      </c>
      <c r="AE18" s="6">
        <f t="shared" si="7"/>
        <v>49.478420944978524</v>
      </c>
    </row>
    <row r="19" spans="1:31" ht="16.25" customHeight="1" x14ac:dyDescent="0.2">
      <c r="A19" s="7">
        <v>120125</v>
      </c>
      <c r="B19" s="7" t="s">
        <v>40</v>
      </c>
      <c r="C19" s="7" t="str">
        <f t="shared" si="0"/>
        <v>Huancayo</v>
      </c>
      <c r="D19" s="7" t="str">
        <f t="shared" si="1"/>
        <v>Pilcomayo</v>
      </c>
      <c r="E19" s="8">
        <v>2775</v>
      </c>
      <c r="F19" s="8">
        <v>5</v>
      </c>
      <c r="G19" s="8">
        <v>18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f t="shared" si="2"/>
        <v>2</v>
      </c>
      <c r="Z19" s="8">
        <f t="shared" si="3"/>
        <v>2802</v>
      </c>
      <c r="AA19" s="8">
        <v>19008</v>
      </c>
      <c r="AB19" s="4">
        <f t="shared" si="4"/>
        <v>14.599116161616163</v>
      </c>
      <c r="AC19" s="5">
        <f t="shared" si="5"/>
        <v>2.6304713804713803E-2</v>
      </c>
      <c r="AD19" s="5">
        <f t="shared" si="6"/>
        <v>1.0521885521885521E-2</v>
      </c>
      <c r="AE19" s="6">
        <f t="shared" si="7"/>
        <v>14.741161616161616</v>
      </c>
    </row>
    <row r="20" spans="1:31" ht="16.25" customHeight="1" x14ac:dyDescent="0.2">
      <c r="A20" s="7">
        <v>120126</v>
      </c>
      <c r="B20" s="7" t="s">
        <v>41</v>
      </c>
      <c r="C20" s="7" t="str">
        <f t="shared" si="0"/>
        <v>Huancayo</v>
      </c>
      <c r="D20" s="7" t="str">
        <f t="shared" si="1"/>
        <v>Pucara</v>
      </c>
      <c r="E20" s="8">
        <v>971</v>
      </c>
      <c r="F20" s="8">
        <v>0</v>
      </c>
      <c r="G20" s="8">
        <v>1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2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f t="shared" si="2"/>
        <v>2</v>
      </c>
      <c r="Z20" s="8">
        <f t="shared" si="3"/>
        <v>976</v>
      </c>
      <c r="AA20" s="8">
        <v>4550</v>
      </c>
      <c r="AB20" s="4">
        <f t="shared" si="4"/>
        <v>21.340659340659339</v>
      </c>
      <c r="AC20" s="5">
        <f t="shared" si="5"/>
        <v>0</v>
      </c>
      <c r="AD20" s="5">
        <f t="shared" si="6"/>
        <v>4.3956043956043953E-2</v>
      </c>
      <c r="AE20" s="6">
        <f t="shared" si="7"/>
        <v>21.450549450549449</v>
      </c>
    </row>
    <row r="21" spans="1:31" ht="16.25" customHeight="1" x14ac:dyDescent="0.2">
      <c r="A21" s="7">
        <v>120127</v>
      </c>
      <c r="B21" s="7" t="s">
        <v>42</v>
      </c>
      <c r="C21" s="7" t="str">
        <f t="shared" si="0"/>
        <v>Huancayo</v>
      </c>
      <c r="D21" s="7" t="str">
        <f t="shared" si="1"/>
        <v>Quichuay</v>
      </c>
      <c r="E21" s="8">
        <v>56</v>
      </c>
      <c r="F21" s="8">
        <v>1</v>
      </c>
      <c r="G21" s="8">
        <v>1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f t="shared" si="2"/>
        <v>0</v>
      </c>
      <c r="Z21" s="8">
        <f t="shared" si="3"/>
        <v>58</v>
      </c>
      <c r="AA21" s="8">
        <v>1761</v>
      </c>
      <c r="AB21" s="4">
        <f t="shared" si="4"/>
        <v>3.1800113571834183</v>
      </c>
      <c r="AC21" s="5">
        <f t="shared" si="5"/>
        <v>5.6785917092561047E-2</v>
      </c>
      <c r="AD21" s="5">
        <f t="shared" si="6"/>
        <v>0</v>
      </c>
      <c r="AE21" s="6">
        <f t="shared" si="7"/>
        <v>3.2935831913685405</v>
      </c>
    </row>
    <row r="22" spans="1:31" ht="16.25" customHeight="1" x14ac:dyDescent="0.2">
      <c r="A22" s="7">
        <v>120128</v>
      </c>
      <c r="B22" s="7" t="s">
        <v>43</v>
      </c>
      <c r="C22" s="7" t="str">
        <f t="shared" si="0"/>
        <v>Huancayo</v>
      </c>
      <c r="D22" s="7" t="str">
        <f t="shared" si="1"/>
        <v>Quilcas</v>
      </c>
      <c r="E22" s="8">
        <v>179</v>
      </c>
      <c r="F22" s="8">
        <v>0</v>
      </c>
      <c r="G22" s="8">
        <v>1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f t="shared" si="2"/>
        <v>1</v>
      </c>
      <c r="Z22" s="8">
        <f t="shared" si="3"/>
        <v>182</v>
      </c>
      <c r="AA22" s="8">
        <v>3692</v>
      </c>
      <c r="AB22" s="4">
        <f t="shared" si="4"/>
        <v>4.8483206933911154</v>
      </c>
      <c r="AC22" s="5">
        <f t="shared" si="5"/>
        <v>0</v>
      </c>
      <c r="AD22" s="5">
        <f t="shared" si="6"/>
        <v>2.7085590465872153E-2</v>
      </c>
      <c r="AE22" s="6">
        <f t="shared" si="7"/>
        <v>4.929577464788732</v>
      </c>
    </row>
    <row r="23" spans="1:31" ht="16.25" customHeight="1" x14ac:dyDescent="0.2">
      <c r="A23" s="7">
        <v>120129</v>
      </c>
      <c r="B23" s="7" t="s">
        <v>44</v>
      </c>
      <c r="C23" s="7" t="str">
        <f t="shared" si="0"/>
        <v>Huancayo</v>
      </c>
      <c r="D23" s="7" t="str">
        <f t="shared" si="1"/>
        <v>San Agustín</v>
      </c>
      <c r="E23" s="8">
        <v>1443</v>
      </c>
      <c r="F23" s="8">
        <v>0</v>
      </c>
      <c r="G23" s="8">
        <v>8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f t="shared" si="2"/>
        <v>1</v>
      </c>
      <c r="Z23" s="8">
        <f t="shared" si="3"/>
        <v>1453</v>
      </c>
      <c r="AA23" s="8">
        <v>14409</v>
      </c>
      <c r="AB23" s="4">
        <f t="shared" si="4"/>
        <v>10.014574224443058</v>
      </c>
      <c r="AC23" s="5">
        <f t="shared" si="5"/>
        <v>0</v>
      </c>
      <c r="AD23" s="5">
        <f t="shared" si="6"/>
        <v>6.9401068776459157E-3</v>
      </c>
      <c r="AE23" s="6">
        <f t="shared" si="7"/>
        <v>10.083975293219517</v>
      </c>
    </row>
    <row r="24" spans="1:31" ht="16.25" customHeight="1" x14ac:dyDescent="0.2">
      <c r="A24" s="7">
        <v>120130</v>
      </c>
      <c r="B24" s="7" t="s">
        <v>45</v>
      </c>
      <c r="C24" s="7" t="str">
        <f t="shared" si="0"/>
        <v>Huancayo</v>
      </c>
      <c r="D24" s="7" t="str">
        <f t="shared" si="1"/>
        <v>San Jerónimo de Tunan</v>
      </c>
      <c r="E24" s="8">
        <v>653</v>
      </c>
      <c r="F24" s="8">
        <v>1</v>
      </c>
      <c r="G24" s="8">
        <v>7</v>
      </c>
      <c r="H24" s="8">
        <v>1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f t="shared" si="2"/>
        <v>1</v>
      </c>
      <c r="Z24" s="8">
        <f t="shared" si="3"/>
        <v>663</v>
      </c>
      <c r="AA24" s="8">
        <v>11027</v>
      </c>
      <c r="AB24" s="4">
        <f t="shared" si="4"/>
        <v>5.9218282397750972</v>
      </c>
      <c r="AC24" s="5">
        <f t="shared" si="5"/>
        <v>9.0686496780629355E-3</v>
      </c>
      <c r="AD24" s="5">
        <f t="shared" si="6"/>
        <v>9.0686496780629355E-3</v>
      </c>
      <c r="AE24" s="6">
        <f t="shared" si="7"/>
        <v>6.012514736555727</v>
      </c>
    </row>
    <row r="25" spans="1:31" ht="16.25" customHeight="1" x14ac:dyDescent="0.2">
      <c r="A25" s="7">
        <v>120132</v>
      </c>
      <c r="B25" s="7" t="s">
        <v>46</v>
      </c>
      <c r="C25" s="7" t="str">
        <f t="shared" si="0"/>
        <v>Huancayo</v>
      </c>
      <c r="D25" s="7" t="str">
        <f t="shared" si="1"/>
        <v>Saño</v>
      </c>
      <c r="E25" s="8">
        <v>554</v>
      </c>
      <c r="F25" s="8">
        <v>1</v>
      </c>
      <c r="G25" s="8">
        <v>2</v>
      </c>
      <c r="H25" s="8">
        <v>1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f t="shared" si="2"/>
        <v>2</v>
      </c>
      <c r="Z25" s="8">
        <f t="shared" si="3"/>
        <v>561</v>
      </c>
      <c r="AA25" s="8">
        <v>5229</v>
      </c>
      <c r="AB25" s="4">
        <f t="shared" si="4"/>
        <v>10.594759992350355</v>
      </c>
      <c r="AC25" s="5">
        <f t="shared" si="5"/>
        <v>1.9124115509657678E-2</v>
      </c>
      <c r="AD25" s="5">
        <f t="shared" si="6"/>
        <v>3.8248231019315355E-2</v>
      </c>
      <c r="AE25" s="6">
        <f t="shared" si="7"/>
        <v>10.728628800917958</v>
      </c>
    </row>
    <row r="26" spans="1:31" ht="16.25" customHeight="1" x14ac:dyDescent="0.2">
      <c r="A26" s="7">
        <v>120133</v>
      </c>
      <c r="B26" s="7" t="s">
        <v>47</v>
      </c>
      <c r="C26" s="7" t="str">
        <f t="shared" si="0"/>
        <v>Huancayo</v>
      </c>
      <c r="D26" s="7" t="str">
        <f t="shared" si="1"/>
        <v>Sapallanga</v>
      </c>
      <c r="E26" s="8">
        <v>4668</v>
      </c>
      <c r="F26" s="8">
        <v>7</v>
      </c>
      <c r="G26" s="8">
        <v>7</v>
      </c>
      <c r="H26" s="8">
        <v>0</v>
      </c>
      <c r="I26" s="8">
        <v>0</v>
      </c>
      <c r="J26" s="8">
        <v>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f t="shared" si="2"/>
        <v>1</v>
      </c>
      <c r="Z26" s="8">
        <f t="shared" si="3"/>
        <v>4684</v>
      </c>
      <c r="AA26" s="8">
        <v>19892</v>
      </c>
      <c r="AB26" s="4">
        <f t="shared" si="4"/>
        <v>23.466720289563643</v>
      </c>
      <c r="AC26" s="5">
        <f t="shared" si="5"/>
        <v>3.5190026141162276E-2</v>
      </c>
      <c r="AD26" s="5">
        <f t="shared" si="6"/>
        <v>5.0271465915946107E-3</v>
      </c>
      <c r="AE26" s="6">
        <f t="shared" si="7"/>
        <v>23.547154635029159</v>
      </c>
    </row>
    <row r="27" spans="1:31" ht="16.25" customHeight="1" x14ac:dyDescent="0.2">
      <c r="A27" s="7">
        <v>120134</v>
      </c>
      <c r="B27" s="7" t="s">
        <v>48</v>
      </c>
      <c r="C27" s="7" t="str">
        <f t="shared" si="0"/>
        <v>Huancayo</v>
      </c>
      <c r="D27" s="7" t="str">
        <f t="shared" si="1"/>
        <v>Sicaya</v>
      </c>
      <c r="E27" s="8">
        <v>2579</v>
      </c>
      <c r="F27" s="8">
        <v>3</v>
      </c>
      <c r="G27" s="8">
        <v>5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f t="shared" si="2"/>
        <v>0</v>
      </c>
      <c r="Z27" s="8">
        <f t="shared" si="3"/>
        <v>2587</v>
      </c>
      <c r="AA27" s="8">
        <v>15923</v>
      </c>
      <c r="AB27" s="4">
        <f t="shared" si="4"/>
        <v>16.196696602399047</v>
      </c>
      <c r="AC27" s="5">
        <f t="shared" si="5"/>
        <v>1.8840670727877911E-2</v>
      </c>
      <c r="AD27" s="5">
        <f t="shared" si="6"/>
        <v>0</v>
      </c>
      <c r="AE27" s="6">
        <f t="shared" si="7"/>
        <v>16.246938391006722</v>
      </c>
    </row>
    <row r="28" spans="1:31" ht="16.25" customHeight="1" x14ac:dyDescent="0.2">
      <c r="A28" s="7">
        <v>120135</v>
      </c>
      <c r="B28" s="7" t="s">
        <v>49</v>
      </c>
      <c r="C28" s="7" t="str">
        <f t="shared" si="0"/>
        <v>Huancayo</v>
      </c>
      <c r="D28" s="7" t="str">
        <f t="shared" si="1"/>
        <v>Santo Domingo de Acobamba</v>
      </c>
      <c r="E28" s="8">
        <v>4700</v>
      </c>
      <c r="F28" s="8">
        <v>2</v>
      </c>
      <c r="G28" s="8">
        <v>2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f t="shared" si="2"/>
        <v>1</v>
      </c>
      <c r="Z28" s="8">
        <f t="shared" si="3"/>
        <v>4706</v>
      </c>
      <c r="AA28" s="8">
        <v>5876</v>
      </c>
      <c r="AB28" s="4">
        <f t="shared" si="4"/>
        <v>79.986385296119806</v>
      </c>
      <c r="AC28" s="5">
        <f t="shared" si="5"/>
        <v>3.403675970047651E-2</v>
      </c>
      <c r="AD28" s="5">
        <f t="shared" si="6"/>
        <v>1.7018379850238255E-2</v>
      </c>
      <c r="AE28" s="6">
        <f t="shared" si="7"/>
        <v>80.088495575221245</v>
      </c>
    </row>
    <row r="29" spans="1:31" ht="16.25" customHeight="1" x14ac:dyDescent="0.2">
      <c r="A29" s="7">
        <v>120136</v>
      </c>
      <c r="B29" s="7" t="s">
        <v>50</v>
      </c>
      <c r="C29" s="7" t="str">
        <f t="shared" si="0"/>
        <v>Huancayo</v>
      </c>
      <c r="D29" s="7" t="str">
        <f t="shared" si="1"/>
        <v>Viques</v>
      </c>
      <c r="E29" s="8">
        <v>419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f t="shared" si="2"/>
        <v>0</v>
      </c>
      <c r="Z29" s="8">
        <f t="shared" si="3"/>
        <v>420</v>
      </c>
      <c r="AA29" s="8">
        <v>2500</v>
      </c>
      <c r="AB29" s="4">
        <f t="shared" si="4"/>
        <v>16.760000000000002</v>
      </c>
      <c r="AC29" s="5">
        <f t="shared" si="5"/>
        <v>0.04</v>
      </c>
      <c r="AD29" s="5">
        <f t="shared" si="6"/>
        <v>0</v>
      </c>
      <c r="AE29" s="6">
        <f t="shared" si="7"/>
        <v>16.8</v>
      </c>
    </row>
    <row r="30" spans="1:31" ht="16.25" customHeight="1" x14ac:dyDescent="0.2">
      <c r="A30" s="7">
        <v>120201</v>
      </c>
      <c r="B30" s="7" t="s">
        <v>51</v>
      </c>
      <c r="C30" s="7" t="str">
        <f t="shared" si="0"/>
        <v>Concepción</v>
      </c>
      <c r="D30" s="7" t="str">
        <f t="shared" si="1"/>
        <v>Concepción</v>
      </c>
      <c r="E30" s="8">
        <v>755</v>
      </c>
      <c r="F30" s="8">
        <v>3</v>
      </c>
      <c r="G30" s="8">
        <v>10</v>
      </c>
      <c r="H30" s="8">
        <v>0</v>
      </c>
      <c r="I30" s="8">
        <v>0</v>
      </c>
      <c r="J30" s="8">
        <v>0</v>
      </c>
      <c r="K30" s="8">
        <v>1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1</v>
      </c>
      <c r="Y30" s="8">
        <f t="shared" si="2"/>
        <v>2</v>
      </c>
      <c r="Z30" s="8">
        <f t="shared" si="3"/>
        <v>772</v>
      </c>
      <c r="AA30" s="8">
        <v>14728</v>
      </c>
      <c r="AB30" s="4">
        <f t="shared" si="4"/>
        <v>5.1262900597501364</v>
      </c>
      <c r="AC30" s="5">
        <f t="shared" si="5"/>
        <v>2.0369364475828353E-2</v>
      </c>
      <c r="AD30" s="5">
        <f t="shared" si="6"/>
        <v>1.3579576317218902E-2</v>
      </c>
      <c r="AE30" s="6">
        <f t="shared" si="7"/>
        <v>5.2417164584464961</v>
      </c>
    </row>
    <row r="31" spans="1:31" ht="16.25" customHeight="1" x14ac:dyDescent="0.2">
      <c r="A31" s="7">
        <v>120202</v>
      </c>
      <c r="B31" s="7" t="s">
        <v>52</v>
      </c>
      <c r="C31" s="7" t="str">
        <f t="shared" si="0"/>
        <v>Concepción</v>
      </c>
      <c r="D31" s="7" t="str">
        <f t="shared" si="1"/>
        <v>Aco</v>
      </c>
      <c r="E31" s="8">
        <v>20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f t="shared" si="2"/>
        <v>0</v>
      </c>
      <c r="Z31" s="8">
        <f t="shared" si="3"/>
        <v>20</v>
      </c>
      <c r="AA31" s="8">
        <v>1565</v>
      </c>
      <c r="AB31" s="4">
        <f t="shared" si="4"/>
        <v>1.2779552715654952</v>
      </c>
      <c r="AC31" s="5">
        <f t="shared" si="5"/>
        <v>0</v>
      </c>
      <c r="AD31" s="5">
        <f t="shared" si="6"/>
        <v>0</v>
      </c>
      <c r="AE31" s="6">
        <f t="shared" si="7"/>
        <v>1.2779552715654952</v>
      </c>
    </row>
    <row r="32" spans="1:31" ht="16.25" customHeight="1" x14ac:dyDescent="0.2">
      <c r="A32" s="7">
        <v>120203</v>
      </c>
      <c r="B32" s="7" t="s">
        <v>53</v>
      </c>
      <c r="C32" s="7" t="str">
        <f t="shared" si="0"/>
        <v>Concepción</v>
      </c>
      <c r="D32" s="7" t="str">
        <f t="shared" si="1"/>
        <v>Andamarca</v>
      </c>
      <c r="E32" s="8">
        <v>1841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f t="shared" si="2"/>
        <v>0</v>
      </c>
      <c r="Z32" s="8">
        <f t="shared" si="3"/>
        <v>1841</v>
      </c>
      <c r="AA32" s="8">
        <v>3292</v>
      </c>
      <c r="AB32" s="4">
        <f t="shared" si="4"/>
        <v>55.923450789793435</v>
      </c>
      <c r="AC32" s="5">
        <f t="shared" si="5"/>
        <v>0</v>
      </c>
      <c r="AD32" s="5">
        <f t="shared" si="6"/>
        <v>0</v>
      </c>
      <c r="AE32" s="6">
        <f t="shared" si="7"/>
        <v>55.923450789793435</v>
      </c>
    </row>
    <row r="33" spans="1:31" ht="16.25" customHeight="1" x14ac:dyDescent="0.2">
      <c r="A33" s="7">
        <v>120204</v>
      </c>
      <c r="B33" s="7" t="s">
        <v>54</v>
      </c>
      <c r="C33" s="7" t="str">
        <f t="shared" si="0"/>
        <v>Concepción</v>
      </c>
      <c r="D33" s="7" t="str">
        <f t="shared" si="1"/>
        <v>Chambara</v>
      </c>
      <c r="E33" s="8">
        <v>179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f t="shared" si="2"/>
        <v>0</v>
      </c>
      <c r="Z33" s="8">
        <f t="shared" si="3"/>
        <v>179</v>
      </c>
      <c r="AA33" s="8">
        <v>2413</v>
      </c>
      <c r="AB33" s="4">
        <f t="shared" si="4"/>
        <v>7.4181516784086199</v>
      </c>
      <c r="AC33" s="5">
        <f t="shared" si="5"/>
        <v>0</v>
      </c>
      <c r="AD33" s="5">
        <f t="shared" si="6"/>
        <v>0</v>
      </c>
      <c r="AE33" s="6">
        <f t="shared" si="7"/>
        <v>7.4181516784086199</v>
      </c>
    </row>
    <row r="34" spans="1:31" ht="16.25" customHeight="1" x14ac:dyDescent="0.2">
      <c r="A34" s="7">
        <v>120205</v>
      </c>
      <c r="B34" s="7" t="s">
        <v>55</v>
      </c>
      <c r="C34" s="7" t="str">
        <f t="shared" si="0"/>
        <v>Concepción</v>
      </c>
      <c r="D34" s="7" t="str">
        <f t="shared" si="1"/>
        <v>Cochas</v>
      </c>
      <c r="E34" s="8">
        <v>4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f t="shared" si="2"/>
        <v>0</v>
      </c>
      <c r="Z34" s="8">
        <f t="shared" si="3"/>
        <v>4</v>
      </c>
      <c r="AA34" s="8">
        <v>1816</v>
      </c>
      <c r="AB34" s="4">
        <f t="shared" si="4"/>
        <v>0.22026431718061676</v>
      </c>
      <c r="AC34" s="5">
        <f t="shared" si="5"/>
        <v>0</v>
      </c>
      <c r="AD34" s="5">
        <f t="shared" si="6"/>
        <v>0</v>
      </c>
      <c r="AE34" s="6">
        <f t="shared" si="7"/>
        <v>0.22026431718061676</v>
      </c>
    </row>
    <row r="35" spans="1:31" ht="16.25" customHeight="1" x14ac:dyDescent="0.2">
      <c r="A35" s="7">
        <v>120206</v>
      </c>
      <c r="B35" s="7" t="s">
        <v>56</v>
      </c>
      <c r="C35" s="7" t="str">
        <f t="shared" si="0"/>
        <v>Concepción</v>
      </c>
      <c r="D35" s="7" t="str">
        <f t="shared" si="1"/>
        <v>Comas</v>
      </c>
      <c r="E35" s="8">
        <v>807</v>
      </c>
      <c r="F35" s="8">
        <v>1</v>
      </c>
      <c r="G35" s="8">
        <v>1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f t="shared" si="2"/>
        <v>0</v>
      </c>
      <c r="Z35" s="8">
        <f t="shared" si="3"/>
        <v>809</v>
      </c>
      <c r="AA35" s="8">
        <v>5101</v>
      </c>
      <c r="AB35" s="4">
        <f t="shared" si="4"/>
        <v>15.820427367182905</v>
      </c>
      <c r="AC35" s="5">
        <f t="shared" si="5"/>
        <v>1.960399921584003E-2</v>
      </c>
      <c r="AD35" s="5">
        <f t="shared" si="6"/>
        <v>0</v>
      </c>
      <c r="AE35" s="6">
        <f t="shared" si="7"/>
        <v>15.859635365614585</v>
      </c>
    </row>
    <row r="36" spans="1:31" ht="16.25" customHeight="1" x14ac:dyDescent="0.2">
      <c r="A36" s="7">
        <v>120207</v>
      </c>
      <c r="B36" s="7" t="s">
        <v>57</v>
      </c>
      <c r="C36" s="7" t="str">
        <f t="shared" si="0"/>
        <v>Concepción</v>
      </c>
      <c r="D36" s="7" t="str">
        <f t="shared" si="1"/>
        <v>Heroínas Toledo</v>
      </c>
      <c r="E36" s="8">
        <v>10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f t="shared" si="2"/>
        <v>0</v>
      </c>
      <c r="Z36" s="8">
        <f t="shared" si="3"/>
        <v>10</v>
      </c>
      <c r="AA36" s="8">
        <v>923</v>
      </c>
      <c r="AB36" s="4">
        <f t="shared" si="4"/>
        <v>1.0834236186348862</v>
      </c>
      <c r="AC36" s="5">
        <f t="shared" si="5"/>
        <v>0</v>
      </c>
      <c r="AD36" s="5">
        <f t="shared" si="6"/>
        <v>0</v>
      </c>
      <c r="AE36" s="6">
        <f t="shared" si="7"/>
        <v>1.0834236186348862</v>
      </c>
    </row>
    <row r="37" spans="1:31" ht="16.25" customHeight="1" x14ac:dyDescent="0.2">
      <c r="A37" s="7">
        <v>120208</v>
      </c>
      <c r="B37" s="7" t="s">
        <v>58</v>
      </c>
      <c r="C37" s="7" t="str">
        <f t="shared" si="0"/>
        <v>Concepción</v>
      </c>
      <c r="D37" s="7" t="str">
        <f t="shared" si="1"/>
        <v>Manzanares</v>
      </c>
      <c r="E37" s="8">
        <v>96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1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f t="shared" si="2"/>
        <v>1</v>
      </c>
      <c r="Z37" s="8">
        <f t="shared" si="3"/>
        <v>98</v>
      </c>
      <c r="AA37" s="8">
        <v>1399</v>
      </c>
      <c r="AB37" s="4">
        <f t="shared" si="4"/>
        <v>6.8620443173695493</v>
      </c>
      <c r="AC37" s="5">
        <f t="shared" si="5"/>
        <v>0</v>
      </c>
      <c r="AD37" s="5">
        <f t="shared" si="6"/>
        <v>7.147962830593281E-2</v>
      </c>
      <c r="AE37" s="6">
        <f t="shared" si="7"/>
        <v>7.0050035739814147</v>
      </c>
    </row>
    <row r="38" spans="1:31" ht="16.25" customHeight="1" x14ac:dyDescent="0.2">
      <c r="A38" s="7">
        <v>120209</v>
      </c>
      <c r="B38" s="7" t="s">
        <v>59</v>
      </c>
      <c r="C38" s="7" t="str">
        <f t="shared" si="0"/>
        <v>Concepción</v>
      </c>
      <c r="D38" s="7" t="str">
        <f t="shared" si="1"/>
        <v>Mariscal Castilla</v>
      </c>
      <c r="E38" s="8">
        <v>14</v>
      </c>
      <c r="F38" s="8">
        <v>1</v>
      </c>
      <c r="G38" s="8">
        <v>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f t="shared" si="2"/>
        <v>0</v>
      </c>
      <c r="Z38" s="8">
        <f t="shared" si="3"/>
        <v>16</v>
      </c>
      <c r="AA38" s="8">
        <v>1312</v>
      </c>
      <c r="AB38" s="4">
        <f t="shared" si="4"/>
        <v>1.0670731707317074</v>
      </c>
      <c r="AC38" s="5">
        <f t="shared" si="5"/>
        <v>7.621951219512195E-2</v>
      </c>
      <c r="AD38" s="5">
        <f t="shared" si="6"/>
        <v>0</v>
      </c>
      <c r="AE38" s="6">
        <f t="shared" si="7"/>
        <v>1.2195121951219512</v>
      </c>
    </row>
    <row r="39" spans="1:31" ht="16.25" customHeight="1" x14ac:dyDescent="0.2">
      <c r="A39" s="7">
        <v>120210</v>
      </c>
      <c r="B39" s="7" t="s">
        <v>60</v>
      </c>
      <c r="C39" s="7" t="str">
        <f t="shared" si="0"/>
        <v>Concepción</v>
      </c>
      <c r="D39" s="7" t="str">
        <f t="shared" si="1"/>
        <v>Matahuasi</v>
      </c>
      <c r="E39" s="8">
        <v>289</v>
      </c>
      <c r="F39" s="8">
        <v>1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f t="shared" si="2"/>
        <v>0</v>
      </c>
      <c r="Z39" s="8">
        <f t="shared" si="3"/>
        <v>290</v>
      </c>
      <c r="AA39" s="8">
        <v>5271</v>
      </c>
      <c r="AB39" s="4">
        <f t="shared" si="4"/>
        <v>5.4828305824321761</v>
      </c>
      <c r="AC39" s="5">
        <f t="shared" si="5"/>
        <v>1.8971732119142479E-2</v>
      </c>
      <c r="AD39" s="5">
        <f t="shared" si="6"/>
        <v>0</v>
      </c>
      <c r="AE39" s="6">
        <f t="shared" si="7"/>
        <v>5.501802314551318</v>
      </c>
    </row>
    <row r="40" spans="1:31" ht="16.25" customHeight="1" x14ac:dyDescent="0.2">
      <c r="A40" s="7">
        <v>120211</v>
      </c>
      <c r="B40" s="7" t="s">
        <v>61</v>
      </c>
      <c r="C40" s="7" t="str">
        <f t="shared" si="0"/>
        <v>Concepción</v>
      </c>
      <c r="D40" s="7" t="str">
        <f t="shared" si="1"/>
        <v>Mito</v>
      </c>
      <c r="E40" s="8">
        <v>82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f t="shared" si="2"/>
        <v>0</v>
      </c>
      <c r="Z40" s="8">
        <f t="shared" si="3"/>
        <v>82</v>
      </c>
      <c r="AA40" s="8">
        <v>1320</v>
      </c>
      <c r="AB40" s="4">
        <f t="shared" si="4"/>
        <v>6.2121212121212119</v>
      </c>
      <c r="AC40" s="5">
        <f t="shared" si="5"/>
        <v>0</v>
      </c>
      <c r="AD40" s="5">
        <f t="shared" si="6"/>
        <v>0</v>
      </c>
      <c r="AE40" s="6">
        <f t="shared" si="7"/>
        <v>6.2121212121212119</v>
      </c>
    </row>
    <row r="41" spans="1:31" ht="16.25" customHeight="1" x14ac:dyDescent="0.2">
      <c r="A41" s="7">
        <v>120212</v>
      </c>
      <c r="B41" s="7" t="s">
        <v>62</v>
      </c>
      <c r="C41" s="7" t="str">
        <f t="shared" si="0"/>
        <v>Concepción</v>
      </c>
      <c r="D41" s="7" t="str">
        <f t="shared" si="1"/>
        <v>Nueve de Julio</v>
      </c>
      <c r="E41" s="8">
        <v>162</v>
      </c>
      <c r="F41" s="8">
        <v>1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f t="shared" si="2"/>
        <v>0</v>
      </c>
      <c r="Z41" s="8">
        <f t="shared" si="3"/>
        <v>163</v>
      </c>
      <c r="AA41" s="8">
        <v>2166</v>
      </c>
      <c r="AB41" s="4">
        <f t="shared" si="4"/>
        <v>7.4792243767313016</v>
      </c>
      <c r="AC41" s="5">
        <f t="shared" si="5"/>
        <v>4.616805170821791E-2</v>
      </c>
      <c r="AD41" s="5">
        <f t="shared" si="6"/>
        <v>0</v>
      </c>
      <c r="AE41" s="6">
        <f t="shared" si="7"/>
        <v>7.5253924284395204</v>
      </c>
    </row>
    <row r="42" spans="1:31" ht="16.25" customHeight="1" x14ac:dyDescent="0.2">
      <c r="A42" s="7">
        <v>120213</v>
      </c>
      <c r="B42" s="7" t="s">
        <v>63</v>
      </c>
      <c r="C42" s="7" t="str">
        <f t="shared" si="0"/>
        <v>Concepción</v>
      </c>
      <c r="D42" s="7" t="str">
        <f t="shared" si="1"/>
        <v>Orcotuna</v>
      </c>
      <c r="E42" s="8">
        <v>529</v>
      </c>
      <c r="F42" s="8">
        <v>0</v>
      </c>
      <c r="G42" s="8">
        <v>3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f t="shared" si="2"/>
        <v>0</v>
      </c>
      <c r="Z42" s="8">
        <f t="shared" si="3"/>
        <v>532</v>
      </c>
      <c r="AA42" s="8">
        <v>4455</v>
      </c>
      <c r="AB42" s="4">
        <f t="shared" si="4"/>
        <v>11.874298540965206</v>
      </c>
      <c r="AC42" s="5">
        <f t="shared" si="5"/>
        <v>0</v>
      </c>
      <c r="AD42" s="5">
        <f t="shared" si="6"/>
        <v>0</v>
      </c>
      <c r="AE42" s="6">
        <f t="shared" si="7"/>
        <v>11.941638608305274</v>
      </c>
    </row>
    <row r="43" spans="1:31" ht="16.25" customHeight="1" x14ac:dyDescent="0.2">
      <c r="A43" s="7">
        <v>120214</v>
      </c>
      <c r="B43" s="7" t="s">
        <v>64</v>
      </c>
      <c r="C43" s="7" t="str">
        <f t="shared" si="0"/>
        <v>Concepción</v>
      </c>
      <c r="D43" s="7" t="str">
        <f t="shared" si="1"/>
        <v>San José de Quero</v>
      </c>
      <c r="E43" s="8">
        <v>225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f t="shared" si="2"/>
        <v>0</v>
      </c>
      <c r="Z43" s="8">
        <f t="shared" si="3"/>
        <v>225</v>
      </c>
      <c r="AA43" s="8">
        <v>5118</v>
      </c>
      <c r="AB43" s="4">
        <f t="shared" si="4"/>
        <v>4.3962485345838216</v>
      </c>
      <c r="AC43" s="5">
        <f t="shared" si="5"/>
        <v>0</v>
      </c>
      <c r="AD43" s="5">
        <f t="shared" si="6"/>
        <v>0</v>
      </c>
      <c r="AE43" s="6">
        <f t="shared" si="7"/>
        <v>4.3962485345838216</v>
      </c>
    </row>
    <row r="44" spans="1:31" ht="16.25" customHeight="1" x14ac:dyDescent="0.2">
      <c r="A44" s="7">
        <v>120215</v>
      </c>
      <c r="B44" s="7" t="s">
        <v>65</v>
      </c>
      <c r="C44" s="7" t="str">
        <f t="shared" si="0"/>
        <v>Concepción</v>
      </c>
      <c r="D44" s="7" t="str">
        <f t="shared" si="1"/>
        <v>Santa Rosa de Ocopa</v>
      </c>
      <c r="E44" s="8">
        <v>73</v>
      </c>
      <c r="F44" s="8">
        <v>1</v>
      </c>
      <c r="G44" s="8">
        <v>6</v>
      </c>
      <c r="H44" s="8">
        <v>0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f t="shared" si="2"/>
        <v>1</v>
      </c>
      <c r="Z44" s="8">
        <f t="shared" si="3"/>
        <v>82</v>
      </c>
      <c r="AA44" s="8">
        <v>1896</v>
      </c>
      <c r="AB44" s="4">
        <f t="shared" si="4"/>
        <v>3.8502109704641354</v>
      </c>
      <c r="AC44" s="5">
        <f t="shared" si="5"/>
        <v>5.2742616033755269E-2</v>
      </c>
      <c r="AD44" s="5">
        <f t="shared" si="6"/>
        <v>5.2742616033755269E-2</v>
      </c>
      <c r="AE44" s="6">
        <f t="shared" si="7"/>
        <v>4.3248945147679327</v>
      </c>
    </row>
    <row r="45" spans="1:31" ht="16.25" customHeight="1" x14ac:dyDescent="0.2">
      <c r="A45" s="7">
        <v>120301</v>
      </c>
      <c r="B45" s="7" t="s">
        <v>66</v>
      </c>
      <c r="C45" s="7" t="str">
        <f t="shared" si="0"/>
        <v>Chanchamayo</v>
      </c>
      <c r="D45" s="7" t="str">
        <f t="shared" si="1"/>
        <v>Chanchamayo</v>
      </c>
      <c r="E45" s="8">
        <v>1606</v>
      </c>
      <c r="F45" s="8">
        <v>330</v>
      </c>
      <c r="G45" s="8">
        <v>23</v>
      </c>
      <c r="H45" s="8">
        <v>1</v>
      </c>
      <c r="I45" s="8">
        <v>27</v>
      </c>
      <c r="J45" s="8">
        <v>0</v>
      </c>
      <c r="K45" s="8">
        <v>0</v>
      </c>
      <c r="L45" s="8">
        <v>1</v>
      </c>
      <c r="M45" s="8">
        <v>0</v>
      </c>
      <c r="N45" s="8">
        <v>0</v>
      </c>
      <c r="O45" s="8">
        <v>0</v>
      </c>
      <c r="P45" s="8">
        <v>14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f t="shared" si="2"/>
        <v>43</v>
      </c>
      <c r="Z45" s="8">
        <f t="shared" si="3"/>
        <v>2045</v>
      </c>
      <c r="AA45" s="8">
        <v>26518</v>
      </c>
      <c r="AB45" s="4">
        <f t="shared" si="4"/>
        <v>6.0562636699600265</v>
      </c>
      <c r="AC45" s="5">
        <f t="shared" si="5"/>
        <v>1.2444377404027454</v>
      </c>
      <c r="AD45" s="5">
        <f t="shared" si="6"/>
        <v>0.1621540085979335</v>
      </c>
      <c r="AE45" s="6">
        <f t="shared" si="7"/>
        <v>7.7117429670412543</v>
      </c>
    </row>
    <row r="46" spans="1:31" ht="16.25" customHeight="1" x14ac:dyDescent="0.2">
      <c r="A46" s="7">
        <v>120302</v>
      </c>
      <c r="B46" s="7" t="s">
        <v>67</v>
      </c>
      <c r="C46" s="7" t="str">
        <f t="shared" si="0"/>
        <v>Chanchamayo</v>
      </c>
      <c r="D46" s="7" t="str">
        <f t="shared" si="1"/>
        <v>Perene</v>
      </c>
      <c r="E46" s="8">
        <v>7099</v>
      </c>
      <c r="F46" s="8">
        <v>3332</v>
      </c>
      <c r="G46" s="8">
        <v>68</v>
      </c>
      <c r="H46" s="8">
        <v>3</v>
      </c>
      <c r="I46" s="8">
        <v>12</v>
      </c>
      <c r="J46" s="8">
        <v>0</v>
      </c>
      <c r="K46" s="8">
        <v>12</v>
      </c>
      <c r="L46" s="8">
        <v>1</v>
      </c>
      <c r="M46" s="8">
        <v>1</v>
      </c>
      <c r="N46" s="8">
        <v>1</v>
      </c>
      <c r="O46" s="8">
        <v>2</v>
      </c>
      <c r="P46" s="8">
        <v>271</v>
      </c>
      <c r="Q46" s="8">
        <v>0</v>
      </c>
      <c r="R46" s="8">
        <v>3</v>
      </c>
      <c r="S46" s="8">
        <v>1</v>
      </c>
      <c r="T46" s="8">
        <v>1</v>
      </c>
      <c r="U46" s="8">
        <v>0</v>
      </c>
      <c r="V46" s="8">
        <v>0</v>
      </c>
      <c r="W46" s="8">
        <v>1</v>
      </c>
      <c r="X46" s="8">
        <v>2</v>
      </c>
      <c r="Y46" s="8">
        <f t="shared" si="2"/>
        <v>311</v>
      </c>
      <c r="Z46" s="8">
        <f t="shared" si="3"/>
        <v>11121</v>
      </c>
      <c r="AA46" s="8">
        <v>49912</v>
      </c>
      <c r="AB46" s="4">
        <f t="shared" si="4"/>
        <v>14.223032537265587</v>
      </c>
      <c r="AC46" s="5">
        <f t="shared" si="5"/>
        <v>6.6757493188010901</v>
      </c>
      <c r="AD46" s="5">
        <f t="shared" si="6"/>
        <v>0.62309665010418336</v>
      </c>
      <c r="AE46" s="6">
        <f t="shared" si="7"/>
        <v>22.281214938291395</v>
      </c>
    </row>
    <row r="47" spans="1:31" ht="16.25" customHeight="1" x14ac:dyDescent="0.2">
      <c r="A47" s="7">
        <v>120303</v>
      </c>
      <c r="B47" s="7" t="s">
        <v>68</v>
      </c>
      <c r="C47" s="7" t="str">
        <f t="shared" si="0"/>
        <v>Chanchamayo</v>
      </c>
      <c r="D47" s="7" t="str">
        <f t="shared" si="1"/>
        <v>Pichanaqui</v>
      </c>
      <c r="E47" s="8">
        <v>6043</v>
      </c>
      <c r="F47" s="8">
        <v>2885</v>
      </c>
      <c r="G47" s="8">
        <v>43</v>
      </c>
      <c r="H47" s="8">
        <v>3</v>
      </c>
      <c r="I47" s="8">
        <v>11</v>
      </c>
      <c r="J47" s="8">
        <v>0</v>
      </c>
      <c r="K47" s="8">
        <v>6</v>
      </c>
      <c r="L47" s="8">
        <v>1</v>
      </c>
      <c r="M47" s="8">
        <v>0</v>
      </c>
      <c r="N47" s="8">
        <v>0</v>
      </c>
      <c r="O47" s="8">
        <v>0</v>
      </c>
      <c r="P47" s="8">
        <v>20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2</v>
      </c>
      <c r="Y47" s="8">
        <f t="shared" si="2"/>
        <v>43</v>
      </c>
      <c r="Z47" s="8">
        <f t="shared" si="3"/>
        <v>9057</v>
      </c>
      <c r="AA47" s="8">
        <v>36804</v>
      </c>
      <c r="AB47" s="4">
        <f t="shared" si="4"/>
        <v>16.419410933594175</v>
      </c>
      <c r="AC47" s="5">
        <f t="shared" si="5"/>
        <v>7.8388218671883489</v>
      </c>
      <c r="AD47" s="5">
        <f t="shared" si="6"/>
        <v>0.1168351266166721</v>
      </c>
      <c r="AE47" s="6">
        <f t="shared" si="7"/>
        <v>24.608738180632539</v>
      </c>
    </row>
    <row r="48" spans="1:31" ht="16.25" customHeight="1" x14ac:dyDescent="0.2">
      <c r="A48" s="7">
        <v>120304</v>
      </c>
      <c r="B48" s="7" t="s">
        <v>69</v>
      </c>
      <c r="C48" s="7" t="str">
        <f t="shared" si="0"/>
        <v>Chanchamayo</v>
      </c>
      <c r="D48" s="7" t="str">
        <f t="shared" si="1"/>
        <v>San Luis de Shuaro</v>
      </c>
      <c r="E48" s="8">
        <v>544</v>
      </c>
      <c r="F48" s="8">
        <v>21</v>
      </c>
      <c r="G48" s="8">
        <v>3</v>
      </c>
      <c r="H48" s="8">
        <v>0</v>
      </c>
      <c r="I48" s="8">
        <v>5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14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f t="shared" si="2"/>
        <v>19</v>
      </c>
      <c r="Z48" s="8">
        <f t="shared" si="3"/>
        <v>606</v>
      </c>
      <c r="AA48" s="8">
        <v>3963</v>
      </c>
      <c r="AB48" s="4">
        <f t="shared" si="4"/>
        <v>13.726974514256876</v>
      </c>
      <c r="AC48" s="5">
        <f t="shared" si="5"/>
        <v>0.52990158970476908</v>
      </c>
      <c r="AD48" s="5">
        <f t="shared" si="6"/>
        <v>0.47943477163764825</v>
      </c>
      <c r="AE48" s="6">
        <f t="shared" si="7"/>
        <v>15.291445874337622</v>
      </c>
    </row>
    <row r="49" spans="1:31" ht="16.25" customHeight="1" x14ac:dyDescent="0.2">
      <c r="A49" s="7">
        <v>120305</v>
      </c>
      <c r="B49" s="7" t="s">
        <v>70</v>
      </c>
      <c r="C49" s="7" t="str">
        <f t="shared" si="0"/>
        <v>Chanchamayo</v>
      </c>
      <c r="D49" s="7" t="str">
        <f t="shared" si="1"/>
        <v>San Ramón</v>
      </c>
      <c r="E49" s="8">
        <v>1858</v>
      </c>
      <c r="F49" s="8">
        <v>19</v>
      </c>
      <c r="G49" s="8">
        <v>12</v>
      </c>
      <c r="H49" s="8">
        <v>1</v>
      </c>
      <c r="I49" s="8">
        <v>60</v>
      </c>
      <c r="J49" s="8">
        <v>0</v>
      </c>
      <c r="K49" s="8">
        <v>3</v>
      </c>
      <c r="L49" s="8">
        <v>0</v>
      </c>
      <c r="M49" s="8">
        <v>0</v>
      </c>
      <c r="N49" s="8">
        <v>0</v>
      </c>
      <c r="O49" s="8">
        <v>0</v>
      </c>
      <c r="P49" s="8">
        <v>5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f t="shared" si="2"/>
        <v>69</v>
      </c>
      <c r="Z49" s="8">
        <f t="shared" si="3"/>
        <v>2027</v>
      </c>
      <c r="AA49" s="8">
        <v>24504</v>
      </c>
      <c r="AB49" s="4">
        <f t="shared" si="4"/>
        <v>7.582435520731309</v>
      </c>
      <c r="AC49" s="5">
        <f t="shared" si="5"/>
        <v>7.7538361083904675E-2</v>
      </c>
      <c r="AD49" s="5">
        <f t="shared" si="6"/>
        <v>0.28158667972575907</v>
      </c>
      <c r="AE49" s="6">
        <f t="shared" si="7"/>
        <v>8.2721188377407771</v>
      </c>
    </row>
    <row r="50" spans="1:31" ht="16.25" customHeight="1" x14ac:dyDescent="0.2">
      <c r="A50" s="7">
        <v>120306</v>
      </c>
      <c r="B50" s="7" t="s">
        <v>71</v>
      </c>
      <c r="C50" s="7" t="str">
        <f t="shared" si="0"/>
        <v>Chanchamayo</v>
      </c>
      <c r="D50" s="7" t="str">
        <f t="shared" si="1"/>
        <v>Vitoc</v>
      </c>
      <c r="E50" s="8">
        <v>168</v>
      </c>
      <c r="F50" s="8">
        <v>3</v>
      </c>
      <c r="G50" s="8">
        <v>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f t="shared" si="2"/>
        <v>0</v>
      </c>
      <c r="Z50" s="8">
        <f t="shared" si="3"/>
        <v>172</v>
      </c>
      <c r="AA50" s="8">
        <v>1737</v>
      </c>
      <c r="AB50" s="4">
        <f t="shared" si="4"/>
        <v>9.6718480138169269</v>
      </c>
      <c r="AC50" s="5">
        <f t="shared" si="5"/>
        <v>0.17271157167530224</v>
      </c>
      <c r="AD50" s="5">
        <f t="shared" si="6"/>
        <v>0</v>
      </c>
      <c r="AE50" s="6">
        <f t="shared" si="7"/>
        <v>9.9021301093839948</v>
      </c>
    </row>
    <row r="51" spans="1:31" ht="16.25" customHeight="1" x14ac:dyDescent="0.2">
      <c r="A51" s="7">
        <v>120401</v>
      </c>
      <c r="B51" s="7" t="s">
        <v>72</v>
      </c>
      <c r="C51" s="7" t="str">
        <f t="shared" si="0"/>
        <v>Jauja</v>
      </c>
      <c r="D51" s="7" t="str">
        <f t="shared" si="1"/>
        <v>Jauja</v>
      </c>
      <c r="E51" s="8">
        <v>632</v>
      </c>
      <c r="F51" s="8">
        <v>5</v>
      </c>
      <c r="G51" s="8">
        <v>9</v>
      </c>
      <c r="H51" s="8">
        <v>1</v>
      </c>
      <c r="I51" s="8">
        <v>1</v>
      </c>
      <c r="J51" s="8">
        <v>0</v>
      </c>
      <c r="K51" s="8">
        <v>1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f t="shared" si="2"/>
        <v>3</v>
      </c>
      <c r="Z51" s="8">
        <f t="shared" si="3"/>
        <v>652</v>
      </c>
      <c r="AA51" s="8">
        <v>17187</v>
      </c>
      <c r="AB51" s="4">
        <f t="shared" si="4"/>
        <v>3.6771978821202067</v>
      </c>
      <c r="AC51" s="5">
        <f t="shared" si="5"/>
        <v>2.9091755396520626E-2</v>
      </c>
      <c r="AD51" s="5">
        <f t="shared" si="6"/>
        <v>1.7455053237912375E-2</v>
      </c>
      <c r="AE51" s="6">
        <f t="shared" si="7"/>
        <v>3.7935649037062897</v>
      </c>
    </row>
    <row r="52" spans="1:31" ht="16.25" customHeight="1" x14ac:dyDescent="0.2">
      <c r="A52" s="7">
        <v>120402</v>
      </c>
      <c r="B52" s="7" t="s">
        <v>73</v>
      </c>
      <c r="C52" s="7" t="str">
        <f t="shared" si="0"/>
        <v>Jauja</v>
      </c>
      <c r="D52" s="7" t="str">
        <f t="shared" si="1"/>
        <v>Acolla</v>
      </c>
      <c r="E52" s="8">
        <v>324</v>
      </c>
      <c r="F52" s="8">
        <v>1</v>
      </c>
      <c r="G52" s="8">
        <v>1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f t="shared" si="2"/>
        <v>0</v>
      </c>
      <c r="Z52" s="8">
        <f t="shared" si="3"/>
        <v>326</v>
      </c>
      <c r="AA52" s="8">
        <v>5822</v>
      </c>
      <c r="AB52" s="4">
        <f t="shared" si="4"/>
        <v>5.5650979045001723</v>
      </c>
      <c r="AC52" s="5">
        <f t="shared" si="5"/>
        <v>1.7176228100309172E-2</v>
      </c>
      <c r="AD52" s="5">
        <f t="shared" si="6"/>
        <v>0</v>
      </c>
      <c r="AE52" s="6">
        <f t="shared" si="7"/>
        <v>5.5994503607007902</v>
      </c>
    </row>
    <row r="53" spans="1:31" ht="16.25" customHeight="1" x14ac:dyDescent="0.2">
      <c r="A53" s="7">
        <v>120403</v>
      </c>
      <c r="B53" s="7" t="s">
        <v>74</v>
      </c>
      <c r="C53" s="7" t="str">
        <f t="shared" si="0"/>
        <v>Jauja</v>
      </c>
      <c r="D53" s="7" t="str">
        <f t="shared" si="1"/>
        <v>Apata</v>
      </c>
      <c r="E53" s="8">
        <v>159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f t="shared" si="2"/>
        <v>0</v>
      </c>
      <c r="Z53" s="8">
        <f t="shared" si="3"/>
        <v>160</v>
      </c>
      <c r="AA53" s="8">
        <v>4082</v>
      </c>
      <c r="AB53" s="4">
        <f t="shared" si="4"/>
        <v>3.8951494365507107</v>
      </c>
      <c r="AC53" s="5">
        <f t="shared" si="5"/>
        <v>0</v>
      </c>
      <c r="AD53" s="5">
        <f t="shared" si="6"/>
        <v>0</v>
      </c>
      <c r="AE53" s="6">
        <f t="shared" si="7"/>
        <v>3.9196472317491424</v>
      </c>
    </row>
    <row r="54" spans="1:31" ht="16.25" customHeight="1" x14ac:dyDescent="0.2">
      <c r="A54" s="7">
        <v>120404</v>
      </c>
      <c r="B54" s="7" t="s">
        <v>75</v>
      </c>
      <c r="C54" s="7" t="str">
        <f t="shared" si="0"/>
        <v>Jauja</v>
      </c>
      <c r="D54" s="7" t="str">
        <f t="shared" si="1"/>
        <v>Ataura</v>
      </c>
      <c r="E54" s="8">
        <v>71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1</v>
      </c>
      <c r="U54" s="8">
        <v>0</v>
      </c>
      <c r="V54" s="8">
        <v>0</v>
      </c>
      <c r="W54" s="8">
        <v>0</v>
      </c>
      <c r="X54" s="8">
        <v>0</v>
      </c>
      <c r="Y54" s="8">
        <f t="shared" si="2"/>
        <v>1</v>
      </c>
      <c r="Z54" s="8">
        <f t="shared" si="3"/>
        <v>73</v>
      </c>
      <c r="AA54" s="8">
        <v>1206</v>
      </c>
      <c r="AB54" s="4">
        <f t="shared" si="4"/>
        <v>5.8872305140961858</v>
      </c>
      <c r="AC54" s="5">
        <f t="shared" si="5"/>
        <v>0</v>
      </c>
      <c r="AD54" s="5">
        <f t="shared" si="6"/>
        <v>8.2918739635157543E-2</v>
      </c>
      <c r="AE54" s="6">
        <f t="shared" si="7"/>
        <v>6.0530679933665006</v>
      </c>
    </row>
    <row r="55" spans="1:31" ht="16.25" customHeight="1" x14ac:dyDescent="0.2">
      <c r="A55" s="7">
        <v>120405</v>
      </c>
      <c r="B55" s="7" t="s">
        <v>76</v>
      </c>
      <c r="C55" s="7" t="str">
        <f t="shared" si="0"/>
        <v>Jauja</v>
      </c>
      <c r="D55" s="7" t="str">
        <f t="shared" si="1"/>
        <v>Canchayllo</v>
      </c>
      <c r="E55" s="8">
        <v>53</v>
      </c>
      <c r="F55" s="8">
        <v>0</v>
      </c>
      <c r="G55" s="8">
        <v>1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f t="shared" si="2"/>
        <v>0</v>
      </c>
      <c r="Z55" s="8">
        <f t="shared" si="3"/>
        <v>54</v>
      </c>
      <c r="AA55" s="8">
        <v>1511</v>
      </c>
      <c r="AB55" s="4">
        <f t="shared" si="4"/>
        <v>3.5076108537392461</v>
      </c>
      <c r="AC55" s="5">
        <f t="shared" si="5"/>
        <v>0</v>
      </c>
      <c r="AD55" s="5">
        <f t="shared" si="6"/>
        <v>0</v>
      </c>
      <c r="AE55" s="6">
        <f t="shared" si="7"/>
        <v>3.5737921906022501</v>
      </c>
    </row>
    <row r="56" spans="1:31" ht="16.25" customHeight="1" x14ac:dyDescent="0.2">
      <c r="A56" s="7">
        <v>120406</v>
      </c>
      <c r="B56" s="7" t="s">
        <v>77</v>
      </c>
      <c r="C56" s="7" t="str">
        <f t="shared" si="0"/>
        <v>Jauja</v>
      </c>
      <c r="D56" s="7" t="str">
        <f t="shared" si="1"/>
        <v>Curicaca</v>
      </c>
      <c r="E56" s="8">
        <v>47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f t="shared" si="2"/>
        <v>0</v>
      </c>
      <c r="Z56" s="8">
        <f t="shared" si="3"/>
        <v>47</v>
      </c>
      <c r="AA56" s="8">
        <v>1328</v>
      </c>
      <c r="AB56" s="4">
        <f t="shared" si="4"/>
        <v>3.5391566265060246</v>
      </c>
      <c r="AC56" s="5">
        <f t="shared" si="5"/>
        <v>0</v>
      </c>
      <c r="AD56" s="5">
        <f t="shared" si="6"/>
        <v>0</v>
      </c>
      <c r="AE56" s="6">
        <f t="shared" si="7"/>
        <v>3.5391566265060246</v>
      </c>
    </row>
    <row r="57" spans="1:31" ht="16.25" customHeight="1" x14ac:dyDescent="0.2">
      <c r="A57" s="7">
        <v>120407</v>
      </c>
      <c r="B57" s="7" t="s">
        <v>78</v>
      </c>
      <c r="C57" s="7" t="str">
        <f t="shared" si="0"/>
        <v>Jauja</v>
      </c>
      <c r="D57" s="7" t="str">
        <f t="shared" si="1"/>
        <v>El Mantaro</v>
      </c>
      <c r="E57" s="8">
        <v>143</v>
      </c>
      <c r="F57" s="8">
        <v>2</v>
      </c>
      <c r="G57" s="8">
        <v>1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f t="shared" si="2"/>
        <v>0</v>
      </c>
      <c r="Z57" s="8">
        <f t="shared" si="3"/>
        <v>146</v>
      </c>
      <c r="AA57" s="8">
        <v>2456</v>
      </c>
      <c r="AB57" s="4">
        <f t="shared" si="4"/>
        <v>5.822475570032573</v>
      </c>
      <c r="AC57" s="5">
        <f t="shared" si="5"/>
        <v>8.1433224755700334E-2</v>
      </c>
      <c r="AD57" s="5">
        <f t="shared" si="6"/>
        <v>0</v>
      </c>
      <c r="AE57" s="6">
        <f t="shared" si="7"/>
        <v>5.9446254071661233</v>
      </c>
    </row>
    <row r="58" spans="1:31" ht="16.25" customHeight="1" x14ac:dyDescent="0.2">
      <c r="A58" s="7">
        <v>120408</v>
      </c>
      <c r="B58" s="7" t="s">
        <v>79</v>
      </c>
      <c r="C58" s="7" t="str">
        <f t="shared" si="0"/>
        <v>Jauja</v>
      </c>
      <c r="D58" s="7" t="str">
        <f t="shared" si="1"/>
        <v>Huamali</v>
      </c>
      <c r="E58" s="8">
        <v>42</v>
      </c>
      <c r="F58" s="8">
        <v>0</v>
      </c>
      <c r="G58" s="8">
        <v>1</v>
      </c>
      <c r="H58" s="8">
        <v>0</v>
      </c>
      <c r="I58" s="8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f t="shared" si="2"/>
        <v>1</v>
      </c>
      <c r="Z58" s="8">
        <f t="shared" si="3"/>
        <v>45</v>
      </c>
      <c r="AA58" s="8">
        <v>1566</v>
      </c>
      <c r="AB58" s="4">
        <f t="shared" si="4"/>
        <v>2.6819923371647509</v>
      </c>
      <c r="AC58" s="5">
        <f t="shared" si="5"/>
        <v>0</v>
      </c>
      <c r="AD58" s="5">
        <f t="shared" si="6"/>
        <v>6.3856960408684549E-2</v>
      </c>
      <c r="AE58" s="6">
        <f t="shared" si="7"/>
        <v>2.8735632183908044</v>
      </c>
    </row>
    <row r="59" spans="1:31" ht="16.25" customHeight="1" x14ac:dyDescent="0.2">
      <c r="A59" s="7">
        <v>120409</v>
      </c>
      <c r="B59" s="7" t="s">
        <v>80</v>
      </c>
      <c r="C59" s="7" t="str">
        <f t="shared" si="0"/>
        <v>Jauja</v>
      </c>
      <c r="D59" s="7" t="str">
        <f t="shared" si="1"/>
        <v>Huaripampa</v>
      </c>
      <c r="E59" s="8">
        <v>57</v>
      </c>
      <c r="F59" s="8">
        <v>0</v>
      </c>
      <c r="G59" s="8">
        <v>1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f t="shared" si="2"/>
        <v>0</v>
      </c>
      <c r="Z59" s="8">
        <f t="shared" si="3"/>
        <v>58</v>
      </c>
      <c r="AA59" s="8">
        <v>964</v>
      </c>
      <c r="AB59" s="4">
        <f t="shared" si="4"/>
        <v>5.9128630705394185</v>
      </c>
      <c r="AC59" s="5">
        <f t="shared" si="5"/>
        <v>0</v>
      </c>
      <c r="AD59" s="5">
        <f t="shared" si="6"/>
        <v>0</v>
      </c>
      <c r="AE59" s="6">
        <f t="shared" si="7"/>
        <v>6.0165975103734439</v>
      </c>
    </row>
    <row r="60" spans="1:31" ht="16.25" customHeight="1" x14ac:dyDescent="0.2">
      <c r="A60" s="7">
        <v>120410</v>
      </c>
      <c r="B60" s="7" t="s">
        <v>81</v>
      </c>
      <c r="C60" s="7" t="str">
        <f t="shared" si="0"/>
        <v>Jauja</v>
      </c>
      <c r="D60" s="7" t="str">
        <f t="shared" si="1"/>
        <v>Huertas</v>
      </c>
      <c r="E60" s="8">
        <v>56</v>
      </c>
      <c r="F60" s="8">
        <v>0</v>
      </c>
      <c r="G60" s="8">
        <v>1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f t="shared" si="2"/>
        <v>0</v>
      </c>
      <c r="Z60" s="8">
        <f t="shared" si="3"/>
        <v>57</v>
      </c>
      <c r="AA60" s="8">
        <v>1919</v>
      </c>
      <c r="AB60" s="4">
        <f t="shared" si="4"/>
        <v>2.9181865554976549</v>
      </c>
      <c r="AC60" s="5">
        <f t="shared" si="5"/>
        <v>0</v>
      </c>
      <c r="AD60" s="5">
        <f t="shared" si="6"/>
        <v>0</v>
      </c>
      <c r="AE60" s="6">
        <f t="shared" si="7"/>
        <v>2.9702970297029703</v>
      </c>
    </row>
    <row r="61" spans="1:31" ht="16.25" customHeight="1" x14ac:dyDescent="0.2">
      <c r="A61" s="7">
        <v>120411</v>
      </c>
      <c r="B61" s="7" t="s">
        <v>82</v>
      </c>
      <c r="C61" s="7" t="str">
        <f t="shared" si="0"/>
        <v>Jauja</v>
      </c>
      <c r="D61" s="7" t="str">
        <f t="shared" si="1"/>
        <v>Janjaillo</v>
      </c>
      <c r="E61" s="8">
        <v>77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f t="shared" si="2"/>
        <v>0</v>
      </c>
      <c r="Z61" s="8">
        <f t="shared" si="3"/>
        <v>77</v>
      </c>
      <c r="AA61" s="8">
        <v>540</v>
      </c>
      <c r="AB61" s="4">
        <f t="shared" si="4"/>
        <v>14.25925925925926</v>
      </c>
      <c r="AC61" s="5">
        <f t="shared" si="5"/>
        <v>0</v>
      </c>
      <c r="AD61" s="5">
        <f t="shared" si="6"/>
        <v>0</v>
      </c>
      <c r="AE61" s="6">
        <f t="shared" si="7"/>
        <v>14.25925925925926</v>
      </c>
    </row>
    <row r="62" spans="1:31" ht="16.25" customHeight="1" x14ac:dyDescent="0.2">
      <c r="A62" s="7">
        <v>120412</v>
      </c>
      <c r="B62" s="7" t="s">
        <v>83</v>
      </c>
      <c r="C62" s="7" t="str">
        <f t="shared" si="0"/>
        <v>Jauja</v>
      </c>
      <c r="D62" s="7" t="str">
        <f t="shared" si="1"/>
        <v>Julcán</v>
      </c>
      <c r="E62" s="8">
        <v>41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f t="shared" si="2"/>
        <v>0</v>
      </c>
      <c r="Z62" s="8">
        <f t="shared" si="3"/>
        <v>41</v>
      </c>
      <c r="AA62" s="8">
        <v>704</v>
      </c>
      <c r="AB62" s="4">
        <f t="shared" si="4"/>
        <v>5.8238636363636358</v>
      </c>
      <c r="AC62" s="5">
        <f t="shared" si="5"/>
        <v>0</v>
      </c>
      <c r="AD62" s="5">
        <f t="shared" si="6"/>
        <v>0</v>
      </c>
      <c r="AE62" s="6">
        <f t="shared" si="7"/>
        <v>5.8238636363636358</v>
      </c>
    </row>
    <row r="63" spans="1:31" ht="16.25" customHeight="1" x14ac:dyDescent="0.2">
      <c r="A63" s="7">
        <v>120413</v>
      </c>
      <c r="B63" s="7" t="s">
        <v>84</v>
      </c>
      <c r="C63" s="7" t="str">
        <f t="shared" si="0"/>
        <v>Jauja</v>
      </c>
      <c r="D63" s="7" t="str">
        <f t="shared" si="1"/>
        <v>Leonor Ordoñez</v>
      </c>
      <c r="E63" s="8">
        <v>47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f t="shared" si="2"/>
        <v>0</v>
      </c>
      <c r="Z63" s="8">
        <f t="shared" si="3"/>
        <v>47</v>
      </c>
      <c r="AA63" s="8">
        <v>1493</v>
      </c>
      <c r="AB63" s="4">
        <f t="shared" si="4"/>
        <v>3.1480241125251172</v>
      </c>
      <c r="AC63" s="5">
        <f t="shared" si="5"/>
        <v>0</v>
      </c>
      <c r="AD63" s="5">
        <f t="shared" si="6"/>
        <v>0</v>
      </c>
      <c r="AE63" s="6">
        <f t="shared" si="7"/>
        <v>3.1480241125251172</v>
      </c>
    </row>
    <row r="64" spans="1:31" ht="16.25" customHeight="1" x14ac:dyDescent="0.2">
      <c r="A64" s="7">
        <v>120414</v>
      </c>
      <c r="B64" s="7" t="s">
        <v>85</v>
      </c>
      <c r="C64" s="7" t="str">
        <f t="shared" si="0"/>
        <v>Jauja</v>
      </c>
      <c r="D64" s="7" t="str">
        <f t="shared" si="1"/>
        <v>Llocllapampa</v>
      </c>
      <c r="E64" s="8">
        <v>17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f t="shared" si="2"/>
        <v>0</v>
      </c>
      <c r="Z64" s="8">
        <f t="shared" si="3"/>
        <v>17</v>
      </c>
      <c r="AA64" s="8">
        <v>1097</v>
      </c>
      <c r="AB64" s="4">
        <f t="shared" si="4"/>
        <v>1.5496809480401095</v>
      </c>
      <c r="AC64" s="5">
        <f t="shared" si="5"/>
        <v>0</v>
      </c>
      <c r="AD64" s="5">
        <f t="shared" si="6"/>
        <v>0</v>
      </c>
      <c r="AE64" s="6">
        <f t="shared" si="7"/>
        <v>1.5496809480401095</v>
      </c>
    </row>
    <row r="65" spans="1:31" ht="16.25" customHeight="1" x14ac:dyDescent="0.2">
      <c r="A65" s="7">
        <v>120415</v>
      </c>
      <c r="B65" s="7" t="s">
        <v>86</v>
      </c>
      <c r="C65" s="7" t="str">
        <f t="shared" si="0"/>
        <v>Jauja</v>
      </c>
      <c r="D65" s="7" t="str">
        <f t="shared" si="1"/>
        <v>Marco</v>
      </c>
      <c r="E65" s="8">
        <v>148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f t="shared" si="2"/>
        <v>0</v>
      </c>
      <c r="Z65" s="8">
        <f t="shared" si="3"/>
        <v>148</v>
      </c>
      <c r="AA65" s="8">
        <v>1390</v>
      </c>
      <c r="AB65" s="4">
        <f t="shared" si="4"/>
        <v>10.647482014388489</v>
      </c>
      <c r="AC65" s="5">
        <f t="shared" si="5"/>
        <v>0</v>
      </c>
      <c r="AD65" s="5">
        <f t="shared" si="6"/>
        <v>0</v>
      </c>
      <c r="AE65" s="6">
        <f t="shared" si="7"/>
        <v>10.647482014388489</v>
      </c>
    </row>
    <row r="66" spans="1:31" ht="16.25" customHeight="1" x14ac:dyDescent="0.2">
      <c r="A66" s="7">
        <v>120416</v>
      </c>
      <c r="B66" s="7" t="s">
        <v>87</v>
      </c>
      <c r="C66" s="7" t="str">
        <f t="shared" si="0"/>
        <v>Jauja</v>
      </c>
      <c r="D66" s="7" t="str">
        <f t="shared" si="1"/>
        <v>Masma</v>
      </c>
      <c r="E66" s="8">
        <v>24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f t="shared" si="2"/>
        <v>0</v>
      </c>
      <c r="Z66" s="8">
        <f t="shared" si="3"/>
        <v>24</v>
      </c>
      <c r="AA66" s="8">
        <v>1654</v>
      </c>
      <c r="AB66" s="4">
        <f t="shared" si="4"/>
        <v>1.4510278113663846</v>
      </c>
      <c r="AC66" s="5">
        <f t="shared" si="5"/>
        <v>0</v>
      </c>
      <c r="AD66" s="5">
        <f t="shared" si="6"/>
        <v>0</v>
      </c>
      <c r="AE66" s="6">
        <f t="shared" si="7"/>
        <v>1.4510278113663846</v>
      </c>
    </row>
    <row r="67" spans="1:31" ht="16.25" customHeight="1" x14ac:dyDescent="0.2">
      <c r="A67" s="7">
        <v>120417</v>
      </c>
      <c r="B67" s="7" t="s">
        <v>88</v>
      </c>
      <c r="C67" s="7" t="str">
        <f t="shared" ref="C67:C125" si="8">MID(B67, FIND(",", B67) + 2, FIND(",", B67, FIND(",", B67) + 1) - FIND(",", B67) - 2)</f>
        <v>Jauja</v>
      </c>
      <c r="D67" s="7" t="str">
        <f t="shared" ref="D67:D125" si="9">MID(B67, FIND("distrito: ", B67) + 10, LEN(B67) - FIND("distrito: ", B67) - 9)</f>
        <v>Masma Chicche</v>
      </c>
      <c r="E67" s="8">
        <v>8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f t="shared" ref="Y67:Y126" si="10">SUM(H67:X67)</f>
        <v>0</v>
      </c>
      <c r="Z67" s="8">
        <f t="shared" ref="Z67:Z126" si="11">SUM(E67:Y67)</f>
        <v>8</v>
      </c>
      <c r="AA67" s="8">
        <v>700</v>
      </c>
      <c r="AB67" s="4">
        <f t="shared" ref="AB67:AB126" si="12">E67/AA67*100</f>
        <v>1.1428571428571428</v>
      </c>
      <c r="AC67" s="5">
        <f t="shared" ref="AC67:AC126" si="13">F67/AA67*100</f>
        <v>0</v>
      </c>
      <c r="AD67" s="5">
        <f t="shared" ref="AD67:AD126" si="14">Y67/AA67*100</f>
        <v>0</v>
      </c>
      <c r="AE67" s="6">
        <f t="shared" ref="AE67:AE126" si="15">Z67/AA67*100</f>
        <v>1.1428571428571428</v>
      </c>
    </row>
    <row r="68" spans="1:31" ht="16.25" customHeight="1" x14ac:dyDescent="0.2">
      <c r="A68" s="7">
        <v>120418</v>
      </c>
      <c r="B68" s="7" t="s">
        <v>89</v>
      </c>
      <c r="C68" s="7" t="str">
        <f t="shared" si="8"/>
        <v>Jauja</v>
      </c>
      <c r="D68" s="7" t="str">
        <f t="shared" si="9"/>
        <v>Molinos</v>
      </c>
      <c r="E68" s="8">
        <v>148</v>
      </c>
      <c r="F68" s="8">
        <v>1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f t="shared" si="10"/>
        <v>0</v>
      </c>
      <c r="Z68" s="8">
        <f t="shared" si="11"/>
        <v>149</v>
      </c>
      <c r="AA68" s="8">
        <v>1491</v>
      </c>
      <c r="AB68" s="4">
        <f t="shared" si="12"/>
        <v>9.9262240107310529</v>
      </c>
      <c r="AC68" s="5">
        <f t="shared" si="13"/>
        <v>6.70690811535882E-2</v>
      </c>
      <c r="AD68" s="5">
        <f t="shared" si="14"/>
        <v>0</v>
      </c>
      <c r="AE68" s="6">
        <f t="shared" si="15"/>
        <v>9.9932930918846399</v>
      </c>
    </row>
    <row r="69" spans="1:31" ht="16.25" customHeight="1" x14ac:dyDescent="0.2">
      <c r="A69" s="7">
        <v>120419</v>
      </c>
      <c r="B69" s="7" t="s">
        <v>90</v>
      </c>
      <c r="C69" s="7" t="str">
        <f t="shared" si="8"/>
        <v>Jauja</v>
      </c>
      <c r="D69" s="7" t="str">
        <f t="shared" si="9"/>
        <v>Monobamba</v>
      </c>
      <c r="E69" s="8">
        <v>73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f t="shared" si="10"/>
        <v>0</v>
      </c>
      <c r="Z69" s="8">
        <f t="shared" si="11"/>
        <v>73</v>
      </c>
      <c r="AA69" s="8">
        <v>1578</v>
      </c>
      <c r="AB69" s="4">
        <f t="shared" si="12"/>
        <v>4.6261089987325725</v>
      </c>
      <c r="AC69" s="5">
        <f t="shared" si="13"/>
        <v>0</v>
      </c>
      <c r="AD69" s="5">
        <f t="shared" si="14"/>
        <v>0</v>
      </c>
      <c r="AE69" s="6">
        <f t="shared" si="15"/>
        <v>4.6261089987325725</v>
      </c>
    </row>
    <row r="70" spans="1:31" ht="16.25" customHeight="1" x14ac:dyDescent="0.2">
      <c r="A70" s="7">
        <v>120420</v>
      </c>
      <c r="B70" s="7" t="s">
        <v>91</v>
      </c>
      <c r="C70" s="7" t="str">
        <f t="shared" si="8"/>
        <v>Jauja</v>
      </c>
      <c r="D70" s="7" t="str">
        <f t="shared" si="9"/>
        <v>Muqui</v>
      </c>
      <c r="E70" s="8">
        <v>47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f t="shared" si="10"/>
        <v>0</v>
      </c>
      <c r="Z70" s="8">
        <f t="shared" si="11"/>
        <v>47</v>
      </c>
      <c r="AA70" s="8">
        <v>977</v>
      </c>
      <c r="AB70" s="4">
        <f t="shared" si="12"/>
        <v>4.8106448311156607</v>
      </c>
      <c r="AC70" s="5">
        <f t="shared" si="13"/>
        <v>0</v>
      </c>
      <c r="AD70" s="5">
        <f t="shared" si="14"/>
        <v>0</v>
      </c>
      <c r="AE70" s="6">
        <f t="shared" si="15"/>
        <v>4.8106448311156607</v>
      </c>
    </row>
    <row r="71" spans="1:31" ht="16.25" customHeight="1" x14ac:dyDescent="0.2">
      <c r="A71" s="7">
        <v>120421</v>
      </c>
      <c r="B71" s="7" t="s">
        <v>92</v>
      </c>
      <c r="C71" s="7" t="str">
        <f t="shared" si="8"/>
        <v>Jauja</v>
      </c>
      <c r="D71" s="7" t="str">
        <f t="shared" si="9"/>
        <v>Muquiyauyo</v>
      </c>
      <c r="E71" s="8">
        <v>105</v>
      </c>
      <c r="F71" s="8">
        <v>1</v>
      </c>
      <c r="G71" s="8">
        <v>2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f t="shared" si="10"/>
        <v>0</v>
      </c>
      <c r="Z71" s="8">
        <f t="shared" si="11"/>
        <v>108</v>
      </c>
      <c r="AA71" s="8">
        <v>2224</v>
      </c>
      <c r="AB71" s="4">
        <f t="shared" si="12"/>
        <v>4.721223021582734</v>
      </c>
      <c r="AC71" s="5">
        <f t="shared" si="13"/>
        <v>4.4964028776978422E-2</v>
      </c>
      <c r="AD71" s="5">
        <f t="shared" si="14"/>
        <v>0</v>
      </c>
      <c r="AE71" s="6">
        <f t="shared" si="15"/>
        <v>4.8561151079136691</v>
      </c>
    </row>
    <row r="72" spans="1:31" ht="16.25" customHeight="1" x14ac:dyDescent="0.2">
      <c r="A72" s="7">
        <v>120422</v>
      </c>
      <c r="B72" s="7" t="s">
        <v>93</v>
      </c>
      <c r="C72" s="7" t="str">
        <f t="shared" si="8"/>
        <v>Jauja</v>
      </c>
      <c r="D72" s="7" t="str">
        <f t="shared" si="9"/>
        <v>Paca</v>
      </c>
      <c r="E72" s="8">
        <v>94</v>
      </c>
      <c r="F72" s="8">
        <v>1</v>
      </c>
      <c r="G72" s="8">
        <v>0</v>
      </c>
      <c r="H72" s="8">
        <v>1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f t="shared" si="10"/>
        <v>1</v>
      </c>
      <c r="Z72" s="8">
        <f t="shared" si="11"/>
        <v>97</v>
      </c>
      <c r="AA72" s="8">
        <v>863</v>
      </c>
      <c r="AB72" s="4">
        <f t="shared" si="12"/>
        <v>10.892236384704519</v>
      </c>
      <c r="AC72" s="5">
        <f t="shared" si="13"/>
        <v>0.11587485515643105</v>
      </c>
      <c r="AD72" s="5">
        <f t="shared" si="14"/>
        <v>0.11587485515643105</v>
      </c>
      <c r="AE72" s="6">
        <f t="shared" si="15"/>
        <v>11.239860950173812</v>
      </c>
    </row>
    <row r="73" spans="1:31" ht="16.25" customHeight="1" x14ac:dyDescent="0.2">
      <c r="A73" s="7">
        <v>120423</v>
      </c>
      <c r="B73" s="7" t="s">
        <v>94</v>
      </c>
      <c r="C73" s="7" t="str">
        <f t="shared" si="8"/>
        <v>Jauja</v>
      </c>
      <c r="D73" s="7" t="str">
        <f t="shared" si="9"/>
        <v>Paccha</v>
      </c>
      <c r="E73" s="8">
        <v>10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f t="shared" si="10"/>
        <v>0</v>
      </c>
      <c r="Z73" s="8">
        <f t="shared" si="11"/>
        <v>10</v>
      </c>
      <c r="AA73" s="8">
        <v>1378</v>
      </c>
      <c r="AB73" s="4">
        <f t="shared" si="12"/>
        <v>0.72568940493468792</v>
      </c>
      <c r="AC73" s="5">
        <f t="shared" si="13"/>
        <v>0</v>
      </c>
      <c r="AD73" s="5">
        <f t="shared" si="14"/>
        <v>0</v>
      </c>
      <c r="AE73" s="6">
        <f t="shared" si="15"/>
        <v>0.72568940493468792</v>
      </c>
    </row>
    <row r="74" spans="1:31" ht="16.25" customHeight="1" x14ac:dyDescent="0.2">
      <c r="A74" s="7">
        <v>120424</v>
      </c>
      <c r="B74" s="7" t="s">
        <v>95</v>
      </c>
      <c r="C74" s="7" t="str">
        <f t="shared" si="8"/>
        <v>Jauja</v>
      </c>
      <c r="D74" s="7" t="str">
        <f t="shared" si="9"/>
        <v>Pancan</v>
      </c>
      <c r="E74" s="8">
        <v>36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f t="shared" si="10"/>
        <v>0</v>
      </c>
      <c r="Z74" s="8">
        <f t="shared" si="11"/>
        <v>36</v>
      </c>
      <c r="AA74" s="8">
        <v>1180</v>
      </c>
      <c r="AB74" s="4">
        <f t="shared" si="12"/>
        <v>3.050847457627119</v>
      </c>
      <c r="AC74" s="5">
        <f t="shared" si="13"/>
        <v>0</v>
      </c>
      <c r="AD74" s="5">
        <f t="shared" si="14"/>
        <v>0</v>
      </c>
      <c r="AE74" s="6">
        <f t="shared" si="15"/>
        <v>3.050847457627119</v>
      </c>
    </row>
    <row r="75" spans="1:31" ht="16.25" customHeight="1" x14ac:dyDescent="0.2">
      <c r="A75" s="7">
        <v>120425</v>
      </c>
      <c r="B75" s="7" t="s">
        <v>96</v>
      </c>
      <c r="C75" s="7" t="str">
        <f t="shared" si="8"/>
        <v>Jauja</v>
      </c>
      <c r="D75" s="7" t="str">
        <f t="shared" si="9"/>
        <v>Parco</v>
      </c>
      <c r="E75" s="8">
        <v>47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f t="shared" si="10"/>
        <v>0</v>
      </c>
      <c r="Z75" s="8">
        <f t="shared" si="11"/>
        <v>47</v>
      </c>
      <c r="AA75" s="8">
        <v>1100</v>
      </c>
      <c r="AB75" s="4">
        <f t="shared" si="12"/>
        <v>4.2727272727272725</v>
      </c>
      <c r="AC75" s="5">
        <f t="shared" si="13"/>
        <v>0</v>
      </c>
      <c r="AD75" s="5">
        <f t="shared" si="14"/>
        <v>0</v>
      </c>
      <c r="AE75" s="6">
        <f t="shared" si="15"/>
        <v>4.2727272727272725</v>
      </c>
    </row>
    <row r="76" spans="1:31" ht="16.25" customHeight="1" x14ac:dyDescent="0.2">
      <c r="A76" s="7">
        <v>120426</v>
      </c>
      <c r="B76" s="7" t="s">
        <v>97</v>
      </c>
      <c r="C76" s="7" t="str">
        <f t="shared" si="8"/>
        <v>Jauja</v>
      </c>
      <c r="D76" s="7" t="str">
        <f t="shared" si="9"/>
        <v>Pomacancha</v>
      </c>
      <c r="E76" s="8">
        <v>68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f t="shared" si="10"/>
        <v>0</v>
      </c>
      <c r="Z76" s="8">
        <f t="shared" si="11"/>
        <v>68</v>
      </c>
      <c r="AA76" s="8">
        <v>1354</v>
      </c>
      <c r="AB76" s="4">
        <f t="shared" si="12"/>
        <v>5.0221565731166917</v>
      </c>
      <c r="AC76" s="5">
        <f t="shared" si="13"/>
        <v>0</v>
      </c>
      <c r="AD76" s="5">
        <f t="shared" si="14"/>
        <v>0</v>
      </c>
      <c r="AE76" s="6">
        <f t="shared" si="15"/>
        <v>5.0221565731166917</v>
      </c>
    </row>
    <row r="77" spans="1:31" ht="16.25" customHeight="1" x14ac:dyDescent="0.2">
      <c r="A77" s="7">
        <v>120427</v>
      </c>
      <c r="B77" s="7" t="s">
        <v>98</v>
      </c>
      <c r="C77" s="7" t="str">
        <f t="shared" si="8"/>
        <v>Jauja</v>
      </c>
      <c r="D77" s="7" t="str">
        <f t="shared" si="9"/>
        <v>Ricran</v>
      </c>
      <c r="E77" s="8">
        <v>108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f t="shared" si="10"/>
        <v>0</v>
      </c>
      <c r="Z77" s="8">
        <f t="shared" si="11"/>
        <v>108</v>
      </c>
      <c r="AA77" s="8">
        <v>1234</v>
      </c>
      <c r="AB77" s="4">
        <f t="shared" si="12"/>
        <v>8.7520259319286886</v>
      </c>
      <c r="AC77" s="5">
        <f t="shared" si="13"/>
        <v>0</v>
      </c>
      <c r="AD77" s="5">
        <f t="shared" si="14"/>
        <v>0</v>
      </c>
      <c r="AE77" s="6">
        <f t="shared" si="15"/>
        <v>8.7520259319286886</v>
      </c>
    </row>
    <row r="78" spans="1:31" ht="16.25" customHeight="1" x14ac:dyDescent="0.2">
      <c r="A78" s="7">
        <v>120428</v>
      </c>
      <c r="B78" s="7" t="s">
        <v>99</v>
      </c>
      <c r="C78" s="7" t="str">
        <f t="shared" si="8"/>
        <v>Jauja</v>
      </c>
      <c r="D78" s="7" t="str">
        <f t="shared" si="9"/>
        <v>San Lorenzo</v>
      </c>
      <c r="E78" s="8">
        <v>138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f t="shared" si="10"/>
        <v>0</v>
      </c>
      <c r="Z78" s="8">
        <f t="shared" si="11"/>
        <v>138</v>
      </c>
      <c r="AA78" s="8">
        <v>2402</v>
      </c>
      <c r="AB78" s="4">
        <f t="shared" si="12"/>
        <v>5.7452123230641128</v>
      </c>
      <c r="AC78" s="5">
        <f t="shared" si="13"/>
        <v>0</v>
      </c>
      <c r="AD78" s="5">
        <f t="shared" si="14"/>
        <v>0</v>
      </c>
      <c r="AE78" s="6">
        <f t="shared" si="15"/>
        <v>5.7452123230641128</v>
      </c>
    </row>
    <row r="79" spans="1:31" ht="16.25" customHeight="1" x14ac:dyDescent="0.2">
      <c r="A79" s="7">
        <v>120429</v>
      </c>
      <c r="B79" s="7" t="s">
        <v>100</v>
      </c>
      <c r="C79" s="7" t="str">
        <f t="shared" si="8"/>
        <v>Jauja</v>
      </c>
      <c r="D79" s="7" t="str">
        <f t="shared" si="9"/>
        <v>San Pedro de Chunan</v>
      </c>
      <c r="E79" s="8">
        <v>29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f t="shared" si="10"/>
        <v>0</v>
      </c>
      <c r="Z79" s="8">
        <f t="shared" si="11"/>
        <v>29</v>
      </c>
      <c r="AA79" s="8">
        <v>683</v>
      </c>
      <c r="AB79" s="4">
        <f t="shared" si="12"/>
        <v>4.2459736456808201</v>
      </c>
      <c r="AC79" s="5">
        <f t="shared" si="13"/>
        <v>0</v>
      </c>
      <c r="AD79" s="5">
        <f t="shared" si="14"/>
        <v>0</v>
      </c>
      <c r="AE79" s="6">
        <f t="shared" si="15"/>
        <v>4.2459736456808201</v>
      </c>
    </row>
    <row r="80" spans="1:31" ht="16.25" customHeight="1" x14ac:dyDescent="0.2">
      <c r="A80" s="7">
        <v>120430</v>
      </c>
      <c r="B80" s="7" t="s">
        <v>101</v>
      </c>
      <c r="C80" s="7" t="str">
        <f t="shared" si="8"/>
        <v>Jauja</v>
      </c>
      <c r="D80" s="7" t="str">
        <f t="shared" si="9"/>
        <v>Sausa</v>
      </c>
      <c r="E80" s="8">
        <v>260</v>
      </c>
      <c r="F80" s="8">
        <v>0</v>
      </c>
      <c r="G80" s="8">
        <v>1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f t="shared" si="10"/>
        <v>0</v>
      </c>
      <c r="Z80" s="8">
        <f t="shared" si="11"/>
        <v>261</v>
      </c>
      <c r="AA80" s="8">
        <v>2897</v>
      </c>
      <c r="AB80" s="4">
        <f t="shared" si="12"/>
        <v>8.9748015188125638</v>
      </c>
      <c r="AC80" s="5">
        <f t="shared" si="13"/>
        <v>0</v>
      </c>
      <c r="AD80" s="5">
        <f t="shared" si="14"/>
        <v>0</v>
      </c>
      <c r="AE80" s="6">
        <f t="shared" si="15"/>
        <v>9.0093199861926134</v>
      </c>
    </row>
    <row r="81" spans="1:31" ht="16.25" customHeight="1" x14ac:dyDescent="0.2">
      <c r="A81" s="7">
        <v>120431</v>
      </c>
      <c r="B81" s="7" t="s">
        <v>102</v>
      </c>
      <c r="C81" s="7" t="str">
        <f t="shared" si="8"/>
        <v>Jauja</v>
      </c>
      <c r="D81" s="7" t="str">
        <f t="shared" si="9"/>
        <v>Sincos</v>
      </c>
      <c r="E81" s="8">
        <v>33</v>
      </c>
      <c r="F81" s="8">
        <v>2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f t="shared" si="10"/>
        <v>0</v>
      </c>
      <c r="Z81" s="8">
        <f t="shared" si="11"/>
        <v>35</v>
      </c>
      <c r="AA81" s="8">
        <v>3861</v>
      </c>
      <c r="AB81" s="4">
        <f t="shared" si="12"/>
        <v>0.85470085470085477</v>
      </c>
      <c r="AC81" s="5">
        <f t="shared" si="13"/>
        <v>5.1800051800051802E-2</v>
      </c>
      <c r="AD81" s="5">
        <f t="shared" si="14"/>
        <v>0</v>
      </c>
      <c r="AE81" s="6">
        <f t="shared" si="15"/>
        <v>0.90650090650090642</v>
      </c>
    </row>
    <row r="82" spans="1:31" ht="16.25" customHeight="1" x14ac:dyDescent="0.2">
      <c r="A82" s="7">
        <v>120432</v>
      </c>
      <c r="B82" s="7" t="s">
        <v>103</v>
      </c>
      <c r="C82" s="7" t="str">
        <f t="shared" si="8"/>
        <v>Jauja</v>
      </c>
      <c r="D82" s="7" t="str">
        <f t="shared" si="9"/>
        <v>Tunan Marca</v>
      </c>
      <c r="E82" s="8">
        <v>68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f t="shared" si="10"/>
        <v>0</v>
      </c>
      <c r="Z82" s="8">
        <f t="shared" si="11"/>
        <v>68</v>
      </c>
      <c r="AA82" s="8">
        <v>993</v>
      </c>
      <c r="AB82" s="4">
        <f t="shared" si="12"/>
        <v>6.8479355488418934</v>
      </c>
      <c r="AC82" s="5">
        <f t="shared" si="13"/>
        <v>0</v>
      </c>
      <c r="AD82" s="5">
        <f t="shared" si="14"/>
        <v>0</v>
      </c>
      <c r="AE82" s="6">
        <f t="shared" si="15"/>
        <v>6.8479355488418934</v>
      </c>
    </row>
    <row r="83" spans="1:31" ht="16.25" customHeight="1" x14ac:dyDescent="0.2">
      <c r="A83" s="7">
        <v>120433</v>
      </c>
      <c r="B83" s="7" t="s">
        <v>104</v>
      </c>
      <c r="C83" s="7" t="str">
        <f t="shared" si="8"/>
        <v>Jauja</v>
      </c>
      <c r="D83" s="7" t="str">
        <f t="shared" si="9"/>
        <v>Yauli</v>
      </c>
      <c r="E83" s="8">
        <v>69</v>
      </c>
      <c r="F83" s="8">
        <v>0</v>
      </c>
      <c r="G83" s="8">
        <v>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f t="shared" si="10"/>
        <v>0</v>
      </c>
      <c r="Z83" s="8">
        <f t="shared" si="11"/>
        <v>70</v>
      </c>
      <c r="AA83" s="8">
        <v>1051</v>
      </c>
      <c r="AB83" s="4">
        <f t="shared" si="12"/>
        <v>6.565176022835395</v>
      </c>
      <c r="AC83" s="5">
        <f t="shared" si="13"/>
        <v>0</v>
      </c>
      <c r="AD83" s="5">
        <f t="shared" si="14"/>
        <v>0</v>
      </c>
      <c r="AE83" s="6">
        <f t="shared" si="15"/>
        <v>6.6603235014272126</v>
      </c>
    </row>
    <row r="84" spans="1:31" ht="16.25" customHeight="1" x14ac:dyDescent="0.2">
      <c r="A84" s="7">
        <v>120434</v>
      </c>
      <c r="B84" s="7" t="s">
        <v>105</v>
      </c>
      <c r="C84" s="7" t="str">
        <f t="shared" si="8"/>
        <v>Jauja</v>
      </c>
      <c r="D84" s="7" t="str">
        <f t="shared" si="9"/>
        <v>Yauyos</v>
      </c>
      <c r="E84" s="8">
        <v>417</v>
      </c>
      <c r="F84" s="8">
        <v>2</v>
      </c>
      <c r="G84" s="8">
        <v>4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f t="shared" si="10"/>
        <v>0</v>
      </c>
      <c r="Z84" s="8">
        <f t="shared" si="11"/>
        <v>423</v>
      </c>
      <c r="AA84" s="8">
        <v>8561</v>
      </c>
      <c r="AB84" s="4">
        <f t="shared" si="12"/>
        <v>4.8709262936572832</v>
      </c>
      <c r="AC84" s="5">
        <f t="shared" si="13"/>
        <v>2.336175680411167E-2</v>
      </c>
      <c r="AD84" s="5">
        <f t="shared" si="14"/>
        <v>0</v>
      </c>
      <c r="AE84" s="6">
        <f t="shared" si="15"/>
        <v>4.9410115640696182</v>
      </c>
    </row>
    <row r="85" spans="1:31" ht="16.25" customHeight="1" x14ac:dyDescent="0.2">
      <c r="A85" s="7">
        <v>120501</v>
      </c>
      <c r="B85" s="7" t="s">
        <v>106</v>
      </c>
      <c r="C85" s="7" t="str">
        <f t="shared" si="8"/>
        <v>Junín</v>
      </c>
      <c r="D85" s="7" t="str">
        <f t="shared" si="9"/>
        <v>Junín</v>
      </c>
      <c r="E85" s="8">
        <v>1597</v>
      </c>
      <c r="F85" s="8">
        <v>0</v>
      </c>
      <c r="G85" s="8">
        <v>1</v>
      </c>
      <c r="H85" s="8">
        <v>0</v>
      </c>
      <c r="I85" s="8">
        <v>1</v>
      </c>
      <c r="J85" s="8">
        <v>0</v>
      </c>
      <c r="K85" s="8">
        <v>1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f t="shared" si="10"/>
        <v>2</v>
      </c>
      <c r="Z85" s="8">
        <f t="shared" si="11"/>
        <v>1602</v>
      </c>
      <c r="AA85" s="8">
        <v>10467</v>
      </c>
      <c r="AB85" s="4">
        <f t="shared" si="12"/>
        <v>15.257475876564442</v>
      </c>
      <c r="AC85" s="5">
        <f t="shared" si="13"/>
        <v>0</v>
      </c>
      <c r="AD85" s="5">
        <f t="shared" si="14"/>
        <v>1.9107671730199675E-2</v>
      </c>
      <c r="AE85" s="6">
        <f t="shared" si="15"/>
        <v>15.305245055889941</v>
      </c>
    </row>
    <row r="86" spans="1:31" ht="16.25" customHeight="1" x14ac:dyDescent="0.2">
      <c r="A86" s="7">
        <v>120502</v>
      </c>
      <c r="B86" s="7" t="s">
        <v>107</v>
      </c>
      <c r="C86" s="7" t="str">
        <f t="shared" si="8"/>
        <v>Junín</v>
      </c>
      <c r="D86" s="7" t="str">
        <f t="shared" si="9"/>
        <v>Carhuamayo</v>
      </c>
      <c r="E86" s="8">
        <v>1035</v>
      </c>
      <c r="F86" s="8">
        <v>1</v>
      </c>
      <c r="G86" s="8">
        <v>4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f t="shared" si="10"/>
        <v>0</v>
      </c>
      <c r="Z86" s="8">
        <f t="shared" si="11"/>
        <v>1040</v>
      </c>
      <c r="AA86" s="8">
        <v>6304</v>
      </c>
      <c r="AB86" s="4">
        <f t="shared" si="12"/>
        <v>16.418147208121827</v>
      </c>
      <c r="AC86" s="5">
        <f t="shared" si="13"/>
        <v>1.5862944162436547E-2</v>
      </c>
      <c r="AD86" s="5">
        <f t="shared" si="14"/>
        <v>0</v>
      </c>
      <c r="AE86" s="6">
        <f t="shared" si="15"/>
        <v>16.497461928934008</v>
      </c>
    </row>
    <row r="87" spans="1:31" ht="16.25" customHeight="1" x14ac:dyDescent="0.2">
      <c r="A87" s="7">
        <v>120503</v>
      </c>
      <c r="B87" s="7" t="s">
        <v>108</v>
      </c>
      <c r="C87" s="7" t="str">
        <f t="shared" si="8"/>
        <v>Junín</v>
      </c>
      <c r="D87" s="7" t="str">
        <f t="shared" si="9"/>
        <v>Ondores</v>
      </c>
      <c r="E87" s="8">
        <v>191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f t="shared" si="10"/>
        <v>0</v>
      </c>
      <c r="Z87" s="8">
        <f t="shared" si="11"/>
        <v>191</v>
      </c>
      <c r="AA87" s="8">
        <v>1181</v>
      </c>
      <c r="AB87" s="4">
        <f t="shared" si="12"/>
        <v>16.172734970364097</v>
      </c>
      <c r="AC87" s="5">
        <f t="shared" si="13"/>
        <v>0</v>
      </c>
      <c r="AD87" s="5">
        <f t="shared" si="14"/>
        <v>0</v>
      </c>
      <c r="AE87" s="6">
        <f t="shared" si="15"/>
        <v>16.172734970364097</v>
      </c>
    </row>
    <row r="88" spans="1:31" ht="16.25" customHeight="1" x14ac:dyDescent="0.2">
      <c r="A88" s="7">
        <v>120504</v>
      </c>
      <c r="B88" s="7" t="s">
        <v>109</v>
      </c>
      <c r="C88" s="7" t="str">
        <f t="shared" si="8"/>
        <v>Junín</v>
      </c>
      <c r="D88" s="7" t="str">
        <f t="shared" si="9"/>
        <v>Ulcumayo</v>
      </c>
      <c r="E88" s="8">
        <v>1809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f t="shared" si="10"/>
        <v>0</v>
      </c>
      <c r="Z88" s="8">
        <f t="shared" si="11"/>
        <v>1809</v>
      </c>
      <c r="AA88" s="8">
        <v>4014</v>
      </c>
      <c r="AB88" s="4">
        <f t="shared" si="12"/>
        <v>45.067264573991032</v>
      </c>
      <c r="AC88" s="5">
        <f t="shared" si="13"/>
        <v>0</v>
      </c>
      <c r="AD88" s="5">
        <f t="shared" si="14"/>
        <v>0</v>
      </c>
      <c r="AE88" s="6">
        <f t="shared" si="15"/>
        <v>45.067264573991032</v>
      </c>
    </row>
    <row r="89" spans="1:31" ht="16.25" customHeight="1" x14ac:dyDescent="0.2">
      <c r="A89" s="7">
        <v>120601</v>
      </c>
      <c r="B89" s="7" t="s">
        <v>110</v>
      </c>
      <c r="C89" s="7" t="str">
        <f t="shared" si="8"/>
        <v>Satipo</v>
      </c>
      <c r="D89" s="7" t="str">
        <f t="shared" si="9"/>
        <v>Satipo</v>
      </c>
      <c r="E89" s="8">
        <v>3523</v>
      </c>
      <c r="F89" s="8">
        <v>2061</v>
      </c>
      <c r="G89" s="8">
        <v>35</v>
      </c>
      <c r="H89" s="8">
        <v>1</v>
      </c>
      <c r="I89" s="8">
        <v>11</v>
      </c>
      <c r="J89" s="8">
        <v>0</v>
      </c>
      <c r="K89" s="8">
        <v>18</v>
      </c>
      <c r="L89" s="8">
        <v>0</v>
      </c>
      <c r="M89" s="8">
        <v>1</v>
      </c>
      <c r="N89" s="8">
        <v>0</v>
      </c>
      <c r="O89" s="8">
        <v>2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4</v>
      </c>
      <c r="V89" s="8">
        <v>0</v>
      </c>
      <c r="W89" s="8">
        <v>2</v>
      </c>
      <c r="X89" s="8">
        <v>1</v>
      </c>
      <c r="Y89" s="8">
        <f t="shared" si="10"/>
        <v>40</v>
      </c>
      <c r="Z89" s="8">
        <f t="shared" si="11"/>
        <v>5699</v>
      </c>
      <c r="AA89" s="8">
        <v>35131</v>
      </c>
      <c r="AB89" s="4">
        <f t="shared" si="12"/>
        <v>10.028180239674361</v>
      </c>
      <c r="AC89" s="5">
        <f t="shared" si="13"/>
        <v>5.8666135322080208</v>
      </c>
      <c r="AD89" s="5">
        <f t="shared" si="14"/>
        <v>0.11385955423984515</v>
      </c>
      <c r="AE89" s="6">
        <f t="shared" si="15"/>
        <v>16.222139990321939</v>
      </c>
    </row>
    <row r="90" spans="1:31" ht="16.25" customHeight="1" x14ac:dyDescent="0.2">
      <c r="A90" s="7">
        <v>120602</v>
      </c>
      <c r="B90" s="7" t="s">
        <v>111</v>
      </c>
      <c r="C90" s="7" t="str">
        <f t="shared" si="8"/>
        <v>Satipo</v>
      </c>
      <c r="D90" s="7" t="str">
        <f t="shared" si="9"/>
        <v>Coviriali</v>
      </c>
      <c r="E90" s="8">
        <v>534</v>
      </c>
      <c r="F90" s="8">
        <v>82</v>
      </c>
      <c r="G90" s="8">
        <v>1</v>
      </c>
      <c r="H90" s="8">
        <v>0</v>
      </c>
      <c r="I90" s="8">
        <v>0</v>
      </c>
      <c r="J90" s="8">
        <v>0</v>
      </c>
      <c r="K90" s="8">
        <v>1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1</v>
      </c>
      <c r="X90" s="8">
        <v>0</v>
      </c>
      <c r="Y90" s="8">
        <f t="shared" si="10"/>
        <v>2</v>
      </c>
      <c r="Z90" s="8">
        <f t="shared" si="11"/>
        <v>621</v>
      </c>
      <c r="AA90" s="8">
        <v>5413</v>
      </c>
      <c r="AB90" s="4">
        <f t="shared" si="12"/>
        <v>9.86513947903196</v>
      </c>
      <c r="AC90" s="5">
        <f t="shared" si="13"/>
        <v>1.5148716053944209</v>
      </c>
      <c r="AD90" s="5">
        <f t="shared" si="14"/>
        <v>3.6948087936449291E-2</v>
      </c>
      <c r="AE90" s="6">
        <f t="shared" si="15"/>
        <v>11.472381304267504</v>
      </c>
    </row>
    <row r="91" spans="1:31" ht="16.25" customHeight="1" x14ac:dyDescent="0.2">
      <c r="A91" s="7">
        <v>120603</v>
      </c>
      <c r="B91" s="7" t="s">
        <v>112</v>
      </c>
      <c r="C91" s="7" t="str">
        <f t="shared" si="8"/>
        <v>Satipo</v>
      </c>
      <c r="D91" s="7" t="str">
        <f t="shared" si="9"/>
        <v>Llaylla</v>
      </c>
      <c r="E91" s="8">
        <v>1375</v>
      </c>
      <c r="F91" s="8">
        <v>480</v>
      </c>
      <c r="G91" s="8">
        <v>2</v>
      </c>
      <c r="H91" s="8">
        <v>0</v>
      </c>
      <c r="I91" s="8">
        <v>1</v>
      </c>
      <c r="J91" s="8">
        <v>0</v>
      </c>
      <c r="K91" s="8">
        <v>45</v>
      </c>
      <c r="L91" s="8">
        <v>0</v>
      </c>
      <c r="M91" s="8">
        <v>0</v>
      </c>
      <c r="N91" s="8">
        <v>0</v>
      </c>
      <c r="O91" s="8">
        <v>0</v>
      </c>
      <c r="P91" s="8">
        <v>2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f t="shared" si="10"/>
        <v>48</v>
      </c>
      <c r="Z91" s="8">
        <f t="shared" si="11"/>
        <v>1953</v>
      </c>
      <c r="AA91" s="8">
        <v>6303</v>
      </c>
      <c r="AB91" s="4">
        <f t="shared" si="12"/>
        <v>21.815008726003491</v>
      </c>
      <c r="AC91" s="5">
        <f t="shared" si="13"/>
        <v>7.6154212279866726</v>
      </c>
      <c r="AD91" s="5">
        <f t="shared" si="14"/>
        <v>0.76154212279866729</v>
      </c>
      <c r="AE91" s="6">
        <f t="shared" si="15"/>
        <v>30.985245121370774</v>
      </c>
    </row>
    <row r="92" spans="1:31" ht="16.25" customHeight="1" x14ac:dyDescent="0.2">
      <c r="A92" s="7">
        <v>120604</v>
      </c>
      <c r="B92" s="7" t="s">
        <v>113</v>
      </c>
      <c r="C92" s="7" t="str">
        <f t="shared" si="8"/>
        <v>Satipo</v>
      </c>
      <c r="D92" s="7" t="str">
        <f t="shared" si="9"/>
        <v>Mazamari</v>
      </c>
      <c r="E92" s="8">
        <v>3364</v>
      </c>
      <c r="F92" s="8">
        <v>5248</v>
      </c>
      <c r="G92" s="8">
        <v>27</v>
      </c>
      <c r="H92" s="8">
        <v>8</v>
      </c>
      <c r="I92" s="8">
        <v>17</v>
      </c>
      <c r="J92" s="8">
        <v>2</v>
      </c>
      <c r="K92" s="8">
        <v>82</v>
      </c>
      <c r="L92" s="8">
        <v>0</v>
      </c>
      <c r="M92" s="8">
        <v>0</v>
      </c>
      <c r="N92" s="8">
        <v>426</v>
      </c>
      <c r="O92" s="8">
        <v>1</v>
      </c>
      <c r="P92" s="8">
        <v>13</v>
      </c>
      <c r="Q92" s="8">
        <v>0</v>
      </c>
      <c r="R92" s="8">
        <v>0</v>
      </c>
      <c r="S92" s="8">
        <v>0</v>
      </c>
      <c r="T92" s="8">
        <v>0</v>
      </c>
      <c r="U92" s="8">
        <v>5</v>
      </c>
      <c r="V92" s="8">
        <v>0</v>
      </c>
      <c r="W92" s="8">
        <v>0</v>
      </c>
      <c r="X92" s="8">
        <v>0</v>
      </c>
      <c r="Y92" s="8">
        <f t="shared" si="10"/>
        <v>554</v>
      </c>
      <c r="Z92" s="8">
        <f t="shared" si="11"/>
        <v>9747</v>
      </c>
      <c r="AA92" s="8">
        <v>32817</v>
      </c>
      <c r="AB92" s="4">
        <f t="shared" si="12"/>
        <v>10.25078465429503</v>
      </c>
      <c r="AC92" s="5">
        <f t="shared" si="13"/>
        <v>15.991711612883567</v>
      </c>
      <c r="AD92" s="5">
        <f t="shared" si="14"/>
        <v>1.6881494347441874</v>
      </c>
      <c r="AE92" s="6">
        <f t="shared" si="15"/>
        <v>29.701069567602158</v>
      </c>
    </row>
    <row r="93" spans="1:31" ht="16.25" customHeight="1" x14ac:dyDescent="0.2">
      <c r="A93" s="7">
        <v>120605</v>
      </c>
      <c r="B93" s="7" t="s">
        <v>114</v>
      </c>
      <c r="C93" s="7" t="str">
        <f t="shared" si="8"/>
        <v>Satipo</v>
      </c>
      <c r="D93" s="7" t="str">
        <f t="shared" si="9"/>
        <v>Pampa Hermosa</v>
      </c>
      <c r="E93" s="8">
        <v>647</v>
      </c>
      <c r="F93" s="8">
        <v>34</v>
      </c>
      <c r="G93" s="8">
        <v>1</v>
      </c>
      <c r="H93" s="8">
        <v>0</v>
      </c>
      <c r="I93" s="8">
        <v>1</v>
      </c>
      <c r="J93" s="8">
        <v>1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f t="shared" si="10"/>
        <v>2</v>
      </c>
      <c r="Z93" s="8">
        <f t="shared" si="11"/>
        <v>686</v>
      </c>
      <c r="AA93" s="8">
        <v>3481</v>
      </c>
      <c r="AB93" s="4">
        <f t="shared" si="12"/>
        <v>18.586613042229246</v>
      </c>
      <c r="AC93" s="5">
        <f t="shared" si="13"/>
        <v>0.97673082447572535</v>
      </c>
      <c r="AD93" s="5">
        <f t="shared" si="14"/>
        <v>5.7454754380925024E-2</v>
      </c>
      <c r="AE93" s="6">
        <f t="shared" si="15"/>
        <v>19.706980752657284</v>
      </c>
    </row>
    <row r="94" spans="1:31" ht="16.25" customHeight="1" x14ac:dyDescent="0.2">
      <c r="A94" s="7">
        <v>120606</v>
      </c>
      <c r="B94" s="7" t="s">
        <v>115</v>
      </c>
      <c r="C94" s="7" t="str">
        <f t="shared" si="8"/>
        <v>Satipo</v>
      </c>
      <c r="D94" s="7" t="str">
        <f t="shared" si="9"/>
        <v>Pangoa</v>
      </c>
      <c r="E94" s="8">
        <v>8854</v>
      </c>
      <c r="F94" s="8">
        <v>5294</v>
      </c>
      <c r="G94" s="8">
        <v>66</v>
      </c>
      <c r="H94" s="8">
        <v>12</v>
      </c>
      <c r="I94" s="8">
        <v>6</v>
      </c>
      <c r="J94" s="8">
        <v>3</v>
      </c>
      <c r="K94" s="8">
        <v>318</v>
      </c>
      <c r="L94" s="8">
        <v>0</v>
      </c>
      <c r="M94" s="8">
        <v>0</v>
      </c>
      <c r="N94" s="9">
        <v>3431</v>
      </c>
      <c r="O94" s="8">
        <v>1</v>
      </c>
      <c r="P94" s="8">
        <v>3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1</v>
      </c>
      <c r="W94" s="8">
        <v>1</v>
      </c>
      <c r="X94" s="8">
        <v>0</v>
      </c>
      <c r="Y94" s="8">
        <f t="shared" si="10"/>
        <v>3776</v>
      </c>
      <c r="Z94" s="8">
        <f t="shared" si="11"/>
        <v>21766</v>
      </c>
      <c r="AA94" s="8">
        <v>50494</v>
      </c>
      <c r="AB94" s="4">
        <f t="shared" si="12"/>
        <v>17.53475660474512</v>
      </c>
      <c r="AC94" s="5">
        <f t="shared" si="13"/>
        <v>10.484413989780963</v>
      </c>
      <c r="AD94" s="5">
        <f t="shared" si="14"/>
        <v>7.4781162118271478</v>
      </c>
      <c r="AE94" s="6">
        <f t="shared" si="15"/>
        <v>43.106111617221849</v>
      </c>
    </row>
    <row r="95" spans="1:31" ht="16.25" customHeight="1" x14ac:dyDescent="0.2">
      <c r="A95" s="7">
        <v>120607</v>
      </c>
      <c r="B95" s="7" t="s">
        <v>116</v>
      </c>
      <c r="C95" s="7" t="str">
        <f t="shared" si="8"/>
        <v>Satipo</v>
      </c>
      <c r="D95" s="7" t="str">
        <f t="shared" si="9"/>
        <v>Río Negro</v>
      </c>
      <c r="E95" s="8">
        <v>2584</v>
      </c>
      <c r="F95" s="8">
        <v>4193</v>
      </c>
      <c r="G95" s="8">
        <v>20</v>
      </c>
      <c r="H95" s="8">
        <v>5</v>
      </c>
      <c r="I95" s="8">
        <v>5</v>
      </c>
      <c r="J95" s="8">
        <v>0</v>
      </c>
      <c r="K95" s="8">
        <v>13</v>
      </c>
      <c r="L95" s="8">
        <v>0</v>
      </c>
      <c r="M95" s="8">
        <v>0</v>
      </c>
      <c r="N95" s="8">
        <v>3</v>
      </c>
      <c r="O95" s="8">
        <v>0</v>
      </c>
      <c r="P95" s="8">
        <v>10</v>
      </c>
      <c r="Q95" s="8">
        <v>0</v>
      </c>
      <c r="R95" s="8">
        <v>1</v>
      </c>
      <c r="S95" s="8">
        <v>0</v>
      </c>
      <c r="T95" s="8">
        <v>0</v>
      </c>
      <c r="U95" s="8">
        <v>3</v>
      </c>
      <c r="V95" s="8">
        <v>0</v>
      </c>
      <c r="W95" s="8">
        <v>1</v>
      </c>
      <c r="X95" s="8">
        <v>1</v>
      </c>
      <c r="Y95" s="8">
        <f t="shared" si="10"/>
        <v>42</v>
      </c>
      <c r="Z95" s="8">
        <f t="shared" si="11"/>
        <v>6881</v>
      </c>
      <c r="AA95" s="8">
        <v>27547</v>
      </c>
      <c r="AB95" s="4">
        <f t="shared" si="12"/>
        <v>9.3803317965658692</v>
      </c>
      <c r="AC95" s="5">
        <f t="shared" si="13"/>
        <v>15.221258213235561</v>
      </c>
      <c r="AD95" s="5">
        <f t="shared" si="14"/>
        <v>0.15246669328783533</v>
      </c>
      <c r="AE95" s="6">
        <f t="shared" si="15"/>
        <v>24.97912658365702</v>
      </c>
    </row>
    <row r="96" spans="1:31" ht="16.25" customHeight="1" x14ac:dyDescent="0.2">
      <c r="A96" s="7">
        <v>120608</v>
      </c>
      <c r="B96" s="7" t="s">
        <v>117</v>
      </c>
      <c r="C96" s="7" t="str">
        <f t="shared" si="8"/>
        <v>Satipo</v>
      </c>
      <c r="D96" s="7" t="str">
        <f t="shared" si="9"/>
        <v>Río Tambo</v>
      </c>
      <c r="E96" s="8">
        <v>3036</v>
      </c>
      <c r="F96" s="8">
        <v>14935</v>
      </c>
      <c r="G96" s="8">
        <v>80</v>
      </c>
      <c r="H96" s="8">
        <v>26</v>
      </c>
      <c r="I96" s="8">
        <v>22</v>
      </c>
      <c r="J96" s="8">
        <v>0</v>
      </c>
      <c r="K96" s="8">
        <v>19</v>
      </c>
      <c r="L96" s="8">
        <v>0</v>
      </c>
      <c r="M96" s="8">
        <v>0</v>
      </c>
      <c r="N96" s="8">
        <v>3</v>
      </c>
      <c r="O96" s="8">
        <v>13</v>
      </c>
      <c r="P96" s="8">
        <v>8</v>
      </c>
      <c r="Q96" s="8">
        <v>0</v>
      </c>
      <c r="R96" s="8">
        <v>3</v>
      </c>
      <c r="S96" s="8">
        <v>0</v>
      </c>
      <c r="T96" s="8">
        <v>0</v>
      </c>
      <c r="U96" s="8">
        <v>228</v>
      </c>
      <c r="V96" s="8">
        <v>1</v>
      </c>
      <c r="W96" s="8">
        <v>0</v>
      </c>
      <c r="X96" s="8">
        <v>1</v>
      </c>
      <c r="Y96" s="8">
        <f t="shared" si="10"/>
        <v>324</v>
      </c>
      <c r="Z96" s="8">
        <f t="shared" si="11"/>
        <v>18699</v>
      </c>
      <c r="AA96" s="8">
        <v>23971</v>
      </c>
      <c r="AB96" s="4">
        <f t="shared" si="12"/>
        <v>12.665303908889907</v>
      </c>
      <c r="AC96" s="5">
        <f t="shared" si="13"/>
        <v>62.304451211881016</v>
      </c>
      <c r="AD96" s="5">
        <f t="shared" si="14"/>
        <v>1.3516332234783697</v>
      </c>
      <c r="AE96" s="6">
        <f t="shared" si="15"/>
        <v>78.006758166117393</v>
      </c>
    </row>
    <row r="97" spans="1:31" ht="16.25" customHeight="1" x14ac:dyDescent="0.2">
      <c r="A97" s="7">
        <v>120609</v>
      </c>
      <c r="B97" s="7" t="s">
        <v>118</v>
      </c>
      <c r="C97" s="7" t="str">
        <f t="shared" si="8"/>
        <v>Satipo</v>
      </c>
      <c r="D97" s="7" t="str">
        <f t="shared" si="9"/>
        <v>Vizcatan del Ene</v>
      </c>
      <c r="E97" s="8">
        <v>2126</v>
      </c>
      <c r="F97" s="8">
        <v>73</v>
      </c>
      <c r="G97" s="8">
        <v>1</v>
      </c>
      <c r="H97" s="8">
        <v>0</v>
      </c>
      <c r="I97" s="8">
        <v>0</v>
      </c>
      <c r="J97" s="8">
        <v>1</v>
      </c>
      <c r="K97" s="8">
        <v>1</v>
      </c>
      <c r="L97" s="8">
        <v>0</v>
      </c>
      <c r="M97" s="8">
        <v>0</v>
      </c>
      <c r="N97" s="8">
        <v>0</v>
      </c>
      <c r="O97" s="8">
        <v>0</v>
      </c>
      <c r="P97" s="8">
        <v>2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1</v>
      </c>
      <c r="W97" s="8">
        <v>0</v>
      </c>
      <c r="X97" s="8">
        <v>0</v>
      </c>
      <c r="Y97" s="8">
        <f t="shared" si="10"/>
        <v>5</v>
      </c>
      <c r="Z97" s="8">
        <f t="shared" si="11"/>
        <v>2210</v>
      </c>
      <c r="AA97" s="8">
        <v>3929</v>
      </c>
      <c r="AB97" s="4">
        <f t="shared" si="12"/>
        <v>54.110460677017059</v>
      </c>
      <c r="AC97" s="5">
        <f t="shared" si="13"/>
        <v>1.8579791295495036</v>
      </c>
      <c r="AD97" s="5">
        <f t="shared" si="14"/>
        <v>0.12725884448969205</v>
      </c>
      <c r="AE97" s="6">
        <f t="shared" si="15"/>
        <v>56.248409264443879</v>
      </c>
    </row>
    <row r="98" spans="1:31" ht="16.25" customHeight="1" x14ac:dyDescent="0.2">
      <c r="A98" s="7">
        <v>120701</v>
      </c>
      <c r="B98" s="7" t="s">
        <v>119</v>
      </c>
      <c r="C98" s="7" t="str">
        <f t="shared" si="8"/>
        <v>Tarma</v>
      </c>
      <c r="D98" s="7" t="str">
        <f t="shared" si="9"/>
        <v>Tarma</v>
      </c>
      <c r="E98" s="8">
        <v>2429</v>
      </c>
      <c r="F98" s="8">
        <v>6</v>
      </c>
      <c r="G98" s="8">
        <v>34</v>
      </c>
      <c r="H98" s="8">
        <v>1</v>
      </c>
      <c r="I98" s="8">
        <v>1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1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f t="shared" si="10"/>
        <v>3</v>
      </c>
      <c r="Z98" s="8">
        <f t="shared" si="11"/>
        <v>2475</v>
      </c>
      <c r="AA98" s="8">
        <v>45557</v>
      </c>
      <c r="AB98" s="4">
        <f t="shared" si="12"/>
        <v>5.3317821630045881</v>
      </c>
      <c r="AC98" s="5">
        <f t="shared" si="13"/>
        <v>1.3170314111991571E-2</v>
      </c>
      <c r="AD98" s="5">
        <f t="shared" si="14"/>
        <v>6.5851570559957856E-3</v>
      </c>
      <c r="AE98" s="6">
        <f t="shared" si="15"/>
        <v>5.4327545711965231</v>
      </c>
    </row>
    <row r="99" spans="1:31" ht="16.25" customHeight="1" x14ac:dyDescent="0.2">
      <c r="A99" s="7">
        <v>120702</v>
      </c>
      <c r="B99" s="7" t="s">
        <v>120</v>
      </c>
      <c r="C99" s="7" t="str">
        <f t="shared" si="8"/>
        <v>Tarma</v>
      </c>
      <c r="D99" s="7" t="str">
        <f t="shared" si="9"/>
        <v>Acobamba</v>
      </c>
      <c r="E99" s="8">
        <v>399</v>
      </c>
      <c r="F99" s="8">
        <v>4</v>
      </c>
      <c r="G99" s="8">
        <v>1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f t="shared" si="10"/>
        <v>0</v>
      </c>
      <c r="Z99" s="8">
        <f t="shared" si="11"/>
        <v>404</v>
      </c>
      <c r="AA99" s="8">
        <v>9090</v>
      </c>
      <c r="AB99" s="4">
        <f t="shared" si="12"/>
        <v>4.3894389438943895</v>
      </c>
      <c r="AC99" s="5">
        <f t="shared" si="13"/>
        <v>4.4004400440044E-2</v>
      </c>
      <c r="AD99" s="5">
        <f t="shared" si="14"/>
        <v>0</v>
      </c>
      <c r="AE99" s="6">
        <f t="shared" si="15"/>
        <v>4.4444444444444446</v>
      </c>
    </row>
    <row r="100" spans="1:31" ht="16.25" customHeight="1" x14ac:dyDescent="0.2">
      <c r="A100" s="7">
        <v>120703</v>
      </c>
      <c r="B100" s="7" t="s">
        <v>121</v>
      </c>
      <c r="C100" s="7" t="str">
        <f t="shared" si="8"/>
        <v>Tarma</v>
      </c>
      <c r="D100" s="7" t="str">
        <f t="shared" si="9"/>
        <v>Huaricolca</v>
      </c>
      <c r="E100" s="8">
        <v>173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f t="shared" si="10"/>
        <v>0</v>
      </c>
      <c r="Z100" s="8">
        <f t="shared" si="11"/>
        <v>173</v>
      </c>
      <c r="AA100" s="8">
        <v>1806</v>
      </c>
      <c r="AB100" s="4">
        <f t="shared" si="12"/>
        <v>9.5791805094130673</v>
      </c>
      <c r="AC100" s="5">
        <f t="shared" si="13"/>
        <v>0</v>
      </c>
      <c r="AD100" s="5">
        <f t="shared" si="14"/>
        <v>0</v>
      </c>
      <c r="AE100" s="6">
        <f t="shared" si="15"/>
        <v>9.5791805094130673</v>
      </c>
    </row>
    <row r="101" spans="1:31" ht="16.25" customHeight="1" x14ac:dyDescent="0.2">
      <c r="A101" s="7">
        <v>120704</v>
      </c>
      <c r="B101" s="7" t="s">
        <v>122</v>
      </c>
      <c r="C101" s="7" t="str">
        <f t="shared" si="8"/>
        <v>Tarma</v>
      </c>
      <c r="D101" s="7" t="str">
        <f t="shared" si="9"/>
        <v>Huasahuasi</v>
      </c>
      <c r="E101" s="8">
        <v>602</v>
      </c>
      <c r="F101" s="8">
        <v>1</v>
      </c>
      <c r="G101" s="8">
        <v>1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f t="shared" si="10"/>
        <v>0</v>
      </c>
      <c r="Z101" s="8">
        <f t="shared" si="11"/>
        <v>604</v>
      </c>
      <c r="AA101" s="8">
        <v>9346</v>
      </c>
      <c r="AB101" s="4">
        <f t="shared" si="12"/>
        <v>6.4412582923175687</v>
      </c>
      <c r="AC101" s="5">
        <f t="shared" si="13"/>
        <v>1.0699764605178685E-2</v>
      </c>
      <c r="AD101" s="5">
        <f t="shared" si="14"/>
        <v>0</v>
      </c>
      <c r="AE101" s="6">
        <f t="shared" si="15"/>
        <v>6.4626578215279267</v>
      </c>
    </row>
    <row r="102" spans="1:31" ht="16.25" customHeight="1" x14ac:dyDescent="0.2">
      <c r="A102" s="7">
        <v>120705</v>
      </c>
      <c r="B102" s="7" t="s">
        <v>123</v>
      </c>
      <c r="C102" s="7" t="str">
        <f t="shared" si="8"/>
        <v>Tarma</v>
      </c>
      <c r="D102" s="7" t="str">
        <f t="shared" si="9"/>
        <v>La Unión</v>
      </c>
      <c r="E102" s="8">
        <v>152</v>
      </c>
      <c r="F102" s="8">
        <v>0</v>
      </c>
      <c r="G102" s="8">
        <v>1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f t="shared" si="10"/>
        <v>0</v>
      </c>
      <c r="Z102" s="8">
        <f t="shared" si="11"/>
        <v>153</v>
      </c>
      <c r="AA102" s="8">
        <v>3325</v>
      </c>
      <c r="AB102" s="4">
        <f t="shared" si="12"/>
        <v>4.5714285714285712</v>
      </c>
      <c r="AC102" s="5">
        <f t="shared" si="13"/>
        <v>0</v>
      </c>
      <c r="AD102" s="5">
        <f t="shared" si="14"/>
        <v>0</v>
      </c>
      <c r="AE102" s="6">
        <f t="shared" si="15"/>
        <v>4.6015037593984962</v>
      </c>
    </row>
    <row r="103" spans="1:31" ht="16.25" customHeight="1" x14ac:dyDescent="0.2">
      <c r="A103" s="7">
        <v>120706</v>
      </c>
      <c r="B103" s="7" t="s">
        <v>124</v>
      </c>
      <c r="C103" s="7" t="str">
        <f t="shared" si="8"/>
        <v>Tarma</v>
      </c>
      <c r="D103" s="7" t="str">
        <f t="shared" si="9"/>
        <v>Palca</v>
      </c>
      <c r="E103" s="8">
        <v>240</v>
      </c>
      <c r="F103" s="8">
        <v>1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f t="shared" si="10"/>
        <v>0</v>
      </c>
      <c r="Z103" s="8">
        <f t="shared" si="11"/>
        <v>242</v>
      </c>
      <c r="AA103" s="8">
        <v>5288</v>
      </c>
      <c r="AB103" s="4">
        <f t="shared" si="12"/>
        <v>4.5385779122541603</v>
      </c>
      <c r="AC103" s="5">
        <f t="shared" si="13"/>
        <v>1.8910741301059002E-2</v>
      </c>
      <c r="AD103" s="5">
        <f t="shared" si="14"/>
        <v>0</v>
      </c>
      <c r="AE103" s="6">
        <f t="shared" si="15"/>
        <v>4.5763993948562787</v>
      </c>
    </row>
    <row r="104" spans="1:31" ht="16.25" customHeight="1" x14ac:dyDescent="0.2">
      <c r="A104" s="7">
        <v>120707</v>
      </c>
      <c r="B104" s="7" t="s">
        <v>125</v>
      </c>
      <c r="C104" s="7" t="str">
        <f t="shared" si="8"/>
        <v>Tarma</v>
      </c>
      <c r="D104" s="7" t="str">
        <f t="shared" si="9"/>
        <v>Palcamayo</v>
      </c>
      <c r="E104" s="8">
        <v>431</v>
      </c>
      <c r="F104" s="8">
        <v>0</v>
      </c>
      <c r="G104" s="8">
        <v>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f t="shared" si="10"/>
        <v>0</v>
      </c>
      <c r="Z104" s="8">
        <f t="shared" si="11"/>
        <v>433</v>
      </c>
      <c r="AA104" s="8">
        <v>3279</v>
      </c>
      <c r="AB104" s="4">
        <f t="shared" si="12"/>
        <v>13.144251296126869</v>
      </c>
      <c r="AC104" s="5">
        <f t="shared" si="13"/>
        <v>0</v>
      </c>
      <c r="AD104" s="5">
        <f t="shared" si="14"/>
        <v>0</v>
      </c>
      <c r="AE104" s="6">
        <f t="shared" si="15"/>
        <v>13.205245501677339</v>
      </c>
    </row>
    <row r="105" spans="1:31" ht="16.25" customHeight="1" x14ac:dyDescent="0.2">
      <c r="A105" s="7">
        <v>120708</v>
      </c>
      <c r="B105" s="7" t="s">
        <v>126</v>
      </c>
      <c r="C105" s="7" t="str">
        <f t="shared" si="8"/>
        <v>Tarma</v>
      </c>
      <c r="D105" s="7" t="str">
        <f t="shared" si="9"/>
        <v>San Pedro de Cajas</v>
      </c>
      <c r="E105" s="8">
        <v>965</v>
      </c>
      <c r="F105" s="8">
        <v>0</v>
      </c>
      <c r="G105" s="8">
        <v>1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f t="shared" si="10"/>
        <v>0</v>
      </c>
      <c r="Z105" s="8">
        <f t="shared" si="11"/>
        <v>966</v>
      </c>
      <c r="AA105" s="8">
        <v>3412</v>
      </c>
      <c r="AB105" s="4">
        <f t="shared" si="12"/>
        <v>28.282532239155923</v>
      </c>
      <c r="AC105" s="5">
        <f t="shared" si="13"/>
        <v>0</v>
      </c>
      <c r="AD105" s="5">
        <f t="shared" si="14"/>
        <v>0</v>
      </c>
      <c r="AE105" s="6">
        <f t="shared" si="15"/>
        <v>28.311840562719816</v>
      </c>
    </row>
    <row r="106" spans="1:31" ht="16.25" customHeight="1" x14ac:dyDescent="0.2">
      <c r="A106" s="7">
        <v>120709</v>
      </c>
      <c r="B106" s="7" t="s">
        <v>127</v>
      </c>
      <c r="C106" s="7" t="str">
        <f t="shared" si="8"/>
        <v>Tarma</v>
      </c>
      <c r="D106" s="7" t="str">
        <f t="shared" si="9"/>
        <v>Tapo</v>
      </c>
      <c r="E106" s="8">
        <v>1518</v>
      </c>
      <c r="F106" s="8">
        <v>0</v>
      </c>
      <c r="G106" s="8">
        <v>1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f t="shared" si="10"/>
        <v>0</v>
      </c>
      <c r="Z106" s="8">
        <f t="shared" si="11"/>
        <v>1519</v>
      </c>
      <c r="AA106" s="8">
        <v>4236</v>
      </c>
      <c r="AB106" s="4">
        <f t="shared" si="12"/>
        <v>35.835694050991499</v>
      </c>
      <c r="AC106" s="5">
        <f t="shared" si="13"/>
        <v>0</v>
      </c>
      <c r="AD106" s="5">
        <f t="shared" si="14"/>
        <v>0</v>
      </c>
      <c r="AE106" s="6">
        <f t="shared" si="15"/>
        <v>35.859301227573184</v>
      </c>
    </row>
    <row r="107" spans="1:31" ht="16.25" customHeight="1" x14ac:dyDescent="0.2">
      <c r="A107" s="7">
        <v>120801</v>
      </c>
      <c r="B107" s="7" t="s">
        <v>128</v>
      </c>
      <c r="C107" s="7" t="str">
        <f t="shared" si="8"/>
        <v>Yauli</v>
      </c>
      <c r="D107" s="7" t="str">
        <f t="shared" si="9"/>
        <v>La Oroya</v>
      </c>
      <c r="E107" s="8">
        <v>600</v>
      </c>
      <c r="F107" s="8">
        <v>3</v>
      </c>
      <c r="G107" s="8">
        <v>3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1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f t="shared" si="10"/>
        <v>1</v>
      </c>
      <c r="Z107" s="8">
        <f t="shared" si="11"/>
        <v>608</v>
      </c>
      <c r="AA107" s="8">
        <v>13416</v>
      </c>
      <c r="AB107" s="4">
        <f t="shared" si="12"/>
        <v>4.4722719141323797</v>
      </c>
      <c r="AC107" s="5">
        <f t="shared" si="13"/>
        <v>2.2361359570661897E-2</v>
      </c>
      <c r="AD107" s="5">
        <f t="shared" si="14"/>
        <v>7.4537865235539654E-3</v>
      </c>
      <c r="AE107" s="6">
        <f t="shared" si="15"/>
        <v>4.5319022063208116</v>
      </c>
    </row>
    <row r="108" spans="1:31" ht="16.25" customHeight="1" x14ac:dyDescent="0.2">
      <c r="A108" s="7">
        <v>120802</v>
      </c>
      <c r="B108" s="7" t="s">
        <v>129</v>
      </c>
      <c r="C108" s="7" t="str">
        <f t="shared" si="8"/>
        <v>Yauli</v>
      </c>
      <c r="D108" s="7" t="str">
        <f t="shared" si="9"/>
        <v>Chacapalpa</v>
      </c>
      <c r="E108" s="8">
        <v>17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f t="shared" si="10"/>
        <v>0</v>
      </c>
      <c r="Z108" s="8">
        <f t="shared" si="11"/>
        <v>17</v>
      </c>
      <c r="AA108" s="8">
        <v>647</v>
      </c>
      <c r="AB108" s="4">
        <f t="shared" si="12"/>
        <v>2.627511591962906</v>
      </c>
      <c r="AC108" s="5">
        <f t="shared" si="13"/>
        <v>0</v>
      </c>
      <c r="AD108" s="5">
        <f t="shared" si="14"/>
        <v>0</v>
      </c>
      <c r="AE108" s="6">
        <f t="shared" si="15"/>
        <v>2.627511591962906</v>
      </c>
    </row>
    <row r="109" spans="1:31" ht="16.25" customHeight="1" x14ac:dyDescent="0.2">
      <c r="A109" s="7">
        <v>120803</v>
      </c>
      <c r="B109" s="7" t="s">
        <v>130</v>
      </c>
      <c r="C109" s="7" t="str">
        <f t="shared" si="8"/>
        <v>Yauli</v>
      </c>
      <c r="D109" s="7" t="str">
        <f t="shared" si="9"/>
        <v>Huay-Huay</v>
      </c>
      <c r="E109" s="8">
        <v>89</v>
      </c>
      <c r="F109" s="8">
        <v>0</v>
      </c>
      <c r="G109" s="8">
        <v>1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f t="shared" si="10"/>
        <v>0</v>
      </c>
      <c r="Z109" s="8">
        <f t="shared" si="11"/>
        <v>90</v>
      </c>
      <c r="AA109" s="8">
        <v>1876</v>
      </c>
      <c r="AB109" s="4">
        <f t="shared" si="12"/>
        <v>4.7441364605543708</v>
      </c>
      <c r="AC109" s="5">
        <f t="shared" si="13"/>
        <v>0</v>
      </c>
      <c r="AD109" s="5">
        <f t="shared" si="14"/>
        <v>0</v>
      </c>
      <c r="AE109" s="6">
        <f t="shared" si="15"/>
        <v>4.797441364605544</v>
      </c>
    </row>
    <row r="110" spans="1:31" ht="16.25" customHeight="1" x14ac:dyDescent="0.2">
      <c r="A110" s="7">
        <v>120804</v>
      </c>
      <c r="B110" s="7" t="s">
        <v>131</v>
      </c>
      <c r="C110" s="7" t="str">
        <f t="shared" si="8"/>
        <v>Yauli</v>
      </c>
      <c r="D110" s="7" t="str">
        <f t="shared" si="9"/>
        <v>Marcapomacocha</v>
      </c>
      <c r="E110" s="8">
        <v>15</v>
      </c>
      <c r="F110" s="8">
        <v>0</v>
      </c>
      <c r="G110" s="8">
        <v>1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f t="shared" si="10"/>
        <v>0</v>
      </c>
      <c r="Z110" s="8">
        <f t="shared" si="11"/>
        <v>16</v>
      </c>
      <c r="AA110" s="8">
        <v>794</v>
      </c>
      <c r="AB110" s="4">
        <f t="shared" si="12"/>
        <v>1.8891687657430731</v>
      </c>
      <c r="AC110" s="5">
        <f t="shared" si="13"/>
        <v>0</v>
      </c>
      <c r="AD110" s="5">
        <f t="shared" si="14"/>
        <v>0</v>
      </c>
      <c r="AE110" s="6">
        <f t="shared" si="15"/>
        <v>2.0151133501259446</v>
      </c>
    </row>
    <row r="111" spans="1:31" ht="16.25" customHeight="1" x14ac:dyDescent="0.2">
      <c r="A111" s="7">
        <v>120805</v>
      </c>
      <c r="B111" s="7" t="s">
        <v>132</v>
      </c>
      <c r="C111" s="7" t="str">
        <f t="shared" si="8"/>
        <v>Yauli</v>
      </c>
      <c r="D111" s="7" t="str">
        <f t="shared" si="9"/>
        <v>Morococha</v>
      </c>
      <c r="E111" s="8">
        <v>532</v>
      </c>
      <c r="F111" s="8">
        <v>1</v>
      </c>
      <c r="G111" s="8">
        <v>11</v>
      </c>
      <c r="H111" s="8">
        <v>0</v>
      </c>
      <c r="I111" s="8">
        <v>0</v>
      </c>
      <c r="J111" s="8">
        <v>0</v>
      </c>
      <c r="K111" s="8">
        <v>0</v>
      </c>
      <c r="L111" s="8">
        <v>1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f t="shared" si="10"/>
        <v>1</v>
      </c>
      <c r="Z111" s="8">
        <f t="shared" si="11"/>
        <v>546</v>
      </c>
      <c r="AA111" s="8">
        <v>4949</v>
      </c>
      <c r="AB111" s="4">
        <f t="shared" si="12"/>
        <v>10.74964639321075</v>
      </c>
      <c r="AC111" s="5">
        <f t="shared" si="13"/>
        <v>2.0206102242877347E-2</v>
      </c>
      <c r="AD111" s="5">
        <f t="shared" si="14"/>
        <v>2.0206102242877347E-2</v>
      </c>
      <c r="AE111" s="6">
        <f t="shared" si="15"/>
        <v>11.032531824611032</v>
      </c>
    </row>
    <row r="112" spans="1:31" ht="16.25" customHeight="1" x14ac:dyDescent="0.2">
      <c r="A112" s="7">
        <v>120806</v>
      </c>
      <c r="B112" s="7" t="s">
        <v>133</v>
      </c>
      <c r="C112" s="7" t="str">
        <f t="shared" si="8"/>
        <v>Yauli</v>
      </c>
      <c r="D112" s="7" t="str">
        <f t="shared" si="9"/>
        <v>Paccha</v>
      </c>
      <c r="E112" s="8">
        <v>81</v>
      </c>
      <c r="F112" s="8">
        <v>1</v>
      </c>
      <c r="G112" s="8">
        <v>4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f t="shared" si="10"/>
        <v>0</v>
      </c>
      <c r="Z112" s="8">
        <f t="shared" si="11"/>
        <v>86</v>
      </c>
      <c r="AA112" s="8">
        <v>1557</v>
      </c>
      <c r="AB112" s="4">
        <f t="shared" si="12"/>
        <v>5.202312138728324</v>
      </c>
      <c r="AC112" s="5">
        <f t="shared" si="13"/>
        <v>6.4226075786769421E-2</v>
      </c>
      <c r="AD112" s="5">
        <f t="shared" si="14"/>
        <v>0</v>
      </c>
      <c r="AE112" s="6">
        <f t="shared" si="15"/>
        <v>5.5234425176621711</v>
      </c>
    </row>
    <row r="113" spans="1:31" ht="16.25" customHeight="1" x14ac:dyDescent="0.2">
      <c r="A113" s="7">
        <v>120807</v>
      </c>
      <c r="B113" s="7" t="s">
        <v>134</v>
      </c>
      <c r="C113" s="7" t="str">
        <f t="shared" si="8"/>
        <v>Yauli</v>
      </c>
      <c r="D113" s="7" t="str">
        <f t="shared" si="9"/>
        <v>Santa Bárbara de Carhuacayan</v>
      </c>
      <c r="E113" s="8">
        <v>112</v>
      </c>
      <c r="F113" s="8">
        <v>0</v>
      </c>
      <c r="G113" s="8">
        <v>1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f t="shared" si="10"/>
        <v>0</v>
      </c>
      <c r="Z113" s="8">
        <f t="shared" si="11"/>
        <v>113</v>
      </c>
      <c r="AA113" s="8">
        <v>1061</v>
      </c>
      <c r="AB113" s="4">
        <f t="shared" si="12"/>
        <v>10.55607917059378</v>
      </c>
      <c r="AC113" s="5">
        <f t="shared" si="13"/>
        <v>0</v>
      </c>
      <c r="AD113" s="5">
        <f t="shared" si="14"/>
        <v>0</v>
      </c>
      <c r="AE113" s="6">
        <f t="shared" si="15"/>
        <v>10.65032987747408</v>
      </c>
    </row>
    <row r="114" spans="1:31" ht="16.25" customHeight="1" x14ac:dyDescent="0.2">
      <c r="A114" s="7">
        <v>120808</v>
      </c>
      <c r="B114" s="7" t="s">
        <v>135</v>
      </c>
      <c r="C114" s="7" t="str">
        <f t="shared" si="8"/>
        <v>Yauli</v>
      </c>
      <c r="D114" s="7" t="str">
        <f t="shared" si="9"/>
        <v>Santa Rosa de Sacco</v>
      </c>
      <c r="E114" s="8">
        <v>533</v>
      </c>
      <c r="F114" s="8">
        <v>0</v>
      </c>
      <c r="G114" s="8">
        <v>2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f t="shared" si="10"/>
        <v>0</v>
      </c>
      <c r="Z114" s="8">
        <f t="shared" si="11"/>
        <v>535</v>
      </c>
      <c r="AA114" s="8">
        <v>8630</v>
      </c>
      <c r="AB114" s="4">
        <f t="shared" si="12"/>
        <v>6.1761297798377752</v>
      </c>
      <c r="AC114" s="5">
        <f t="shared" si="13"/>
        <v>0</v>
      </c>
      <c r="AD114" s="5">
        <f t="shared" si="14"/>
        <v>0</v>
      </c>
      <c r="AE114" s="6">
        <f t="shared" si="15"/>
        <v>6.1993047508690609</v>
      </c>
    </row>
    <row r="115" spans="1:31" ht="16.25" customHeight="1" x14ac:dyDescent="0.2">
      <c r="A115" s="7">
        <v>120809</v>
      </c>
      <c r="B115" s="7" t="s">
        <v>136</v>
      </c>
      <c r="C115" s="7" t="str">
        <f t="shared" si="8"/>
        <v>Yauli</v>
      </c>
      <c r="D115" s="7" t="str">
        <f t="shared" si="9"/>
        <v>Suitucancha</v>
      </c>
      <c r="E115" s="8">
        <v>31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f t="shared" si="10"/>
        <v>0</v>
      </c>
      <c r="Z115" s="8">
        <f t="shared" si="11"/>
        <v>31</v>
      </c>
      <c r="AA115" s="8">
        <v>650</v>
      </c>
      <c r="AB115" s="4">
        <f t="shared" si="12"/>
        <v>4.7692307692307692</v>
      </c>
      <c r="AC115" s="5">
        <f t="shared" si="13"/>
        <v>0</v>
      </c>
      <c r="AD115" s="5">
        <f t="shared" si="14"/>
        <v>0</v>
      </c>
      <c r="AE115" s="6">
        <f t="shared" si="15"/>
        <v>4.7692307692307692</v>
      </c>
    </row>
    <row r="116" spans="1:31" ht="16.25" customHeight="1" x14ac:dyDescent="0.2">
      <c r="A116" s="7">
        <v>120810</v>
      </c>
      <c r="B116" s="7" t="s">
        <v>137</v>
      </c>
      <c r="C116" s="7" t="str">
        <f t="shared" si="8"/>
        <v>Yauli</v>
      </c>
      <c r="D116" s="7" t="str">
        <f t="shared" si="9"/>
        <v>Yauli</v>
      </c>
      <c r="E116" s="8">
        <v>288</v>
      </c>
      <c r="F116" s="8">
        <v>2</v>
      </c>
      <c r="G116" s="8">
        <v>4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f t="shared" si="10"/>
        <v>0</v>
      </c>
      <c r="Z116" s="8">
        <f t="shared" si="11"/>
        <v>294</v>
      </c>
      <c r="AA116" s="8">
        <v>5157</v>
      </c>
      <c r="AB116" s="4">
        <f t="shared" si="12"/>
        <v>5.5846422338568935</v>
      </c>
      <c r="AC116" s="5">
        <f t="shared" si="13"/>
        <v>3.8782237735117318E-2</v>
      </c>
      <c r="AD116" s="5">
        <f t="shared" si="14"/>
        <v>0</v>
      </c>
      <c r="AE116" s="6">
        <f t="shared" si="15"/>
        <v>5.7009889470622452</v>
      </c>
    </row>
    <row r="117" spans="1:31" ht="16.25" customHeight="1" x14ac:dyDescent="0.2">
      <c r="A117" s="7">
        <v>120901</v>
      </c>
      <c r="B117" s="7" t="s">
        <v>138</v>
      </c>
      <c r="C117" s="7" t="str">
        <f t="shared" si="8"/>
        <v>Chupaca</v>
      </c>
      <c r="D117" s="7" t="str">
        <f t="shared" si="9"/>
        <v>Chupaca</v>
      </c>
      <c r="E117" s="8">
        <v>1616</v>
      </c>
      <c r="F117" s="8">
        <v>3</v>
      </c>
      <c r="G117" s="8">
        <v>6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1</v>
      </c>
      <c r="U117" s="8">
        <v>0</v>
      </c>
      <c r="V117" s="8">
        <v>0</v>
      </c>
      <c r="W117" s="8">
        <v>1</v>
      </c>
      <c r="X117" s="8">
        <v>0</v>
      </c>
      <c r="Y117" s="8">
        <f t="shared" si="10"/>
        <v>2</v>
      </c>
      <c r="Z117" s="8">
        <f t="shared" si="11"/>
        <v>1629</v>
      </c>
      <c r="AA117" s="8">
        <v>19360</v>
      </c>
      <c r="AB117" s="4">
        <f t="shared" si="12"/>
        <v>8.3471074380165291</v>
      </c>
      <c r="AC117" s="5">
        <f t="shared" si="13"/>
        <v>1.5495867768595042E-2</v>
      </c>
      <c r="AD117" s="5">
        <f t="shared" si="14"/>
        <v>1.0330578512396695E-2</v>
      </c>
      <c r="AE117" s="6">
        <f t="shared" si="15"/>
        <v>8.4142561983471076</v>
      </c>
    </row>
    <row r="118" spans="1:31" ht="16.25" customHeight="1" x14ac:dyDescent="0.2">
      <c r="A118" s="7">
        <v>120902</v>
      </c>
      <c r="B118" s="7" t="s">
        <v>139</v>
      </c>
      <c r="C118" s="7" t="str">
        <f t="shared" si="8"/>
        <v>Chupaca</v>
      </c>
      <c r="D118" s="7" t="str">
        <f t="shared" si="9"/>
        <v>Ahuac</v>
      </c>
      <c r="E118" s="8">
        <v>656</v>
      </c>
      <c r="F118" s="8">
        <v>1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f t="shared" si="10"/>
        <v>0</v>
      </c>
      <c r="Z118" s="8">
        <f t="shared" si="11"/>
        <v>658</v>
      </c>
      <c r="AA118" s="8">
        <v>5959</v>
      </c>
      <c r="AB118" s="4">
        <f t="shared" si="12"/>
        <v>11.00855848296694</v>
      </c>
      <c r="AC118" s="5">
        <f t="shared" si="13"/>
        <v>1.6781339150864241E-2</v>
      </c>
      <c r="AD118" s="5">
        <f t="shared" si="14"/>
        <v>0</v>
      </c>
      <c r="AE118" s="6">
        <f t="shared" si="15"/>
        <v>11.042121161268669</v>
      </c>
    </row>
    <row r="119" spans="1:31" ht="16.25" customHeight="1" x14ac:dyDescent="0.2">
      <c r="A119" s="7">
        <v>120903</v>
      </c>
      <c r="B119" s="7" t="s">
        <v>140</v>
      </c>
      <c r="C119" s="7" t="str">
        <f t="shared" si="8"/>
        <v>Chupaca</v>
      </c>
      <c r="D119" s="7" t="str">
        <f t="shared" si="9"/>
        <v>Chongos Bajo</v>
      </c>
      <c r="E119" s="8">
        <v>503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1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f t="shared" si="10"/>
        <v>1</v>
      </c>
      <c r="Z119" s="8">
        <f t="shared" si="11"/>
        <v>505</v>
      </c>
      <c r="AA119" s="8">
        <v>4337</v>
      </c>
      <c r="AB119" s="4">
        <f t="shared" si="12"/>
        <v>11.59787871800784</v>
      </c>
      <c r="AC119" s="5">
        <f t="shared" si="13"/>
        <v>0</v>
      </c>
      <c r="AD119" s="5">
        <f t="shared" si="14"/>
        <v>2.3057412958266084E-2</v>
      </c>
      <c r="AE119" s="6">
        <f t="shared" si="15"/>
        <v>11.643993543924372</v>
      </c>
    </row>
    <row r="120" spans="1:31" ht="16.25" customHeight="1" x14ac:dyDescent="0.2">
      <c r="A120" s="7">
        <v>120904</v>
      </c>
      <c r="B120" s="7" t="s">
        <v>141</v>
      </c>
      <c r="C120" s="7" t="str">
        <f t="shared" si="8"/>
        <v>Chupaca</v>
      </c>
      <c r="D120" s="7" t="str">
        <f t="shared" si="9"/>
        <v>Huachac</v>
      </c>
      <c r="E120" s="8">
        <v>311</v>
      </c>
      <c r="F120" s="8">
        <v>0</v>
      </c>
      <c r="G120" s="8">
        <v>2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f t="shared" si="10"/>
        <v>0</v>
      </c>
      <c r="Z120" s="8">
        <f t="shared" si="11"/>
        <v>313</v>
      </c>
      <c r="AA120" s="8">
        <v>2809</v>
      </c>
      <c r="AB120" s="4">
        <f t="shared" si="12"/>
        <v>11.071555713777146</v>
      </c>
      <c r="AC120" s="5">
        <f t="shared" si="13"/>
        <v>0</v>
      </c>
      <c r="AD120" s="5">
        <f t="shared" si="14"/>
        <v>0</v>
      </c>
      <c r="AE120" s="6">
        <f t="shared" si="15"/>
        <v>11.142755428978283</v>
      </c>
    </row>
    <row r="121" spans="1:31" ht="16.25" customHeight="1" x14ac:dyDescent="0.2">
      <c r="A121" s="7">
        <v>120905</v>
      </c>
      <c r="B121" s="7" t="s">
        <v>142</v>
      </c>
      <c r="C121" s="7" t="str">
        <f t="shared" si="8"/>
        <v>Chupaca</v>
      </c>
      <c r="D121" s="7" t="str">
        <f t="shared" si="9"/>
        <v>Huamancaca Chico</v>
      </c>
      <c r="E121" s="8">
        <v>1415</v>
      </c>
      <c r="F121" s="8">
        <v>26</v>
      </c>
      <c r="G121" s="8">
        <v>9</v>
      </c>
      <c r="H121" s="8">
        <v>0</v>
      </c>
      <c r="I121" s="8">
        <v>1</v>
      </c>
      <c r="J121" s="8">
        <v>0</v>
      </c>
      <c r="K121" s="8">
        <v>4</v>
      </c>
      <c r="L121" s="8">
        <v>0</v>
      </c>
      <c r="M121" s="8">
        <v>0</v>
      </c>
      <c r="N121" s="8">
        <v>0</v>
      </c>
      <c r="O121" s="8">
        <v>1</v>
      </c>
      <c r="P121" s="8">
        <v>2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f t="shared" si="10"/>
        <v>8</v>
      </c>
      <c r="Z121" s="8">
        <f t="shared" si="11"/>
        <v>1466</v>
      </c>
      <c r="AA121" s="8">
        <v>8360</v>
      </c>
      <c r="AB121" s="4">
        <f t="shared" si="12"/>
        <v>16.925837320574164</v>
      </c>
      <c r="AC121" s="5">
        <f t="shared" si="13"/>
        <v>0.31100478468899523</v>
      </c>
      <c r="AD121" s="5">
        <f t="shared" si="14"/>
        <v>9.569377990430622E-2</v>
      </c>
      <c r="AE121" s="6">
        <f t="shared" si="15"/>
        <v>17.535885167464116</v>
      </c>
    </row>
    <row r="122" spans="1:31" ht="16.25" customHeight="1" x14ac:dyDescent="0.2">
      <c r="A122" s="7">
        <v>120906</v>
      </c>
      <c r="B122" s="7" t="s">
        <v>143</v>
      </c>
      <c r="C122" s="7" t="str">
        <f t="shared" si="8"/>
        <v>Chupaca</v>
      </c>
      <c r="D122" s="7" t="str">
        <f t="shared" si="9"/>
        <v>San Juan de Iscos</v>
      </c>
      <c r="E122" s="8">
        <v>362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f t="shared" si="10"/>
        <v>0</v>
      </c>
      <c r="Z122" s="8">
        <f t="shared" si="11"/>
        <v>362</v>
      </c>
      <c r="AA122" s="8">
        <v>2119</v>
      </c>
      <c r="AB122" s="4">
        <f t="shared" si="12"/>
        <v>17.08352996696555</v>
      </c>
      <c r="AC122" s="5">
        <f t="shared" si="13"/>
        <v>0</v>
      </c>
      <c r="AD122" s="5">
        <f t="shared" si="14"/>
        <v>0</v>
      </c>
      <c r="AE122" s="6">
        <f t="shared" si="15"/>
        <v>17.08352996696555</v>
      </c>
    </row>
    <row r="123" spans="1:31" ht="16.25" customHeight="1" x14ac:dyDescent="0.2">
      <c r="A123" s="7">
        <v>120907</v>
      </c>
      <c r="B123" s="7" t="s">
        <v>144</v>
      </c>
      <c r="C123" s="7" t="str">
        <f t="shared" si="8"/>
        <v>Chupaca</v>
      </c>
      <c r="D123" s="7" t="str">
        <f t="shared" si="9"/>
        <v>San Juan de Jarpa</v>
      </c>
      <c r="E123" s="8">
        <v>458</v>
      </c>
      <c r="F123" s="8">
        <v>0</v>
      </c>
      <c r="G123" s="8">
        <v>1</v>
      </c>
      <c r="H123" s="8">
        <v>0</v>
      </c>
      <c r="I123" s="8">
        <v>0</v>
      </c>
      <c r="J123" s="8">
        <v>0</v>
      </c>
      <c r="K123" s="8">
        <v>1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f t="shared" si="10"/>
        <v>1</v>
      </c>
      <c r="Z123" s="8">
        <f t="shared" si="11"/>
        <v>461</v>
      </c>
      <c r="AA123" s="8">
        <v>2532</v>
      </c>
      <c r="AB123" s="4">
        <f t="shared" si="12"/>
        <v>18.088467614533965</v>
      </c>
      <c r="AC123" s="5">
        <f t="shared" si="13"/>
        <v>0</v>
      </c>
      <c r="AD123" s="5">
        <f t="shared" si="14"/>
        <v>3.9494470774091628E-2</v>
      </c>
      <c r="AE123" s="6">
        <f t="shared" si="15"/>
        <v>18.206951026856242</v>
      </c>
    </row>
    <row r="124" spans="1:31" ht="16.25" customHeight="1" x14ac:dyDescent="0.2">
      <c r="A124" s="7">
        <v>120908</v>
      </c>
      <c r="B124" s="7" t="s">
        <v>145</v>
      </c>
      <c r="C124" s="7" t="str">
        <f t="shared" si="8"/>
        <v>Chupaca</v>
      </c>
      <c r="D124" s="7" t="str">
        <f t="shared" si="9"/>
        <v>Tres de Diciembre</v>
      </c>
      <c r="E124" s="8">
        <v>461</v>
      </c>
      <c r="F124" s="8">
        <v>0</v>
      </c>
      <c r="G124" s="8">
        <v>2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f t="shared" si="10"/>
        <v>0</v>
      </c>
      <c r="Z124" s="8">
        <f t="shared" si="11"/>
        <v>463</v>
      </c>
      <c r="AA124" s="8">
        <v>2514</v>
      </c>
      <c r="AB124" s="4">
        <f t="shared" si="12"/>
        <v>18.337311058074782</v>
      </c>
      <c r="AC124" s="5">
        <f t="shared" si="13"/>
        <v>0</v>
      </c>
      <c r="AD124" s="5">
        <f t="shared" si="14"/>
        <v>0</v>
      </c>
      <c r="AE124" s="6">
        <f t="shared" si="15"/>
        <v>18.416865552903737</v>
      </c>
    </row>
    <row r="125" spans="1:31" ht="16.25" customHeight="1" x14ac:dyDescent="0.2">
      <c r="A125" s="7">
        <v>120909</v>
      </c>
      <c r="B125" s="7" t="s">
        <v>146</v>
      </c>
      <c r="C125" s="7" t="str">
        <f t="shared" si="8"/>
        <v>Chupaca</v>
      </c>
      <c r="D125" s="7" t="str">
        <f t="shared" si="9"/>
        <v>Yanacancha</v>
      </c>
      <c r="E125" s="8">
        <v>418</v>
      </c>
      <c r="F125" s="8">
        <v>0</v>
      </c>
      <c r="G125" s="8">
        <v>1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f t="shared" si="10"/>
        <v>0</v>
      </c>
      <c r="Z125" s="8">
        <f t="shared" si="11"/>
        <v>419</v>
      </c>
      <c r="AA125" s="8">
        <v>2432</v>
      </c>
      <c r="AB125" s="4">
        <f t="shared" si="12"/>
        <v>17.1875</v>
      </c>
      <c r="AC125" s="5">
        <f t="shared" si="13"/>
        <v>0</v>
      </c>
      <c r="AD125" s="5">
        <f t="shared" si="14"/>
        <v>0</v>
      </c>
      <c r="AE125" s="6">
        <f t="shared" si="15"/>
        <v>17.228618421052634</v>
      </c>
    </row>
    <row r="126" spans="1:31" ht="16.25" customHeight="1" x14ac:dyDescent="0.2">
      <c r="A126" s="10" t="s">
        <v>147</v>
      </c>
      <c r="B126" s="10"/>
      <c r="C126" s="10"/>
      <c r="D126" s="10"/>
      <c r="E126" s="11">
        <v>154928</v>
      </c>
      <c r="F126" s="11">
        <v>39213</v>
      </c>
      <c r="G126" s="11">
        <v>809</v>
      </c>
      <c r="H126" s="11">
        <v>76</v>
      </c>
      <c r="I126" s="11">
        <v>199</v>
      </c>
      <c r="J126" s="11">
        <v>19</v>
      </c>
      <c r="K126" s="11">
        <v>545</v>
      </c>
      <c r="L126" s="11">
        <v>4</v>
      </c>
      <c r="M126" s="11">
        <v>34</v>
      </c>
      <c r="N126" s="11">
        <v>3865</v>
      </c>
      <c r="O126" s="11">
        <v>20</v>
      </c>
      <c r="P126" s="11">
        <v>371</v>
      </c>
      <c r="Q126" s="11">
        <v>1</v>
      </c>
      <c r="R126" s="11">
        <v>8</v>
      </c>
      <c r="S126" s="11">
        <v>1</v>
      </c>
      <c r="T126" s="11">
        <v>30</v>
      </c>
      <c r="U126" s="11">
        <v>240</v>
      </c>
      <c r="V126" s="11">
        <v>3</v>
      </c>
      <c r="W126" s="11">
        <v>20</v>
      </c>
      <c r="X126" s="11">
        <v>21</v>
      </c>
      <c r="Y126" s="8">
        <f t="shared" si="10"/>
        <v>5457</v>
      </c>
      <c r="Z126" s="8">
        <f t="shared" si="11"/>
        <v>205864</v>
      </c>
      <c r="AA126" s="11">
        <v>1180438</v>
      </c>
      <c r="AB126" s="4">
        <f t="shared" si="12"/>
        <v>13.124619844498397</v>
      </c>
      <c r="AC126" s="5">
        <f t="shared" si="13"/>
        <v>3.3219025480372539</v>
      </c>
      <c r="AD126" s="5">
        <f t="shared" si="14"/>
        <v>0.46228603281154962</v>
      </c>
      <c r="AE126" s="6">
        <f t="shared" si="15"/>
        <v>17.439628341344484</v>
      </c>
    </row>
    <row r="127" spans="1:31" ht="16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31" ht="16.2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"/>
    </row>
    <row r="129" spans="1:28" ht="16.2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"/>
    </row>
    <row r="130" spans="1:28" ht="16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</sheetData>
  <mergeCells count="2">
    <mergeCell ref="A129:AA129"/>
    <mergeCell ref="A128:AA128"/>
  </mergeCells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Arianna Nickole Zavala Castillo</cp:lastModifiedBy>
  <dcterms:created xsi:type="dcterms:W3CDTF">2024-09-16T19:44:53Z</dcterms:created>
  <dcterms:modified xsi:type="dcterms:W3CDTF">2024-09-17T15:21:16Z</dcterms:modified>
</cp:coreProperties>
</file>