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oret\Desktop\"/>
    </mc:Choice>
  </mc:AlternateContent>
  <xr:revisionPtr revIDLastSave="0" documentId="13_ncr:1_{F793EBB1-F07E-460E-B544-4BCAAE434B88}" xr6:coauthVersionLast="47" xr6:coauthVersionMax="47" xr10:uidLastSave="{00000000-0000-0000-0000-000000000000}"/>
  <bookViews>
    <workbookView xWindow="-108" yWindow="-108" windowWidth="23256" windowHeight="13896" xr2:uid="{3DA825A1-9059-0749-A38B-DF27137E5384}"/>
  </bookViews>
  <sheets>
    <sheet name="Wallet" sheetId="1" r:id="rId1"/>
    <sheet name="Smart Contract" sheetId="3" r:id="rId2"/>
    <sheet name="Register" sheetId="4" r:id="rId3"/>
    <sheet name="Transaction Result" sheetId="5" r:id="rId4"/>
    <sheet name="Smart Contract Location" sheetId="6" r:id="rId5"/>
    <sheet name="Smart Contract Method" sheetId="7" r:id="rId6"/>
    <sheet name="Deploy Transaction" sheetId="8" r:id="rId7"/>
    <sheet name="Update Shards' State" sheetId="9" r:id="rId8"/>
    <sheet name="Shard's Mapping" sheetId="10" r:id="rId9"/>
    <sheet name="Shard's Address" sheetId="11" r:id="rId10"/>
    <sheet name="Case Type" sheetId="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1" l="1"/>
  <c r="A12" i="11"/>
  <c r="A15" i="10"/>
  <c r="A12" i="10"/>
  <c r="A15" i="9"/>
  <c r="A12" i="9"/>
  <c r="A15" i="8"/>
  <c r="A12" i="8"/>
  <c r="A15" i="7"/>
  <c r="A12" i="7"/>
  <c r="A15" i="6"/>
  <c r="A12" i="6"/>
  <c r="A15" i="5"/>
  <c r="A12" i="5"/>
  <c r="A15" i="4"/>
  <c r="A12" i="4"/>
  <c r="A15" i="3"/>
  <c r="A12" i="3"/>
  <c r="A12" i="1"/>
  <c r="A15" i="1"/>
</calcChain>
</file>

<file path=xl/sharedStrings.xml><?xml version="1.0" encoding="utf-8"?>
<sst xmlns="http://schemas.openxmlformats.org/spreadsheetml/2006/main" count="381" uniqueCount="105">
  <si>
    <t>Project</t>
  </si>
  <si>
    <t>Year</t>
  </si>
  <si>
    <t>Team ID</t>
  </si>
  <si>
    <t>Team</t>
  </si>
  <si>
    <t>Sprint</t>
  </si>
  <si>
    <t>Start</t>
  </si>
  <si>
    <t>End</t>
  </si>
  <si>
    <t>Case Type</t>
  </si>
  <si>
    <t>Abuse Case</t>
  </si>
  <si>
    <t>Case ID</t>
  </si>
  <si>
    <t>AT-03-01</t>
  </si>
  <si>
    <t>AT-06-01</t>
  </si>
  <si>
    <t>AT-06-02</t>
  </si>
  <si>
    <t>Case Name</t>
  </si>
  <si>
    <t>Smart Contract Method Sniffing</t>
  </si>
  <si>
    <t>Actors</t>
  </si>
  <si>
    <t>User, Off-Chain Manager, On-Chain Manager, Attacker</t>
  </si>
  <si>
    <t>Off-Chain Manager, On-Chain Manager, Attacker</t>
  </si>
  <si>
    <t>Description</t>
  </si>
  <si>
    <t>L'Off-Chain Manager comunica con l'On-Chain Manager il metodo di uno Smart Contract precedentemente deployato di cui vuole conoscere la locazione per poterlo successivamente invocare. Il caso di abuso che riguarda tale risorsa, si riferisce alla possibilità che l'informazione scambiata tra Off-Chain e On-Chain sia compromessa dall'attaccante.</t>
  </si>
  <si>
    <t>L'Off-Chain Manager comunica con l'On-Chain Manager il metodo di uno Smart Contract precedentemente deployato di cui vuole conoscere la locazione per poterlo successivamente invocare. Il caso di abuso che riguarda tale risorsa, si riferisce alla possibilità che l'informazione scambiata tra Off-Chain e On-Chain venga intercettata e letta dall'attaccante.</t>
  </si>
  <si>
    <t>Data</t>
  </si>
  <si>
    <t>Register</t>
  </si>
  <si>
    <t>Smart Contract Method</t>
  </si>
  <si>
    <t>Stimulus and preconditions</t>
  </si>
  <si>
    <t>L'Off-Chain Manager richiede all'On-Chain Manager di visualizzare il contenuto del registro che verrà proposto all'utente.
L'On-Chain Manager, osservando lo stato e il contenuto dei vari shard, costruisce la storia delle transazioni al fine di ottenere il registro.
Affinchè l'attacco possa essere messo in atto, l'attaccante deve riuscire ad intercettare la risorsa registro durante la comunicazione tra le due parti e l'On-Chain Manager non deve avere previsto un meccanismo di protezione adeguato contro la modifica del contenuto inviato.</t>
  </si>
  <si>
    <t>L'Off-Chain Manager richiede all'On-Chain Manager il metodo presente su uno Smart Contract precedentemente deployato di cui vuole conoscere la locazione.
Affinchè l'attacco possa essere messo in atto, l'attaccante deve riuscire ad intercettare il metodo richiesto durante la comunicazione tra le due parti e l'Off-Chain Manager non deve avere previsto un meccanismo di protezione adeguato contro la modifica del contenuto inviato.</t>
  </si>
  <si>
    <t>L'Off-Chain Manager richiede all'On-Chain Manager il metodo presente su uno Smart Contract precedentemente deployato per conoscere la sua locazione tra degli shard.
Affinchè l'attacco possa essere messo in atto, l'attaccante deve riuscire ad intercettare il metodo richiesto durante la comunicazione tra le due parti e l'Off-Chain Manager.</t>
  </si>
  <si>
    <t>Mentre il registro è in transito tra l'On-Chain Manager e l'Off-Chain Manager, l'attaccante ne modifica il contenuto rendendolo diverso da quello originale.</t>
  </si>
  <si>
    <t>Attack Flow 1</t>
  </si>
  <si>
    <t>Mentre la risorsa è trasferita tra l'Off-Chain Manager e l'On-Chain Manager, l'attaccante ne modifica il contenuto rendendolo diverso da quello originale.</t>
  </si>
  <si>
    <t>Mentre la risorsa è trasferita tra l'Off-Chain Manager e l'On-Chain Manager, l'attaccante legge il contenuto inviato sul canale di comunicazione agendo come un proxy tra i due componenti e bypassando una vulnerabilità del meccanismo di offuscamento della comunicazione .</t>
  </si>
  <si>
    <t>Response and Postconditions</t>
  </si>
  <si>
    <t>L'attacante viene a conoscenza del metodo che l'Off-Chainv vuole invocare per servire una richiesta ricevuta.</t>
  </si>
  <si>
    <t>Non Functional Requirements</t>
  </si>
  <si>
    <t>Mitigation</t>
  </si>
  <si>
    <t xml:space="preserve">Encrypt sensitive information when transmitted on insecure mediums to prevent interception. </t>
  </si>
  <si>
    <t>Comments</t>
  </si>
  <si>
    <t>CWE-ID 345 (Insufficient Verification of Data Authenticity)</t>
  </si>
  <si>
    <t>CWE-ID 311 (Missing Encryption of Sensitive Data)</t>
  </si>
  <si>
    <t>Use Case</t>
  </si>
  <si>
    <t>Misuse Case</t>
  </si>
  <si>
    <t>AT-01-01</t>
  </si>
  <si>
    <t>Wallet Authentication Abuse</t>
  </si>
  <si>
    <t>AT-01-02</t>
  </si>
  <si>
    <t>Wallet Identity Spoofing</t>
  </si>
  <si>
    <t>AT-01-03</t>
  </si>
  <si>
    <t>Wallet Privilege Escalation</t>
  </si>
  <si>
    <t>AT-01-04</t>
  </si>
  <si>
    <t>Wallet Use of known domain credentials</t>
  </si>
  <si>
    <t>AT-02-01</t>
  </si>
  <si>
    <t>Smart Contract Content Spoofing</t>
  </si>
  <si>
    <t>Smart Contract Privilege Escalation</t>
  </si>
  <si>
    <t>AT-02-02</t>
  </si>
  <si>
    <t>Uno Smart Contract permette agli utenti di eseguire delle operazioni sulla blockchain tramite l'invocazione dei metodi presenti sullo Smart Contract. Il caso di abuso di tale risorsa si riferisce alla possibilità che uno o più metodi di uno Smart Contract vengano compromessi.</t>
  </si>
  <si>
    <t>L'utente richiede di eseguire un'operazione sulla blockchain invocando un metodo dello Smart Contract.
Affinché l'attacco venga messo in atto, l'attaccante deve possedere i mezzi per modificare i metodi di uno Smart Contract, sui quali non ha autorizzazione di modifica.</t>
  </si>
  <si>
    <t>L'attaccante modifica il contenuto dei metodi dello Smart Contract.</t>
  </si>
  <si>
    <t>User, Attacker</t>
  </si>
  <si>
    <t xml:space="preserve">Smart Contract </t>
  </si>
  <si>
    <t>L'utente potrebbe subire dei danni al momento invocando dei metodi dello Smart Contract differenti da quelli originali.</t>
  </si>
  <si>
    <t>Register Content Spoofing</t>
  </si>
  <si>
    <t>L'Off-Chain Manager riceve un registro con contenuto differente rispetto a quello memorizzato sugli shard.</t>
  </si>
  <si>
    <t>Transaction Result Content Spoofing</t>
  </si>
  <si>
    <t>AT-04-01</t>
  </si>
  <si>
    <t>User, Off-Chain Manager, Attacker</t>
  </si>
  <si>
    <t>L'Off-Chain Manager restituisce il risultato di una transazione all'utente che l'ha richiesta. Il caso di abuso si riferisce alla possibilità che tale informazione venga compromessa.</t>
  </si>
  <si>
    <t>Transaction Result</t>
  </si>
  <si>
    <t>L'Off-Chain Manager non ha previsto una protezione adeguata contro la possibilità di modificare il contenuto del risultato della transazione.
Affinché l'attacco possa essere messo in atto, l'attacante deve possedere i mezzi per alterare i dati relativi al risultato della transazione sui quali non ha autorizzazione di modifica.</t>
  </si>
  <si>
    <t>L'attacante modifica il contenuto del risultato della transazione.</t>
  </si>
  <si>
    <t>L'utente riceve come risultato della transazione un risultato differente da quello originale.</t>
  </si>
  <si>
    <t>AT-05-01</t>
  </si>
  <si>
    <t>AT-05-02</t>
  </si>
  <si>
    <t>Smart Contract Location Sniffing</t>
  </si>
  <si>
    <t xml:space="preserve">Smart Contract Location Content Spoofing </t>
  </si>
  <si>
    <t>Quando l'utente vuole ottenere le informazioni del registro distribuito memorizzate all'interno degli shard della blockchain, si interfaccia con l'Off-Chain Manager per ottenere tale risorsa. L'Off-Chain Manager, a sua volta, comunica con l'On-Chain Manager che ricostruisce il registro comunicando con i vari shard. Il caso di abuso che riguarda tale risorsa, si riferisce alla possibilità che l'informazione scambiata tra On-Chain e Off-Chain sia compromessa.</t>
  </si>
  <si>
    <t>L'On-Chain Manager riceve un metodo differente rispetto a quello memorizzato sugli shard.
Se l'informazione alterata corrisponde ad un metodo presente su un altro Smart Contract, verrà invocato un metodo non richiesto.</t>
  </si>
  <si>
    <t>Deploy Transaction AiTM</t>
  </si>
  <si>
    <t>AT-07-01</t>
  </si>
  <si>
    <t>AT-08-01</t>
  </si>
  <si>
    <t>AT-08-02</t>
  </si>
  <si>
    <t>AT-08-03</t>
  </si>
  <si>
    <t>Update Shards' State AiTM</t>
  </si>
  <si>
    <t>Update Shards' State Flooding</t>
  </si>
  <si>
    <t>Update Shards' State Sustained Client Engagement</t>
  </si>
  <si>
    <t>AT-09-01</t>
  </si>
  <si>
    <t>Shard's Mapping Content Spoofing</t>
  </si>
  <si>
    <t>Shard's Address Content Spoofing</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</si>
  <si>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</si>
  <si>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</si>
  <si>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</si>
  <si>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</si>
  <si>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che l'On-Chain Manager ha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</si>
  <si>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</si>
  <si>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</si>
  <si>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L'Off-Chain Manager ha bisogno di conoscere l'indirizzo dello shard sul quale effettuare il deploy di una transazione richiesta.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</si>
  <si>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una transazione che gli è stata richiesta.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</si>
  <si>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</si>
  <si>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</si>
  <si>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On-Chain Manager, Attacker</t>
  </si>
  <si>
    <t>L'On-Chain Manager mantiene al suo interno un mapping dello stato degli shard sulla blockchain. Il caso di abuso si riferisce alla possibilità che tale mapping venga alterato da un attaccante.</t>
  </si>
  <si>
    <t>Shard's Mapping</t>
  </si>
  <si>
    <t>L'On-Chain Manager non ha previsto una protezione adeguata contro la possibilità di modificare il contenuto del mapping che esso memorizza.
L'attaccante deve essere in grado e avere dei mezzi per alterare dati sui quali non ha autorizzazione di modifica.</t>
  </si>
  <si>
    <t>L'attaccante modifica il contenuto del mapping degli shard che l'On-Chain Manager gestisce, compomettendo l'autenticità e l'integrità di tale asset.</t>
  </si>
  <si>
    <t>Il mapping degli shard è corrotto e non rispecchia più lo stato reale della blockchain. 
Ciò implica che le operazioni che si basano sulla consultazione di tale mapping che l'On-chain Manager deve compiere sono anche esse compomesse fino ad un nuovo aggioramento del mapping che possa correggere tale risorsa.</t>
  </si>
  <si>
    <t>Smart Contract Method Content Spoofing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</si>
</sst>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6"/>
      <color theme="1"/>
      <name val="Calibri"/>
      <family val="2"/>
      <scheme val="minor"/>
    </font>
    <font>
      <sz val="16"/>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0" fillId="5" borderId="7" xfId="0"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5" borderId="12" xfId="0" applyFill="1" applyBorder="1" applyAlignment="1">
      <alignment vertical="top" wrapText="1"/>
    </xf>
    <xf numFmtId="0" fontId="0" fillId="5" borderId="13" xfId="0" applyFill="1" applyBorder="1" applyAlignment="1">
      <alignment vertical="top" wrapText="1"/>
    </xf>
    <xf numFmtId="0" fontId="0" fillId="5" borderId="14" xfId="0" applyFill="1" applyBorder="1" applyAlignment="1">
      <alignment vertical="top" wrapText="1"/>
    </xf>
    <xf numFmtId="0" fontId="1" fillId="0" borderId="11" xfId="0" applyFont="1" applyBorder="1"/>
    <xf numFmtId="0" fontId="0" fillId="0" borderId="11" xfId="0" applyBorder="1"/>
    <xf numFmtId="0" fontId="1" fillId="2" borderId="18" xfId="0" applyFont="1" applyFill="1" applyBorder="1" applyAlignment="1">
      <alignment vertical="top" wrapText="1"/>
    </xf>
    <xf numFmtId="0" fontId="1" fillId="2" borderId="5" xfId="0" applyFont="1" applyFill="1" applyBorder="1" applyAlignment="1">
      <alignment vertical="top" wrapText="1"/>
    </xf>
    <xf numFmtId="0" fontId="0" fillId="5" borderId="15" xfId="0" applyFill="1" applyBorder="1" applyAlignment="1">
      <alignment vertical="top" wrapText="1"/>
    </xf>
    <xf numFmtId="0" fontId="0" fillId="5" borderId="16" xfId="0" applyFill="1" applyBorder="1" applyAlignment="1">
      <alignment vertical="top" wrapText="1"/>
    </xf>
    <xf numFmtId="0" fontId="0" fillId="5" borderId="17" xfId="0" applyFill="1" applyBorder="1" applyAlignment="1">
      <alignment vertical="top" wrapText="1"/>
    </xf>
  </cellXfs>
  <cellStyles count="1">
    <cellStyle name="Normale" xfId="0" builtinId="0"/>
  </cellStyles>
  <dxfs count="92">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F9395"/>
      <color rgb="FFFFE4E4"/>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F262-19E7-144C-86C6-3B7AB3776E15}">
  <sheetPr>
    <pageSetUpPr fitToPage="1"/>
  </sheetPr>
  <dimension ref="A1:AO17"/>
  <sheetViews>
    <sheetView tabSelected="1" zoomScale="62" zoomScaleNormal="62" workbookViewId="0">
      <selection activeCell="AQ9" sqref="AQ9"/>
    </sheetView>
  </sheetViews>
  <sheetFormatPr defaultColWidth="10.8984375" defaultRowHeight="21" x14ac:dyDescent="0.3"/>
  <cols>
    <col min="1" max="1" width="17.59765625" style="4" customWidth="1"/>
    <col min="2" max="2" width="16" style="1" customWidth="1"/>
    <col min="3" max="11" width="10.8984375" style="1"/>
    <col min="12" max="12" width="18" style="1" customWidth="1"/>
    <col min="13" max="22" width="10.8984375" style="1"/>
    <col min="23" max="23" width="16.8984375" style="1" customWidth="1"/>
    <col min="24" max="16384" width="10.8984375" style="1"/>
  </cols>
  <sheetData>
    <row r="1" spans="1:41" x14ac:dyDescent="0.4">
      <c r="A1" s="10" t="s">
        <v>0</v>
      </c>
      <c r="B1" s="26"/>
      <c r="C1" s="27"/>
      <c r="D1" s="27"/>
      <c r="E1" s="27"/>
      <c r="F1" s="27"/>
      <c r="G1" s="27"/>
      <c r="H1" s="27"/>
      <c r="I1" s="9"/>
      <c r="J1" s="9"/>
      <c r="K1" s="9"/>
      <c r="L1" s="9"/>
      <c r="M1" s="9"/>
      <c r="N1"/>
      <c r="O1"/>
      <c r="P1"/>
      <c r="Q1"/>
      <c r="R1"/>
      <c r="S1"/>
      <c r="T1"/>
      <c r="U1"/>
    </row>
    <row r="2" spans="1:41" x14ac:dyDescent="0.4">
      <c r="A2" s="10" t="s">
        <v>1</v>
      </c>
      <c r="B2" s="11"/>
      <c r="C2" s="10" t="s">
        <v>2</v>
      </c>
      <c r="D2" s="11"/>
      <c r="E2" s="10" t="s">
        <v>3</v>
      </c>
      <c r="F2" s="27"/>
      <c r="G2" s="27"/>
      <c r="H2" s="27"/>
      <c r="I2"/>
      <c r="J2"/>
      <c r="K2"/>
      <c r="L2"/>
      <c r="M2"/>
      <c r="N2"/>
      <c r="O2"/>
      <c r="P2"/>
      <c r="Q2"/>
      <c r="R2"/>
      <c r="S2"/>
      <c r="T2"/>
      <c r="U2"/>
    </row>
    <row r="3" spans="1:41" x14ac:dyDescent="0.4">
      <c r="A3" s="10" t="s">
        <v>4</v>
      </c>
      <c r="B3" s="11"/>
      <c r="C3" s="10" t="s">
        <v>5</v>
      </c>
      <c r="D3" s="11"/>
      <c r="E3" s="10" t="s">
        <v>6</v>
      </c>
      <c r="F3" s="12"/>
      <c r="G3" s="13"/>
      <c r="H3" s="13"/>
      <c r="I3" s="9"/>
      <c r="J3" s="9"/>
      <c r="K3" s="9"/>
      <c r="L3" s="9"/>
      <c r="M3" s="9"/>
      <c r="N3" s="9"/>
      <c r="O3" s="9"/>
      <c r="P3" s="9"/>
      <c r="Q3" s="9"/>
      <c r="R3" s="9"/>
      <c r="S3" s="9"/>
      <c r="T3" s="9"/>
      <c r="U3" s="9"/>
    </row>
    <row r="6" spans="1:41" s="2" customFormat="1" ht="42" x14ac:dyDescent="0.3">
      <c r="A6" s="7" t="s">
        <v>7</v>
      </c>
      <c r="B6" s="14" t="s">
        <v>8</v>
      </c>
      <c r="C6" s="15" t="s">
        <v>9</v>
      </c>
      <c r="D6" s="17" t="s">
        <v>42</v>
      </c>
      <c r="E6" s="18"/>
      <c r="F6" s="18"/>
      <c r="G6" s="18"/>
      <c r="H6" s="19"/>
      <c r="L6" s="7" t="s">
        <v>7</v>
      </c>
      <c r="M6" s="14" t="s">
        <v>8</v>
      </c>
      <c r="N6" s="15" t="s">
        <v>9</v>
      </c>
      <c r="O6" s="17" t="s">
        <v>44</v>
      </c>
      <c r="P6" s="18"/>
      <c r="Q6" s="18"/>
      <c r="R6" s="18"/>
      <c r="S6" s="19"/>
      <c r="W6" s="7" t="s">
        <v>7</v>
      </c>
      <c r="X6" s="14" t="s">
        <v>8</v>
      </c>
      <c r="Y6" s="15" t="s">
        <v>9</v>
      </c>
      <c r="Z6" s="17" t="s">
        <v>46</v>
      </c>
      <c r="AA6" s="18"/>
      <c r="AB6" s="18"/>
      <c r="AC6" s="18"/>
      <c r="AD6" s="19"/>
      <c r="AH6" s="7" t="s">
        <v>7</v>
      </c>
      <c r="AI6" s="14" t="s">
        <v>8</v>
      </c>
      <c r="AJ6" s="15" t="s">
        <v>9</v>
      </c>
      <c r="AK6" s="17" t="s">
        <v>48</v>
      </c>
      <c r="AL6" s="18"/>
      <c r="AM6" s="18"/>
      <c r="AN6" s="18"/>
      <c r="AO6" s="19"/>
    </row>
    <row r="7" spans="1:41" s="3" customFormat="1" ht="42" customHeight="1" x14ac:dyDescent="0.4">
      <c r="A7" s="8" t="s">
        <v>13</v>
      </c>
      <c r="B7" s="20" t="s">
        <v>43</v>
      </c>
      <c r="C7" s="21"/>
      <c r="D7" s="21"/>
      <c r="E7" s="21"/>
      <c r="F7" s="21"/>
      <c r="G7" s="21"/>
      <c r="H7" s="22"/>
      <c r="L7" s="8" t="s">
        <v>13</v>
      </c>
      <c r="M7" s="20" t="s">
        <v>45</v>
      </c>
      <c r="N7" s="21"/>
      <c r="O7" s="21"/>
      <c r="P7" s="21"/>
      <c r="Q7" s="21"/>
      <c r="R7" s="21"/>
      <c r="S7" s="22"/>
      <c r="W7" s="8" t="s">
        <v>13</v>
      </c>
      <c r="X7" s="20" t="s">
        <v>47</v>
      </c>
      <c r="Y7" s="21"/>
      <c r="Z7" s="21"/>
      <c r="AA7" s="21"/>
      <c r="AB7" s="21"/>
      <c r="AC7" s="21"/>
      <c r="AD7" s="22"/>
      <c r="AH7" s="8" t="s">
        <v>13</v>
      </c>
      <c r="AI7" s="20" t="s">
        <v>49</v>
      </c>
      <c r="AJ7" s="21"/>
      <c r="AK7" s="21"/>
      <c r="AL7" s="21"/>
      <c r="AM7" s="21"/>
      <c r="AN7" s="21"/>
      <c r="AO7" s="22"/>
    </row>
    <row r="8" spans="1:41" ht="39.9" customHeight="1" x14ac:dyDescent="0.3">
      <c r="A8" s="6" t="s">
        <v>15</v>
      </c>
      <c r="B8" s="20"/>
      <c r="C8" s="21"/>
      <c r="D8" s="21"/>
      <c r="E8" s="21"/>
      <c r="F8" s="21"/>
      <c r="G8" s="21"/>
      <c r="H8" s="22"/>
      <c r="L8" s="6" t="s">
        <v>15</v>
      </c>
      <c r="M8" s="20"/>
      <c r="N8" s="21"/>
      <c r="O8" s="21"/>
      <c r="P8" s="21"/>
      <c r="Q8" s="21"/>
      <c r="R8" s="21"/>
      <c r="S8" s="22"/>
      <c r="W8" s="6" t="s">
        <v>15</v>
      </c>
      <c r="X8" s="20"/>
      <c r="Y8" s="21"/>
      <c r="Z8" s="21"/>
      <c r="AA8" s="21"/>
      <c r="AB8" s="21"/>
      <c r="AC8" s="21"/>
      <c r="AD8" s="22"/>
      <c r="AH8" s="6" t="s">
        <v>15</v>
      </c>
      <c r="AI8" s="20"/>
      <c r="AJ8" s="21"/>
      <c r="AK8" s="21"/>
      <c r="AL8" s="21"/>
      <c r="AM8" s="21"/>
      <c r="AN8" s="21"/>
      <c r="AO8" s="22"/>
    </row>
    <row r="9" spans="1:41" ht="81.900000000000006" customHeight="1" x14ac:dyDescent="0.3">
      <c r="A9" s="5" t="s">
        <v>18</v>
      </c>
      <c r="B9" s="16"/>
      <c r="C9" s="16"/>
      <c r="D9" s="16"/>
      <c r="E9" s="16"/>
      <c r="F9" s="16"/>
      <c r="G9" s="16"/>
      <c r="H9" s="16"/>
      <c r="L9" s="5" t="s">
        <v>18</v>
      </c>
      <c r="M9" s="16"/>
      <c r="N9" s="16"/>
      <c r="O9" s="16"/>
      <c r="P9" s="16"/>
      <c r="Q9" s="16"/>
      <c r="R9" s="16"/>
      <c r="S9" s="16"/>
      <c r="W9" s="5" t="s">
        <v>18</v>
      </c>
      <c r="X9" s="16"/>
      <c r="Y9" s="16"/>
      <c r="Z9" s="16"/>
      <c r="AA9" s="16"/>
      <c r="AB9" s="16"/>
      <c r="AC9" s="16"/>
      <c r="AD9" s="16"/>
      <c r="AH9" s="5" t="s">
        <v>18</v>
      </c>
      <c r="AI9" s="16"/>
      <c r="AJ9" s="16"/>
      <c r="AK9" s="16"/>
      <c r="AL9" s="16"/>
      <c r="AM9" s="16"/>
      <c r="AN9" s="16"/>
      <c r="AO9" s="16"/>
    </row>
    <row r="10" spans="1:41" ht="39.9" customHeight="1" x14ac:dyDescent="0.3">
      <c r="A10" s="5" t="s">
        <v>21</v>
      </c>
      <c r="B10" s="16"/>
      <c r="C10" s="16"/>
      <c r="D10" s="16"/>
      <c r="E10" s="16"/>
      <c r="F10" s="16"/>
      <c r="G10" s="16"/>
      <c r="H10" s="16"/>
      <c r="L10" s="5" t="s">
        <v>21</v>
      </c>
      <c r="M10" s="23"/>
      <c r="N10" s="24"/>
      <c r="O10" s="24"/>
      <c r="P10" s="24"/>
      <c r="Q10" s="24"/>
      <c r="R10" s="24"/>
      <c r="S10" s="25"/>
      <c r="W10" s="5" t="s">
        <v>21</v>
      </c>
      <c r="X10" s="16"/>
      <c r="Y10" s="16"/>
      <c r="Z10" s="16"/>
      <c r="AA10" s="16"/>
      <c r="AB10" s="16"/>
      <c r="AC10" s="16"/>
      <c r="AD10" s="16"/>
      <c r="AH10" s="5" t="s">
        <v>21</v>
      </c>
      <c r="AI10" s="16"/>
      <c r="AJ10" s="16"/>
      <c r="AK10" s="16"/>
      <c r="AL10" s="16"/>
      <c r="AM10" s="16"/>
      <c r="AN10" s="16"/>
      <c r="AO10" s="16"/>
    </row>
    <row r="11" spans="1:41" ht="116.1" customHeight="1" x14ac:dyDescent="0.3">
      <c r="A11" s="5" t="s">
        <v>24</v>
      </c>
      <c r="B11" s="16"/>
      <c r="C11" s="16"/>
      <c r="D11" s="16"/>
      <c r="E11" s="16"/>
      <c r="F11" s="16"/>
      <c r="G11" s="16"/>
      <c r="H11" s="16"/>
      <c r="L11" s="5" t="s">
        <v>24</v>
      </c>
      <c r="M11" s="16"/>
      <c r="N11" s="16"/>
      <c r="O11" s="16"/>
      <c r="P11" s="16"/>
      <c r="Q11" s="16"/>
      <c r="R11" s="16"/>
      <c r="S11" s="16"/>
      <c r="W11" s="5" t="s">
        <v>24</v>
      </c>
      <c r="X11" s="16"/>
      <c r="Y11" s="16"/>
      <c r="Z11" s="16"/>
      <c r="AA11" s="16"/>
      <c r="AB11" s="16"/>
      <c r="AC11" s="16"/>
      <c r="AD11" s="16"/>
      <c r="AH11" s="5" t="s">
        <v>24</v>
      </c>
      <c r="AI11" s="16"/>
      <c r="AJ11" s="16"/>
      <c r="AK11" s="16"/>
      <c r="AL11" s="16"/>
      <c r="AM11" s="16"/>
      <c r="AN11" s="16"/>
      <c r="AO11" s="16"/>
    </row>
    <row r="12" spans="1:41" ht="99.9" customHeight="1" x14ac:dyDescent="0.3">
      <c r="A12" s="5" t="str">
        <f>IF(OR(B6='Case Type'!A3,B6='Case Type'!A4),"Attack Flow 1","Basic Flow")</f>
        <v>Attack Flow 1</v>
      </c>
      <c r="B12" s="16"/>
      <c r="C12" s="16"/>
      <c r="D12" s="16"/>
      <c r="E12" s="16"/>
      <c r="F12" s="16"/>
      <c r="G12" s="16"/>
      <c r="H12" s="16"/>
      <c r="L12" s="5" t="s">
        <v>29</v>
      </c>
      <c r="M12" s="16"/>
      <c r="N12" s="16"/>
      <c r="O12" s="16"/>
      <c r="P12" s="16"/>
      <c r="Q12" s="16"/>
      <c r="R12" s="16"/>
      <c r="S12" s="16"/>
      <c r="W12" s="5" t="s">
        <v>29</v>
      </c>
      <c r="X12" s="16"/>
      <c r="Y12" s="16"/>
      <c r="Z12" s="16"/>
      <c r="AA12" s="16"/>
      <c r="AB12" s="16"/>
      <c r="AC12" s="16"/>
      <c r="AD12" s="16"/>
      <c r="AH12" s="5" t="s">
        <v>29</v>
      </c>
      <c r="AI12" s="16"/>
      <c r="AJ12" s="16"/>
      <c r="AK12" s="16"/>
      <c r="AL12" s="16"/>
      <c r="AM12" s="16"/>
      <c r="AN12" s="16"/>
      <c r="AO12" s="16"/>
    </row>
    <row r="13" spans="1:41" ht="66" customHeight="1" x14ac:dyDescent="0.3">
      <c r="A13" s="5" t="s">
        <v>32</v>
      </c>
      <c r="B13" s="16"/>
      <c r="C13" s="16"/>
      <c r="D13" s="16"/>
      <c r="E13" s="16"/>
      <c r="F13" s="16"/>
      <c r="G13" s="16"/>
      <c r="H13" s="16"/>
      <c r="L13" s="5" t="s">
        <v>32</v>
      </c>
      <c r="M13" s="16"/>
      <c r="N13" s="16"/>
      <c r="O13" s="16"/>
      <c r="P13" s="16"/>
      <c r="Q13" s="16"/>
      <c r="R13" s="16"/>
      <c r="S13" s="16"/>
      <c r="W13" s="5" t="s">
        <v>32</v>
      </c>
      <c r="X13" s="16"/>
      <c r="Y13" s="16"/>
      <c r="Z13" s="16"/>
      <c r="AA13" s="16"/>
      <c r="AB13" s="16"/>
      <c r="AC13" s="16"/>
      <c r="AD13" s="16"/>
      <c r="AH13" s="5" t="s">
        <v>32</v>
      </c>
      <c r="AI13" s="16"/>
      <c r="AJ13" s="16"/>
      <c r="AK13" s="16"/>
      <c r="AL13" s="16"/>
      <c r="AM13" s="16"/>
      <c r="AN13" s="16"/>
      <c r="AO13" s="16"/>
    </row>
    <row r="14" spans="1:41" ht="39.9" customHeight="1" x14ac:dyDescent="0.3">
      <c r="A14" s="5" t="s">
        <v>34</v>
      </c>
      <c r="B14" s="16"/>
      <c r="C14" s="16"/>
      <c r="D14" s="16"/>
      <c r="E14" s="16"/>
      <c r="F14" s="16"/>
      <c r="G14" s="16"/>
      <c r="H14" s="16"/>
      <c r="L14" s="5" t="s">
        <v>34</v>
      </c>
      <c r="M14" s="16"/>
      <c r="N14" s="16"/>
      <c r="O14" s="16"/>
      <c r="P14" s="16"/>
      <c r="Q14" s="16"/>
      <c r="R14" s="16"/>
      <c r="S14" s="16"/>
      <c r="W14" s="5" t="s">
        <v>34</v>
      </c>
      <c r="X14" s="16"/>
      <c r="Y14" s="16"/>
      <c r="Z14" s="16"/>
      <c r="AA14" s="16"/>
      <c r="AB14" s="16"/>
      <c r="AC14" s="16"/>
      <c r="AD14" s="16"/>
      <c r="AH14" s="5" t="s">
        <v>34</v>
      </c>
      <c r="AI14" s="16"/>
      <c r="AJ14" s="16"/>
      <c r="AK14" s="16"/>
      <c r="AL14" s="16"/>
      <c r="AM14" s="16"/>
      <c r="AN14" s="16"/>
      <c r="AO14" s="16"/>
    </row>
    <row r="15" spans="1:41" ht="99.9" customHeight="1" x14ac:dyDescent="0.3">
      <c r="A15" s="5" t="str">
        <f>IF(OR(B6='Case Type'!A3,B6='Case Type'!A4),"Mitigations"," ")</f>
        <v>Mitigations</v>
      </c>
      <c r="B15" s="16"/>
      <c r="C15" s="16"/>
      <c r="D15" s="16"/>
      <c r="E15" s="16"/>
      <c r="F15" s="16"/>
      <c r="G15" s="16"/>
      <c r="H15" s="16"/>
      <c r="L15" s="5" t="s">
        <v>35</v>
      </c>
      <c r="M15" s="16"/>
      <c r="N15" s="16"/>
      <c r="O15" s="16"/>
      <c r="P15" s="16"/>
      <c r="Q15" s="16"/>
      <c r="R15" s="16"/>
      <c r="S15" s="16"/>
      <c r="W15" s="5" t="s">
        <v>35</v>
      </c>
      <c r="X15" s="16"/>
      <c r="Y15" s="16"/>
      <c r="Z15" s="16"/>
      <c r="AA15" s="16"/>
      <c r="AB15" s="16"/>
      <c r="AC15" s="16"/>
      <c r="AD15" s="16"/>
      <c r="AH15" s="5" t="s">
        <v>35</v>
      </c>
      <c r="AI15" s="16"/>
      <c r="AJ15" s="16"/>
      <c r="AK15" s="16"/>
      <c r="AL15" s="16"/>
      <c r="AM15" s="16"/>
      <c r="AN15" s="16"/>
      <c r="AO15" s="16"/>
    </row>
    <row r="16" spans="1:41" ht="69.900000000000006" customHeight="1" x14ac:dyDescent="0.3">
      <c r="A16" s="5" t="s">
        <v>37</v>
      </c>
      <c r="B16" s="16"/>
      <c r="C16" s="16"/>
      <c r="D16" s="16"/>
      <c r="E16" s="16"/>
      <c r="F16" s="16"/>
      <c r="G16" s="16"/>
      <c r="H16" s="16"/>
      <c r="L16" s="5" t="s">
        <v>37</v>
      </c>
      <c r="M16" s="16"/>
      <c r="N16" s="16"/>
      <c r="O16" s="16"/>
      <c r="P16" s="16"/>
      <c r="Q16" s="16"/>
      <c r="R16" s="16"/>
      <c r="S16" s="16"/>
      <c r="W16" s="5" t="s">
        <v>37</v>
      </c>
      <c r="X16" s="16"/>
      <c r="Y16" s="16"/>
      <c r="Z16" s="16"/>
      <c r="AA16" s="16"/>
      <c r="AB16" s="16"/>
      <c r="AC16" s="16"/>
      <c r="AD16" s="16"/>
      <c r="AH16" s="5" t="s">
        <v>37</v>
      </c>
      <c r="AI16" s="16"/>
      <c r="AJ16" s="16"/>
      <c r="AK16" s="16"/>
      <c r="AL16" s="16"/>
      <c r="AM16" s="16"/>
      <c r="AN16" s="16"/>
      <c r="AO16" s="16"/>
    </row>
    <row r="17" spans="12:12" x14ac:dyDescent="0.3">
      <c r="L17" s="4"/>
    </row>
  </sheetData>
  <mergeCells count="46">
    <mergeCell ref="B14:H14"/>
    <mergeCell ref="B15:H15"/>
    <mergeCell ref="B16:H16"/>
    <mergeCell ref="D6:H6"/>
    <mergeCell ref="B10:H10"/>
    <mergeCell ref="B11:H11"/>
    <mergeCell ref="B12:H12"/>
    <mergeCell ref="B13:H13"/>
    <mergeCell ref="B9:H9"/>
    <mergeCell ref="B1:H1"/>
    <mergeCell ref="B7:H7"/>
    <mergeCell ref="B8:H8"/>
    <mergeCell ref="F2:H2"/>
    <mergeCell ref="O6:S6"/>
    <mergeCell ref="M7:S7"/>
    <mergeCell ref="M8:S8"/>
    <mergeCell ref="M13:S13"/>
    <mergeCell ref="M14:S14"/>
    <mergeCell ref="M15:S15"/>
    <mergeCell ref="M16:S16"/>
    <mergeCell ref="M9:S9"/>
    <mergeCell ref="M10:S10"/>
    <mergeCell ref="M11:S11"/>
    <mergeCell ref="M12:S12"/>
    <mergeCell ref="Z6:AD6"/>
    <mergeCell ref="X7:AD7"/>
    <mergeCell ref="X8:AD8"/>
    <mergeCell ref="X9:AD9"/>
    <mergeCell ref="X10:AD10"/>
    <mergeCell ref="X16:AD16"/>
    <mergeCell ref="X11:AD11"/>
    <mergeCell ref="X12:AD12"/>
    <mergeCell ref="X13:AD13"/>
    <mergeCell ref="X14:AD14"/>
    <mergeCell ref="X15:AD15"/>
    <mergeCell ref="AK6:AO6"/>
    <mergeCell ref="AI7:AO7"/>
    <mergeCell ref="AI8:AO8"/>
    <mergeCell ref="AI9:AO9"/>
    <mergeCell ref="AI10:AO10"/>
    <mergeCell ref="AI16:AO16"/>
    <mergeCell ref="AI11:AO11"/>
    <mergeCell ref="AI12:AO12"/>
    <mergeCell ref="AI13:AO13"/>
    <mergeCell ref="AI14:AO14"/>
    <mergeCell ref="AI15:AO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EXACT($B$6,'Case Type'!$A$3)</xm:f>
            <x14:dxf>
              <fill>
                <patternFill>
                  <bgColor theme="0" tint="-4.9989318521683403E-2"/>
                </patternFill>
              </fill>
            </x14:dxf>
          </x14:cfRule>
          <x14:cfRule type="expression" priority="24" id="{8A2B1296-04F9-034C-855C-FA62AD62AAE6}">
            <xm:f>EXACT($B$6,'Case Type'!$A$4)</xm:f>
            <x14:dxf>
              <fill>
                <patternFill>
                  <bgColor rgb="FFFFE4E4"/>
                </patternFill>
              </fill>
            </x14:dxf>
          </x14:cfRule>
          <xm:sqref>B9:H16 M9:S16</xm:sqref>
        </x14:conditionalFormatting>
        <x14:conditionalFormatting xmlns:xm="http://schemas.microsoft.com/office/excel/2006/main">
          <x14:cfRule type="expression" priority="21" id="{F0620C7C-C592-4C46-8F3C-D24C7546F924}">
            <xm:f>EXACT($B$6,'Case Type'!$A$3)</xm:f>
            <x14:dxf>
              <fill>
                <patternFill>
                  <bgColor theme="1" tint="0.24994659260841701"/>
                </patternFill>
              </fill>
            </x14:dxf>
          </x14:cfRule>
          <x14:cfRule type="expression" priority="23" id="{DC959B38-4C9B-884F-AC4D-602E04FD1E04}">
            <xm:f>EXACT($B$6,'Case Type'!$A$4)</xm:f>
            <x14:dxf>
              <fill>
                <patternFill>
                  <bgColor rgb="FFFF0000"/>
                </patternFill>
              </fill>
            </x14:dxf>
          </x14:cfRule>
          <xm:sqref>A6:A7 C6</xm:sqref>
        </x14:conditionalFormatting>
        <x14:conditionalFormatting xmlns:xm="http://schemas.microsoft.com/office/excel/2006/main">
          <x14:cfRule type="expression" priority="20" id="{2012D791-77DE-9643-91DF-F0779A0280E1}">
            <xm:f>EXACT($B$6,'Case Type'!$A$3)</xm:f>
            <x14:dxf>
              <fill>
                <patternFill>
                  <bgColor theme="0" tint="-0.34998626667073579"/>
                </patternFill>
              </fill>
            </x14:dxf>
          </x14:cfRule>
          <x14:cfRule type="expression" priority="22" id="{9E1FF185-8A28-D34E-9C9F-B9E4330EFA66}">
            <xm:f>EXACT($B$6,'Case Type'!$A$4)</xm:f>
            <x14:dxf>
              <fill>
                <patternFill>
                  <bgColor rgb="FFFF9395"/>
                </patternFill>
              </fill>
            </x14:dxf>
          </x14:cfRule>
          <xm:sqref>A8:A16 L8:L16</xm:sqref>
        </x14:conditionalFormatting>
        <x14:conditionalFormatting xmlns:xm="http://schemas.microsoft.com/office/excel/2006/main">
          <x14:cfRule type="expression" priority="15" id="{FF351652-0177-B24D-918D-EDCEC3FC67C2}">
            <xm:f>EXACT($B$6,'Case Type'!$A$3)</xm:f>
            <x14:dxf>
              <fill>
                <patternFill>
                  <bgColor theme="1" tint="0.24994659260841701"/>
                </patternFill>
              </fill>
            </x14:dxf>
          </x14:cfRule>
          <x14:cfRule type="expression" priority="17" id="{CB98AA30-8C0D-7E47-8839-31718C53D6FE}">
            <xm:f>EXACT($B$6,'Case Type'!$A$4)</xm:f>
            <x14:dxf>
              <fill>
                <patternFill>
                  <bgColor rgb="FFFF0000"/>
                </patternFill>
              </fill>
            </x14:dxf>
          </x14:cfRule>
          <xm:sqref>L6:L7 N6</xm:sqref>
        </x14:conditionalFormatting>
        <x14:conditionalFormatting xmlns:xm="http://schemas.microsoft.com/office/excel/2006/main">
          <x14:cfRule type="expression" priority="9" id="{EB021D93-9AAC-0348-846F-0E2BD7A68514}">
            <xm:f>EXACT($B$6,'Case Type'!$A$3)</xm:f>
            <x14:dxf>
              <fill>
                <patternFill>
                  <bgColor theme="0" tint="-4.9989318521683403E-2"/>
                </patternFill>
              </fill>
            </x14:dxf>
          </x14:cfRule>
          <x14:cfRule type="expression" priority="12" id="{FD8105A8-4012-7A40-ACA4-592D3E777D88}">
            <xm:f>EXACT($B$6,'Case Type'!$A$4)</xm:f>
            <x14:dxf>
              <fill>
                <patternFill>
                  <bgColor rgb="FFFFE4E4"/>
                </patternFill>
              </fill>
            </x14:dxf>
          </x14:cfRule>
          <xm:sqref>X9:AD16</xm:sqref>
        </x14:conditionalFormatting>
        <x14:conditionalFormatting xmlns:xm="http://schemas.microsoft.com/office/excel/2006/main">
          <x14:cfRule type="expression" priority="10" id="{99DCBB15-F975-A84D-95C1-5DAB90B22443}">
            <xm:f>EXACT($B$6,'Case Type'!$A$3)</xm:f>
            <x14:dxf>
              <fill>
                <patternFill>
                  <bgColor theme="0" tint="-0.34998626667073579"/>
                </patternFill>
              </fill>
            </x14:dxf>
          </x14:cfRule>
          <x14:cfRule type="expression" priority="11" id="{B1F71D8E-6D96-1F46-878B-E7B44F745D12}">
            <xm:f>EXACT($B$6,'Case Type'!$A$4)</xm:f>
            <x14:dxf>
              <fill>
                <patternFill>
                  <bgColor rgb="FFFF9395"/>
                </patternFill>
              </fill>
            </x14:dxf>
          </x14:cfRule>
          <xm:sqref>W8:W16</xm:sqref>
        </x14:conditionalFormatting>
        <x14:conditionalFormatting xmlns:xm="http://schemas.microsoft.com/office/excel/2006/main">
          <x14:cfRule type="expression" priority="7" id="{7DADAC5D-6706-C044-925F-C4A75D079BBB}">
            <xm:f>EXACT($B$6,'Case Type'!$A$3)</xm:f>
            <x14:dxf>
              <fill>
                <patternFill>
                  <bgColor theme="1" tint="0.24994659260841701"/>
                </patternFill>
              </fill>
            </x14:dxf>
          </x14:cfRule>
          <x14:cfRule type="expression" priority="8" id="{DE075562-D2A3-C545-B33F-34DFC3378450}">
            <xm:f>EXACT($B$6,'Case Type'!$A$4)</xm:f>
            <x14:dxf>
              <fill>
                <patternFill>
                  <bgColor rgb="FFFF0000"/>
                </patternFill>
              </fill>
            </x14:dxf>
          </x14:cfRule>
          <xm:sqref>W6:W7 Y6</xm:sqref>
        </x14:conditionalFormatting>
        <x14:conditionalFormatting xmlns:xm="http://schemas.microsoft.com/office/excel/2006/main">
          <x14:cfRule type="expression" priority="3" id="{973D95AD-4B64-4F09-A6C0-7CB78DAF7477}">
            <xm:f>EXACT($B$6,'Case Type'!$A$3)</xm:f>
            <x14:dxf>
              <fill>
                <patternFill>
                  <bgColor theme="0" tint="-4.9989318521683403E-2"/>
                </patternFill>
              </fill>
            </x14:dxf>
          </x14:cfRule>
          <x14:cfRule type="expression" priority="6" id="{3A01540C-4E11-4CDD-B8BF-EC14FAF6949B}">
            <xm:f>EXACT($B$6,'Case Type'!$A$4)</xm:f>
            <x14:dxf>
              <fill>
                <patternFill>
                  <bgColor rgb="FFFFE4E4"/>
                </patternFill>
              </fill>
            </x14:dxf>
          </x14:cfRule>
          <xm:sqref>AI9:AO16</xm:sqref>
        </x14:conditionalFormatting>
        <x14:conditionalFormatting xmlns:xm="http://schemas.microsoft.com/office/excel/2006/main">
          <x14:cfRule type="expression" priority="4" id="{F3EBB14C-4F66-4EBA-9FB2-F907EDE61C11}">
            <xm:f>EXACT($B$6,'Case Type'!$A$3)</xm:f>
            <x14:dxf>
              <fill>
                <patternFill>
                  <bgColor theme="0" tint="-0.34998626667073579"/>
                </patternFill>
              </fill>
            </x14:dxf>
          </x14:cfRule>
          <x14:cfRule type="expression" priority="5" id="{B301125E-D7C4-45A2-A3AA-F5762304AA2A}">
            <xm:f>EXACT($B$6,'Case Type'!$A$4)</xm:f>
            <x14:dxf>
              <fill>
                <patternFill>
                  <bgColor rgb="FFFF9395"/>
                </patternFill>
              </fill>
            </x14:dxf>
          </x14:cfRule>
          <xm:sqref>AH8:AH16</xm:sqref>
        </x14:conditionalFormatting>
        <x14:conditionalFormatting xmlns:xm="http://schemas.microsoft.com/office/excel/2006/main">
          <x14:cfRule type="expression" priority="1" id="{36B2FAFE-126D-46AD-B310-D3E3BE9AD06C}">
            <xm:f>EXACT($B$6,'Case Type'!$A$3)</xm:f>
            <x14:dxf>
              <fill>
                <patternFill>
                  <bgColor theme="1" tint="0.24994659260841701"/>
                </patternFill>
              </fill>
            </x14:dxf>
          </x14:cfRule>
          <x14:cfRule type="expression" priority="2" id="{6BE6DBC5-80AA-4470-889F-C74FE2518795}">
            <xm:f>EXACT($B$6,'Case Type'!$A$4)</xm:f>
            <x14:dxf>
              <fill>
                <patternFill>
                  <bgColor rgb="FFFF0000"/>
                </patternFill>
              </fill>
            </x14:dxf>
          </x14:cfRule>
          <xm:sqref>AH6:AH7 AJ6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 X6 AI6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8A4D-4E5D-49E8-8FC1-7F3D1871C378}">
  <sheetPr>
    <pageSetUpPr fitToPage="1"/>
  </sheetPr>
  <dimension ref="A1:M16"/>
  <sheetViews>
    <sheetView zoomScale="62" zoomScaleNormal="62" workbookViewId="0">
      <selection activeCell="B14" sqref="B14:H14"/>
    </sheetView>
  </sheetViews>
  <sheetFormatPr defaultColWidth="10.8984375" defaultRowHeight="21" x14ac:dyDescent="0.3"/>
  <cols>
    <col min="1" max="1" width="17.59765625" style="4" customWidth="1"/>
    <col min="2" max="2" width="16" style="1" customWidth="1"/>
    <col min="3" max="16384" width="10.8984375" style="1"/>
  </cols>
  <sheetData>
    <row r="1" spans="1:13" x14ac:dyDescent="0.4">
      <c r="A1" s="10" t="s">
        <v>0</v>
      </c>
      <c r="B1" s="26"/>
      <c r="C1" s="27"/>
      <c r="D1" s="27"/>
      <c r="E1" s="27"/>
      <c r="F1" s="27"/>
      <c r="G1" s="27"/>
      <c r="H1" s="27"/>
      <c r="I1" s="9"/>
      <c r="J1" s="9"/>
      <c r="K1" s="9"/>
      <c r="L1"/>
      <c r="M1"/>
    </row>
    <row r="2" spans="1:13" x14ac:dyDescent="0.4">
      <c r="A2" s="10" t="s">
        <v>1</v>
      </c>
      <c r="B2" s="11"/>
      <c r="C2" s="10" t="s">
        <v>2</v>
      </c>
      <c r="D2" s="11"/>
      <c r="E2" s="10" t="s">
        <v>3</v>
      </c>
      <c r="F2" s="27"/>
      <c r="G2" s="27"/>
      <c r="H2" s="27"/>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7" t="s">
        <v>7</v>
      </c>
      <c r="B6" s="14" t="s">
        <v>8</v>
      </c>
      <c r="C6" s="15" t="s">
        <v>9</v>
      </c>
      <c r="D6" s="17" t="s">
        <v>87</v>
      </c>
      <c r="E6" s="18"/>
      <c r="F6" s="18"/>
      <c r="G6" s="18"/>
      <c r="H6" s="19"/>
    </row>
    <row r="7" spans="1:13" s="3" customFormat="1" x14ac:dyDescent="0.4">
      <c r="A7" s="8" t="s">
        <v>13</v>
      </c>
      <c r="B7" s="20" t="s">
        <v>86</v>
      </c>
      <c r="C7" s="21"/>
      <c r="D7" s="21"/>
      <c r="E7" s="21"/>
      <c r="F7" s="21"/>
      <c r="G7" s="21"/>
      <c r="H7" s="22"/>
    </row>
    <row r="8" spans="1:13" ht="39.9" customHeight="1" x14ac:dyDescent="0.3">
      <c r="A8" s="6" t="s">
        <v>15</v>
      </c>
      <c r="B8" s="20" t="s">
        <v>17</v>
      </c>
      <c r="C8" s="21"/>
      <c r="D8" s="21"/>
      <c r="E8" s="21"/>
      <c r="F8" s="21"/>
      <c r="G8" s="21"/>
      <c r="H8" s="22"/>
    </row>
    <row r="9" spans="1:13" ht="81.900000000000006" customHeight="1" x14ac:dyDescent="0.3">
      <c r="A9" s="5" t="s">
        <v>18</v>
      </c>
      <c r="B9" s="30" t="s">
        <v>94</v>
      </c>
      <c r="C9" s="31"/>
      <c r="D9" s="31"/>
      <c r="E9" s="31"/>
      <c r="F9" s="31"/>
      <c r="G9" s="31"/>
      <c r="H9" s="32"/>
    </row>
    <row r="10" spans="1:13" ht="39.9" customHeight="1" x14ac:dyDescent="0.3">
      <c r="A10" s="5" t="s">
        <v>21</v>
      </c>
      <c r="B10" s="16" t="s">
        <v>93</v>
      </c>
      <c r="C10" s="16"/>
      <c r="D10" s="16"/>
      <c r="E10" s="16"/>
      <c r="F10" s="16"/>
      <c r="G10" s="16"/>
      <c r="H10" s="16"/>
    </row>
    <row r="11" spans="1:13" ht="116.1" customHeight="1" x14ac:dyDescent="0.3">
      <c r="A11" s="5" t="s">
        <v>24</v>
      </c>
      <c r="B11" s="16" t="s">
        <v>95</v>
      </c>
      <c r="C11" s="16"/>
      <c r="D11" s="16"/>
      <c r="E11" s="16"/>
      <c r="F11" s="16"/>
      <c r="G11" s="16"/>
      <c r="H11" s="16"/>
    </row>
    <row r="12" spans="1:13" ht="99.9" customHeight="1" x14ac:dyDescent="0.3">
      <c r="A12" s="5" t="str">
        <f>IF(OR(B6='Case Type'!A3,B6='Case Type'!A4),"Attack Flow 1","Basic Flow")</f>
        <v>Attack Flow 1</v>
      </c>
      <c r="B12" s="16" t="s">
        <v>96</v>
      </c>
      <c r="C12" s="16"/>
      <c r="D12" s="16"/>
      <c r="E12" s="16"/>
      <c r="F12" s="16"/>
      <c r="G12" s="16"/>
      <c r="H12" s="16"/>
    </row>
    <row r="13" spans="1:13" ht="81.599999999999994" customHeight="1" x14ac:dyDescent="0.3">
      <c r="A13" s="5" t="s">
        <v>32</v>
      </c>
      <c r="B13" s="16" t="s">
        <v>97</v>
      </c>
      <c r="C13" s="16"/>
      <c r="D13" s="16"/>
      <c r="E13" s="16"/>
      <c r="F13" s="16"/>
      <c r="G13" s="16"/>
      <c r="H13" s="16"/>
    </row>
    <row r="14" spans="1:13" ht="39.9" customHeight="1" x14ac:dyDescent="0.3">
      <c r="A14" s="5" t="s">
        <v>34</v>
      </c>
      <c r="B14" s="16"/>
      <c r="C14" s="16"/>
      <c r="D14" s="16"/>
      <c r="E14" s="16"/>
      <c r="F14" s="16"/>
      <c r="G14" s="16"/>
      <c r="H14" s="16"/>
    </row>
    <row r="15" spans="1:13" ht="99.9" customHeight="1" x14ac:dyDescent="0.3">
      <c r="A15" s="5" t="str">
        <f>IF(OR(B6='Case Type'!A3,B6='Case Type'!A4),"Mitigations"," ")</f>
        <v>Mitigations</v>
      </c>
      <c r="B15" s="16"/>
      <c r="C15" s="16"/>
      <c r="D15" s="16"/>
      <c r="E15" s="16"/>
      <c r="F15" s="16"/>
      <c r="G15" s="16"/>
      <c r="H15" s="16"/>
    </row>
    <row r="16" spans="1:13" ht="69.900000000000006" customHeight="1" x14ac:dyDescent="0.3">
      <c r="A16" s="5" t="s">
        <v>37</v>
      </c>
      <c r="B16" s="16" t="s">
        <v>38</v>
      </c>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10EA-A030-5942-8B14-D89F022D2ACC}">
  <dimension ref="A1:A4"/>
  <sheetViews>
    <sheetView workbookViewId="0">
      <selection activeCell="F17" sqref="F17"/>
    </sheetView>
  </sheetViews>
  <sheetFormatPr defaultColWidth="11" defaultRowHeight="15.6" x14ac:dyDescent="0.3"/>
  <cols>
    <col min="1" max="1" width="11.8984375" customWidth="1"/>
  </cols>
  <sheetData>
    <row r="1" spans="1:1" x14ac:dyDescent="0.3">
      <c r="A1" t="s">
        <v>7</v>
      </c>
    </row>
    <row r="2" spans="1:1" x14ac:dyDescent="0.3">
      <c r="A2" t="s">
        <v>40</v>
      </c>
    </row>
    <row r="3" spans="1:1" x14ac:dyDescent="0.3">
      <c r="A3" t="s">
        <v>8</v>
      </c>
    </row>
    <row r="4" spans="1:1" x14ac:dyDescent="0.3">
      <c r="A4" t="s">
        <v>41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C423-C1AF-4A55-9BDF-181A29A7CF2C}">
  <sheetPr>
    <pageSetUpPr fitToPage="1"/>
  </sheetPr>
  <dimension ref="A1:U17"/>
  <sheetViews>
    <sheetView zoomScale="62" zoomScaleNormal="62" workbookViewId="0">
      <selection activeCell="B15" sqref="B15:H15"/>
    </sheetView>
  </sheetViews>
  <sheetFormatPr defaultColWidth="10.8984375" defaultRowHeight="21" x14ac:dyDescent="0.3"/>
  <cols>
    <col min="1" max="1" width="17.59765625" style="4" customWidth="1"/>
    <col min="2" max="2" width="16" style="1" customWidth="1"/>
    <col min="3" max="11" width="10.8984375" style="1"/>
    <col min="12" max="12" width="18" style="1" customWidth="1"/>
    <col min="13" max="16384" width="10.8984375" style="1"/>
  </cols>
  <sheetData>
    <row r="1" spans="1:21" x14ac:dyDescent="0.4">
      <c r="A1" s="10" t="s">
        <v>0</v>
      </c>
      <c r="B1" s="26"/>
      <c r="C1" s="27"/>
      <c r="D1" s="27"/>
      <c r="E1" s="27"/>
      <c r="F1" s="27"/>
      <c r="G1" s="27"/>
      <c r="H1" s="27"/>
      <c r="I1" s="9"/>
      <c r="J1" s="9"/>
      <c r="K1" s="9"/>
      <c r="L1" s="9"/>
      <c r="M1" s="9"/>
      <c r="N1"/>
      <c r="O1"/>
      <c r="P1"/>
      <c r="Q1"/>
      <c r="R1"/>
      <c r="S1"/>
      <c r="T1"/>
      <c r="U1"/>
    </row>
    <row r="2" spans="1:21" x14ac:dyDescent="0.4">
      <c r="A2" s="10" t="s">
        <v>1</v>
      </c>
      <c r="B2" s="11"/>
      <c r="C2" s="10" t="s">
        <v>2</v>
      </c>
      <c r="D2" s="11"/>
      <c r="E2" s="10" t="s">
        <v>3</v>
      </c>
      <c r="F2" s="27"/>
      <c r="G2" s="27"/>
      <c r="H2" s="27"/>
      <c r="I2"/>
      <c r="J2"/>
      <c r="K2"/>
      <c r="L2"/>
      <c r="M2"/>
      <c r="N2"/>
      <c r="O2"/>
      <c r="P2"/>
      <c r="Q2"/>
      <c r="R2"/>
      <c r="S2"/>
      <c r="T2"/>
      <c r="U2"/>
    </row>
    <row r="3" spans="1:21" x14ac:dyDescent="0.4">
      <c r="A3" s="10" t="s">
        <v>4</v>
      </c>
      <c r="B3" s="11"/>
      <c r="C3" s="10" t="s">
        <v>5</v>
      </c>
      <c r="D3" s="11"/>
      <c r="E3" s="10" t="s">
        <v>6</v>
      </c>
      <c r="F3" s="12"/>
      <c r="G3" s="13"/>
      <c r="H3" s="13"/>
      <c r="I3" s="9"/>
      <c r="J3" s="9"/>
      <c r="K3" s="9"/>
      <c r="L3" s="9"/>
      <c r="M3" s="9"/>
      <c r="N3" s="9"/>
      <c r="O3" s="9"/>
      <c r="P3" s="9"/>
      <c r="Q3" s="9"/>
      <c r="R3" s="9"/>
      <c r="S3" s="9"/>
      <c r="T3" s="9"/>
      <c r="U3" s="9"/>
    </row>
    <row r="6" spans="1:21" s="2" customFormat="1" ht="42" x14ac:dyDescent="0.3">
      <c r="A6" s="7" t="s">
        <v>7</v>
      </c>
      <c r="B6" s="14" t="s">
        <v>8</v>
      </c>
      <c r="C6" s="15" t="s">
        <v>9</v>
      </c>
      <c r="D6" s="17" t="s">
        <v>50</v>
      </c>
      <c r="E6" s="18"/>
      <c r="F6" s="18"/>
      <c r="G6" s="18"/>
      <c r="H6" s="19"/>
      <c r="L6" s="7" t="s">
        <v>7</v>
      </c>
      <c r="M6" s="14" t="s">
        <v>8</v>
      </c>
      <c r="N6" s="15" t="s">
        <v>9</v>
      </c>
      <c r="O6" s="17" t="s">
        <v>53</v>
      </c>
      <c r="P6" s="18"/>
      <c r="Q6" s="18"/>
      <c r="R6" s="18"/>
      <c r="S6" s="19"/>
    </row>
    <row r="7" spans="1:21" s="3" customFormat="1" x14ac:dyDescent="0.4">
      <c r="A7" s="8" t="s">
        <v>13</v>
      </c>
      <c r="B7" s="20" t="s">
        <v>51</v>
      </c>
      <c r="C7" s="21"/>
      <c r="D7" s="21"/>
      <c r="E7" s="21"/>
      <c r="F7" s="21"/>
      <c r="G7" s="21"/>
      <c r="H7" s="22"/>
      <c r="L7" s="8" t="s">
        <v>13</v>
      </c>
      <c r="M7" s="20" t="s">
        <v>52</v>
      </c>
      <c r="N7" s="21"/>
      <c r="O7" s="21"/>
      <c r="P7" s="21"/>
      <c r="Q7" s="21"/>
      <c r="R7" s="21"/>
      <c r="S7" s="22"/>
    </row>
    <row r="8" spans="1:21" ht="39.9" customHeight="1" x14ac:dyDescent="0.3">
      <c r="A8" s="6" t="s">
        <v>15</v>
      </c>
      <c r="B8" s="28" t="s">
        <v>57</v>
      </c>
      <c r="C8" s="20"/>
      <c r="D8" s="20"/>
      <c r="E8" s="20"/>
      <c r="F8" s="20"/>
      <c r="G8" s="20"/>
      <c r="H8" s="29"/>
      <c r="L8" s="6" t="s">
        <v>15</v>
      </c>
      <c r="M8" s="20"/>
      <c r="N8" s="21"/>
      <c r="O8" s="21"/>
      <c r="P8" s="21"/>
      <c r="Q8" s="21"/>
      <c r="R8" s="21"/>
      <c r="S8" s="22"/>
    </row>
    <row r="9" spans="1:21" ht="81.900000000000006" customHeight="1" x14ac:dyDescent="0.3">
      <c r="A9" s="5" t="s">
        <v>18</v>
      </c>
      <c r="B9" s="30" t="s">
        <v>54</v>
      </c>
      <c r="C9" s="31"/>
      <c r="D9" s="31"/>
      <c r="E9" s="31"/>
      <c r="F9" s="31"/>
      <c r="G9" s="31"/>
      <c r="H9" s="32"/>
      <c r="L9" s="5" t="s">
        <v>18</v>
      </c>
      <c r="M9" s="16"/>
      <c r="N9" s="16"/>
      <c r="O9" s="16"/>
      <c r="P9" s="16"/>
      <c r="Q9" s="16"/>
      <c r="R9" s="16"/>
      <c r="S9" s="16"/>
    </row>
    <row r="10" spans="1:21" ht="39.9" customHeight="1" x14ac:dyDescent="0.3">
      <c r="A10" s="5" t="s">
        <v>21</v>
      </c>
      <c r="B10" s="23" t="s">
        <v>58</v>
      </c>
      <c r="C10" s="24"/>
      <c r="D10" s="24"/>
      <c r="E10" s="24"/>
      <c r="F10" s="24"/>
      <c r="G10" s="24"/>
      <c r="H10" s="25"/>
      <c r="L10" s="5" t="s">
        <v>21</v>
      </c>
      <c r="M10" s="23"/>
      <c r="N10" s="24"/>
      <c r="O10" s="24"/>
      <c r="P10" s="24"/>
      <c r="Q10" s="24"/>
      <c r="R10" s="24"/>
      <c r="S10" s="25"/>
    </row>
    <row r="11" spans="1:21" ht="116.1" customHeight="1" x14ac:dyDescent="0.3">
      <c r="A11" s="5" t="s">
        <v>24</v>
      </c>
      <c r="B11" s="23" t="s">
        <v>55</v>
      </c>
      <c r="C11" s="24"/>
      <c r="D11" s="24"/>
      <c r="E11" s="24"/>
      <c r="F11" s="24"/>
      <c r="G11" s="24"/>
      <c r="H11" s="25"/>
      <c r="L11" s="5" t="s">
        <v>24</v>
      </c>
      <c r="M11" s="16"/>
      <c r="N11" s="16"/>
      <c r="O11" s="16"/>
      <c r="P11" s="16"/>
      <c r="Q11" s="16"/>
      <c r="R11" s="16"/>
      <c r="S11" s="16"/>
    </row>
    <row r="12" spans="1:21" ht="99.9" customHeight="1" x14ac:dyDescent="0.3">
      <c r="A12" s="5" t="str">
        <f>IF(OR(B6='Case Type'!A3,B6='Case Type'!A4),"Attack Flow 1","Basic Flow")</f>
        <v>Attack Flow 1</v>
      </c>
      <c r="B12" s="23" t="s">
        <v>56</v>
      </c>
      <c r="C12" s="24"/>
      <c r="D12" s="24"/>
      <c r="E12" s="24"/>
      <c r="F12" s="24"/>
      <c r="G12" s="24"/>
      <c r="H12" s="25"/>
      <c r="L12" s="5" t="s">
        <v>29</v>
      </c>
      <c r="M12" s="16"/>
      <c r="N12" s="16"/>
      <c r="O12" s="16"/>
      <c r="P12" s="16"/>
      <c r="Q12" s="16"/>
      <c r="R12" s="16"/>
      <c r="S12" s="16"/>
    </row>
    <row r="13" spans="1:21" ht="66" customHeight="1" x14ac:dyDescent="0.3">
      <c r="A13" s="5" t="s">
        <v>32</v>
      </c>
      <c r="B13" s="16" t="s">
        <v>59</v>
      </c>
      <c r="C13" s="16"/>
      <c r="D13" s="16"/>
      <c r="E13" s="16"/>
      <c r="F13" s="16"/>
      <c r="G13" s="16"/>
      <c r="H13" s="16"/>
      <c r="L13" s="5" t="s">
        <v>32</v>
      </c>
      <c r="M13" s="16"/>
      <c r="N13" s="16"/>
      <c r="O13" s="16"/>
      <c r="P13" s="16"/>
      <c r="Q13" s="16"/>
      <c r="R13" s="16"/>
      <c r="S13" s="16"/>
    </row>
    <row r="14" spans="1:21" ht="39.9" customHeight="1" x14ac:dyDescent="0.3">
      <c r="A14" s="5" t="s">
        <v>34</v>
      </c>
      <c r="B14" s="16"/>
      <c r="C14" s="16"/>
      <c r="D14" s="16"/>
      <c r="E14" s="16"/>
      <c r="F14" s="16"/>
      <c r="G14" s="16"/>
      <c r="H14" s="16"/>
      <c r="L14" s="5" t="s">
        <v>34</v>
      </c>
      <c r="M14" s="16"/>
      <c r="N14" s="16"/>
      <c r="O14" s="16"/>
      <c r="P14" s="16"/>
      <c r="Q14" s="16"/>
      <c r="R14" s="16"/>
      <c r="S14" s="16"/>
    </row>
    <row r="15" spans="1:21" ht="99.9" customHeight="1" x14ac:dyDescent="0.3">
      <c r="A15" s="5" t="str">
        <f>IF(OR(B6='Case Type'!A3,B6='Case Type'!A4),"Mitigations"," ")</f>
        <v>Mitigations</v>
      </c>
      <c r="B15" s="16"/>
      <c r="C15" s="16"/>
      <c r="D15" s="16"/>
      <c r="E15" s="16"/>
      <c r="F15" s="16"/>
      <c r="G15" s="16"/>
      <c r="H15" s="16"/>
      <c r="L15" s="5" t="s">
        <v>35</v>
      </c>
      <c r="M15" s="16"/>
      <c r="N15" s="16"/>
      <c r="O15" s="16"/>
      <c r="P15" s="16"/>
      <c r="Q15" s="16"/>
      <c r="R15" s="16"/>
      <c r="S15" s="16"/>
    </row>
    <row r="16" spans="1:21" ht="69.900000000000006" customHeight="1" x14ac:dyDescent="0.3">
      <c r="A16" s="5" t="s">
        <v>37</v>
      </c>
      <c r="B16" s="16" t="s">
        <v>38</v>
      </c>
      <c r="C16" s="16"/>
      <c r="D16" s="16"/>
      <c r="E16" s="16"/>
      <c r="F16" s="16"/>
      <c r="G16" s="16"/>
      <c r="H16" s="16"/>
      <c r="L16" s="5" t="s">
        <v>37</v>
      </c>
      <c r="M16" s="16"/>
      <c r="N16" s="16"/>
      <c r="O16" s="16"/>
      <c r="P16" s="16"/>
      <c r="Q16" s="16"/>
      <c r="R16" s="16"/>
      <c r="S16" s="16"/>
    </row>
    <row r="17" spans="12:12" x14ac:dyDescent="0.3">
      <c r="L17" s="4"/>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2DBF38AA-81D2-46C8-BC35-0F3CC259C2A4}">
            <xm:f>EXACT($B$6,'Case Type'!$A$3)</xm:f>
            <x14:dxf>
              <fill>
                <patternFill>
                  <bgColor theme="0" tint="-4.9989318521683403E-2"/>
                </patternFill>
              </fill>
            </x14:dxf>
          </x14:cfRule>
          <x14:cfRule type="expression" priority="14" id="{EE782898-3EA0-4BB6-A0E2-C354FE19BB27}">
            <xm:f>EXACT($B$6,'Case Type'!$A$4)</xm:f>
            <x14:dxf>
              <fill>
                <patternFill>
                  <bgColor rgb="FFFFE4E4"/>
                </patternFill>
              </fill>
            </x14:dxf>
          </x14:cfRule>
          <xm:sqref>B9:H16 M9:S16</xm:sqref>
        </x14:conditionalFormatting>
        <x14:conditionalFormatting xmlns:xm="http://schemas.microsoft.com/office/excel/2006/main">
          <x14:cfRule type="expression" priority="11" id="{02EBA10F-253E-4110-9D32-F509094BE40D}">
            <xm:f>EXACT($B$6,'Case Type'!$A$3)</xm:f>
            <x14:dxf>
              <fill>
                <patternFill>
                  <bgColor theme="1" tint="0.24994659260841701"/>
                </patternFill>
              </fill>
            </x14:dxf>
          </x14:cfRule>
          <x14:cfRule type="expression" priority="13"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0" id="{E02DB36C-54EE-40DF-B839-B05830E61521}">
            <xm:f>EXACT($B$6,'Case Type'!$A$3)</xm:f>
            <x14:dxf>
              <fill>
                <patternFill>
                  <bgColor theme="0" tint="-0.34998626667073579"/>
                </patternFill>
              </fill>
            </x14:dxf>
          </x14:cfRule>
          <x14:cfRule type="expression" priority="12" id="{D51EEAA7-4CFF-4FC4-ABDA-F402B3FC9B65}">
            <xm:f>EXACT($B$6,'Case Type'!$A$4)</xm:f>
            <x14:dxf>
              <fill>
                <patternFill>
                  <bgColor rgb="FFFF9395"/>
                </patternFill>
              </fill>
            </x14:dxf>
          </x14:cfRule>
          <xm:sqref>A8:A16 L8:L16</xm:sqref>
        </x14:conditionalFormatting>
        <x14:conditionalFormatting xmlns:xm="http://schemas.microsoft.com/office/excel/2006/main">
          <x14:cfRule type="expression" priority="7" id="{F154BA6D-B738-42C9-9976-2722BD4B802A}">
            <xm:f>EXACT($B$6,'Case Type'!$A$3)</xm:f>
            <x14:dxf>
              <fill>
                <patternFill>
                  <bgColor theme="1" tint="0.24994659260841701"/>
                </patternFill>
              </fill>
            </x14:dxf>
          </x14:cfRule>
          <x14:cfRule type="expression" priority="8" id="{EDC44F80-29B7-47EE-A5CB-6E036EEFA039}">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 M6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4D7E-B80D-4E88-9DDD-3D823F7CCD1A}">
  <sheetPr>
    <pageSetUpPr fitToPage="1"/>
  </sheetPr>
  <dimension ref="A1:M16"/>
  <sheetViews>
    <sheetView topLeftCell="A2" zoomScale="80" zoomScaleNormal="80" workbookViewId="0">
      <selection activeCell="B9" sqref="B9:H9"/>
    </sheetView>
  </sheetViews>
  <sheetFormatPr defaultColWidth="10.8984375" defaultRowHeight="21" x14ac:dyDescent="0.3"/>
  <cols>
    <col min="1" max="1" width="17.59765625" style="4" customWidth="1"/>
    <col min="2" max="2" width="16" style="1" customWidth="1"/>
    <col min="3" max="16384" width="10.8984375" style="1"/>
  </cols>
  <sheetData>
    <row r="1" spans="1:13" x14ac:dyDescent="0.4">
      <c r="A1" s="10" t="s">
        <v>0</v>
      </c>
      <c r="B1" s="26"/>
      <c r="C1" s="27"/>
      <c r="D1" s="27"/>
      <c r="E1" s="27"/>
      <c r="F1" s="27"/>
      <c r="G1" s="27"/>
      <c r="H1" s="27"/>
      <c r="I1" s="9"/>
      <c r="J1" s="9"/>
      <c r="K1" s="9"/>
      <c r="L1"/>
      <c r="M1"/>
    </row>
    <row r="2" spans="1:13" x14ac:dyDescent="0.4">
      <c r="A2" s="10" t="s">
        <v>1</v>
      </c>
      <c r="B2" s="11"/>
      <c r="C2" s="10" t="s">
        <v>2</v>
      </c>
      <c r="D2" s="11"/>
      <c r="E2" s="10" t="s">
        <v>3</v>
      </c>
      <c r="F2" s="27"/>
      <c r="G2" s="27"/>
      <c r="H2" s="27"/>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7" t="s">
        <v>7</v>
      </c>
      <c r="B6" s="14" t="s">
        <v>8</v>
      </c>
      <c r="C6" s="15" t="s">
        <v>9</v>
      </c>
      <c r="D6" s="17" t="s">
        <v>10</v>
      </c>
      <c r="E6" s="18"/>
      <c r="F6" s="18"/>
      <c r="G6" s="18"/>
      <c r="H6" s="19"/>
    </row>
    <row r="7" spans="1:13" s="3" customFormat="1" x14ac:dyDescent="0.4">
      <c r="A7" s="8" t="s">
        <v>13</v>
      </c>
      <c r="B7" s="20" t="s">
        <v>60</v>
      </c>
      <c r="C7" s="21"/>
      <c r="D7" s="21"/>
      <c r="E7" s="21"/>
      <c r="F7" s="21"/>
      <c r="G7" s="21"/>
      <c r="H7" s="22"/>
    </row>
    <row r="8" spans="1:13" ht="39.9" customHeight="1" x14ac:dyDescent="0.3">
      <c r="A8" s="6" t="s">
        <v>15</v>
      </c>
      <c r="B8" s="20" t="s">
        <v>16</v>
      </c>
      <c r="C8" s="21"/>
      <c r="D8" s="21"/>
      <c r="E8" s="21"/>
      <c r="F8" s="21"/>
      <c r="G8" s="21"/>
      <c r="H8" s="22"/>
    </row>
    <row r="9" spans="1:13" ht="85.2" customHeight="1" x14ac:dyDescent="0.3">
      <c r="A9" s="5" t="s">
        <v>18</v>
      </c>
      <c r="B9" s="16" t="s">
        <v>74</v>
      </c>
      <c r="C9" s="16"/>
      <c r="D9" s="16"/>
      <c r="E9" s="16"/>
      <c r="F9" s="16"/>
      <c r="G9" s="16"/>
      <c r="H9" s="16"/>
    </row>
    <row r="10" spans="1:13" ht="39.9" customHeight="1" x14ac:dyDescent="0.3">
      <c r="A10" s="5" t="s">
        <v>21</v>
      </c>
      <c r="B10" s="16" t="s">
        <v>22</v>
      </c>
      <c r="C10" s="16"/>
      <c r="D10" s="16"/>
      <c r="E10" s="16"/>
      <c r="F10" s="16"/>
      <c r="G10" s="16"/>
      <c r="H10" s="16"/>
    </row>
    <row r="11" spans="1:13" ht="116.4" customHeight="1" x14ac:dyDescent="0.3">
      <c r="A11" s="5" t="s">
        <v>24</v>
      </c>
      <c r="B11" s="16" t="s">
        <v>25</v>
      </c>
      <c r="C11" s="16"/>
      <c r="D11" s="16"/>
      <c r="E11" s="16"/>
      <c r="F11" s="16"/>
      <c r="G11" s="16"/>
      <c r="H11" s="16"/>
    </row>
    <row r="12" spans="1:13" ht="99.9" customHeight="1" x14ac:dyDescent="0.3">
      <c r="A12" s="5" t="str">
        <f>IF(OR(B6='Case Type'!A3,B6='Case Type'!A4),"Attack Flow 1","Basic Flow")</f>
        <v>Attack Flow 1</v>
      </c>
      <c r="B12" s="16" t="s">
        <v>28</v>
      </c>
      <c r="C12" s="16"/>
      <c r="D12" s="16"/>
      <c r="E12" s="16"/>
      <c r="F12" s="16"/>
      <c r="G12" s="16"/>
      <c r="H12" s="16"/>
    </row>
    <row r="13" spans="1:13" ht="66" customHeight="1" x14ac:dyDescent="0.3">
      <c r="A13" s="5" t="s">
        <v>32</v>
      </c>
      <c r="B13" s="16" t="s">
        <v>61</v>
      </c>
      <c r="C13" s="16"/>
      <c r="D13" s="16"/>
      <c r="E13" s="16"/>
      <c r="F13" s="16"/>
      <c r="G13" s="16"/>
      <c r="H13" s="16"/>
    </row>
    <row r="14" spans="1:13" ht="39.9" customHeight="1" x14ac:dyDescent="0.3">
      <c r="A14" s="5" t="s">
        <v>34</v>
      </c>
      <c r="B14" s="16"/>
      <c r="C14" s="16"/>
      <c r="D14" s="16"/>
      <c r="E14" s="16"/>
      <c r="F14" s="16"/>
      <c r="G14" s="16"/>
      <c r="H14" s="16"/>
    </row>
    <row r="15" spans="1:13" ht="99.9" customHeight="1" x14ac:dyDescent="0.3">
      <c r="A15" s="5" t="str">
        <f>IF(OR(B6='Case Type'!A3,B6='Case Type'!A4),"Mitigations"," ")</f>
        <v>Mitigations</v>
      </c>
      <c r="B15" s="16"/>
      <c r="C15" s="16"/>
      <c r="D15" s="16"/>
      <c r="E15" s="16"/>
      <c r="F15" s="16"/>
      <c r="G15" s="16"/>
      <c r="H15" s="16"/>
    </row>
    <row r="16" spans="1:13" ht="69.900000000000006" customHeight="1" x14ac:dyDescent="0.3">
      <c r="A16" s="5" t="s">
        <v>37</v>
      </c>
      <c r="B16" s="16" t="s">
        <v>38</v>
      </c>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FCA4F-D7AB-4AC7-ADCD-2FF865AB53BB}">
  <sheetPr>
    <pageSetUpPr fitToPage="1"/>
  </sheetPr>
  <dimension ref="A1:M16"/>
  <sheetViews>
    <sheetView topLeftCell="A5" zoomScale="80" zoomScaleNormal="80" workbookViewId="0">
      <selection activeCell="B13" sqref="B13:H13"/>
    </sheetView>
  </sheetViews>
  <sheetFormatPr defaultColWidth="10.8984375" defaultRowHeight="21" x14ac:dyDescent="0.3"/>
  <cols>
    <col min="1" max="1" width="17.59765625" style="4" customWidth="1"/>
    <col min="2" max="2" width="16" style="1" customWidth="1"/>
    <col min="3" max="16384" width="10.8984375" style="1"/>
  </cols>
  <sheetData>
    <row r="1" spans="1:13" x14ac:dyDescent="0.4">
      <c r="A1" s="10" t="s">
        <v>0</v>
      </c>
      <c r="B1" s="26"/>
      <c r="C1" s="27"/>
      <c r="D1" s="27"/>
      <c r="E1" s="27"/>
      <c r="F1" s="27"/>
      <c r="G1" s="27"/>
      <c r="H1" s="27"/>
      <c r="I1" s="9"/>
      <c r="J1" s="9"/>
      <c r="K1" s="9"/>
      <c r="L1"/>
      <c r="M1"/>
    </row>
    <row r="2" spans="1:13" x14ac:dyDescent="0.4">
      <c r="A2" s="10" t="s">
        <v>1</v>
      </c>
      <c r="B2" s="11"/>
      <c r="C2" s="10" t="s">
        <v>2</v>
      </c>
      <c r="D2" s="11"/>
      <c r="E2" s="10" t="s">
        <v>3</v>
      </c>
      <c r="F2" s="27"/>
      <c r="G2" s="27"/>
      <c r="H2" s="27"/>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7" t="s">
        <v>7</v>
      </c>
      <c r="B6" s="14" t="s">
        <v>8</v>
      </c>
      <c r="C6" s="15" t="s">
        <v>9</v>
      </c>
      <c r="D6" s="17" t="s">
        <v>63</v>
      </c>
      <c r="E6" s="18"/>
      <c r="F6" s="18"/>
      <c r="G6" s="18"/>
      <c r="H6" s="19"/>
    </row>
    <row r="7" spans="1:13" s="3" customFormat="1" x14ac:dyDescent="0.4">
      <c r="A7" s="8" t="s">
        <v>13</v>
      </c>
      <c r="B7" s="20" t="s">
        <v>62</v>
      </c>
      <c r="C7" s="21"/>
      <c r="D7" s="21"/>
      <c r="E7" s="21"/>
      <c r="F7" s="21"/>
      <c r="G7" s="21"/>
      <c r="H7" s="22"/>
    </row>
    <row r="8" spans="1:13" ht="39.9" customHeight="1" x14ac:dyDescent="0.3">
      <c r="A8" s="6" t="s">
        <v>15</v>
      </c>
      <c r="B8" s="20" t="s">
        <v>64</v>
      </c>
      <c r="C8" s="21"/>
      <c r="D8" s="21"/>
      <c r="E8" s="21"/>
      <c r="F8" s="21"/>
      <c r="G8" s="21"/>
      <c r="H8" s="22"/>
    </row>
    <row r="9" spans="1:13" ht="81.900000000000006" customHeight="1" x14ac:dyDescent="0.3">
      <c r="A9" s="5" t="s">
        <v>18</v>
      </c>
      <c r="B9" s="16" t="s">
        <v>65</v>
      </c>
      <c r="C9" s="16"/>
      <c r="D9" s="16"/>
      <c r="E9" s="16"/>
      <c r="F9" s="16"/>
      <c r="G9" s="16"/>
      <c r="H9" s="16"/>
    </row>
    <row r="10" spans="1:13" ht="39.9" customHeight="1" x14ac:dyDescent="0.3">
      <c r="A10" s="5" t="s">
        <v>21</v>
      </c>
      <c r="B10" s="16" t="s">
        <v>66</v>
      </c>
      <c r="C10" s="16"/>
      <c r="D10" s="16"/>
      <c r="E10" s="16"/>
      <c r="F10" s="16"/>
      <c r="G10" s="16"/>
      <c r="H10" s="16"/>
    </row>
    <row r="11" spans="1:13" ht="116.1" customHeight="1" x14ac:dyDescent="0.3">
      <c r="A11" s="5" t="s">
        <v>24</v>
      </c>
      <c r="B11" s="16" t="s">
        <v>67</v>
      </c>
      <c r="C11" s="16"/>
      <c r="D11" s="16"/>
      <c r="E11" s="16"/>
      <c r="F11" s="16"/>
      <c r="G11" s="16"/>
      <c r="H11" s="16"/>
    </row>
    <row r="12" spans="1:13" ht="99.9" customHeight="1" x14ac:dyDescent="0.3">
      <c r="A12" s="5" t="str">
        <f>IF(OR(B6='Case Type'!A3,B6='Case Type'!A4),"Attack Flow 1","Basic Flow")</f>
        <v>Attack Flow 1</v>
      </c>
      <c r="B12" s="16" t="s">
        <v>68</v>
      </c>
      <c r="C12" s="16"/>
      <c r="D12" s="16"/>
      <c r="E12" s="16"/>
      <c r="F12" s="16"/>
      <c r="G12" s="16"/>
      <c r="H12" s="16"/>
    </row>
    <row r="13" spans="1:13" ht="66" customHeight="1" x14ac:dyDescent="0.3">
      <c r="A13" s="5" t="s">
        <v>32</v>
      </c>
      <c r="B13" s="16" t="s">
        <v>69</v>
      </c>
      <c r="C13" s="16"/>
      <c r="D13" s="16"/>
      <c r="E13" s="16"/>
      <c r="F13" s="16"/>
      <c r="G13" s="16"/>
      <c r="H13" s="16"/>
    </row>
    <row r="14" spans="1:13" ht="39.9" customHeight="1" x14ac:dyDescent="0.3">
      <c r="A14" s="5" t="s">
        <v>34</v>
      </c>
      <c r="B14" s="16"/>
      <c r="C14" s="16"/>
      <c r="D14" s="16"/>
      <c r="E14" s="16"/>
      <c r="F14" s="16"/>
      <c r="G14" s="16"/>
      <c r="H14" s="16"/>
    </row>
    <row r="15" spans="1:13" ht="99.9" customHeight="1" x14ac:dyDescent="0.3">
      <c r="A15" s="5" t="str">
        <f>IF(OR(B6='Case Type'!A3,B6='Case Type'!A4),"Mitigations"," ")</f>
        <v>Mitigations</v>
      </c>
      <c r="B15" s="16"/>
      <c r="C15" s="16"/>
      <c r="D15" s="16"/>
      <c r="E15" s="16"/>
      <c r="F15" s="16"/>
      <c r="G15" s="16"/>
      <c r="H15" s="16"/>
    </row>
    <row r="16" spans="1:13" ht="69.900000000000006" customHeight="1" x14ac:dyDescent="0.3">
      <c r="A16" s="5" t="s">
        <v>37</v>
      </c>
      <c r="B16" s="16" t="s">
        <v>38</v>
      </c>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7E23-A4E3-48CC-BE64-B0F4A4F8DD7A}">
  <sheetPr>
    <pageSetUpPr fitToPage="1"/>
  </sheetPr>
  <dimension ref="A1:U17"/>
  <sheetViews>
    <sheetView topLeftCell="A4" zoomScale="62" zoomScaleNormal="62" workbookViewId="0">
      <selection activeCell="J15" sqref="J15"/>
    </sheetView>
  </sheetViews>
  <sheetFormatPr defaultColWidth="10.8984375" defaultRowHeight="21" x14ac:dyDescent="0.3"/>
  <cols>
    <col min="1" max="1" width="17.59765625" style="4" customWidth="1"/>
    <col min="2" max="2" width="16" style="1" customWidth="1"/>
    <col min="3" max="11" width="10.8984375" style="1"/>
    <col min="12" max="12" width="18" style="1" customWidth="1"/>
    <col min="13" max="16384" width="10.8984375" style="1"/>
  </cols>
  <sheetData>
    <row r="1" spans="1:21" x14ac:dyDescent="0.4">
      <c r="A1" s="10" t="s">
        <v>0</v>
      </c>
      <c r="B1" s="26"/>
      <c r="C1" s="27"/>
      <c r="D1" s="27"/>
      <c r="E1" s="27"/>
      <c r="F1" s="27"/>
      <c r="G1" s="27"/>
      <c r="H1" s="27"/>
      <c r="I1" s="9"/>
      <c r="J1" s="9"/>
      <c r="K1" s="9"/>
      <c r="L1" s="9"/>
      <c r="M1" s="9"/>
      <c r="N1"/>
      <c r="O1"/>
      <c r="P1"/>
      <c r="Q1"/>
      <c r="R1"/>
      <c r="S1"/>
      <c r="T1"/>
      <c r="U1"/>
    </row>
    <row r="2" spans="1:21" x14ac:dyDescent="0.4">
      <c r="A2" s="10" t="s">
        <v>1</v>
      </c>
      <c r="B2" s="11"/>
      <c r="C2" s="10" t="s">
        <v>2</v>
      </c>
      <c r="D2" s="11"/>
      <c r="E2" s="10" t="s">
        <v>3</v>
      </c>
      <c r="F2" s="27"/>
      <c r="G2" s="27"/>
      <c r="H2" s="27"/>
      <c r="I2"/>
      <c r="J2"/>
      <c r="K2"/>
      <c r="L2"/>
      <c r="M2"/>
      <c r="N2"/>
      <c r="O2"/>
      <c r="P2"/>
      <c r="Q2"/>
      <c r="R2"/>
      <c r="S2"/>
      <c r="T2"/>
      <c r="U2"/>
    </row>
    <row r="3" spans="1:21" x14ac:dyDescent="0.4">
      <c r="A3" s="10" t="s">
        <v>4</v>
      </c>
      <c r="B3" s="11"/>
      <c r="C3" s="10" t="s">
        <v>5</v>
      </c>
      <c r="D3" s="11"/>
      <c r="E3" s="10" t="s">
        <v>6</v>
      </c>
      <c r="F3" s="12"/>
      <c r="G3" s="13"/>
      <c r="H3" s="13"/>
      <c r="I3" s="9"/>
      <c r="J3" s="9"/>
      <c r="K3" s="9"/>
      <c r="L3" s="9"/>
      <c r="M3" s="9"/>
      <c r="N3" s="9"/>
      <c r="O3" s="9"/>
      <c r="P3" s="9"/>
      <c r="Q3" s="9"/>
      <c r="R3" s="9"/>
      <c r="S3" s="9"/>
      <c r="T3" s="9"/>
      <c r="U3" s="9"/>
    </row>
    <row r="6" spans="1:21" s="2" customFormat="1" ht="42" x14ac:dyDescent="0.3">
      <c r="A6" s="7" t="s">
        <v>7</v>
      </c>
      <c r="B6" s="14" t="s">
        <v>8</v>
      </c>
      <c r="C6" s="15" t="s">
        <v>9</v>
      </c>
      <c r="D6" s="17" t="s">
        <v>70</v>
      </c>
      <c r="E6" s="18"/>
      <c r="F6" s="18"/>
      <c r="G6" s="18"/>
      <c r="H6" s="19"/>
      <c r="L6" s="7" t="s">
        <v>7</v>
      </c>
      <c r="M6" s="14" t="s">
        <v>8</v>
      </c>
      <c r="N6" s="15" t="s">
        <v>9</v>
      </c>
      <c r="O6" s="17" t="s">
        <v>71</v>
      </c>
      <c r="P6" s="18"/>
      <c r="Q6" s="18"/>
      <c r="R6" s="18"/>
      <c r="S6" s="19"/>
    </row>
    <row r="7" spans="1:21" s="3" customFormat="1" x14ac:dyDescent="0.4">
      <c r="A7" s="8" t="s">
        <v>13</v>
      </c>
      <c r="B7" s="20" t="s">
        <v>73</v>
      </c>
      <c r="C7" s="21"/>
      <c r="D7" s="21"/>
      <c r="E7" s="21"/>
      <c r="F7" s="21"/>
      <c r="G7" s="21"/>
      <c r="H7" s="22"/>
      <c r="L7" s="8" t="s">
        <v>13</v>
      </c>
      <c r="M7" s="20" t="s">
        <v>72</v>
      </c>
      <c r="N7" s="21"/>
      <c r="O7" s="21"/>
      <c r="P7" s="21"/>
      <c r="Q7" s="21"/>
      <c r="R7" s="21"/>
      <c r="S7" s="22"/>
    </row>
    <row r="8" spans="1:21" ht="39.9" customHeight="1" x14ac:dyDescent="0.3">
      <c r="A8" s="6" t="s">
        <v>15</v>
      </c>
      <c r="B8" s="20" t="s">
        <v>17</v>
      </c>
      <c r="C8" s="21"/>
      <c r="D8" s="21"/>
      <c r="E8" s="21"/>
      <c r="F8" s="21"/>
      <c r="G8" s="21"/>
      <c r="H8" s="22"/>
      <c r="L8" s="6" t="s">
        <v>15</v>
      </c>
      <c r="M8" s="20"/>
      <c r="N8" s="21"/>
      <c r="O8" s="21"/>
      <c r="P8" s="21"/>
      <c r="Q8" s="21"/>
      <c r="R8" s="21"/>
      <c r="S8" s="22"/>
    </row>
    <row r="9" spans="1:21" ht="94.8" customHeight="1" x14ac:dyDescent="0.3">
      <c r="A9" s="5" t="s">
        <v>18</v>
      </c>
      <c r="B9" s="16" t="s">
        <v>89</v>
      </c>
      <c r="C9" s="16"/>
      <c r="D9" s="16"/>
      <c r="E9" s="16"/>
      <c r="F9" s="16"/>
      <c r="G9" s="16"/>
      <c r="H9" s="16"/>
      <c r="L9" s="5" t="s">
        <v>18</v>
      </c>
      <c r="M9" s="16"/>
      <c r="N9" s="16"/>
      <c r="O9" s="16"/>
      <c r="P9" s="16"/>
      <c r="Q9" s="16"/>
      <c r="R9" s="16"/>
      <c r="S9" s="16"/>
    </row>
    <row r="10" spans="1:21" ht="39.9" customHeight="1" x14ac:dyDescent="0.3">
      <c r="A10" s="5" t="s">
        <v>21</v>
      </c>
      <c r="B10" s="16" t="s">
        <v>88</v>
      </c>
      <c r="C10" s="16"/>
      <c r="D10" s="16"/>
      <c r="E10" s="16"/>
      <c r="F10" s="16"/>
      <c r="G10" s="16"/>
      <c r="H10" s="16"/>
      <c r="L10" s="5" t="s">
        <v>21</v>
      </c>
      <c r="M10" s="23"/>
      <c r="N10" s="24"/>
      <c r="O10" s="24"/>
      <c r="P10" s="24"/>
      <c r="Q10" s="24"/>
      <c r="R10" s="24"/>
      <c r="S10" s="25"/>
    </row>
    <row r="11" spans="1:21" ht="123.6" customHeight="1" x14ac:dyDescent="0.3">
      <c r="A11" s="5" t="s">
        <v>24</v>
      </c>
      <c r="B11" s="16" t="s">
        <v>90</v>
      </c>
      <c r="C11" s="16"/>
      <c r="D11" s="16"/>
      <c r="E11" s="16"/>
      <c r="F11" s="16"/>
      <c r="G11" s="16"/>
      <c r="H11" s="16"/>
      <c r="L11" s="5" t="s">
        <v>24</v>
      </c>
      <c r="M11" s="16"/>
      <c r="N11" s="16"/>
      <c r="O11" s="16"/>
      <c r="P11" s="16"/>
      <c r="Q11" s="16"/>
      <c r="R11" s="16"/>
      <c r="S11" s="16"/>
    </row>
    <row r="12" spans="1:21" ht="99.9" customHeight="1" x14ac:dyDescent="0.3">
      <c r="A12" s="5" t="str">
        <f>IF(OR(B6='Case Type'!A3,B6='Case Type'!A4),"Attack Flow 1","Basic Flow")</f>
        <v>Attack Flow 1</v>
      </c>
      <c r="B12" s="16" t="s">
        <v>91</v>
      </c>
      <c r="C12" s="16"/>
      <c r="D12" s="16"/>
      <c r="E12" s="16"/>
      <c r="F12" s="16"/>
      <c r="G12" s="16"/>
      <c r="H12" s="16"/>
      <c r="L12" s="5" t="s">
        <v>29</v>
      </c>
      <c r="M12" s="16"/>
      <c r="N12" s="16"/>
      <c r="O12" s="16"/>
      <c r="P12" s="16"/>
      <c r="Q12" s="16"/>
      <c r="R12" s="16"/>
      <c r="S12" s="16"/>
    </row>
    <row r="13" spans="1:21" ht="83.4" customHeight="1" x14ac:dyDescent="0.3">
      <c r="A13" s="5" t="s">
        <v>32</v>
      </c>
      <c r="B13" s="16" t="s">
        <v>92</v>
      </c>
      <c r="C13" s="16"/>
      <c r="D13" s="16"/>
      <c r="E13" s="16"/>
      <c r="F13" s="16"/>
      <c r="G13" s="16"/>
      <c r="H13" s="16"/>
      <c r="L13" s="5" t="s">
        <v>32</v>
      </c>
      <c r="M13" s="16"/>
      <c r="N13" s="16"/>
      <c r="O13" s="16"/>
      <c r="P13" s="16"/>
      <c r="Q13" s="16"/>
      <c r="R13" s="16"/>
      <c r="S13" s="16"/>
    </row>
    <row r="14" spans="1:21" ht="39.9" customHeight="1" x14ac:dyDescent="0.3">
      <c r="A14" s="5" t="s">
        <v>34</v>
      </c>
      <c r="B14" s="16"/>
      <c r="C14" s="16"/>
      <c r="D14" s="16"/>
      <c r="E14" s="16"/>
      <c r="F14" s="16"/>
      <c r="G14" s="16"/>
      <c r="H14" s="16"/>
      <c r="L14" s="5" t="s">
        <v>34</v>
      </c>
      <c r="M14" s="16"/>
      <c r="N14" s="16"/>
      <c r="O14" s="16"/>
      <c r="P14" s="16"/>
      <c r="Q14" s="16"/>
      <c r="R14" s="16"/>
      <c r="S14" s="16"/>
    </row>
    <row r="15" spans="1:21" ht="99.9" customHeight="1" x14ac:dyDescent="0.3">
      <c r="A15" s="5" t="str">
        <f>IF(OR(B6='Case Type'!A3,B6='Case Type'!A4),"Mitigations"," ")</f>
        <v>Mitigations</v>
      </c>
      <c r="B15" s="16"/>
      <c r="C15" s="16"/>
      <c r="D15" s="16"/>
      <c r="E15" s="16"/>
      <c r="F15" s="16"/>
      <c r="G15" s="16"/>
      <c r="H15" s="16"/>
      <c r="L15" s="5" t="s">
        <v>35</v>
      </c>
      <c r="M15" s="16"/>
      <c r="N15" s="16"/>
      <c r="O15" s="16"/>
      <c r="P15" s="16"/>
      <c r="Q15" s="16"/>
      <c r="R15" s="16"/>
      <c r="S15" s="16"/>
    </row>
    <row r="16" spans="1:21" ht="69.900000000000006" customHeight="1" x14ac:dyDescent="0.3">
      <c r="A16" s="5" t="s">
        <v>37</v>
      </c>
      <c r="B16" s="16" t="s">
        <v>38</v>
      </c>
      <c r="C16" s="16"/>
      <c r="D16" s="16"/>
      <c r="E16" s="16"/>
      <c r="F16" s="16"/>
      <c r="G16" s="16"/>
      <c r="H16" s="16"/>
      <c r="L16" s="5" t="s">
        <v>37</v>
      </c>
      <c r="M16" s="16"/>
      <c r="N16" s="16"/>
      <c r="O16" s="16"/>
      <c r="P16" s="16"/>
      <c r="Q16" s="16"/>
      <c r="R16" s="16"/>
      <c r="S16" s="16"/>
    </row>
    <row r="17" spans="12:12" x14ac:dyDescent="0.3">
      <c r="L17" s="4"/>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E6FA8990-58DA-43D4-B0FD-A14DCA342A31}">
            <xm:f>EXACT($B$6,'Case Type'!$A$3)</xm:f>
            <x14:dxf>
              <fill>
                <patternFill>
                  <bgColor theme="0" tint="-4.9989318521683403E-2"/>
                </patternFill>
              </fill>
            </x14:dxf>
          </x14:cfRule>
          <x14:cfRule type="expression" priority="14" id="{EDBF5B6D-A545-4A51-AF03-36A78AAAC0D5}">
            <xm:f>EXACT($B$6,'Case Type'!$A$4)</xm:f>
            <x14:dxf>
              <fill>
                <patternFill>
                  <bgColor rgb="FFFFE4E4"/>
                </patternFill>
              </fill>
            </x14:dxf>
          </x14:cfRule>
          <xm:sqref>B9:H16 M9:S16</xm:sqref>
        </x14:conditionalFormatting>
        <x14:conditionalFormatting xmlns:xm="http://schemas.microsoft.com/office/excel/2006/main">
          <x14:cfRule type="expression" priority="11" id="{09F7262B-BAA5-422B-BD4D-F11512E9A71E}">
            <xm:f>EXACT($B$6,'Case Type'!$A$3)</xm:f>
            <x14:dxf>
              <fill>
                <patternFill>
                  <bgColor theme="1" tint="0.24994659260841701"/>
                </patternFill>
              </fill>
            </x14:dxf>
          </x14:cfRule>
          <x14:cfRule type="expression" priority="13"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0" id="{DA99EAB5-54C7-4C68-A9CE-4268FD099655}">
            <xm:f>EXACT($B$6,'Case Type'!$A$3)</xm:f>
            <x14:dxf>
              <fill>
                <patternFill>
                  <bgColor theme="0" tint="-0.34998626667073579"/>
                </patternFill>
              </fill>
            </x14:dxf>
          </x14:cfRule>
          <x14:cfRule type="expression" priority="12" id="{5FBAB8A3-898A-44CF-A04B-D0362C595993}">
            <xm:f>EXACT($B$6,'Case Type'!$A$4)</xm:f>
            <x14:dxf>
              <fill>
                <patternFill>
                  <bgColor rgb="FFFF9395"/>
                </patternFill>
              </fill>
            </x14:dxf>
          </x14:cfRule>
          <xm:sqref>A8:A16 L8:L16</xm:sqref>
        </x14:conditionalFormatting>
        <x14:conditionalFormatting xmlns:xm="http://schemas.microsoft.com/office/excel/2006/main">
          <x14:cfRule type="expression" priority="7" id="{7D38CC84-4384-4231-8118-D5C93749AEE3}">
            <xm:f>EXACT($B$6,'Case Type'!$A$3)</xm:f>
            <x14:dxf>
              <fill>
                <patternFill>
                  <bgColor theme="1" tint="0.24994659260841701"/>
                </patternFill>
              </fill>
            </x14:dxf>
          </x14:cfRule>
          <x14:cfRule type="expression" priority="8" id="{04C50FEA-74F6-4361-A865-8FF10495395D}">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 M6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1E7BB-EFD4-4F1F-BF2B-090B97D8A74B}">
  <sheetPr>
    <pageSetUpPr fitToPage="1"/>
  </sheetPr>
  <dimension ref="A1:S16"/>
  <sheetViews>
    <sheetView topLeftCell="A3" zoomScale="62" zoomScaleNormal="62" workbookViewId="0">
      <selection activeCell="B7" sqref="B7:H7"/>
    </sheetView>
  </sheetViews>
  <sheetFormatPr defaultColWidth="10.8984375" defaultRowHeight="21" x14ac:dyDescent="0.3"/>
  <cols>
    <col min="1" max="1" width="17.59765625" style="4" customWidth="1"/>
    <col min="2" max="2" width="16" style="1" customWidth="1"/>
    <col min="3" max="11" width="10.8984375" style="1"/>
    <col min="12" max="12" width="16.8984375" style="1" customWidth="1"/>
    <col min="13" max="16384" width="10.8984375" style="1"/>
  </cols>
  <sheetData>
    <row r="1" spans="1:19" x14ac:dyDescent="0.4">
      <c r="A1" s="10" t="s">
        <v>0</v>
      </c>
      <c r="B1" s="26"/>
      <c r="C1" s="27"/>
      <c r="D1" s="27"/>
      <c r="E1" s="27"/>
      <c r="F1" s="27"/>
      <c r="G1" s="27"/>
      <c r="H1" s="27"/>
      <c r="I1"/>
      <c r="J1"/>
    </row>
    <row r="2" spans="1:19" x14ac:dyDescent="0.4">
      <c r="A2" s="10" t="s">
        <v>1</v>
      </c>
      <c r="B2" s="11"/>
      <c r="C2" s="10" t="s">
        <v>2</v>
      </c>
      <c r="D2" s="11"/>
      <c r="E2" s="10" t="s">
        <v>3</v>
      </c>
      <c r="F2" s="27"/>
      <c r="G2" s="27"/>
      <c r="H2" s="27"/>
      <c r="I2"/>
      <c r="J2"/>
    </row>
    <row r="3" spans="1:19" x14ac:dyDescent="0.4">
      <c r="A3" s="10" t="s">
        <v>4</v>
      </c>
      <c r="B3" s="11"/>
      <c r="C3" s="10" t="s">
        <v>5</v>
      </c>
      <c r="D3" s="11"/>
      <c r="E3" s="10" t="s">
        <v>6</v>
      </c>
      <c r="F3" s="12"/>
      <c r="G3" s="13"/>
      <c r="H3" s="13"/>
      <c r="I3" s="9"/>
      <c r="J3" s="9"/>
    </row>
    <row r="6" spans="1:19" s="2" customFormat="1" ht="42" x14ac:dyDescent="0.3">
      <c r="A6" s="7" t="s">
        <v>7</v>
      </c>
      <c r="B6" s="14" t="s">
        <v>8</v>
      </c>
      <c r="C6" s="15" t="s">
        <v>9</v>
      </c>
      <c r="D6" s="17" t="s">
        <v>11</v>
      </c>
      <c r="E6" s="18"/>
      <c r="F6" s="18"/>
      <c r="G6" s="18"/>
      <c r="H6" s="19"/>
      <c r="L6" s="7" t="s">
        <v>7</v>
      </c>
      <c r="M6" s="14" t="s">
        <v>8</v>
      </c>
      <c r="N6" s="15" t="s">
        <v>9</v>
      </c>
      <c r="O6" s="17" t="s">
        <v>12</v>
      </c>
      <c r="P6" s="18"/>
      <c r="Q6" s="18"/>
      <c r="R6" s="18"/>
      <c r="S6" s="19"/>
    </row>
    <row r="7" spans="1:19" s="3" customFormat="1" x14ac:dyDescent="0.4">
      <c r="A7" s="8" t="s">
        <v>13</v>
      </c>
      <c r="B7" s="20" t="s">
        <v>104</v>
      </c>
      <c r="C7" s="21"/>
      <c r="D7" s="21"/>
      <c r="E7" s="21"/>
      <c r="F7" s="21"/>
      <c r="G7" s="21"/>
      <c r="H7" s="22"/>
      <c r="L7" s="8" t="s">
        <v>13</v>
      </c>
      <c r="M7" s="20" t="s">
        <v>14</v>
      </c>
      <c r="N7" s="21"/>
      <c r="O7" s="21"/>
      <c r="P7" s="21"/>
      <c r="Q7" s="21"/>
      <c r="R7" s="21"/>
      <c r="S7" s="22"/>
    </row>
    <row r="8" spans="1:19" ht="39.9" customHeight="1" x14ac:dyDescent="0.3">
      <c r="A8" s="6" t="s">
        <v>15</v>
      </c>
      <c r="B8" s="20" t="s">
        <v>17</v>
      </c>
      <c r="C8" s="21"/>
      <c r="D8" s="21"/>
      <c r="E8" s="21"/>
      <c r="F8" s="21"/>
      <c r="G8" s="21"/>
      <c r="H8" s="22"/>
      <c r="L8" s="6" t="s">
        <v>15</v>
      </c>
      <c r="M8" s="20" t="s">
        <v>17</v>
      </c>
      <c r="N8" s="21"/>
      <c r="O8" s="21"/>
      <c r="P8" s="21"/>
      <c r="Q8" s="21"/>
      <c r="R8" s="21"/>
      <c r="S8" s="22"/>
    </row>
    <row r="9" spans="1:19" ht="81.900000000000006" customHeight="1" x14ac:dyDescent="0.3">
      <c r="A9" s="5" t="s">
        <v>18</v>
      </c>
      <c r="B9" s="16" t="s">
        <v>19</v>
      </c>
      <c r="C9" s="16"/>
      <c r="D9" s="16"/>
      <c r="E9" s="16"/>
      <c r="F9" s="16"/>
      <c r="G9" s="16"/>
      <c r="H9" s="16"/>
      <c r="L9" s="5" t="s">
        <v>18</v>
      </c>
      <c r="M9" s="16" t="s">
        <v>20</v>
      </c>
      <c r="N9" s="16"/>
      <c r="O9" s="16"/>
      <c r="P9" s="16"/>
      <c r="Q9" s="16"/>
      <c r="R9" s="16"/>
      <c r="S9" s="16"/>
    </row>
    <row r="10" spans="1:19" ht="39.9" customHeight="1" x14ac:dyDescent="0.3">
      <c r="A10" s="5" t="s">
        <v>21</v>
      </c>
      <c r="B10" s="16" t="s">
        <v>23</v>
      </c>
      <c r="C10" s="16"/>
      <c r="D10" s="16"/>
      <c r="E10" s="16"/>
      <c r="F10" s="16"/>
      <c r="G10" s="16"/>
      <c r="H10" s="16"/>
      <c r="L10" s="5" t="s">
        <v>21</v>
      </c>
      <c r="M10" s="16" t="s">
        <v>23</v>
      </c>
      <c r="N10" s="16"/>
      <c r="O10" s="16"/>
      <c r="P10" s="16"/>
      <c r="Q10" s="16"/>
      <c r="R10" s="16"/>
      <c r="S10" s="16"/>
    </row>
    <row r="11" spans="1:19" ht="116.1" customHeight="1" x14ac:dyDescent="0.3">
      <c r="A11" s="5" t="s">
        <v>24</v>
      </c>
      <c r="B11" s="16" t="s">
        <v>26</v>
      </c>
      <c r="C11" s="16"/>
      <c r="D11" s="16"/>
      <c r="E11" s="16"/>
      <c r="F11" s="16"/>
      <c r="G11" s="16"/>
      <c r="H11" s="16"/>
      <c r="L11" s="5" t="s">
        <v>24</v>
      </c>
      <c r="M11" s="16" t="s">
        <v>27</v>
      </c>
      <c r="N11" s="16"/>
      <c r="O11" s="16"/>
      <c r="P11" s="16"/>
      <c r="Q11" s="16"/>
      <c r="R11" s="16"/>
      <c r="S11" s="16"/>
    </row>
    <row r="12" spans="1:19" ht="99.9" customHeight="1" x14ac:dyDescent="0.3">
      <c r="A12" s="5" t="str">
        <f>IF(OR(B6='Case Type'!A3,B6='Case Type'!A4),"Attack Flow 1","Basic Flow")</f>
        <v>Attack Flow 1</v>
      </c>
      <c r="B12" s="16" t="s">
        <v>30</v>
      </c>
      <c r="C12" s="16"/>
      <c r="D12" s="16"/>
      <c r="E12" s="16"/>
      <c r="F12" s="16"/>
      <c r="G12" s="16"/>
      <c r="H12" s="16"/>
      <c r="L12" s="5" t="s">
        <v>29</v>
      </c>
      <c r="M12" s="16" t="s">
        <v>31</v>
      </c>
      <c r="N12" s="16"/>
      <c r="O12" s="16"/>
      <c r="P12" s="16"/>
      <c r="Q12" s="16"/>
      <c r="R12" s="16"/>
      <c r="S12" s="16"/>
    </row>
    <row r="13" spans="1:19" ht="66" customHeight="1" x14ac:dyDescent="0.3">
      <c r="A13" s="5" t="s">
        <v>32</v>
      </c>
      <c r="B13" s="16" t="s">
        <v>75</v>
      </c>
      <c r="C13" s="16"/>
      <c r="D13" s="16"/>
      <c r="E13" s="16"/>
      <c r="F13" s="16"/>
      <c r="G13" s="16"/>
      <c r="H13" s="16"/>
      <c r="L13" s="5" t="s">
        <v>32</v>
      </c>
      <c r="M13" s="16" t="s">
        <v>33</v>
      </c>
      <c r="N13" s="16"/>
      <c r="O13" s="16"/>
      <c r="P13" s="16"/>
      <c r="Q13" s="16"/>
      <c r="R13" s="16"/>
      <c r="S13" s="16"/>
    </row>
    <row r="14" spans="1:19" ht="39.9" customHeight="1" x14ac:dyDescent="0.3">
      <c r="A14" s="5" t="s">
        <v>34</v>
      </c>
      <c r="B14" s="16"/>
      <c r="C14" s="16"/>
      <c r="D14" s="16"/>
      <c r="E14" s="16"/>
      <c r="F14" s="16"/>
      <c r="G14" s="16"/>
      <c r="H14" s="16"/>
      <c r="L14" s="5" t="s">
        <v>34</v>
      </c>
      <c r="M14" s="16"/>
      <c r="N14" s="16"/>
      <c r="O14" s="16"/>
      <c r="P14" s="16"/>
      <c r="Q14" s="16"/>
      <c r="R14" s="16"/>
      <c r="S14" s="16"/>
    </row>
    <row r="15" spans="1:19" ht="99.9" customHeight="1" x14ac:dyDescent="0.3">
      <c r="A15" s="5" t="str">
        <f>IF(OR(B6='Case Type'!A3,B6='Case Type'!A4),"Mitigations"," ")</f>
        <v>Mitigations</v>
      </c>
      <c r="B15" s="16"/>
      <c r="C15" s="16"/>
      <c r="D15" s="16"/>
      <c r="E15" s="16"/>
      <c r="F15" s="16"/>
      <c r="G15" s="16"/>
      <c r="H15" s="16"/>
      <c r="L15" s="5" t="s">
        <v>35</v>
      </c>
      <c r="M15" s="16" t="s">
        <v>36</v>
      </c>
      <c r="N15" s="16"/>
      <c r="O15" s="16"/>
      <c r="P15" s="16"/>
      <c r="Q15" s="16"/>
      <c r="R15" s="16"/>
      <c r="S15" s="16"/>
    </row>
    <row r="16" spans="1:19" ht="69.900000000000006" customHeight="1" x14ac:dyDescent="0.3">
      <c r="A16" s="5" t="s">
        <v>37</v>
      </c>
      <c r="B16" s="16" t="s">
        <v>38</v>
      </c>
      <c r="C16" s="16"/>
      <c r="D16" s="16"/>
      <c r="E16" s="16"/>
      <c r="F16" s="16"/>
      <c r="G16" s="16"/>
      <c r="H16" s="16"/>
      <c r="L16" s="5" t="s">
        <v>37</v>
      </c>
      <c r="M16" s="16" t="s">
        <v>39</v>
      </c>
      <c r="N16" s="16"/>
      <c r="O16" s="16"/>
      <c r="P16" s="16"/>
      <c r="Q16" s="16"/>
      <c r="R16" s="16"/>
      <c r="S16" s="16"/>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 xmlns:xm="http://schemas.microsoft.com/office/excel/2006/main">
          <x14:cfRule type="expression" priority="3" id="{C2DCAE23-7B67-4025-AA1D-576F9D3EE0ED}">
            <xm:f>EXACT($B$6,'Case Type'!$A$3)</xm:f>
            <x14:dxf>
              <fill>
                <patternFill>
                  <bgColor theme="0" tint="-4.9989318521683403E-2"/>
                </patternFill>
              </fill>
            </x14:dxf>
          </x14:cfRule>
          <x14:cfRule type="expression" priority="6" id="{1D2EEA3D-4D78-497F-9B35-3FE3C1BBAF7C}">
            <xm:f>EXACT($B$6,'Case Type'!$A$4)</xm:f>
            <x14:dxf>
              <fill>
                <patternFill>
                  <bgColor rgb="FFFFE4E4"/>
                </patternFill>
              </fill>
            </x14:dxf>
          </x14:cfRule>
          <xm:sqref>M9:S16</xm:sqref>
        </x14:conditionalFormatting>
        <x14:conditionalFormatting xmlns:xm="http://schemas.microsoft.com/office/excel/2006/main">
          <x14:cfRule type="expression" priority="4" id="{5A8070BB-102F-4917-B046-54EB56A3EAC3}">
            <xm:f>EXACT($B$6,'Case Type'!$A$3)</xm:f>
            <x14:dxf>
              <fill>
                <patternFill>
                  <bgColor theme="0" tint="-0.34998626667073579"/>
                </patternFill>
              </fill>
            </x14:dxf>
          </x14:cfRule>
          <x14:cfRule type="expression" priority="5" id="{1735CA61-3A96-472F-8330-62039BF334B4}">
            <xm:f>EXACT($B$6,'Case Type'!$A$4)</xm:f>
            <x14:dxf>
              <fill>
                <patternFill>
                  <bgColor rgb="FFFF9395"/>
                </patternFill>
              </fill>
            </x14:dxf>
          </x14:cfRule>
          <xm:sqref>L8:L16</xm:sqref>
        </x14:conditionalFormatting>
        <x14:conditionalFormatting xmlns:xm="http://schemas.microsoft.com/office/excel/2006/main">
          <x14:cfRule type="expression" priority="1" id="{2A1EBDB4-446C-41DB-8CE6-9EEBD2D6F44E}">
            <xm:f>EXACT($B$6,'Case Type'!$A$3)</xm:f>
            <x14:dxf>
              <fill>
                <patternFill>
                  <bgColor theme="1" tint="0.24994659260841701"/>
                </patternFill>
              </fill>
            </x14:dxf>
          </x14:cfRule>
          <x14:cfRule type="expression" priority="2" id="{6908DB8C-ECD1-4F02-B1CF-2B2C5367D856}">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 M6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913E5-F920-41D6-A268-EA7679848848}">
  <sheetPr>
    <pageSetUpPr fitToPage="1"/>
  </sheetPr>
  <dimension ref="A1:M16"/>
  <sheetViews>
    <sheetView zoomScale="62" zoomScaleNormal="62" workbookViewId="0">
      <selection activeCell="D6" sqref="D6:H6"/>
    </sheetView>
  </sheetViews>
  <sheetFormatPr defaultColWidth="10.8984375" defaultRowHeight="21" x14ac:dyDescent="0.3"/>
  <cols>
    <col min="1" max="1" width="17.59765625" style="4" customWidth="1"/>
    <col min="2" max="2" width="16" style="1" customWidth="1"/>
    <col min="3" max="16384" width="10.8984375" style="1"/>
  </cols>
  <sheetData>
    <row r="1" spans="1:13" x14ac:dyDescent="0.4">
      <c r="A1" s="10" t="s">
        <v>0</v>
      </c>
      <c r="B1" s="26"/>
      <c r="C1" s="27"/>
      <c r="D1" s="27"/>
      <c r="E1" s="27"/>
      <c r="F1" s="27"/>
      <c r="G1" s="27"/>
      <c r="H1" s="27"/>
      <c r="I1" s="9"/>
      <c r="J1" s="9"/>
      <c r="K1" s="9"/>
      <c r="L1"/>
      <c r="M1"/>
    </row>
    <row r="2" spans="1:13" x14ac:dyDescent="0.4">
      <c r="A2" s="10" t="s">
        <v>1</v>
      </c>
      <c r="B2" s="11"/>
      <c r="C2" s="10" t="s">
        <v>2</v>
      </c>
      <c r="D2" s="11"/>
      <c r="E2" s="10" t="s">
        <v>3</v>
      </c>
      <c r="F2" s="27"/>
      <c r="G2" s="27"/>
      <c r="H2" s="27"/>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7" t="s">
        <v>7</v>
      </c>
      <c r="B6" s="14" t="s">
        <v>8</v>
      </c>
      <c r="C6" s="15" t="s">
        <v>9</v>
      </c>
      <c r="D6" s="17" t="s">
        <v>77</v>
      </c>
      <c r="E6" s="18"/>
      <c r="F6" s="18"/>
      <c r="G6" s="18"/>
      <c r="H6" s="19"/>
    </row>
    <row r="7" spans="1:13" s="3" customFormat="1" x14ac:dyDescent="0.4">
      <c r="A7" s="8" t="s">
        <v>13</v>
      </c>
      <c r="B7" s="20" t="s">
        <v>76</v>
      </c>
      <c r="C7" s="21"/>
      <c r="D7" s="21"/>
      <c r="E7" s="21"/>
      <c r="F7" s="21"/>
      <c r="G7" s="21"/>
      <c r="H7" s="22"/>
    </row>
    <row r="8" spans="1:13" ht="39.9" customHeight="1" x14ac:dyDescent="0.3">
      <c r="A8" s="6" t="s">
        <v>15</v>
      </c>
      <c r="B8" s="20"/>
      <c r="C8" s="21"/>
      <c r="D8" s="21"/>
      <c r="E8" s="21"/>
      <c r="F8" s="21"/>
      <c r="G8" s="21"/>
      <c r="H8" s="22"/>
    </row>
    <row r="9" spans="1:13" ht="81.900000000000006" customHeight="1" x14ac:dyDescent="0.3">
      <c r="A9" s="5" t="s">
        <v>18</v>
      </c>
      <c r="B9" s="16"/>
      <c r="C9" s="16"/>
      <c r="D9" s="16"/>
      <c r="E9" s="16"/>
      <c r="F9" s="16"/>
      <c r="G9" s="16"/>
      <c r="H9" s="16"/>
    </row>
    <row r="10" spans="1:13" ht="39.9" customHeight="1" x14ac:dyDescent="0.3">
      <c r="A10" s="5" t="s">
        <v>21</v>
      </c>
      <c r="B10" s="16"/>
      <c r="C10" s="16"/>
      <c r="D10" s="16"/>
      <c r="E10" s="16"/>
      <c r="F10" s="16"/>
      <c r="G10" s="16"/>
      <c r="H10" s="16"/>
    </row>
    <row r="11" spans="1:13" ht="116.1" customHeight="1" x14ac:dyDescent="0.3">
      <c r="A11" s="5" t="s">
        <v>24</v>
      </c>
      <c r="B11" s="16"/>
      <c r="C11" s="16"/>
      <c r="D11" s="16"/>
      <c r="E11" s="16"/>
      <c r="F11" s="16"/>
      <c r="G11" s="16"/>
      <c r="H11" s="16"/>
    </row>
    <row r="12" spans="1:13" ht="99.9" customHeight="1" x14ac:dyDescent="0.3">
      <c r="A12" s="5" t="str">
        <f>IF(OR(B6='Case Type'!A3,B6='Case Type'!A4),"Attack Flow 1","Basic Flow")</f>
        <v>Attack Flow 1</v>
      </c>
      <c r="B12" s="16"/>
      <c r="C12" s="16"/>
      <c r="D12" s="16"/>
      <c r="E12" s="16"/>
      <c r="F12" s="16"/>
      <c r="G12" s="16"/>
      <c r="H12" s="16"/>
    </row>
    <row r="13" spans="1:13" ht="66" customHeight="1" x14ac:dyDescent="0.3">
      <c r="A13" s="5" t="s">
        <v>32</v>
      </c>
      <c r="B13" s="16"/>
      <c r="C13" s="16"/>
      <c r="D13" s="16"/>
      <c r="E13" s="16"/>
      <c r="F13" s="16"/>
      <c r="G13" s="16"/>
      <c r="H13" s="16"/>
    </row>
    <row r="14" spans="1:13" ht="39.9" customHeight="1" x14ac:dyDescent="0.3">
      <c r="A14" s="5" t="s">
        <v>34</v>
      </c>
      <c r="B14" s="16"/>
      <c r="C14" s="16"/>
      <c r="D14" s="16"/>
      <c r="E14" s="16"/>
      <c r="F14" s="16"/>
      <c r="G14" s="16"/>
      <c r="H14" s="16"/>
    </row>
    <row r="15" spans="1:13" ht="99.9" customHeight="1" x14ac:dyDescent="0.3">
      <c r="A15" s="5" t="str">
        <f>IF(OR(B6='Case Type'!A3,B6='Case Type'!A4),"Mitigations"," ")</f>
        <v>Mitigations</v>
      </c>
      <c r="B15" s="16"/>
      <c r="C15" s="16"/>
      <c r="D15" s="16"/>
      <c r="E15" s="16"/>
      <c r="F15" s="16"/>
      <c r="G15" s="16"/>
      <c r="H15" s="16"/>
    </row>
    <row r="16" spans="1:13" ht="69.900000000000006" customHeight="1" x14ac:dyDescent="0.3">
      <c r="A16" s="5" t="s">
        <v>37</v>
      </c>
      <c r="B16" s="16"/>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8936F41B-1485-4151-AF6F-783FBD30D5D1}">
            <xm:f>EXACT($B$6,'Case Type'!$A$3)</xm:f>
            <x14:dxf>
              <fill>
                <patternFill>
                  <bgColor theme="0" tint="-4.9989318521683403E-2"/>
                </patternFill>
              </fill>
            </x14:dxf>
          </x14:cfRule>
          <x14:cfRule type="expression" priority="14" id="{7A6D6FF6-CD9D-4062-B8F6-90DA9866FE29}">
            <xm:f>EXACT($B$6,'Case Type'!$A$4)</xm:f>
            <x14:dxf>
              <fill>
                <patternFill>
                  <bgColor rgb="FFFFE4E4"/>
                </patternFill>
              </fill>
            </x14:dxf>
          </x14:cfRule>
          <xm:sqref>B9:H16</xm:sqref>
        </x14:conditionalFormatting>
        <x14:conditionalFormatting xmlns:xm="http://schemas.microsoft.com/office/excel/2006/main">
          <x14:cfRule type="expression" priority="11" id="{BC0AFBA6-3245-45A9-A989-58E626345285}">
            <xm:f>EXACT($B$6,'Case Type'!$A$3)</xm:f>
            <x14:dxf>
              <fill>
                <patternFill>
                  <bgColor theme="1" tint="0.24994659260841701"/>
                </patternFill>
              </fill>
            </x14:dxf>
          </x14:cfRule>
          <x14:cfRule type="expression" priority="13"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0" id="{6B9E7E33-E385-4220-BD3D-0DF63F27AA11}">
            <xm:f>EXACT($B$6,'Case Type'!$A$3)</xm:f>
            <x14:dxf>
              <fill>
                <patternFill>
                  <bgColor theme="0" tint="-0.34998626667073579"/>
                </patternFill>
              </fill>
            </x14:dxf>
          </x14:cfRule>
          <x14:cfRule type="expression" priority="12" id="{356AB85A-3C35-4007-ABBF-D5174D004FA7}">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E819-B540-4229-BB03-2850B1FC0777}">
  <sheetPr>
    <pageSetUpPr fitToPage="1"/>
  </sheetPr>
  <dimension ref="A1:AD17"/>
  <sheetViews>
    <sheetView zoomScale="62" zoomScaleNormal="62" workbookViewId="0">
      <selection activeCell="M12" sqref="M12:S12"/>
    </sheetView>
  </sheetViews>
  <sheetFormatPr defaultColWidth="10.8984375" defaultRowHeight="21" x14ac:dyDescent="0.3"/>
  <cols>
    <col min="1" max="1" width="17.59765625" style="4" customWidth="1"/>
    <col min="2" max="2" width="16" style="1" customWidth="1"/>
    <col min="3" max="11" width="10.8984375" style="1"/>
    <col min="12" max="12" width="18" style="1" customWidth="1"/>
    <col min="13" max="22" width="10.8984375" style="1"/>
    <col min="23" max="23" width="16.8984375" style="1" customWidth="1"/>
    <col min="24" max="16384" width="10.8984375" style="1"/>
  </cols>
  <sheetData>
    <row r="1" spans="1:30" x14ac:dyDescent="0.4">
      <c r="A1" s="10" t="s">
        <v>0</v>
      </c>
      <c r="B1" s="26"/>
      <c r="C1" s="27"/>
      <c r="D1" s="27"/>
      <c r="E1" s="27"/>
      <c r="F1" s="27"/>
      <c r="G1" s="27"/>
      <c r="H1" s="27"/>
      <c r="I1" s="9"/>
      <c r="J1" s="9"/>
      <c r="K1" s="9"/>
      <c r="L1" s="9"/>
      <c r="M1" s="9"/>
      <c r="N1"/>
      <c r="O1"/>
      <c r="P1"/>
      <c r="Q1"/>
      <c r="R1"/>
      <c r="S1"/>
      <c r="T1"/>
      <c r="U1"/>
    </row>
    <row r="2" spans="1:30" x14ac:dyDescent="0.4">
      <c r="A2" s="10" t="s">
        <v>1</v>
      </c>
      <c r="B2" s="11"/>
      <c r="C2" s="10" t="s">
        <v>2</v>
      </c>
      <c r="D2" s="11"/>
      <c r="E2" s="10" t="s">
        <v>3</v>
      </c>
      <c r="F2" s="27"/>
      <c r="G2" s="27"/>
      <c r="H2" s="27"/>
      <c r="I2"/>
      <c r="J2"/>
      <c r="K2"/>
      <c r="L2"/>
      <c r="M2"/>
      <c r="N2"/>
      <c r="O2"/>
      <c r="P2"/>
      <c r="Q2"/>
      <c r="R2"/>
      <c r="S2"/>
      <c r="T2"/>
      <c r="U2"/>
    </row>
    <row r="3" spans="1:30" x14ac:dyDescent="0.4">
      <c r="A3" s="10" t="s">
        <v>4</v>
      </c>
      <c r="B3" s="11"/>
      <c r="C3" s="10" t="s">
        <v>5</v>
      </c>
      <c r="D3" s="11"/>
      <c r="E3" s="10" t="s">
        <v>6</v>
      </c>
      <c r="F3" s="12"/>
      <c r="G3" s="13"/>
      <c r="H3" s="13"/>
      <c r="I3" s="9"/>
      <c r="J3" s="9"/>
      <c r="K3" s="9"/>
      <c r="L3" s="9"/>
      <c r="M3" s="9"/>
      <c r="N3" s="9"/>
      <c r="O3" s="9"/>
      <c r="P3" s="9"/>
      <c r="Q3" s="9"/>
      <c r="R3" s="9"/>
      <c r="S3" s="9"/>
      <c r="T3" s="9"/>
      <c r="U3" s="9"/>
    </row>
    <row r="6" spans="1:30" s="2" customFormat="1" ht="42" x14ac:dyDescent="0.3">
      <c r="A6" s="7" t="s">
        <v>7</v>
      </c>
      <c r="B6" s="14" t="s">
        <v>8</v>
      </c>
      <c r="C6" s="15" t="s">
        <v>9</v>
      </c>
      <c r="D6" s="17" t="s">
        <v>78</v>
      </c>
      <c r="E6" s="18"/>
      <c r="F6" s="18"/>
      <c r="G6" s="18"/>
      <c r="H6" s="19"/>
      <c r="L6" s="7" t="s">
        <v>7</v>
      </c>
      <c r="M6" s="14" t="s">
        <v>8</v>
      </c>
      <c r="N6" s="15" t="s">
        <v>9</v>
      </c>
      <c r="O6" s="17" t="s">
        <v>79</v>
      </c>
      <c r="P6" s="18"/>
      <c r="Q6" s="18"/>
      <c r="R6" s="18"/>
      <c r="S6" s="19"/>
      <c r="W6" s="7" t="s">
        <v>7</v>
      </c>
      <c r="X6" s="14" t="s">
        <v>8</v>
      </c>
      <c r="Y6" s="15" t="s">
        <v>9</v>
      </c>
      <c r="Z6" s="17" t="s">
        <v>80</v>
      </c>
      <c r="AA6" s="18"/>
      <c r="AB6" s="18"/>
      <c r="AC6" s="18"/>
      <c r="AD6" s="19"/>
    </row>
    <row r="7" spans="1:30" s="3" customFormat="1" ht="21" customHeight="1" x14ac:dyDescent="0.4">
      <c r="A7" s="8" t="s">
        <v>13</v>
      </c>
      <c r="B7" s="20" t="s">
        <v>81</v>
      </c>
      <c r="C7" s="21"/>
      <c r="D7" s="21"/>
      <c r="E7" s="21"/>
      <c r="F7" s="21"/>
      <c r="G7" s="21"/>
      <c r="H7" s="22"/>
      <c r="L7" s="8" t="s">
        <v>13</v>
      </c>
      <c r="M7" s="20" t="s">
        <v>82</v>
      </c>
      <c r="N7" s="21"/>
      <c r="O7" s="21"/>
      <c r="P7" s="21"/>
      <c r="Q7" s="21"/>
      <c r="R7" s="21"/>
      <c r="S7" s="22"/>
      <c r="W7" s="8" t="s">
        <v>13</v>
      </c>
      <c r="X7" s="20" t="s">
        <v>83</v>
      </c>
      <c r="Y7" s="21"/>
      <c r="Z7" s="21"/>
      <c r="AA7" s="21"/>
      <c r="AB7" s="21"/>
      <c r="AC7" s="21"/>
      <c r="AD7" s="22"/>
    </row>
    <row r="8" spans="1:30" ht="39.9" customHeight="1" x14ac:dyDescent="0.3">
      <c r="A8" s="6" t="s">
        <v>15</v>
      </c>
      <c r="B8" s="20"/>
      <c r="C8" s="21"/>
      <c r="D8" s="21"/>
      <c r="E8" s="21"/>
      <c r="F8" s="21"/>
      <c r="G8" s="21"/>
      <c r="H8" s="22"/>
      <c r="L8" s="6" t="s">
        <v>15</v>
      </c>
      <c r="M8" s="20"/>
      <c r="N8" s="21"/>
      <c r="O8" s="21"/>
      <c r="P8" s="21"/>
      <c r="Q8" s="21"/>
      <c r="R8" s="21"/>
      <c r="S8" s="22"/>
      <c r="W8" s="6" t="s">
        <v>15</v>
      </c>
      <c r="X8" s="20"/>
      <c r="Y8" s="21"/>
      <c r="Z8" s="21"/>
      <c r="AA8" s="21"/>
      <c r="AB8" s="21"/>
      <c r="AC8" s="21"/>
      <c r="AD8" s="22"/>
    </row>
    <row r="9" spans="1:30" ht="81.900000000000006" customHeight="1" x14ac:dyDescent="0.3">
      <c r="A9" s="5" t="s">
        <v>18</v>
      </c>
      <c r="B9" s="16"/>
      <c r="C9" s="16"/>
      <c r="D9" s="16"/>
      <c r="E9" s="16"/>
      <c r="F9" s="16"/>
      <c r="G9" s="16"/>
      <c r="H9" s="16"/>
      <c r="L9" s="5" t="s">
        <v>18</v>
      </c>
      <c r="M9" s="16"/>
      <c r="N9" s="16"/>
      <c r="O9" s="16"/>
      <c r="P9" s="16"/>
      <c r="Q9" s="16"/>
      <c r="R9" s="16"/>
      <c r="S9" s="16"/>
      <c r="W9" s="5" t="s">
        <v>18</v>
      </c>
      <c r="X9" s="16"/>
      <c r="Y9" s="16"/>
      <c r="Z9" s="16"/>
      <c r="AA9" s="16"/>
      <c r="AB9" s="16"/>
      <c r="AC9" s="16"/>
      <c r="AD9" s="16"/>
    </row>
    <row r="10" spans="1:30" ht="39.9" customHeight="1" x14ac:dyDescent="0.3">
      <c r="A10" s="5" t="s">
        <v>21</v>
      </c>
      <c r="B10" s="16"/>
      <c r="C10" s="16"/>
      <c r="D10" s="16"/>
      <c r="E10" s="16"/>
      <c r="F10" s="16"/>
      <c r="G10" s="16"/>
      <c r="H10" s="16"/>
      <c r="L10" s="5" t="s">
        <v>21</v>
      </c>
      <c r="M10" s="23"/>
      <c r="N10" s="24"/>
      <c r="O10" s="24"/>
      <c r="P10" s="24"/>
      <c r="Q10" s="24"/>
      <c r="R10" s="24"/>
      <c r="S10" s="25"/>
      <c r="W10" s="5" t="s">
        <v>21</v>
      </c>
      <c r="X10" s="16"/>
      <c r="Y10" s="16"/>
      <c r="Z10" s="16"/>
      <c r="AA10" s="16"/>
      <c r="AB10" s="16"/>
      <c r="AC10" s="16"/>
      <c r="AD10" s="16"/>
    </row>
    <row r="11" spans="1:30" ht="116.1" customHeight="1" x14ac:dyDescent="0.3">
      <c r="A11" s="5" t="s">
        <v>24</v>
      </c>
      <c r="B11" s="16"/>
      <c r="C11" s="16"/>
      <c r="D11" s="16"/>
      <c r="E11" s="16"/>
      <c r="F11" s="16"/>
      <c r="G11" s="16"/>
      <c r="H11" s="16"/>
      <c r="L11" s="5" t="s">
        <v>24</v>
      </c>
      <c r="M11" s="16"/>
      <c r="N11" s="16"/>
      <c r="O11" s="16"/>
      <c r="P11" s="16"/>
      <c r="Q11" s="16"/>
      <c r="R11" s="16"/>
      <c r="S11" s="16"/>
      <c r="W11" s="5" t="s">
        <v>24</v>
      </c>
      <c r="X11" s="16"/>
      <c r="Y11" s="16"/>
      <c r="Z11" s="16"/>
      <c r="AA11" s="16"/>
      <c r="AB11" s="16"/>
      <c r="AC11" s="16"/>
      <c r="AD11" s="16"/>
    </row>
    <row r="12" spans="1:30" ht="99.9" customHeight="1" x14ac:dyDescent="0.3">
      <c r="A12" s="5" t="str">
        <f>IF(OR(B6='Case Type'!A3,B6='Case Type'!A4),"Attack Flow 1","Basic Flow")</f>
        <v>Attack Flow 1</v>
      </c>
      <c r="B12" s="16"/>
      <c r="C12" s="16"/>
      <c r="D12" s="16"/>
      <c r="E12" s="16"/>
      <c r="F12" s="16"/>
      <c r="G12" s="16"/>
      <c r="H12" s="16"/>
      <c r="L12" s="5" t="s">
        <v>29</v>
      </c>
      <c r="M12" s="16"/>
      <c r="N12" s="16"/>
      <c r="O12" s="16"/>
      <c r="P12" s="16"/>
      <c r="Q12" s="16"/>
      <c r="R12" s="16"/>
      <c r="S12" s="16"/>
      <c r="W12" s="5" t="s">
        <v>29</v>
      </c>
      <c r="X12" s="16"/>
      <c r="Y12" s="16"/>
      <c r="Z12" s="16"/>
      <c r="AA12" s="16"/>
      <c r="AB12" s="16"/>
      <c r="AC12" s="16"/>
      <c r="AD12" s="16"/>
    </row>
    <row r="13" spans="1:30" ht="66" customHeight="1" x14ac:dyDescent="0.3">
      <c r="A13" s="5" t="s">
        <v>32</v>
      </c>
      <c r="B13" s="16"/>
      <c r="C13" s="16"/>
      <c r="D13" s="16"/>
      <c r="E13" s="16"/>
      <c r="F13" s="16"/>
      <c r="G13" s="16"/>
      <c r="H13" s="16"/>
      <c r="L13" s="5" t="s">
        <v>32</v>
      </c>
      <c r="M13" s="16"/>
      <c r="N13" s="16"/>
      <c r="O13" s="16"/>
      <c r="P13" s="16"/>
      <c r="Q13" s="16"/>
      <c r="R13" s="16"/>
      <c r="S13" s="16"/>
      <c r="W13" s="5" t="s">
        <v>32</v>
      </c>
      <c r="X13" s="16"/>
      <c r="Y13" s="16"/>
      <c r="Z13" s="16"/>
      <c r="AA13" s="16"/>
      <c r="AB13" s="16"/>
      <c r="AC13" s="16"/>
      <c r="AD13" s="16"/>
    </row>
    <row r="14" spans="1:30" ht="39.9" customHeight="1" x14ac:dyDescent="0.3">
      <c r="A14" s="5" t="s">
        <v>34</v>
      </c>
      <c r="B14" s="16"/>
      <c r="C14" s="16"/>
      <c r="D14" s="16"/>
      <c r="E14" s="16"/>
      <c r="F14" s="16"/>
      <c r="G14" s="16"/>
      <c r="H14" s="16"/>
      <c r="L14" s="5" t="s">
        <v>34</v>
      </c>
      <c r="M14" s="16"/>
      <c r="N14" s="16"/>
      <c r="O14" s="16"/>
      <c r="P14" s="16"/>
      <c r="Q14" s="16"/>
      <c r="R14" s="16"/>
      <c r="S14" s="16"/>
      <c r="W14" s="5" t="s">
        <v>34</v>
      </c>
      <c r="X14" s="16"/>
      <c r="Y14" s="16"/>
      <c r="Z14" s="16"/>
      <c r="AA14" s="16"/>
      <c r="AB14" s="16"/>
      <c r="AC14" s="16"/>
      <c r="AD14" s="16"/>
    </row>
    <row r="15" spans="1:30" ht="99.9" customHeight="1" x14ac:dyDescent="0.3">
      <c r="A15" s="5" t="str">
        <f>IF(OR(B6='Case Type'!A3,B6='Case Type'!A4),"Mitigations"," ")</f>
        <v>Mitigations</v>
      </c>
      <c r="B15" s="16"/>
      <c r="C15" s="16"/>
      <c r="D15" s="16"/>
      <c r="E15" s="16"/>
      <c r="F15" s="16"/>
      <c r="G15" s="16"/>
      <c r="H15" s="16"/>
      <c r="L15" s="5" t="s">
        <v>35</v>
      </c>
      <c r="M15" s="16"/>
      <c r="N15" s="16"/>
      <c r="O15" s="16"/>
      <c r="P15" s="16"/>
      <c r="Q15" s="16"/>
      <c r="R15" s="16"/>
      <c r="S15" s="16"/>
      <c r="W15" s="5" t="s">
        <v>35</v>
      </c>
      <c r="X15" s="16"/>
      <c r="Y15" s="16"/>
      <c r="Z15" s="16"/>
      <c r="AA15" s="16"/>
      <c r="AB15" s="16"/>
      <c r="AC15" s="16"/>
      <c r="AD15" s="16"/>
    </row>
    <row r="16" spans="1:30" ht="69.900000000000006" customHeight="1" x14ac:dyDescent="0.3">
      <c r="A16" s="5" t="s">
        <v>37</v>
      </c>
      <c r="B16" s="16"/>
      <c r="C16" s="16"/>
      <c r="D16" s="16"/>
      <c r="E16" s="16"/>
      <c r="F16" s="16"/>
      <c r="G16" s="16"/>
      <c r="H16" s="16"/>
      <c r="L16" s="5" t="s">
        <v>37</v>
      </c>
      <c r="M16" s="16"/>
      <c r="N16" s="16"/>
      <c r="O16" s="16"/>
      <c r="P16" s="16"/>
      <c r="Q16" s="16"/>
      <c r="R16" s="16"/>
      <c r="S16" s="16"/>
      <c r="W16" s="5" t="s">
        <v>37</v>
      </c>
      <c r="X16" s="16"/>
      <c r="Y16" s="16"/>
      <c r="Z16" s="16"/>
      <c r="AA16" s="16"/>
      <c r="AB16" s="16"/>
      <c r="AC16" s="16"/>
      <c r="AD16" s="16"/>
    </row>
    <row r="17" spans="12:12" x14ac:dyDescent="0.3">
      <c r="L17" s="4"/>
    </row>
  </sheetData>
  <mergeCells count="35">
    <mergeCell ref="B7:H7"/>
    <mergeCell ref="M7:S7"/>
    <mergeCell ref="X7:AD7"/>
    <mergeCell ref="B1:H1"/>
    <mergeCell ref="F2:H2"/>
    <mergeCell ref="D6:H6"/>
    <mergeCell ref="O6:S6"/>
    <mergeCell ref="Z6:AD6"/>
    <mergeCell ref="B8:H8"/>
    <mergeCell ref="M8:S8"/>
    <mergeCell ref="X8:AD8"/>
    <mergeCell ref="B9:H9"/>
    <mergeCell ref="M9:S9"/>
    <mergeCell ref="X9:AD9"/>
    <mergeCell ref="B10:H10"/>
    <mergeCell ref="M10:S10"/>
    <mergeCell ref="X10:AD10"/>
    <mergeCell ref="B11:H11"/>
    <mergeCell ref="M11:S11"/>
    <mergeCell ref="X11:AD11"/>
    <mergeCell ref="B12:H12"/>
    <mergeCell ref="M12:S12"/>
    <mergeCell ref="X12:AD12"/>
    <mergeCell ref="B13:H13"/>
    <mergeCell ref="M13:S13"/>
    <mergeCell ref="X13:AD13"/>
    <mergeCell ref="B16:H16"/>
    <mergeCell ref="M16:S16"/>
    <mergeCell ref="X16:AD16"/>
    <mergeCell ref="B14:H14"/>
    <mergeCell ref="M14:S14"/>
    <mergeCell ref="X14:AD14"/>
    <mergeCell ref="B15:H15"/>
    <mergeCell ref="M15:S15"/>
    <mergeCell ref="X15:AD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F3DC3586-2EE6-4740-A08B-741A570722E5}">
            <xm:f>EXACT($B$6,'Case Type'!$A$3)</xm:f>
            <x14:dxf>
              <fill>
                <patternFill>
                  <bgColor theme="0" tint="-4.9989318521683403E-2"/>
                </patternFill>
              </fill>
            </x14:dxf>
          </x14:cfRule>
          <x14:cfRule type="expression" priority="14" id="{BC0E9A4E-37B9-4D22-AC68-6B584A509E48}">
            <xm:f>EXACT($B$6,'Case Type'!$A$4)</xm:f>
            <x14:dxf>
              <fill>
                <patternFill>
                  <bgColor rgb="FFFFE4E4"/>
                </patternFill>
              </fill>
            </x14:dxf>
          </x14:cfRule>
          <xm:sqref>B9:H16 M9:S16</xm:sqref>
        </x14:conditionalFormatting>
        <x14:conditionalFormatting xmlns:xm="http://schemas.microsoft.com/office/excel/2006/main">
          <x14:cfRule type="expression" priority="11" id="{5EB10D11-1578-4360-A2DB-5FEC2367E33F}">
            <xm:f>EXACT($B$6,'Case Type'!$A$3)</xm:f>
            <x14:dxf>
              <fill>
                <patternFill>
                  <bgColor theme="1" tint="0.24994659260841701"/>
                </patternFill>
              </fill>
            </x14:dxf>
          </x14:cfRule>
          <x14:cfRule type="expression" priority="13"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0" id="{1A3EE7A5-B12F-46E4-AB64-40F6B65170B3}">
            <xm:f>EXACT($B$6,'Case Type'!$A$3)</xm:f>
            <x14:dxf>
              <fill>
                <patternFill>
                  <bgColor theme="0" tint="-0.34998626667073579"/>
                </patternFill>
              </fill>
            </x14:dxf>
          </x14:cfRule>
          <x14:cfRule type="expression" priority="12" id="{54C07997-2BC8-4136-8FFE-D15293C8E9AA}">
            <xm:f>EXACT($B$6,'Case Type'!$A$4)</xm:f>
            <x14:dxf>
              <fill>
                <patternFill>
                  <bgColor rgb="FFFF9395"/>
                </patternFill>
              </fill>
            </x14:dxf>
          </x14:cfRule>
          <xm:sqref>A8:A16 L8:L16</xm:sqref>
        </x14:conditionalFormatting>
        <x14:conditionalFormatting xmlns:xm="http://schemas.microsoft.com/office/excel/2006/main">
          <x14:cfRule type="expression" priority="7" id="{CED06758-D4F8-49E7-B68D-07B902592639}">
            <xm:f>EXACT($B$6,'Case Type'!$A$3)</xm:f>
            <x14:dxf>
              <fill>
                <patternFill>
                  <bgColor theme="1" tint="0.24994659260841701"/>
                </patternFill>
              </fill>
            </x14:dxf>
          </x14:cfRule>
          <x14:cfRule type="expression" priority="8" id="{C503AC56-790F-46BF-9F1E-CA25BFB5FB30}">
            <xm:f>EXACT($B$6,'Case Type'!$A$4)</xm:f>
            <x14:dxf>
              <fill>
                <patternFill>
                  <bgColor rgb="FFFF0000"/>
                </patternFill>
              </fill>
            </x14:dxf>
          </x14:cfRule>
          <xm:sqref>L6:L7 N6</xm:sqref>
        </x14:conditionalFormatting>
        <x14:conditionalFormatting xmlns:xm="http://schemas.microsoft.com/office/excel/2006/main">
          <x14:cfRule type="expression" priority="3" id="{CE509C92-3AF7-4841-8609-45CA1D36BE8D}">
            <xm:f>EXACT($B$6,'Case Type'!$A$3)</xm:f>
            <x14:dxf>
              <fill>
                <patternFill>
                  <bgColor theme="0" tint="-4.9989318521683403E-2"/>
                </patternFill>
              </fill>
            </x14:dxf>
          </x14:cfRule>
          <x14:cfRule type="expression" priority="6" id="{9080A526-CB0C-4A95-A51F-4A505D150460}">
            <xm:f>EXACT($B$6,'Case Type'!$A$4)</xm:f>
            <x14:dxf>
              <fill>
                <patternFill>
                  <bgColor rgb="FFFFE4E4"/>
                </patternFill>
              </fill>
            </x14:dxf>
          </x14:cfRule>
          <xm:sqref>X9:AD16</xm:sqref>
        </x14:conditionalFormatting>
        <x14:conditionalFormatting xmlns:xm="http://schemas.microsoft.com/office/excel/2006/main">
          <x14:cfRule type="expression" priority="4" id="{2E629D30-2040-4D77-9550-1B744FCBEF54}">
            <xm:f>EXACT($B$6,'Case Type'!$A$3)</xm:f>
            <x14:dxf>
              <fill>
                <patternFill>
                  <bgColor theme="0" tint="-0.34998626667073579"/>
                </patternFill>
              </fill>
            </x14:dxf>
          </x14:cfRule>
          <x14:cfRule type="expression" priority="5" id="{000BF98F-A887-4A34-A6AD-A8057B9A0544}">
            <xm:f>EXACT($B$6,'Case Type'!$A$4)</xm:f>
            <x14:dxf>
              <fill>
                <patternFill>
                  <bgColor rgb="FFFF9395"/>
                </patternFill>
              </fill>
            </x14:dxf>
          </x14:cfRule>
          <xm:sqref>W8:W16</xm:sqref>
        </x14:conditionalFormatting>
        <x14:conditionalFormatting xmlns:xm="http://schemas.microsoft.com/office/excel/2006/main">
          <x14:cfRule type="expression" priority="1" id="{1A6478EE-660D-4DE8-AB64-3E329D227B5E}">
            <xm:f>EXACT($B$6,'Case Type'!$A$3)</xm:f>
            <x14:dxf>
              <fill>
                <patternFill>
                  <bgColor theme="1" tint="0.24994659260841701"/>
                </patternFill>
              </fill>
            </x14:dxf>
          </x14:cfRule>
          <x14:cfRule type="expression" priority="2" id="{9D62DCBF-3DC6-4B6C-9C4B-2F3A89E03B44}">
            <xm:f>EXACT($B$6,'Case Type'!$A$4)</xm:f>
            <x14:dxf>
              <fill>
                <patternFill>
                  <bgColor rgb="FFFF0000"/>
                </patternFill>
              </fill>
            </x14:dxf>
          </x14:cfRule>
          <xm:sqref>W6:W7 Y6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M6 X6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E2E5-C04C-40E1-964F-7E8AC5D6ECD1}">
  <sheetPr>
    <pageSetUpPr fitToPage="1"/>
  </sheetPr>
  <dimension ref="A1:M16"/>
  <sheetViews>
    <sheetView zoomScale="62" zoomScaleNormal="62" workbookViewId="0">
      <selection activeCell="B15" sqref="B15:H15"/>
    </sheetView>
  </sheetViews>
  <sheetFormatPr defaultColWidth="10.8984375" defaultRowHeight="21" x14ac:dyDescent="0.3"/>
  <cols>
    <col min="1" max="1" width="17.59765625" style="4" customWidth="1"/>
    <col min="2" max="2" width="16" style="1" customWidth="1"/>
    <col min="3" max="16384" width="10.8984375" style="1"/>
  </cols>
  <sheetData>
    <row r="1" spans="1:13" x14ac:dyDescent="0.4">
      <c r="A1" s="10" t="s">
        <v>0</v>
      </c>
      <c r="B1" s="26"/>
      <c r="C1" s="27"/>
      <c r="D1" s="27"/>
      <c r="E1" s="27"/>
      <c r="F1" s="27"/>
      <c r="G1" s="27"/>
      <c r="H1" s="27"/>
      <c r="I1" s="9"/>
      <c r="J1" s="9"/>
      <c r="K1" s="9"/>
      <c r="L1"/>
      <c r="M1"/>
    </row>
    <row r="2" spans="1:13" x14ac:dyDescent="0.4">
      <c r="A2" s="10" t="s">
        <v>1</v>
      </c>
      <c r="B2" s="11"/>
      <c r="C2" s="10" t="s">
        <v>2</v>
      </c>
      <c r="D2" s="11"/>
      <c r="E2" s="10" t="s">
        <v>3</v>
      </c>
      <c r="F2" s="27"/>
      <c r="G2" s="27"/>
      <c r="H2" s="27"/>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7" t="s">
        <v>7</v>
      </c>
      <c r="B6" s="14" t="s">
        <v>8</v>
      </c>
      <c r="C6" s="15" t="s">
        <v>9</v>
      </c>
      <c r="D6" s="17" t="s">
        <v>84</v>
      </c>
      <c r="E6" s="18"/>
      <c r="F6" s="18"/>
      <c r="G6" s="18"/>
      <c r="H6" s="19"/>
    </row>
    <row r="7" spans="1:13" s="3" customFormat="1" x14ac:dyDescent="0.4">
      <c r="A7" s="8" t="s">
        <v>13</v>
      </c>
      <c r="B7" s="20" t="s">
        <v>85</v>
      </c>
      <c r="C7" s="21"/>
      <c r="D7" s="21"/>
      <c r="E7" s="21"/>
      <c r="F7" s="21"/>
      <c r="G7" s="21"/>
      <c r="H7" s="22"/>
    </row>
    <row r="8" spans="1:13" ht="39.9" customHeight="1" x14ac:dyDescent="0.3">
      <c r="A8" s="6" t="s">
        <v>15</v>
      </c>
      <c r="B8" s="20" t="s">
        <v>98</v>
      </c>
      <c r="C8" s="21"/>
      <c r="D8" s="21"/>
      <c r="E8" s="21"/>
      <c r="F8" s="21"/>
      <c r="G8" s="21"/>
      <c r="H8" s="22"/>
    </row>
    <row r="9" spans="1:13" ht="81.900000000000006" customHeight="1" x14ac:dyDescent="0.3">
      <c r="A9" s="5" t="s">
        <v>18</v>
      </c>
      <c r="B9" s="16" t="s">
        <v>99</v>
      </c>
      <c r="C9" s="16"/>
      <c r="D9" s="16"/>
      <c r="E9" s="16"/>
      <c r="F9" s="16"/>
      <c r="G9" s="16"/>
      <c r="H9" s="16"/>
    </row>
    <row r="10" spans="1:13" ht="39.9" customHeight="1" x14ac:dyDescent="0.3">
      <c r="A10" s="5" t="s">
        <v>21</v>
      </c>
      <c r="B10" s="16" t="s">
        <v>100</v>
      </c>
      <c r="C10" s="16"/>
      <c r="D10" s="16"/>
      <c r="E10" s="16"/>
      <c r="F10" s="16"/>
      <c r="G10" s="16"/>
      <c r="H10" s="16"/>
    </row>
    <row r="11" spans="1:13" ht="116.1" customHeight="1" x14ac:dyDescent="0.3">
      <c r="A11" s="5" t="s">
        <v>24</v>
      </c>
      <c r="B11" s="16" t="s">
        <v>101</v>
      </c>
      <c r="C11" s="16"/>
      <c r="D11" s="16"/>
      <c r="E11" s="16"/>
      <c r="F11" s="16"/>
      <c r="G11" s="16"/>
      <c r="H11" s="16"/>
    </row>
    <row r="12" spans="1:13" ht="99.9" customHeight="1" x14ac:dyDescent="0.3">
      <c r="A12" s="5" t="str">
        <f>IF(OR(B6='Case Type'!A3,B6='Case Type'!A4),"Attack Flow 1","Basic Flow")</f>
        <v>Attack Flow 1</v>
      </c>
      <c r="B12" s="16" t="s">
        <v>102</v>
      </c>
      <c r="C12" s="16"/>
      <c r="D12" s="16"/>
      <c r="E12" s="16"/>
      <c r="F12" s="16"/>
      <c r="G12" s="16"/>
      <c r="H12" s="16"/>
    </row>
    <row r="13" spans="1:13" ht="66" customHeight="1" x14ac:dyDescent="0.3">
      <c r="A13" s="5" t="s">
        <v>32</v>
      </c>
      <c r="B13" s="16" t="s">
        <v>103</v>
      </c>
      <c r="C13" s="16"/>
      <c r="D13" s="16"/>
      <c r="E13" s="16"/>
      <c r="F13" s="16"/>
      <c r="G13" s="16"/>
      <c r="H13" s="16"/>
    </row>
    <row r="14" spans="1:13" ht="39.9" customHeight="1" x14ac:dyDescent="0.3">
      <c r="A14" s="5" t="s">
        <v>34</v>
      </c>
      <c r="B14" s="16"/>
      <c r="C14" s="16"/>
      <c r="D14" s="16"/>
      <c r="E14" s="16"/>
      <c r="F14" s="16"/>
      <c r="G14" s="16"/>
      <c r="H14" s="16"/>
    </row>
    <row r="15" spans="1:13" ht="99.9" customHeight="1" x14ac:dyDescent="0.3">
      <c r="A15" s="5" t="str">
        <f>IF(OR(B6='Case Type'!A3,B6='Case Type'!A4),"Mitigations"," ")</f>
        <v>Mitigations</v>
      </c>
      <c r="B15" s="16"/>
      <c r="C15" s="16"/>
      <c r="D15" s="16"/>
      <c r="E15" s="16"/>
      <c r="F15" s="16"/>
      <c r="G15" s="16"/>
      <c r="H15" s="16"/>
    </row>
    <row r="16" spans="1:13" ht="69.900000000000006" customHeight="1" x14ac:dyDescent="0.3">
      <c r="A16" s="5" t="s">
        <v>37</v>
      </c>
      <c r="B16" s="16" t="s">
        <v>38</v>
      </c>
      <c r="C16" s="16"/>
      <c r="D16" s="16"/>
      <c r="E16" s="16"/>
      <c r="F16" s="16"/>
      <c r="G16" s="16"/>
      <c r="H16" s="16"/>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customXml/itemProps2.xml><?xml version="1.0" encoding="utf-8"?>
<ds:datastoreItem xmlns:ds="http://schemas.openxmlformats.org/officeDocument/2006/customXml" ds:itemID="{8BA7FAC2-C8A2-4FBF-B400-FD2C2B6619B0}">
  <ds:schemaRefs>
    <ds:schemaRef ds:uri="http://schemas.microsoft.com/sharepoint/v3/contenttype/forms"/>
  </ds:schemaRefs>
</ds:datastoreItem>
</file>

<file path=customXml/itemProps3.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Wallet</vt:lpstr>
      <vt:lpstr>Smart Contract</vt:lpstr>
      <vt:lpstr>Register</vt:lpstr>
      <vt:lpstr>Transaction Result</vt:lpstr>
      <vt:lpstr>Smart Contract Location</vt:lpstr>
      <vt:lpstr>Smart Contract Method</vt:lpstr>
      <vt:lpstr>Deploy Transaction</vt:lpstr>
      <vt:lpstr>Update Shards' State</vt:lpstr>
      <vt:lpstr>Shard's Mapping</vt:lpstr>
      <vt:lpstr>Shard's Address</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Alice Moretti</cp:lastModifiedBy>
  <cp:revision/>
  <dcterms:created xsi:type="dcterms:W3CDTF">2021-10-20T16:08:53Z</dcterms:created>
  <dcterms:modified xsi:type="dcterms:W3CDTF">2022-11-30T18:39:25Z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