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0" windowWidth="20730" windowHeight="11760" tabRatio="674" firstSheet="5" activeTab="9"/>
  </bookViews>
  <sheets>
    <sheet name="Wallet" sheetId="1" r:id="rId1"/>
    <sheet name="Smart Contract" sheetId="3" r:id="rId2"/>
    <sheet name="Register" sheetId="4" r:id="rId3"/>
    <sheet name="Transaction Result" sheetId="5" r:id="rId4"/>
    <sheet name="Smart Contract Location" sheetId="6" r:id="rId5"/>
    <sheet name="Smart Contract Address" sheetId="7" r:id="rId6"/>
    <sheet name="Deploy Transaction" sheetId="8" r:id="rId7"/>
    <sheet name="Update Shards' State" sheetId="9" r:id="rId8"/>
    <sheet name="Shard's Mapping" sheetId="10" r:id="rId9"/>
    <sheet name="Shard's Address" sheetId="11" r:id="rId10"/>
    <sheet name="Case Type" sheetId="2" r:id="rId1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c r="A12"/>
  <c r="A15" i="10"/>
  <c r="A12"/>
  <c r="A15" i="9"/>
  <c r="A12"/>
  <c r="A16" i="8"/>
  <c r="A15" i="7"/>
  <c r="A12"/>
  <c r="A15" i="6"/>
  <c r="A12"/>
  <c r="A15" i="5"/>
  <c r="A12"/>
  <c r="A15" i="4"/>
  <c r="A12"/>
  <c r="A15" i="3"/>
  <c r="A12"/>
</calcChain>
</file>

<file path=xl/sharedStrings.xml><?xml version="1.0" encoding="utf-8"?>
<sst xmlns="http://schemas.openxmlformats.org/spreadsheetml/2006/main" count="367" uniqueCount="132">
  <si>
    <t>Project</t>
  </si>
  <si>
    <t>Year</t>
  </si>
  <si>
    <t>Team ID</t>
  </si>
  <si>
    <t>Team</t>
  </si>
  <si>
    <t>Sprint</t>
  </si>
  <si>
    <t>Start</t>
  </si>
  <si>
    <t>End</t>
  </si>
  <si>
    <t>Case Type</t>
  </si>
  <si>
    <t>Abuse Case</t>
  </si>
  <si>
    <t>Case ID</t>
  </si>
  <si>
    <t>AT-03-01</t>
  </si>
  <si>
    <t>AT-06-01</t>
  </si>
  <si>
    <t>Case Name</t>
  </si>
  <si>
    <t>Actors</t>
  </si>
  <si>
    <t>Off-Chain Manager, On-Chain Manager, Attacker</t>
  </si>
  <si>
    <t>Description</t>
  </si>
  <si>
    <t>Data</t>
  </si>
  <si>
    <t>Register</t>
  </si>
  <si>
    <t>Stimulus and preconditions</t>
  </si>
  <si>
    <t>Attack Flow 1</t>
  </si>
  <si>
    <t>Response and Postconditions</t>
  </si>
  <si>
    <t>Non Functional Requirements</t>
  </si>
  <si>
    <t>Mitigation</t>
  </si>
  <si>
    <t>Comments</t>
  </si>
  <si>
    <t>CWE-ID 345 (Insufficient Verification of Data Authenticity)</t>
  </si>
  <si>
    <t>Use Case</t>
  </si>
  <si>
    <t>Misuse Case</t>
  </si>
  <si>
    <t>AT-01-02</t>
  </si>
  <si>
    <t>AT-02-01</t>
  </si>
  <si>
    <t>User, Attacker</t>
  </si>
  <si>
    <t xml:space="preserve">Smart Contract </t>
  </si>
  <si>
    <t>AT-04-01</t>
  </si>
  <si>
    <t>Transaction Result</t>
  </si>
  <si>
    <t>L'utente riceve come risultato della transazione un risultato differente da quello originale.</t>
  </si>
  <si>
    <t>AT-05-01</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</si>
  <si>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</si>
  <si>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</si>
  <si>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</si>
  <si>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</si>
  <si>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</si>
  <si>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</si>
  <si>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</si>
  <si>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</si>
  <si>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</si>
  <si>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</si>
  <si>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</si>
  <si>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</si>
  <si>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</si>
  <si>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</si>
  <si>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</si>
  <si>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</si>
  <si>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</si>
  <si>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</si>
  <si>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</si>
  <si>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</si>
  <si>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</si>
  <si>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</si>
  <si>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</si>
  <si>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</si>
  <si>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</si>
  <si>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</si>
  <si>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</si>
  <si>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Wallet</t>
  </si>
  <si>
    <t>L'utente tramite il suo wallet deve autenticarsi per poter inviare richieste all'Off-Chain. Il caso di abuso di tale risorsa si riferisce alla possibilità che un attaccante riesca ad ottenere le credenziali di un altro utente per compiere azioni improprie.</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</si>
  <si>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</si>
  <si>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</si>
  <si>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</si>
  <si>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</si>
  <si>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</si>
  <si>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</si>
  <si>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</si>
  <si>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</si>
  <si>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</si>
  <si>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</si>
  <si>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</si>
  <si>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</si>
  <si>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</si>
  <si>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</si>
  <si>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</si>
  <si>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</si>
  <si>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</si>
  <si>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</si>
  <si>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Per rendere efficace questa tipologia di attacco, si presuppone che più attaccanti inviano richieste contemporaneamente al fine di occupare la risorsa.</t>
  </si>
  <si>
    <t>L'attaccante sfrutta difetti presenti di implementazione che permettono di occupare L'On-Chain Manager rendendo i suoi servizi non disponibili ma senza mandare un numero eccessivo di risorse tali da allarmare il sistema.</t>
  </si>
  <si>
    <t>Non sono stati previsti opportuni meccanismi di controllo per limitare l'accesso alla risorsa da parte di un singolo utente.</t>
  </si>
  <si>
    <t>L'attaccante, tramite la sua interfaccia Off-Chain, invia un numero di richieste tali da occupare l'On-Chain Manager e rendere alcuni dei suoi servizi non disponibili agli altri utenti senza però allarmare il sistema.</t>
  </si>
  <si>
    <t>Involontary Request Repetition</t>
  </si>
  <si>
    <t>L'utente disattento invia più volte la stessa richiesta, senza accorgersi degli invii precedenti.</t>
  </si>
  <si>
    <t>MA-07-01</t>
  </si>
  <si>
    <t>Off-Chain, Clumsy User</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</si>
  <si>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</si>
  <si>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</si>
  <si>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</si>
  <si>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</si>
  <si>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Gli Smart Contract implementati dagli utenti, per essere essere deployati nella blockchain, vengono spediti dall'utente all'Off-Chain e dall'Off-Chain ad uno degli Shard.  Il caso di abuso di tale risorsa si riferisce alla possibilità che il codice dello Smart Contrace venga compromesso prima di essere deployato sullo Shard.</t>
  </si>
  <si>
    <t>Affinché l'attacco venga messo in atto, l'attaccante deve possedere i mezzi per modificare il codice di uno Smart Contract.
Non è stato previsto un efficiente meccanismo di protezione del canale di comunicazione tra Off-Chain e Shard.</t>
  </si>
  <si>
    <t>L'utente potrebbe subire dei danni nel momento di interazione con lo Smart Contract il cui codice è stato alterato.</t>
  </si>
  <si>
    <t>L'Off-Chain Manager restituisce il risultato di una transazione all'utente che l'ha richiesta dopo aver comunicato con uno degli Shard. Il caso di abuso si riferisce alla possibilità che tale informazione venga compromessa.</t>
  </si>
  <si>
    <t xml:space="preserve"> </t>
  </si>
  <si>
    <t>la confidenzialità è effettivamente un problema? È possibile comunque considerare il caso in cui l'attaccante non abbia in possesso un wallet e in questo caso la confidenzialità va considerata? Sarebbe più opportuno indicare l'attacco come un Content Spoofing?</t>
  </si>
  <si>
    <t>o sarebbe più opportuno considerare un attacco di AiTM?</t>
  </si>
  <si>
    <t>Wallet Key Theft</t>
  </si>
  <si>
    <t>AT-01-01</t>
  </si>
  <si>
    <t>User's Identity Violation</t>
  </si>
  <si>
    <t>Dopo un certo numero di tentativi l'attacante riesce ad indovinare le credenziali di un altro utente che gli permettono di compiere delle azioni illegittime.</t>
  </si>
  <si>
    <t>Il sistema si basa su un meccanismo di autenticazione a singolo fattore e non prevede un meccanismo di password throttling. L'attaccante ha a disposizione un numero illimitato di tentativi.</t>
  </si>
  <si>
    <t>Limitazione del numero dei tentativi</t>
  </si>
  <si>
    <t>L'attaccante può accedere al sistema con l'identità di un altro utente.</t>
  </si>
  <si>
    <t>L'attaccante sfruttando la conoscenza di tutti i possibili caratteri utilizzabili esegue n tentativi inserendo una delle possibili combinazioni fino a trovare la chiave che permette l'accesso.</t>
  </si>
  <si>
    <t>L'attacante riesce a rubare o ottenere per altre vie le credenziali di un altro utente. Ad esempio seguendo l'Attack Flow di Wallet Key Theft.</t>
  </si>
  <si>
    <t>Suggerire all'utente di cambiare la password ogni tot mesi. Autenticazione a due fattori.</t>
  </si>
  <si>
    <t xml:space="preserve">L'attacante ottiene un insieme di credenziali, ad esempio tramite tecniche di key logging o phishing e determina le eventuali policy del sistema di autenticazione per determinare quali delle credenziali rispettano i criteri specificati. </t>
  </si>
  <si>
    <t>L'attacante riesce ad autenticarsi e sfrutta l'identità dell'utente per compiere atti illegittimi.</t>
  </si>
  <si>
    <t>Code Interception &amp; Modification</t>
  </si>
  <si>
    <t>User, Off-Chain Manager, On-Chain Manager, Attacker, Shard</t>
  </si>
  <si>
    <t>Quando l'utente vuole ottenere le informazioni del registro distribuito memorizzate all'interno degli shard della blockchain, si interfaccia con l'Off-Chain Manager per ottenere tale risorsa. L'Off-Chain Manager, a sua volta, comunica con l'On-Chain Manager per consultare lo Shard's Mapping e quindi avere le conoscenze necessarie per ricostruire il registro. Il caso di abuso che riguarda tale risorsa, si riferisce alla possibilità che l'informazione scambiata tra On-Chain e Off-Chain e/o l'informazione scambiata tra Off-Chain e Shard sia compromessa.</t>
  </si>
  <si>
    <t>L'Off-Chain Manager richiede all'On-Chain Manager di visualizzare lo Shard's Mapping e agli Shard il contenuto dei blocchi.
L'Off-Chain Manager, sfruttando le informazioni ottenute, ricostruisce il registro.
Affinchè l'attacco possa essere messo in atto, l'attaccante deve riuscire ad intercettare la risorsa registro durante la comunicazione tra l'Off-Chain Manager e l'On-Chain Manager  e tra l'Off-Chain Manager e gli Shard, inoltre non deve avere previsto un meccanismo di protezione adeguato contro la modifica del contenuto inviato.</t>
  </si>
  <si>
    <t>Mentre lo Shard's Mapping è in transito tra l'On-Chain Manager e l'Off-Chain Manager e mentre il contenuto dei blocchi è in transito tra gli Shard e l'Off-Chain Manager l'attaccante ne modifica il contenuto rendendolo diverso da quello originale, così da compromettere la ricostruzione del registro.</t>
  </si>
  <si>
    <t>L'utente riceve un registro con contenuto differente rispetto a quello memorizzato sugli shard.</t>
  </si>
  <si>
    <t>Register Interception &amp; Modification</t>
  </si>
  <si>
    <t>Transaction Result Interception &amp; Modification</t>
  </si>
  <si>
    <t>User, Off-Chain Manager, Attacker, Shard</t>
  </si>
  <si>
    <t>Non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</si>
  <si>
    <t>L'attacante intercetta la comunicazione tra Off-Chain Manager e Shard e ne modifica il contenuto del risultato della transazione.</t>
  </si>
  <si>
    <t>Smart Contract Location Interception &amp; Modification</t>
  </si>
  <si>
    <t>Mentre la risorsa in questione viene trasferita dall'On-Chain Manager all'Off-Chain Manager l'attore malintenzionato intercetta e modifica il contenutorendendolo qualcosa di differente dal contenuto originale che l'On-Chain Manager ha inviato.</t>
  </si>
  <si>
    <t>Smart Contract Address Interception &amp; Modification</t>
  </si>
  <si>
    <t>L'Off-Chain Manager comunica all'On-Chain Manager l'indirizzo di uno Smart Contract precedentemente deployato, che contiene il metodo che si vuole invocare, al fine di conoscere la locazione per poter inviare la richiesta di esecuzione del metodo allo Shard corretto. Il caso di abuso che riguarda tale risorsa, si riferisce alla possibilità che l'informazione scambiata tra Off-Chain e On-Chain sia compromessa dall'attaccante.</t>
  </si>
  <si>
    <t>Smart Contract Address</t>
  </si>
  <si>
    <t>L'Off-Chain Manager trasmette all'On-Chain Manager l'indirizzo di uno Smart Contract, precedentemente deployato, di cui vuole conoscere la locazione.
Affinchè l'attacco possa essere messo in atto, l'attaccante deve riuscire ad intercettare l'indirizzo trasmesso durante la comunicazione tra le due parti e l'Off-Chain Manager non deve avere previsto un meccanismo di protezione adeguato contro la modifica del contenuto inviato.</t>
  </si>
  <si>
    <t>Mentre la risorsa è trasferita tra l'Off-Chain Manager e l'On-Chain Manager, l'attaccante intercetta la risorsa e ne modifica il contenuto rendendolo diverso da quello originale.</t>
  </si>
  <si>
    <t>L'On-Chain Manager riceve un indirizzo differente rispetto a quello previsto.
Se l'informazione alterata corrisponde all'indirizzo di un altro Smart Contract presente, potrebbe essere invocato un metodo non richiesto oppure inesistente.</t>
  </si>
</sst>
</file>

<file path=xl/styles.xml><?xml version="1.0" encoding="utf-8"?>
<styleSheet xmlns="http://schemas.openxmlformats.org/spreadsheetml/2006/main">
  <fonts count="12">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FFF00"/>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9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9" fillId="7" borderId="9" xfId="0" applyFont="1" applyFill="1" applyBorder="1" applyAlignment="1">
      <alignment vertical="top" wrapText="1"/>
    </xf>
    <xf numFmtId="0" fontId="10" fillId="2" borderId="6" xfId="0" applyFont="1" applyFill="1" applyBorder="1" applyAlignment="1">
      <alignment vertical="center" wrapText="1"/>
    </xf>
    <xf numFmtId="0" fontId="9" fillId="7" borderId="2" xfId="0" applyFont="1" applyFill="1" applyBorder="1" applyAlignment="1">
      <alignment vertical="center" wrapText="1"/>
    </xf>
    <xf numFmtId="0" fontId="9" fillId="7" borderId="10" xfId="0" applyFont="1" applyFill="1" applyBorder="1" applyAlignment="1">
      <alignment vertical="top" wrapText="1"/>
    </xf>
    <xf numFmtId="0" fontId="10" fillId="8" borderId="8" xfId="0" applyFont="1" applyFill="1" applyBorder="1" applyAlignment="1">
      <alignment vertical="top" wrapText="1"/>
    </xf>
    <xf numFmtId="0" fontId="10" fillId="8"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xf numFmtId="0" fontId="6" fillId="5" borderId="7" xfId="0" applyFont="1" applyFill="1" applyBorder="1" applyAlignment="1">
      <alignment vertical="top" wrapText="1"/>
    </xf>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5" fillId="0" borderId="11" xfId="0" applyFont="1" applyBorder="1"/>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0" fillId="0" borderId="11" xfId="0" applyFont="1" applyBorder="1"/>
    <xf numFmtId="0" fontId="1" fillId="0" borderId="11" xfId="0" applyFont="1" applyBorder="1"/>
    <xf numFmtId="0" fontId="0" fillId="0" borderId="11" xfId="0" applyBorder="1"/>
    <xf numFmtId="0" fontId="6" fillId="0" borderId="11" xfId="0" applyFont="1" applyBorder="1"/>
    <xf numFmtId="0" fontId="10" fillId="10" borderId="4" xfId="0" applyFont="1" applyFill="1" applyBorder="1" applyAlignment="1">
      <alignment vertical="top" wrapText="1"/>
    </xf>
    <xf numFmtId="0" fontId="10" fillId="10" borderId="5" xfId="0" applyFont="1" applyFill="1" applyBorder="1" applyAlignment="1">
      <alignment vertical="top" wrapText="1"/>
    </xf>
    <xf numFmtId="0" fontId="6" fillId="9" borderId="8" xfId="0" applyFont="1" applyFill="1" applyBorder="1" applyAlignment="1">
      <alignment vertical="top" wrapText="1"/>
    </xf>
    <xf numFmtId="0" fontId="6" fillId="9" borderId="7" xfId="0" applyFont="1" applyFill="1" applyBorder="1" applyAlignment="1">
      <alignment vertical="top" wrapText="1"/>
    </xf>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0" fillId="5" borderId="7" xfId="0" applyFill="1" applyBorder="1" applyAlignment="1">
      <alignment vertical="top" wrapText="1"/>
    </xf>
    <xf numFmtId="0" fontId="1" fillId="10" borderId="4" xfId="0" applyFont="1" applyFill="1" applyBorder="1" applyAlignment="1">
      <alignment vertical="top" wrapText="1"/>
    </xf>
    <xf numFmtId="0" fontId="0" fillId="10" borderId="4" xfId="0" applyFill="1" applyBorder="1" applyAlignment="1">
      <alignment vertical="top" wrapText="1"/>
    </xf>
    <xf numFmtId="0" fontId="0" fillId="10" borderId="5"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cellXfs>
  <cellStyles count="1">
    <cellStyle name="Normale" xfId="0" builtinId="0"/>
  </cellStyles>
  <dxfs count="0"/>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U17"/>
  <sheetViews>
    <sheetView topLeftCell="A2" zoomScale="64" zoomScaleNormal="62" workbookViewId="0">
      <selection activeCell="M15" sqref="M15:S15"/>
    </sheetView>
  </sheetViews>
  <sheetFormatPr defaultColWidth="10.875" defaultRowHeight="18.75"/>
  <cols>
    <col min="1" max="1" width="17.625" style="34" customWidth="1"/>
    <col min="2" max="2" width="16" style="24" customWidth="1"/>
    <col min="3" max="3" width="20.125" style="24" customWidth="1"/>
    <col min="4" max="11" width="10.875" style="24"/>
    <col min="12" max="12" width="18" style="24" customWidth="1"/>
    <col min="13" max="13" width="10.875" style="24"/>
    <col min="14" max="14" width="20.125" style="24" customWidth="1"/>
    <col min="15" max="22" width="10.875" style="24"/>
    <col min="23" max="23" width="18.375" style="24" customWidth="1"/>
    <col min="24" max="16384" width="10.875" style="24"/>
  </cols>
  <sheetData>
    <row r="1" spans="1:21">
      <c r="A1" s="29" t="s">
        <v>0</v>
      </c>
      <c r="B1" s="62"/>
      <c r="C1" s="62"/>
      <c r="D1" s="62"/>
      <c r="E1" s="62"/>
      <c r="F1" s="62"/>
      <c r="G1" s="62"/>
      <c r="H1" s="62"/>
      <c r="I1" s="30"/>
      <c r="J1" s="30"/>
      <c r="K1" s="30"/>
      <c r="L1" s="30"/>
      <c r="M1" s="30"/>
      <c r="N1" s="30"/>
      <c r="O1" s="30"/>
      <c r="P1" s="30"/>
      <c r="Q1" s="30"/>
      <c r="R1" s="30"/>
      <c r="S1" s="30"/>
      <c r="T1" s="30"/>
      <c r="U1" s="30"/>
    </row>
    <row r="2" spans="1:21">
      <c r="A2" s="29" t="s">
        <v>1</v>
      </c>
      <c r="B2" s="31"/>
      <c r="C2" s="29" t="s">
        <v>2</v>
      </c>
      <c r="D2" s="31"/>
      <c r="E2" s="29" t="s">
        <v>3</v>
      </c>
      <c r="F2" s="62"/>
      <c r="G2" s="62"/>
      <c r="H2" s="62"/>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c r="M3" s="30"/>
      <c r="N3" s="30"/>
      <c r="O3" s="30"/>
      <c r="P3" s="30"/>
      <c r="Q3" s="30"/>
      <c r="R3" s="30"/>
      <c r="S3" s="30"/>
      <c r="T3" s="30"/>
      <c r="U3" s="30"/>
    </row>
    <row r="6" spans="1:21" s="35" customFormat="1" ht="42">
      <c r="A6" s="50" t="s">
        <v>7</v>
      </c>
      <c r="B6" s="48" t="s">
        <v>8</v>
      </c>
      <c r="C6" s="49" t="s">
        <v>9</v>
      </c>
      <c r="D6" s="55" t="s">
        <v>102</v>
      </c>
      <c r="E6" s="56"/>
      <c r="F6" s="56"/>
      <c r="G6" s="56"/>
      <c r="H6" s="57"/>
      <c r="K6" s="25"/>
      <c r="L6" s="50" t="s">
        <v>7</v>
      </c>
      <c r="M6" s="48" t="s">
        <v>8</v>
      </c>
      <c r="N6" s="49" t="s">
        <v>9</v>
      </c>
      <c r="O6" s="55" t="s">
        <v>27</v>
      </c>
      <c r="P6" s="56"/>
      <c r="Q6" s="56"/>
      <c r="R6" s="56"/>
      <c r="S6" s="57"/>
    </row>
    <row r="7" spans="1:21" ht="42" customHeight="1">
      <c r="A7" s="51" t="s">
        <v>12</v>
      </c>
      <c r="B7" s="58" t="s">
        <v>101</v>
      </c>
      <c r="C7" s="58"/>
      <c r="D7" s="58"/>
      <c r="E7" s="58"/>
      <c r="F7" s="58"/>
      <c r="G7" s="58"/>
      <c r="H7" s="59"/>
      <c r="K7" s="26"/>
      <c r="L7" s="51" t="s">
        <v>12</v>
      </c>
      <c r="M7" s="58" t="s">
        <v>103</v>
      </c>
      <c r="N7" s="58"/>
      <c r="O7" s="58"/>
      <c r="P7" s="58"/>
      <c r="Q7" s="58"/>
      <c r="R7" s="58"/>
      <c r="S7" s="59"/>
    </row>
    <row r="8" spans="1:21" ht="39.950000000000003" customHeight="1">
      <c r="A8" s="27" t="s">
        <v>13</v>
      </c>
      <c r="B8" s="60" t="s">
        <v>29</v>
      </c>
      <c r="C8" s="60"/>
      <c r="D8" s="60"/>
      <c r="E8" s="60"/>
      <c r="F8" s="60"/>
      <c r="G8" s="60"/>
      <c r="H8" s="61"/>
      <c r="K8" s="26"/>
      <c r="L8" s="27" t="s">
        <v>13</v>
      </c>
      <c r="M8" s="60" t="s">
        <v>29</v>
      </c>
      <c r="N8" s="60"/>
      <c r="O8" s="60"/>
      <c r="P8" s="60"/>
      <c r="Q8" s="60"/>
      <c r="R8" s="60"/>
      <c r="S8" s="61"/>
    </row>
    <row r="9" spans="1:21" ht="100.7" customHeight="1">
      <c r="A9" s="28" t="s">
        <v>15</v>
      </c>
      <c r="B9" s="54" t="s">
        <v>104</v>
      </c>
      <c r="C9" s="54"/>
      <c r="D9" s="54"/>
      <c r="E9" s="54"/>
      <c r="F9" s="54"/>
      <c r="G9" s="54"/>
      <c r="H9" s="54"/>
      <c r="K9" s="26"/>
      <c r="L9" s="28" t="s">
        <v>15</v>
      </c>
      <c r="M9" s="54" t="s">
        <v>63</v>
      </c>
      <c r="N9" s="54"/>
      <c r="O9" s="54"/>
      <c r="P9" s="54"/>
      <c r="Q9" s="54"/>
      <c r="R9" s="54"/>
      <c r="S9" s="54"/>
    </row>
    <row r="10" spans="1:21" ht="39.950000000000003" customHeight="1">
      <c r="A10" s="28" t="s">
        <v>16</v>
      </c>
      <c r="B10" s="54" t="s">
        <v>62</v>
      </c>
      <c r="C10" s="54"/>
      <c r="D10" s="54"/>
      <c r="E10" s="54"/>
      <c r="F10" s="54"/>
      <c r="G10" s="54"/>
      <c r="H10" s="54"/>
      <c r="K10" s="26"/>
      <c r="L10" s="28" t="s">
        <v>16</v>
      </c>
      <c r="M10" s="54" t="s">
        <v>62</v>
      </c>
      <c r="N10" s="54"/>
      <c r="O10" s="54"/>
      <c r="P10" s="54"/>
      <c r="Q10" s="54"/>
      <c r="R10" s="54"/>
      <c r="S10" s="54"/>
    </row>
    <row r="11" spans="1:21" ht="116.1" customHeight="1">
      <c r="A11" s="28" t="s">
        <v>18</v>
      </c>
      <c r="B11" s="54" t="s">
        <v>105</v>
      </c>
      <c r="C11" s="54"/>
      <c r="D11" s="54"/>
      <c r="E11" s="54"/>
      <c r="F11" s="54"/>
      <c r="G11" s="54"/>
      <c r="H11" s="54"/>
      <c r="K11" s="26"/>
      <c r="L11" s="28" t="s">
        <v>18</v>
      </c>
      <c r="M11" s="54" t="s">
        <v>109</v>
      </c>
      <c r="N11" s="54"/>
      <c r="O11" s="54"/>
      <c r="P11" s="54"/>
      <c r="Q11" s="54"/>
      <c r="R11" s="54"/>
      <c r="S11" s="54"/>
    </row>
    <row r="12" spans="1:21" ht="123.6" customHeight="1">
      <c r="A12" s="28" t="s">
        <v>19</v>
      </c>
      <c r="B12" s="54" t="s">
        <v>108</v>
      </c>
      <c r="C12" s="54"/>
      <c r="D12" s="54"/>
      <c r="E12" s="54"/>
      <c r="F12" s="54"/>
      <c r="G12" s="54"/>
      <c r="H12" s="54"/>
      <c r="K12" s="26"/>
      <c r="L12" s="28" t="s">
        <v>19</v>
      </c>
      <c r="M12" s="54" t="s">
        <v>111</v>
      </c>
      <c r="N12" s="54"/>
      <c r="O12" s="54"/>
      <c r="P12" s="54"/>
      <c r="Q12" s="54"/>
      <c r="R12" s="54"/>
      <c r="S12" s="54"/>
    </row>
    <row r="13" spans="1:21" ht="66" customHeight="1">
      <c r="A13" s="28" t="s">
        <v>20</v>
      </c>
      <c r="B13" s="54" t="s">
        <v>107</v>
      </c>
      <c r="C13" s="54"/>
      <c r="D13" s="54"/>
      <c r="E13" s="54"/>
      <c r="F13" s="54"/>
      <c r="G13" s="54"/>
      <c r="H13" s="54"/>
      <c r="K13" s="26"/>
      <c r="L13" s="28" t="s">
        <v>20</v>
      </c>
      <c r="M13" s="54" t="s">
        <v>112</v>
      </c>
      <c r="N13" s="54"/>
      <c r="O13" s="54"/>
      <c r="P13" s="54"/>
      <c r="Q13" s="54"/>
      <c r="R13" s="54"/>
      <c r="S13" s="54"/>
    </row>
    <row r="14" spans="1:21" ht="107.1" customHeight="1">
      <c r="A14" s="28" t="s">
        <v>21</v>
      </c>
      <c r="B14" s="54"/>
      <c r="C14" s="54"/>
      <c r="D14" s="54"/>
      <c r="E14" s="54"/>
      <c r="F14" s="54"/>
      <c r="G14" s="54"/>
      <c r="H14" s="54"/>
      <c r="K14" s="26"/>
      <c r="L14" s="28" t="s">
        <v>21</v>
      </c>
      <c r="M14" s="54"/>
      <c r="N14" s="54"/>
      <c r="O14" s="54"/>
      <c r="P14" s="54"/>
      <c r="Q14" s="54"/>
      <c r="R14" s="54"/>
      <c r="S14" s="54"/>
    </row>
    <row r="15" spans="1:21" ht="99.95" customHeight="1">
      <c r="A15" s="28" t="s">
        <v>22</v>
      </c>
      <c r="B15" s="54" t="s">
        <v>106</v>
      </c>
      <c r="C15" s="54"/>
      <c r="D15" s="54"/>
      <c r="E15" s="54"/>
      <c r="F15" s="54"/>
      <c r="G15" s="54"/>
      <c r="H15" s="54"/>
      <c r="K15" s="26"/>
      <c r="L15" s="28" t="s">
        <v>22</v>
      </c>
      <c r="M15" s="54" t="s">
        <v>110</v>
      </c>
      <c r="N15" s="54"/>
      <c r="O15" s="54"/>
      <c r="P15" s="54"/>
      <c r="Q15" s="54"/>
      <c r="R15" s="54"/>
      <c r="S15" s="54"/>
    </row>
    <row r="16" spans="1:21" ht="69.95" customHeight="1">
      <c r="A16" s="28" t="s">
        <v>23</v>
      </c>
      <c r="B16" s="54"/>
      <c r="C16" s="54"/>
      <c r="D16" s="54"/>
      <c r="E16" s="54"/>
      <c r="F16" s="54"/>
      <c r="G16" s="54"/>
      <c r="H16" s="54"/>
      <c r="K16" s="26"/>
      <c r="L16" s="28" t="s">
        <v>23</v>
      </c>
      <c r="M16" s="54"/>
      <c r="N16" s="54"/>
      <c r="O16" s="54"/>
      <c r="P16" s="54"/>
      <c r="Q16" s="54"/>
      <c r="R16" s="54"/>
      <c r="S16" s="54"/>
    </row>
    <row r="17" spans="12:12">
      <c r="L17" s="34"/>
    </row>
  </sheetData>
  <mergeCells count="24">
    <mergeCell ref="B1:H1"/>
    <mergeCell ref="F2:H2"/>
    <mergeCell ref="D6:H6"/>
    <mergeCell ref="B7:H7"/>
    <mergeCell ref="B8:H8"/>
    <mergeCell ref="B13:H13"/>
    <mergeCell ref="B14:H14"/>
    <mergeCell ref="B15:H15"/>
    <mergeCell ref="B16:H16"/>
    <mergeCell ref="B9:H9"/>
    <mergeCell ref="B10:H10"/>
    <mergeCell ref="B11:H11"/>
    <mergeCell ref="B12:H12"/>
    <mergeCell ref="O6:S6"/>
    <mergeCell ref="M7:S7"/>
    <mergeCell ref="M8:S8"/>
    <mergeCell ref="M9:S9"/>
    <mergeCell ref="M10:S10"/>
    <mergeCell ref="M16:S16"/>
    <mergeCell ref="M11:S11"/>
    <mergeCell ref="M12:S12"/>
    <mergeCell ref="M13:S13"/>
    <mergeCell ref="M14:S14"/>
    <mergeCell ref="M15:S15"/>
  </mergeCells>
  <phoneticPr fontId="3" type="noConversion"/>
  <pageMargins left="0.7" right="0.7" top="0.75" bottom="0.75" header="0.3" footer="0.3"/>
  <pageSetup paperSize="9" scale="83" orientation="portrait" r:id="rId1"/>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EXACT(#REF!,'Case Type'!$A$3)</xm:f>
            <x14:dxf>
              <fill>
                <patternFill>
                  <bgColor theme="0" tint="-4.9989318521683403E-2"/>
                </patternFill>
              </fill>
            </x14:dxf>
          </x14:cfRule>
          <x14:cfRule type="expression" priority="24" id="{8A2B1296-04F9-034C-855C-FA62AD62AAE6}">
            <xm:f>EXACT(#REF!,'Case Type'!$A$4)</xm:f>
            <x14:dxf>
              <fill>
                <patternFill>
                  <bgColor rgb="FFFFE4E4"/>
                </patternFill>
              </fill>
            </x14:dxf>
          </x14:cfRule>
          <xm:sqref>B9:H16</xm:sqref>
        </x14:conditionalFormatting>
        <x14:conditionalFormatting xmlns:xm="http://schemas.microsoft.com/office/excel/2006/main">
          <x14:cfRule type="expression" priority="20" id="{2012D791-77DE-9643-91DF-F0779A0280E1}">
            <xm:f>EXACT(#REF!,'Case Type'!$A$3)</xm:f>
            <x14:dxf>
              <fill>
                <patternFill>
                  <bgColor theme="0" tint="-0.34998626667073579"/>
                </patternFill>
              </fill>
            </x14:dxf>
          </x14:cfRule>
          <x14:cfRule type="expression" priority="22" id="{9E1FF185-8A28-D34E-9C9F-B9E4330EFA66}">
            <xm:f>EXACT(#REF!,'Case Type'!$A$4)</xm:f>
            <x14:dxf>
              <fill>
                <patternFill>
                  <bgColor rgb="FFFF9395"/>
                </patternFill>
              </fill>
            </x14:dxf>
          </x14:cfRule>
          <xm:sqref>A8:A16</xm:sqref>
        </x14:conditionalFormatting>
        <x14:conditionalFormatting xmlns:xm="http://schemas.microsoft.com/office/excel/2006/main">
          <x14:cfRule type="expression" priority="15" id="{FF351652-0177-B24D-918D-EDCEC3FC67C2}">
            <xm:f>EXACT(#REF!,'Case Type'!$A$3)</xm:f>
            <x14:dxf>
              <fill>
                <patternFill>
                  <bgColor theme="1" tint="0.24994659260841701"/>
                </patternFill>
              </fill>
            </x14:dxf>
          </x14:cfRule>
          <x14:cfRule type="expression" priority="17" id="{CB98AA30-8C0D-7E47-8839-31718C53D6FE}">
            <xm:f>EXACT(#REF!,'Case Type'!$A$4)</xm:f>
            <x14:dxf>
              <fill>
                <patternFill>
                  <bgColor rgb="FFFF0000"/>
                </patternFill>
              </fill>
            </x14:dxf>
          </x14:cfRule>
          <xm:sqref>A6:A7 C6</xm:sqref>
        </x14:conditionalFormatting>
        <x14:conditionalFormatting xmlns:xm="http://schemas.microsoft.com/office/excel/2006/main">
          <x14:cfRule type="expression" priority="3" id="{973D95AD-4B64-4F09-A6C0-7CB78DAF7477}">
            <xm:f>EXACT(#REF!,'Case Type'!$A$3)</xm:f>
            <x14:dxf>
              <fill>
                <patternFill>
                  <bgColor theme="0" tint="-4.9989318521683403E-2"/>
                </patternFill>
              </fill>
            </x14:dxf>
          </x14:cfRule>
          <x14:cfRule type="expression" priority="6" id="{3A01540C-4E11-4CDD-B8BF-EC14FAF6949B}">
            <xm:f>EXACT(#REF!,'Case Type'!$A$4)</xm:f>
            <x14:dxf>
              <fill>
                <patternFill>
                  <bgColor rgb="FFFFE4E4"/>
                </patternFill>
              </fill>
            </x14:dxf>
          </x14:cfRule>
          <xm:sqref>M9:S16</xm:sqref>
        </x14:conditionalFormatting>
        <x14:conditionalFormatting xmlns:xm="http://schemas.microsoft.com/office/excel/2006/main">
          <x14:cfRule type="expression" priority="4" id="{F3EBB14C-4F66-4EBA-9FB2-F907EDE61C11}">
            <xm:f>EXACT(#REF!,'Case Type'!$A$3)</xm:f>
            <x14:dxf>
              <fill>
                <patternFill>
                  <bgColor theme="0" tint="-0.34998626667073579"/>
                </patternFill>
              </fill>
            </x14:dxf>
          </x14:cfRule>
          <x14:cfRule type="expression" priority="5" id="{B301125E-D7C4-45A2-A3AA-F5762304AA2A}">
            <xm:f>EXACT(#REF!,'Case Type'!$A$4)</xm:f>
            <x14:dxf>
              <fill>
                <patternFill>
                  <bgColor rgb="FFFF9395"/>
                </patternFill>
              </fill>
            </x14:dxf>
          </x14:cfRule>
          <xm:sqref>L8:L16</xm:sqref>
        </x14:conditionalFormatting>
        <x14:conditionalFormatting xmlns:xm="http://schemas.microsoft.com/office/excel/2006/main">
          <x14:cfRule type="expression" priority="1" id="{36B2FAFE-126D-46AD-B310-D3E3BE9AD06C}">
            <xm:f>EXACT(#REF!,'Case Type'!$A$3)</xm:f>
            <x14:dxf>
              <fill>
                <patternFill>
                  <bgColor theme="1" tint="0.24994659260841701"/>
                </patternFill>
              </fill>
            </x14:dxf>
          </x14:cfRule>
          <x14:cfRule type="expression" priority="2" id="{6BE6DBC5-80AA-4470-889F-C74FE2518795}">
            <xm:f>EXACT(#REF!,'Case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xm:sqref>
        </x14:dataValidation>
      </x14:dataValidations>
    </ext>
  </extLst>
</worksheet>
</file>

<file path=xl/worksheets/sheet10.xml><?xml version="1.0" encoding="utf-8"?>
<worksheet xmlns="http://schemas.openxmlformats.org/spreadsheetml/2006/main" xmlns:r="http://schemas.openxmlformats.org/officeDocument/2006/relationships">
  <sheetPr>
    <pageSetUpPr fitToPage="1"/>
  </sheetPr>
  <dimension ref="A1:M16"/>
  <sheetViews>
    <sheetView tabSelected="1" zoomScale="50" zoomScaleNormal="62" workbookViewId="0">
      <selection activeCell="J6" sqref="J6"/>
    </sheetView>
  </sheetViews>
  <sheetFormatPr defaultColWidth="10.875" defaultRowHeight="21"/>
  <cols>
    <col min="1" max="1" width="17.625" style="4" customWidth="1"/>
    <col min="2" max="2" width="16" style="1" customWidth="1"/>
    <col min="3" max="9" width="10.875" style="1"/>
    <col min="10" max="10" width="73.125" style="1" customWidth="1"/>
    <col min="11"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46</v>
      </c>
      <c r="E6" s="56"/>
      <c r="F6" s="56"/>
      <c r="G6" s="56"/>
      <c r="H6" s="57"/>
      <c r="J6" s="2" t="s">
        <v>100</v>
      </c>
    </row>
    <row r="7" spans="1:13" s="3" customFormat="1">
      <c r="A7" s="51" t="s">
        <v>12</v>
      </c>
      <c r="B7" s="58" t="s">
        <v>45</v>
      </c>
      <c r="C7" s="58"/>
      <c r="D7" s="58"/>
      <c r="E7" s="58"/>
      <c r="F7" s="58"/>
      <c r="G7" s="58"/>
      <c r="H7" s="59"/>
    </row>
    <row r="8" spans="1:13" ht="39.950000000000003" customHeight="1">
      <c r="A8" s="27" t="s">
        <v>13</v>
      </c>
      <c r="B8" s="60" t="s">
        <v>14</v>
      </c>
      <c r="C8" s="60"/>
      <c r="D8" s="60"/>
      <c r="E8" s="60"/>
      <c r="F8" s="60"/>
      <c r="G8" s="60"/>
      <c r="H8" s="61"/>
    </row>
    <row r="9" spans="1:13" ht="81.95" customHeight="1">
      <c r="A9" s="28" t="s">
        <v>15</v>
      </c>
      <c r="B9" s="67" t="s">
        <v>52</v>
      </c>
      <c r="C9" s="68"/>
      <c r="D9" s="68"/>
      <c r="E9" s="68"/>
      <c r="F9" s="68"/>
      <c r="G9" s="68"/>
      <c r="H9" s="69"/>
    </row>
    <row r="10" spans="1:13" ht="39.950000000000003" customHeight="1">
      <c r="A10" s="28" t="s">
        <v>16</v>
      </c>
      <c r="B10" s="54" t="s">
        <v>51</v>
      </c>
      <c r="C10" s="54"/>
      <c r="D10" s="54"/>
      <c r="E10" s="54"/>
      <c r="F10" s="54"/>
      <c r="G10" s="54"/>
      <c r="H10" s="54"/>
    </row>
    <row r="11" spans="1:13" ht="116.1" customHeight="1">
      <c r="A11" s="28" t="s">
        <v>18</v>
      </c>
      <c r="B11" s="54" t="s">
        <v>53</v>
      </c>
      <c r="C11" s="54"/>
      <c r="D11" s="54"/>
      <c r="E11" s="54"/>
      <c r="F11" s="54"/>
      <c r="G11" s="54"/>
      <c r="H11" s="54"/>
    </row>
    <row r="12" spans="1:13" ht="99.95" customHeight="1">
      <c r="A12" s="28" t="str">
        <f>IF(OR(B6='Case Type'!A3,B6='Case Type'!A4),"Attack Flow 1","Basic Flow")</f>
        <v>Attack Flow 1</v>
      </c>
      <c r="B12" s="54" t="s">
        <v>54</v>
      </c>
      <c r="C12" s="54"/>
      <c r="D12" s="54"/>
      <c r="E12" s="54"/>
      <c r="F12" s="54"/>
      <c r="G12" s="54"/>
      <c r="H12" s="54"/>
    </row>
    <row r="13" spans="1:13" ht="81.599999999999994" customHeight="1">
      <c r="A13" s="28" t="s">
        <v>20</v>
      </c>
      <c r="B13" s="54" t="s">
        <v>55</v>
      </c>
      <c r="C13" s="54"/>
      <c r="D13" s="54"/>
      <c r="E13" s="54"/>
      <c r="F13" s="54"/>
      <c r="G13" s="54"/>
      <c r="H13" s="54"/>
    </row>
    <row r="14" spans="1:13" ht="39.950000000000003" customHeight="1">
      <c r="A14" s="28" t="s">
        <v>21</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23</v>
      </c>
      <c r="B16" s="54" t="s">
        <v>24</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dimension ref="A1:A4"/>
  <sheetViews>
    <sheetView workbookViewId="0">
      <selection activeCell="F17" sqref="F17"/>
    </sheetView>
  </sheetViews>
  <sheetFormatPr defaultColWidth="11" defaultRowHeight="15.75"/>
  <cols>
    <col min="1" max="1" width="11.875" customWidth="1"/>
  </cols>
  <sheetData>
    <row r="1" spans="1:1">
      <c r="A1" t="s">
        <v>7</v>
      </c>
    </row>
    <row r="2" spans="1:1">
      <c r="A2" t="s">
        <v>25</v>
      </c>
    </row>
    <row r="3" spans="1:1">
      <c r="A3" t="s">
        <v>8</v>
      </c>
    </row>
    <row r="4" spans="1:1">
      <c r="A4" t="s">
        <v>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sheetPr>
    <pageSetUpPr fitToPage="1"/>
  </sheetPr>
  <dimension ref="A1:U16"/>
  <sheetViews>
    <sheetView topLeftCell="A12" zoomScale="75" zoomScaleNormal="70" workbookViewId="0">
      <selection activeCell="B15" sqref="B15:H15"/>
    </sheetView>
  </sheetViews>
  <sheetFormatPr defaultColWidth="10.875" defaultRowHeight="18.75"/>
  <cols>
    <col min="1" max="1" width="18.125" style="34" customWidth="1"/>
    <col min="2" max="2" width="16" style="24" customWidth="1"/>
    <col min="3" max="11" width="10.875" style="24"/>
    <col min="12" max="12" width="18" style="24" customWidth="1"/>
    <col min="13" max="22" width="10.875" style="24"/>
    <col min="23" max="23" width="20.875" style="24" customWidth="1"/>
    <col min="24" max="16384" width="10.875" style="24"/>
  </cols>
  <sheetData>
    <row r="1" spans="1:21">
      <c r="A1" s="29" t="s">
        <v>0</v>
      </c>
      <c r="B1" s="62"/>
      <c r="C1" s="62"/>
      <c r="D1" s="62"/>
      <c r="E1" s="62"/>
      <c r="F1" s="62"/>
      <c r="G1" s="62"/>
      <c r="H1" s="62"/>
      <c r="I1" s="30"/>
      <c r="J1" s="30"/>
      <c r="K1" s="30"/>
      <c r="L1" s="30"/>
      <c r="M1" s="30"/>
      <c r="N1" s="30"/>
      <c r="O1" s="30"/>
      <c r="P1" s="30"/>
      <c r="Q1" s="30"/>
      <c r="R1" s="30"/>
      <c r="S1" s="30"/>
      <c r="T1" s="30"/>
      <c r="U1" s="30"/>
    </row>
    <row r="2" spans="1:21">
      <c r="A2" s="29" t="s">
        <v>1</v>
      </c>
      <c r="B2" s="31"/>
      <c r="C2" s="29" t="s">
        <v>2</v>
      </c>
      <c r="D2" s="31"/>
      <c r="E2" s="29" t="s">
        <v>3</v>
      </c>
      <c r="F2" s="62"/>
      <c r="G2" s="62"/>
      <c r="H2" s="62"/>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row>
    <row r="6" spans="1:21" s="35" customFormat="1" ht="21">
      <c r="A6" s="50" t="s">
        <v>7</v>
      </c>
      <c r="B6" s="48" t="s">
        <v>8</v>
      </c>
      <c r="C6" s="49" t="s">
        <v>9</v>
      </c>
      <c r="D6" s="55" t="s">
        <v>28</v>
      </c>
      <c r="E6" s="56"/>
      <c r="F6" s="56"/>
      <c r="G6" s="56"/>
      <c r="H6" s="57"/>
      <c r="N6" s="2"/>
    </row>
    <row r="7" spans="1:21" ht="42" customHeight="1">
      <c r="A7" s="51" t="s">
        <v>12</v>
      </c>
      <c r="B7" s="58" t="s">
        <v>113</v>
      </c>
      <c r="C7" s="58"/>
      <c r="D7" s="58"/>
      <c r="E7" s="58"/>
      <c r="F7" s="58"/>
      <c r="G7" s="58"/>
      <c r="H7" s="59"/>
      <c r="N7" s="3"/>
    </row>
    <row r="8" spans="1:21" ht="39.950000000000003" customHeight="1">
      <c r="A8" s="27" t="s">
        <v>13</v>
      </c>
      <c r="B8" s="66" t="s">
        <v>92</v>
      </c>
      <c r="C8" s="60"/>
      <c r="D8" s="60"/>
      <c r="E8" s="60"/>
      <c r="F8" s="60"/>
      <c r="G8" s="60"/>
      <c r="H8" s="61"/>
      <c r="N8" s="1"/>
    </row>
    <row r="9" spans="1:21" ht="81.95" customHeight="1">
      <c r="A9" s="28" t="s">
        <v>15</v>
      </c>
      <c r="B9" s="67" t="s">
        <v>94</v>
      </c>
      <c r="C9" s="68"/>
      <c r="D9" s="68"/>
      <c r="E9" s="68"/>
      <c r="F9" s="68"/>
      <c r="G9" s="68"/>
      <c r="H9" s="69"/>
      <c r="N9" s="1"/>
      <c r="S9" s="1"/>
    </row>
    <row r="10" spans="1:21" ht="39.950000000000003" customHeight="1">
      <c r="A10" s="28" t="s">
        <v>16</v>
      </c>
      <c r="B10" s="63" t="s">
        <v>30</v>
      </c>
      <c r="C10" s="64"/>
      <c r="D10" s="64"/>
      <c r="E10" s="64"/>
      <c r="F10" s="64"/>
      <c r="G10" s="64"/>
      <c r="H10" s="65"/>
      <c r="N10" s="1"/>
      <c r="S10" s="35"/>
    </row>
    <row r="11" spans="1:21" ht="116.1" customHeight="1">
      <c r="A11" s="28" t="s">
        <v>18</v>
      </c>
      <c r="B11" s="63" t="s">
        <v>95</v>
      </c>
      <c r="C11" s="64"/>
      <c r="D11" s="64"/>
      <c r="E11" s="64"/>
      <c r="F11" s="64"/>
      <c r="G11" s="64"/>
      <c r="H11" s="65"/>
    </row>
    <row r="12" spans="1:21" ht="99.95" customHeight="1">
      <c r="A12" s="28" t="str">
        <f>IF(OR(B6='Case Type'!A3,B6='Case Type'!A4),"Attack Flow 1","Basic Flow")</f>
        <v>Attack Flow 1</v>
      </c>
      <c r="B12" s="63" t="s">
        <v>93</v>
      </c>
      <c r="C12" s="64"/>
      <c r="D12" s="64"/>
      <c r="E12" s="64"/>
      <c r="F12" s="64"/>
      <c r="G12" s="64"/>
      <c r="H12" s="65"/>
      <c r="N12" s="1"/>
    </row>
    <row r="13" spans="1:21" ht="66" customHeight="1">
      <c r="A13" s="28" t="s">
        <v>20</v>
      </c>
      <c r="B13" s="54" t="s">
        <v>96</v>
      </c>
      <c r="C13" s="54"/>
      <c r="D13" s="54"/>
      <c r="E13" s="54"/>
      <c r="F13" s="54"/>
      <c r="G13" s="54"/>
      <c r="H13" s="54"/>
      <c r="N13" s="1"/>
    </row>
    <row r="14" spans="1:21" ht="63.6" customHeight="1">
      <c r="A14" s="28" t="s">
        <v>21</v>
      </c>
      <c r="B14" s="54"/>
      <c r="C14" s="54"/>
      <c r="D14" s="54"/>
      <c r="E14" s="54"/>
      <c r="F14" s="54"/>
      <c r="G14" s="54"/>
      <c r="H14" s="54"/>
      <c r="N14" s="1"/>
    </row>
    <row r="15" spans="1:21" ht="99.95" customHeight="1">
      <c r="A15" s="28" t="str">
        <f>IF(OR(B6='Case Type'!A3,B6='Case Type'!A4),"Mitigations"," ")</f>
        <v>Mitigations</v>
      </c>
      <c r="B15" s="54"/>
      <c r="C15" s="54"/>
      <c r="D15" s="54"/>
      <c r="E15" s="54"/>
      <c r="F15" s="54"/>
      <c r="G15" s="54"/>
      <c r="H15" s="54"/>
      <c r="N15" s="1"/>
    </row>
    <row r="16" spans="1:21" ht="69.95" customHeight="1">
      <c r="A16" s="28" t="s">
        <v>23</v>
      </c>
      <c r="B16" s="54" t="s">
        <v>24</v>
      </c>
      <c r="C16" s="54"/>
      <c r="D16" s="54"/>
      <c r="E16" s="54"/>
      <c r="F16" s="54"/>
      <c r="G16" s="54"/>
      <c r="H16" s="54"/>
      <c r="N16" s="1"/>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sheetPr>
    <pageSetUpPr fitToPage="1"/>
  </sheetPr>
  <dimension ref="A1:M16"/>
  <sheetViews>
    <sheetView topLeftCell="A3" zoomScaleNormal="100" workbookViewId="0">
      <selection activeCell="B7" sqref="B7:H7"/>
    </sheetView>
  </sheetViews>
  <sheetFormatPr defaultColWidth="10.875" defaultRowHeight="15.75"/>
  <cols>
    <col min="1" max="1" width="17.625" style="23" customWidth="1"/>
    <col min="2" max="2" width="16" style="16" customWidth="1"/>
    <col min="3" max="16384" width="10.875" style="16"/>
  </cols>
  <sheetData>
    <row r="1" spans="1:13">
      <c r="A1" s="17" t="s">
        <v>0</v>
      </c>
      <c r="B1" s="70"/>
      <c r="C1" s="70"/>
      <c r="D1" s="70"/>
      <c r="E1" s="70"/>
      <c r="F1" s="70"/>
      <c r="G1" s="70"/>
      <c r="H1" s="70"/>
      <c r="I1" s="18"/>
      <c r="J1" s="18"/>
      <c r="K1" s="18"/>
      <c r="L1" s="18"/>
      <c r="M1" s="18"/>
    </row>
    <row r="2" spans="1:13">
      <c r="A2" s="17" t="s">
        <v>1</v>
      </c>
      <c r="B2" s="19"/>
      <c r="C2" s="17" t="s">
        <v>2</v>
      </c>
      <c r="D2" s="19"/>
      <c r="E2" s="17" t="s">
        <v>3</v>
      </c>
      <c r="F2" s="70"/>
      <c r="G2" s="70"/>
      <c r="H2" s="70"/>
      <c r="I2" s="18"/>
      <c r="J2" s="18"/>
      <c r="K2" s="18"/>
      <c r="L2" s="18"/>
      <c r="M2" s="18"/>
    </row>
    <row r="3" spans="1:13">
      <c r="A3" s="17" t="s">
        <v>4</v>
      </c>
      <c r="B3" s="19"/>
      <c r="C3" s="17" t="s">
        <v>5</v>
      </c>
      <c r="D3" s="19"/>
      <c r="E3" s="17" t="s">
        <v>6</v>
      </c>
      <c r="F3" s="20"/>
      <c r="G3" s="21"/>
      <c r="H3" s="21"/>
      <c r="I3" s="18"/>
      <c r="J3" s="18"/>
      <c r="K3" s="18"/>
      <c r="L3" s="18"/>
      <c r="M3" s="18"/>
    </row>
    <row r="6" spans="1:13" s="22" customFormat="1" ht="21">
      <c r="A6" s="50" t="s">
        <v>7</v>
      </c>
      <c r="B6" s="48" t="s">
        <v>8</v>
      </c>
      <c r="C6" s="49" t="s">
        <v>9</v>
      </c>
      <c r="D6" s="55" t="s">
        <v>10</v>
      </c>
      <c r="E6" s="56"/>
      <c r="F6" s="56"/>
      <c r="G6" s="56"/>
      <c r="H6" s="57"/>
    </row>
    <row r="7" spans="1:13" ht="21">
      <c r="A7" s="51" t="s">
        <v>12</v>
      </c>
      <c r="B7" s="58" t="s">
        <v>119</v>
      </c>
      <c r="C7" s="58"/>
      <c r="D7" s="58"/>
      <c r="E7" s="58"/>
      <c r="F7" s="58"/>
      <c r="G7" s="58"/>
      <c r="H7" s="59"/>
    </row>
    <row r="8" spans="1:13" ht="39.950000000000003" customHeight="1">
      <c r="A8" s="27" t="s">
        <v>13</v>
      </c>
      <c r="B8" s="60" t="s">
        <v>114</v>
      </c>
      <c r="C8" s="60"/>
      <c r="D8" s="60"/>
      <c r="E8" s="60"/>
      <c r="F8" s="60"/>
      <c r="G8" s="60"/>
      <c r="H8" s="61"/>
    </row>
    <row r="9" spans="1:13" ht="132" customHeight="1">
      <c r="A9" s="28" t="s">
        <v>15</v>
      </c>
      <c r="B9" s="54" t="s">
        <v>115</v>
      </c>
      <c r="C9" s="54"/>
      <c r="D9" s="54"/>
      <c r="E9" s="54"/>
      <c r="F9" s="54"/>
      <c r="G9" s="54"/>
      <c r="H9" s="54"/>
    </row>
    <row r="10" spans="1:13" ht="39.950000000000003" customHeight="1">
      <c r="A10" s="28" t="s">
        <v>16</v>
      </c>
      <c r="B10" s="54" t="s">
        <v>17</v>
      </c>
      <c r="C10" s="54"/>
      <c r="D10" s="54"/>
      <c r="E10" s="54"/>
      <c r="F10" s="54"/>
      <c r="G10" s="54"/>
      <c r="H10" s="54"/>
    </row>
    <row r="11" spans="1:13" ht="159" customHeight="1">
      <c r="A11" s="28" t="s">
        <v>18</v>
      </c>
      <c r="B11" s="54" t="s">
        <v>116</v>
      </c>
      <c r="C11" s="54"/>
      <c r="D11" s="54"/>
      <c r="E11" s="54"/>
      <c r="F11" s="54"/>
      <c r="G11" s="54"/>
      <c r="H11" s="54"/>
    </row>
    <row r="12" spans="1:13" ht="99.95" customHeight="1">
      <c r="A12" s="28" t="str">
        <f>IF(OR(B6='Case Type'!A3,B6='Case Type'!A4),"Attack Flow 1","Basic Flow")</f>
        <v>Attack Flow 1</v>
      </c>
      <c r="B12" s="54" t="s">
        <v>117</v>
      </c>
      <c r="C12" s="54"/>
      <c r="D12" s="54"/>
      <c r="E12" s="54"/>
      <c r="F12" s="54"/>
      <c r="G12" s="54"/>
      <c r="H12" s="54"/>
    </row>
    <row r="13" spans="1:13" ht="66" customHeight="1">
      <c r="A13" s="28" t="s">
        <v>20</v>
      </c>
      <c r="B13" s="54" t="s">
        <v>118</v>
      </c>
      <c r="C13" s="54"/>
      <c r="D13" s="54"/>
      <c r="E13" s="54"/>
      <c r="F13" s="54"/>
      <c r="G13" s="54"/>
      <c r="H13" s="54"/>
    </row>
    <row r="14" spans="1:13" ht="39.950000000000003" customHeight="1">
      <c r="A14" s="28" t="s">
        <v>21</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23</v>
      </c>
      <c r="B16" s="54" t="s">
        <v>24</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sheetPr>
    <pageSetUpPr fitToPage="1"/>
  </sheetPr>
  <dimension ref="A1:M16"/>
  <sheetViews>
    <sheetView topLeftCell="A10" zoomScaleNormal="80" workbookViewId="0">
      <selection activeCell="B12" sqref="B12:H12"/>
    </sheetView>
  </sheetViews>
  <sheetFormatPr defaultColWidth="10.875" defaultRowHeight="21"/>
  <cols>
    <col min="1" max="1" width="17.625" style="4" customWidth="1"/>
    <col min="2" max="2" width="16" style="1" customWidth="1"/>
    <col min="3"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31</v>
      </c>
      <c r="E6" s="56"/>
      <c r="F6" s="56"/>
      <c r="G6" s="56"/>
      <c r="H6" s="57"/>
    </row>
    <row r="7" spans="1:13" s="3" customFormat="1">
      <c r="A7" s="51" t="s">
        <v>12</v>
      </c>
      <c r="B7" s="58" t="s">
        <v>120</v>
      </c>
      <c r="C7" s="58"/>
      <c r="D7" s="58"/>
      <c r="E7" s="58"/>
      <c r="F7" s="58"/>
      <c r="G7" s="58"/>
      <c r="H7" s="59"/>
    </row>
    <row r="8" spans="1:13" ht="39.950000000000003" customHeight="1">
      <c r="A8" s="27" t="s">
        <v>13</v>
      </c>
      <c r="B8" s="60" t="s">
        <v>121</v>
      </c>
      <c r="C8" s="60"/>
      <c r="D8" s="60"/>
      <c r="E8" s="60"/>
      <c r="F8" s="60"/>
      <c r="G8" s="60"/>
      <c r="H8" s="61"/>
    </row>
    <row r="9" spans="1:13" ht="81.95" customHeight="1">
      <c r="A9" s="28" t="s">
        <v>15</v>
      </c>
      <c r="B9" s="54" t="s">
        <v>97</v>
      </c>
      <c r="C9" s="54"/>
      <c r="D9" s="54"/>
      <c r="E9" s="54"/>
      <c r="F9" s="54"/>
      <c r="G9" s="54"/>
      <c r="H9" s="54"/>
    </row>
    <row r="10" spans="1:13" ht="39.950000000000003" customHeight="1">
      <c r="A10" s="28" t="s">
        <v>16</v>
      </c>
      <c r="B10" s="54" t="s">
        <v>32</v>
      </c>
      <c r="C10" s="54"/>
      <c r="D10" s="54"/>
      <c r="E10" s="54"/>
      <c r="F10" s="54"/>
      <c r="G10" s="54"/>
      <c r="H10" s="54"/>
    </row>
    <row r="11" spans="1:13" ht="116.1" customHeight="1">
      <c r="A11" s="28" t="s">
        <v>18</v>
      </c>
      <c r="B11" s="54" t="s">
        <v>122</v>
      </c>
      <c r="C11" s="54"/>
      <c r="D11" s="54"/>
      <c r="E11" s="54"/>
      <c r="F11" s="54"/>
      <c r="G11" s="54"/>
      <c r="H11" s="54"/>
    </row>
    <row r="12" spans="1:13" ht="99.95" customHeight="1">
      <c r="A12" s="28" t="str">
        <f>IF(OR(B6='Case Type'!A3,B6='Case Type'!A4),"Attack Flow 1","Basic Flow")</f>
        <v>Attack Flow 1</v>
      </c>
      <c r="B12" s="54" t="s">
        <v>123</v>
      </c>
      <c r="C12" s="54"/>
      <c r="D12" s="54"/>
      <c r="E12" s="54"/>
      <c r="F12" s="54"/>
      <c r="G12" s="54"/>
      <c r="H12" s="54"/>
    </row>
    <row r="13" spans="1:13" ht="66" customHeight="1">
      <c r="A13" s="28" t="s">
        <v>20</v>
      </c>
      <c r="B13" s="54" t="s">
        <v>33</v>
      </c>
      <c r="C13" s="54"/>
      <c r="D13" s="54"/>
      <c r="E13" s="54"/>
      <c r="F13" s="54"/>
      <c r="G13" s="54"/>
      <c r="H13" s="54"/>
    </row>
    <row r="14" spans="1:13" ht="39.950000000000003" customHeight="1">
      <c r="A14" s="28" t="s">
        <v>21</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23</v>
      </c>
      <c r="B16" s="54" t="s">
        <v>24</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sheetPr>
    <pageSetUpPr fitToPage="1"/>
  </sheetPr>
  <dimension ref="A1:U17"/>
  <sheetViews>
    <sheetView zoomScale="61" zoomScaleNormal="62" workbookViewId="0">
      <selection activeCell="O9" sqref="O9"/>
    </sheetView>
  </sheetViews>
  <sheetFormatPr defaultColWidth="10.875" defaultRowHeight="18.75"/>
  <cols>
    <col min="1" max="1" width="17.625" style="41" customWidth="1"/>
    <col min="2" max="2" width="16" style="26" customWidth="1"/>
    <col min="3" max="11" width="10.875" style="26"/>
    <col min="12" max="12" width="18" style="26" customWidth="1"/>
    <col min="13" max="22" width="10.875" style="26"/>
    <col min="23" max="23" width="93.875" style="26" customWidth="1"/>
    <col min="24" max="16384" width="10.875" style="26"/>
  </cols>
  <sheetData>
    <row r="1" spans="1:21">
      <c r="A1" s="36" t="s">
        <v>0</v>
      </c>
      <c r="B1" s="73"/>
      <c r="C1" s="73"/>
      <c r="D1" s="73"/>
      <c r="E1" s="73"/>
      <c r="F1" s="73"/>
      <c r="G1" s="73"/>
      <c r="H1" s="73"/>
      <c r="I1" s="37"/>
      <c r="J1" s="37"/>
      <c r="K1" s="37"/>
      <c r="L1" s="37"/>
      <c r="M1" s="37"/>
      <c r="N1" s="37"/>
      <c r="O1" s="37"/>
      <c r="P1" s="37"/>
      <c r="Q1" s="37"/>
      <c r="R1" s="37"/>
      <c r="S1" s="37"/>
      <c r="T1" s="37"/>
      <c r="U1" s="37"/>
    </row>
    <row r="2" spans="1:21">
      <c r="A2" s="36" t="s">
        <v>1</v>
      </c>
      <c r="B2" s="38"/>
      <c r="C2" s="36" t="s">
        <v>2</v>
      </c>
      <c r="D2" s="38"/>
      <c r="E2" s="36" t="s">
        <v>3</v>
      </c>
      <c r="F2" s="73"/>
      <c r="G2" s="73"/>
      <c r="H2" s="73"/>
      <c r="I2" s="37"/>
      <c r="J2" s="37"/>
      <c r="K2" s="37"/>
      <c r="L2" s="37"/>
      <c r="M2" s="37"/>
      <c r="N2" s="37"/>
      <c r="O2" s="37"/>
      <c r="P2" s="37"/>
      <c r="Q2" s="37"/>
      <c r="R2" s="37"/>
      <c r="S2" s="37"/>
      <c r="T2" s="37"/>
      <c r="U2" s="37"/>
    </row>
    <row r="3" spans="1:21">
      <c r="A3" s="36" t="s">
        <v>4</v>
      </c>
      <c r="B3" s="38"/>
      <c r="C3" s="36" t="s">
        <v>5</v>
      </c>
      <c r="D3" s="38"/>
      <c r="E3" s="36" t="s">
        <v>6</v>
      </c>
      <c r="F3" s="39"/>
      <c r="G3" s="40"/>
      <c r="H3" s="40"/>
      <c r="I3" s="37"/>
      <c r="J3" s="37"/>
      <c r="K3" s="37"/>
      <c r="L3" s="37"/>
      <c r="M3" s="37"/>
      <c r="N3" s="37"/>
      <c r="O3" s="37"/>
      <c r="P3" s="37"/>
      <c r="Q3" s="37"/>
      <c r="R3" s="37"/>
      <c r="S3" s="37"/>
      <c r="T3" s="37"/>
      <c r="U3" s="37"/>
    </row>
    <row r="6" spans="1:21" s="25" customFormat="1" ht="21">
      <c r="A6" s="50" t="s">
        <v>7</v>
      </c>
      <c r="B6" s="48" t="s">
        <v>8</v>
      </c>
      <c r="C6" s="49" t="s">
        <v>9</v>
      </c>
      <c r="D6" s="55" t="s">
        <v>34</v>
      </c>
      <c r="E6" s="56"/>
      <c r="F6" s="56"/>
      <c r="G6" s="56"/>
      <c r="H6" s="57"/>
      <c r="I6" s="52"/>
      <c r="J6" s="52"/>
      <c r="K6" s="52"/>
      <c r="N6" s="25" t="s">
        <v>98</v>
      </c>
    </row>
    <row r="7" spans="1:21" ht="21" customHeight="1">
      <c r="A7" s="51" t="s">
        <v>12</v>
      </c>
      <c r="B7" s="58" t="s">
        <v>124</v>
      </c>
      <c r="C7" s="58"/>
      <c r="D7" s="58"/>
      <c r="E7" s="58"/>
      <c r="F7" s="58"/>
      <c r="G7" s="58"/>
      <c r="H7" s="59"/>
      <c r="I7" s="53"/>
      <c r="J7" s="53"/>
      <c r="K7" s="53"/>
    </row>
    <row r="8" spans="1:21" ht="39.950000000000003" customHeight="1">
      <c r="A8" s="27" t="s">
        <v>13</v>
      </c>
      <c r="B8" s="60" t="s">
        <v>14</v>
      </c>
      <c r="C8" s="60"/>
      <c r="D8" s="60"/>
      <c r="E8" s="60"/>
      <c r="F8" s="60"/>
      <c r="G8" s="60"/>
      <c r="H8" s="61"/>
    </row>
    <row r="9" spans="1:21" ht="119.1" customHeight="1">
      <c r="A9" s="28" t="s">
        <v>15</v>
      </c>
      <c r="B9" s="54" t="s">
        <v>48</v>
      </c>
      <c r="C9" s="54"/>
      <c r="D9" s="54"/>
      <c r="E9" s="54"/>
      <c r="F9" s="54"/>
      <c r="G9" s="54"/>
      <c r="H9" s="54"/>
    </row>
    <row r="10" spans="1:21" ht="39.950000000000003" customHeight="1">
      <c r="A10" s="28" t="s">
        <v>16</v>
      </c>
      <c r="B10" s="54" t="s">
        <v>47</v>
      </c>
      <c r="C10" s="54"/>
      <c r="D10" s="54"/>
      <c r="E10" s="54"/>
      <c r="F10" s="54"/>
      <c r="G10" s="54"/>
      <c r="H10" s="54"/>
    </row>
    <row r="11" spans="1:21" ht="107.45" customHeight="1">
      <c r="A11" s="28" t="s">
        <v>18</v>
      </c>
      <c r="B11" s="54" t="s">
        <v>49</v>
      </c>
      <c r="C11" s="54"/>
      <c r="D11" s="54"/>
      <c r="E11" s="54"/>
      <c r="F11" s="54"/>
      <c r="G11" s="54"/>
      <c r="H11" s="54"/>
    </row>
    <row r="12" spans="1:21" ht="84" customHeight="1">
      <c r="A12" s="28" t="str">
        <f>IF(OR(B6='Case Type'!A3,B6='Case Type'!A4),"Attack Flow 1","Basic Flow")</f>
        <v>Attack Flow 1</v>
      </c>
      <c r="B12" s="54" t="s">
        <v>125</v>
      </c>
      <c r="C12" s="54"/>
      <c r="D12" s="54"/>
      <c r="E12" s="54"/>
      <c r="F12" s="54"/>
      <c r="G12" s="54"/>
      <c r="H12" s="54"/>
    </row>
    <row r="13" spans="1:21" ht="135.6" customHeight="1">
      <c r="A13" s="28" t="s">
        <v>20</v>
      </c>
      <c r="B13" s="54" t="s">
        <v>50</v>
      </c>
      <c r="C13" s="54"/>
      <c r="D13" s="54"/>
      <c r="E13" s="54"/>
      <c r="F13" s="54"/>
      <c r="G13" s="54"/>
      <c r="H13" s="54"/>
    </row>
    <row r="14" spans="1:21" ht="39.950000000000003" customHeight="1">
      <c r="A14" s="28" t="s">
        <v>21</v>
      </c>
      <c r="B14" s="54"/>
      <c r="C14" s="54"/>
      <c r="D14" s="54"/>
      <c r="E14" s="54"/>
      <c r="F14" s="54"/>
      <c r="G14" s="54"/>
      <c r="H14" s="54"/>
    </row>
    <row r="15" spans="1:21" ht="99.95" customHeight="1">
      <c r="A15" s="28" t="str">
        <f>IF(OR(B6='Case Type'!A3,B6='Case Type'!A4),"Mitigations"," ")</f>
        <v>Mitigations</v>
      </c>
      <c r="B15" s="54"/>
      <c r="C15" s="54"/>
      <c r="D15" s="54"/>
      <c r="E15" s="54"/>
      <c r="F15" s="54"/>
      <c r="G15" s="54"/>
      <c r="H15" s="54"/>
    </row>
    <row r="16" spans="1:21" ht="69.95" customHeight="1">
      <c r="A16" s="28" t="s">
        <v>23</v>
      </c>
      <c r="B16" s="54" t="s">
        <v>24</v>
      </c>
      <c r="C16" s="54"/>
      <c r="D16" s="54"/>
      <c r="E16" s="54"/>
      <c r="F16" s="54"/>
      <c r="G16" s="54"/>
      <c r="H16" s="54"/>
    </row>
    <row r="17" spans="12:12">
      <c r="L17" s="41"/>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#REF!</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#REF!</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sheetPr>
    <pageSetUpPr fitToPage="1"/>
  </sheetPr>
  <dimension ref="A1:K16"/>
  <sheetViews>
    <sheetView topLeftCell="A11" zoomScale="62" zoomScaleNormal="62" workbookViewId="0">
      <selection activeCell="B14" sqref="B14:H14"/>
    </sheetView>
  </sheetViews>
  <sheetFormatPr defaultColWidth="10.875" defaultRowHeight="18.75"/>
  <cols>
    <col min="1" max="1" width="17.625" style="41" customWidth="1"/>
    <col min="2" max="2" width="16" style="26" customWidth="1"/>
    <col min="3" max="11" width="10.875" style="26"/>
    <col min="12" max="12" width="16.875" style="26" customWidth="1"/>
    <col min="13" max="24" width="10.875" style="26"/>
    <col min="25" max="25" width="85.375" style="26" customWidth="1"/>
    <col min="26" max="16384" width="10.875" style="26"/>
  </cols>
  <sheetData>
    <row r="1" spans="1:11">
      <c r="A1" s="36" t="s">
        <v>0</v>
      </c>
      <c r="B1" s="73"/>
      <c r="C1" s="73"/>
      <c r="D1" s="73"/>
      <c r="E1" s="73"/>
      <c r="F1" s="73"/>
      <c r="G1" s="73"/>
      <c r="H1" s="73"/>
      <c r="I1" s="37"/>
      <c r="J1" s="37"/>
    </row>
    <row r="2" spans="1:11">
      <c r="A2" s="36" t="s">
        <v>1</v>
      </c>
      <c r="B2" s="38"/>
      <c r="C2" s="36" t="s">
        <v>2</v>
      </c>
      <c r="D2" s="38"/>
      <c r="E2" s="36" t="s">
        <v>3</v>
      </c>
      <c r="F2" s="73"/>
      <c r="G2" s="73"/>
      <c r="H2" s="73"/>
      <c r="I2" s="37"/>
      <c r="J2" s="37"/>
    </row>
    <row r="3" spans="1:11">
      <c r="A3" s="36" t="s">
        <v>4</v>
      </c>
      <c r="B3" s="38"/>
      <c r="C3" s="36" t="s">
        <v>5</v>
      </c>
      <c r="D3" s="38"/>
      <c r="E3" s="36" t="s">
        <v>6</v>
      </c>
      <c r="F3" s="39"/>
      <c r="G3" s="40"/>
      <c r="H3" s="40"/>
      <c r="I3" s="37"/>
      <c r="J3" s="37"/>
    </row>
    <row r="6" spans="1:11" s="25" customFormat="1" ht="21">
      <c r="A6" s="50" t="s">
        <v>7</v>
      </c>
      <c r="B6" s="48" t="s">
        <v>8</v>
      </c>
      <c r="C6" s="49" t="s">
        <v>9</v>
      </c>
      <c r="D6" s="55" t="s">
        <v>11</v>
      </c>
      <c r="E6" s="56"/>
      <c r="F6" s="56"/>
      <c r="G6" s="56"/>
      <c r="H6" s="57"/>
      <c r="I6" s="52"/>
      <c r="J6" s="52"/>
      <c r="K6" s="52"/>
    </row>
    <row r="7" spans="1:11" ht="21" customHeight="1">
      <c r="A7" s="51" t="s">
        <v>12</v>
      </c>
      <c r="B7" s="58" t="s">
        <v>126</v>
      </c>
      <c r="C7" s="58"/>
      <c r="D7" s="58"/>
      <c r="E7" s="58"/>
      <c r="F7" s="58"/>
      <c r="G7" s="58"/>
      <c r="H7" s="59"/>
      <c r="I7" s="53"/>
      <c r="J7" s="53"/>
      <c r="K7" s="53"/>
    </row>
    <row r="8" spans="1:11" ht="39.950000000000003" customHeight="1">
      <c r="A8" s="27" t="s">
        <v>13</v>
      </c>
      <c r="B8" s="60" t="s">
        <v>14</v>
      </c>
      <c r="C8" s="60"/>
      <c r="D8" s="60"/>
      <c r="E8" s="60"/>
      <c r="F8" s="60"/>
      <c r="G8" s="60"/>
      <c r="H8" s="61"/>
    </row>
    <row r="9" spans="1:11" ht="118.5" customHeight="1">
      <c r="A9" s="28" t="s">
        <v>15</v>
      </c>
      <c r="B9" s="54" t="s">
        <v>127</v>
      </c>
      <c r="C9" s="54"/>
      <c r="D9" s="54"/>
      <c r="E9" s="54"/>
      <c r="F9" s="54"/>
      <c r="G9" s="54"/>
      <c r="H9" s="54"/>
    </row>
    <row r="10" spans="1:11" ht="39.950000000000003" customHeight="1">
      <c r="A10" s="28" t="s">
        <v>16</v>
      </c>
      <c r="B10" s="54" t="s">
        <v>128</v>
      </c>
      <c r="C10" s="54"/>
      <c r="D10" s="54"/>
      <c r="E10" s="54"/>
      <c r="F10" s="54"/>
      <c r="G10" s="54"/>
      <c r="H10" s="54"/>
    </row>
    <row r="11" spans="1:11" ht="136.69999999999999" customHeight="1">
      <c r="A11" s="28" t="s">
        <v>18</v>
      </c>
      <c r="B11" s="54" t="s">
        <v>129</v>
      </c>
      <c r="C11" s="54"/>
      <c r="D11" s="54"/>
      <c r="E11" s="54"/>
      <c r="F11" s="54"/>
      <c r="G11" s="54"/>
      <c r="H11" s="54"/>
    </row>
    <row r="12" spans="1:11" ht="99.95" customHeight="1">
      <c r="A12" s="28" t="str">
        <f>IF(OR(B6='Case Type'!A3,B6='Case Type'!A4),"Attack Flow 1","Basic Flow")</f>
        <v>Attack Flow 1</v>
      </c>
      <c r="B12" s="54" t="s">
        <v>130</v>
      </c>
      <c r="C12" s="54"/>
      <c r="D12" s="54"/>
      <c r="E12" s="54"/>
      <c r="F12" s="54"/>
      <c r="G12" s="54"/>
      <c r="H12" s="54"/>
    </row>
    <row r="13" spans="1:11" ht="93" customHeight="1">
      <c r="A13" s="28" t="s">
        <v>20</v>
      </c>
      <c r="B13" s="54" t="s">
        <v>131</v>
      </c>
      <c r="C13" s="54"/>
      <c r="D13" s="54"/>
      <c r="E13" s="54"/>
      <c r="F13" s="54"/>
      <c r="G13" s="54"/>
      <c r="H13" s="54"/>
    </row>
    <row r="14" spans="1:11" ht="39.950000000000003" customHeight="1">
      <c r="A14" s="28" t="s">
        <v>21</v>
      </c>
      <c r="B14" s="54"/>
      <c r="C14" s="54"/>
      <c r="D14" s="54"/>
      <c r="E14" s="54"/>
      <c r="F14" s="54"/>
      <c r="G14" s="54"/>
      <c r="H14" s="54"/>
    </row>
    <row r="15" spans="1:11" ht="99.95" customHeight="1">
      <c r="A15" s="28" t="str">
        <f>IF(OR(B6='Case Type'!A3,B6='Case Type'!A4),"Mitigations"," ")</f>
        <v>Mitigations</v>
      </c>
      <c r="B15" s="54"/>
      <c r="C15" s="54"/>
      <c r="D15" s="54"/>
      <c r="E15" s="54"/>
      <c r="F15" s="54"/>
      <c r="G15" s="54"/>
      <c r="H15" s="54"/>
    </row>
    <row r="16" spans="1:11" ht="69.95" customHeight="1">
      <c r="A16" s="28" t="s">
        <v>23</v>
      </c>
      <c r="B16" s="54" t="s">
        <v>24</v>
      </c>
      <c r="C16" s="54"/>
      <c r="D16" s="54"/>
      <c r="E16" s="54"/>
      <c r="F16" s="54"/>
      <c r="G16" s="54"/>
      <c r="H16" s="54"/>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#REF!</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#REF!</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#REF!</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sheetPr>
    <pageSetUpPr fitToPage="1"/>
  </sheetPr>
  <dimension ref="A1:S17"/>
  <sheetViews>
    <sheetView zoomScale="62" zoomScaleNormal="62" workbookViewId="0">
      <selection activeCell="B9" sqref="B9:H9"/>
    </sheetView>
  </sheetViews>
  <sheetFormatPr defaultColWidth="10.875" defaultRowHeight="18.75"/>
  <cols>
    <col min="1" max="1" width="17.625" style="41" customWidth="1"/>
    <col min="2" max="2" width="16" style="26" customWidth="1"/>
    <col min="3" max="9" width="10.875" style="26"/>
    <col min="10" max="10" width="118.375" style="26" customWidth="1"/>
    <col min="11" max="11" width="20.5" style="26" customWidth="1"/>
    <col min="12" max="12" width="17.625" style="26" customWidth="1"/>
    <col min="13" max="16384" width="10.875" style="26"/>
  </cols>
  <sheetData>
    <row r="1" spans="1:19">
      <c r="A1" s="36" t="s">
        <v>0</v>
      </c>
      <c r="B1" s="73"/>
      <c r="C1" s="73"/>
      <c r="D1" s="73"/>
      <c r="E1" s="73"/>
      <c r="F1" s="73"/>
      <c r="G1" s="73"/>
      <c r="H1" s="73"/>
      <c r="I1" s="37"/>
    </row>
    <row r="2" spans="1:19">
      <c r="A2" s="36" t="s">
        <v>1</v>
      </c>
      <c r="B2" s="38"/>
      <c r="C2" s="36" t="s">
        <v>2</v>
      </c>
      <c r="D2" s="38"/>
      <c r="E2" s="36" t="s">
        <v>3</v>
      </c>
      <c r="F2" s="73"/>
      <c r="G2" s="73"/>
      <c r="H2" s="73"/>
      <c r="I2" s="37"/>
    </row>
    <row r="3" spans="1:19">
      <c r="A3" s="36" t="s">
        <v>4</v>
      </c>
      <c r="B3" s="38"/>
      <c r="C3" s="36" t="s">
        <v>5</v>
      </c>
      <c r="D3" s="38"/>
      <c r="E3" s="36" t="s">
        <v>6</v>
      </c>
      <c r="F3" s="39"/>
      <c r="G3" s="40"/>
      <c r="H3" s="40"/>
      <c r="I3" s="37"/>
    </row>
    <row r="6" spans="1:19" s="25" customFormat="1" ht="56.25">
      <c r="A6" s="50" t="s">
        <v>7</v>
      </c>
      <c r="B6" s="48" t="s">
        <v>8</v>
      </c>
      <c r="C6" s="49" t="s">
        <v>9</v>
      </c>
      <c r="D6" s="55" t="s">
        <v>36</v>
      </c>
      <c r="E6" s="56"/>
      <c r="F6" s="56"/>
      <c r="G6" s="56"/>
      <c r="H6" s="57"/>
      <c r="J6" s="25" t="s">
        <v>99</v>
      </c>
      <c r="L6" s="42" t="s">
        <v>7</v>
      </c>
      <c r="M6" s="43" t="s">
        <v>26</v>
      </c>
      <c r="N6" s="44" t="s">
        <v>9</v>
      </c>
      <c r="O6" s="78" t="s">
        <v>88</v>
      </c>
      <c r="P6" s="79"/>
      <c r="Q6" s="79"/>
      <c r="R6" s="79"/>
      <c r="S6" s="80"/>
    </row>
    <row r="7" spans="1:19" ht="42" customHeight="1">
      <c r="A7" s="51" t="s">
        <v>12</v>
      </c>
      <c r="B7" s="74" t="s">
        <v>35</v>
      </c>
      <c r="C7" s="74"/>
      <c r="D7" s="74"/>
      <c r="E7" s="74"/>
      <c r="F7" s="74"/>
      <c r="G7" s="74"/>
      <c r="H7" s="75"/>
      <c r="L7" s="45" t="s">
        <v>12</v>
      </c>
      <c r="M7" s="58" t="s">
        <v>86</v>
      </c>
      <c r="N7" s="58"/>
      <c r="O7" s="58"/>
      <c r="P7" s="58"/>
      <c r="Q7" s="58"/>
      <c r="R7" s="58"/>
      <c r="S7" s="59"/>
    </row>
    <row r="8" spans="1:19" ht="39.950000000000003" customHeight="1">
      <c r="A8" s="27" t="s">
        <v>13</v>
      </c>
      <c r="B8" s="60" t="s">
        <v>64</v>
      </c>
      <c r="C8" s="60"/>
      <c r="D8" s="60"/>
      <c r="E8" s="60"/>
      <c r="F8" s="60"/>
      <c r="G8" s="60"/>
      <c r="H8" s="61"/>
      <c r="L8" s="46" t="s">
        <v>13</v>
      </c>
      <c r="M8" s="76" t="s">
        <v>89</v>
      </c>
      <c r="N8" s="76"/>
      <c r="O8" s="76"/>
      <c r="P8" s="76"/>
      <c r="Q8" s="76"/>
      <c r="R8" s="76"/>
      <c r="S8" s="76"/>
    </row>
    <row r="9" spans="1:19" ht="81.95" customHeight="1">
      <c r="A9" s="28" t="s">
        <v>15</v>
      </c>
      <c r="B9" s="54" t="s">
        <v>65</v>
      </c>
      <c r="C9" s="54"/>
      <c r="D9" s="54"/>
      <c r="E9" s="54"/>
      <c r="F9" s="54"/>
      <c r="G9" s="54"/>
      <c r="H9" s="54"/>
      <c r="L9" s="47" t="s">
        <v>15</v>
      </c>
      <c r="M9" s="77" t="s">
        <v>87</v>
      </c>
      <c r="N9" s="77"/>
      <c r="O9" s="77"/>
      <c r="P9" s="77"/>
      <c r="Q9" s="77"/>
      <c r="R9" s="77"/>
      <c r="S9" s="77"/>
    </row>
    <row r="10" spans="1:19" ht="39.950000000000003" customHeight="1">
      <c r="A10" s="28" t="s">
        <v>16</v>
      </c>
      <c r="B10" s="54" t="s">
        <v>66</v>
      </c>
      <c r="C10" s="54"/>
      <c r="D10" s="54"/>
      <c r="E10" s="54"/>
      <c r="F10" s="54"/>
      <c r="G10" s="54"/>
      <c r="H10" s="54"/>
      <c r="L10" s="47" t="s">
        <v>16</v>
      </c>
      <c r="M10" s="77" t="s">
        <v>66</v>
      </c>
      <c r="N10" s="77"/>
      <c r="O10" s="77"/>
      <c r="P10" s="77"/>
      <c r="Q10" s="77"/>
      <c r="R10" s="77"/>
      <c r="S10" s="77"/>
    </row>
    <row r="11" spans="1:19" ht="116.1" customHeight="1">
      <c r="A11" s="28" t="s">
        <v>18</v>
      </c>
      <c r="B11" s="54" t="s">
        <v>67</v>
      </c>
      <c r="C11" s="54"/>
      <c r="D11" s="54"/>
      <c r="E11" s="54"/>
      <c r="F11" s="54"/>
      <c r="G11" s="54"/>
      <c r="H11" s="54"/>
      <c r="L11" s="47" t="s">
        <v>75</v>
      </c>
      <c r="M11" s="77" t="s">
        <v>78</v>
      </c>
      <c r="N11" s="77"/>
      <c r="O11" s="77"/>
      <c r="P11" s="77"/>
      <c r="Q11" s="77"/>
      <c r="R11" s="77"/>
      <c r="S11" s="77"/>
    </row>
    <row r="12" spans="1:19" ht="116.1" customHeight="1">
      <c r="A12" s="28" t="s">
        <v>19</v>
      </c>
      <c r="B12" s="63" t="s">
        <v>71</v>
      </c>
      <c r="C12" s="64"/>
      <c r="D12" s="64"/>
      <c r="E12" s="64"/>
      <c r="F12" s="64"/>
      <c r="G12" s="64"/>
      <c r="H12" s="65"/>
      <c r="L12" s="47" t="s">
        <v>19</v>
      </c>
      <c r="M12" s="77" t="s">
        <v>90</v>
      </c>
      <c r="N12" s="77"/>
      <c r="O12" s="77"/>
      <c r="P12" s="77"/>
      <c r="Q12" s="77"/>
      <c r="R12" s="77"/>
      <c r="S12" s="77"/>
    </row>
    <row r="13" spans="1:19" ht="104.45" customHeight="1">
      <c r="A13" s="28" t="s">
        <v>70</v>
      </c>
      <c r="B13" s="63" t="s">
        <v>72</v>
      </c>
      <c r="C13" s="64"/>
      <c r="D13" s="64"/>
      <c r="E13" s="64"/>
      <c r="F13" s="64"/>
      <c r="G13" s="64"/>
      <c r="H13" s="65"/>
      <c r="L13" s="47" t="s">
        <v>20</v>
      </c>
      <c r="M13" s="77" t="s">
        <v>91</v>
      </c>
      <c r="N13" s="77"/>
      <c r="O13" s="77"/>
      <c r="P13" s="77"/>
      <c r="Q13" s="77"/>
      <c r="R13" s="77"/>
      <c r="S13" s="77"/>
    </row>
    <row r="14" spans="1:19" ht="99" customHeight="1">
      <c r="A14" s="28" t="s">
        <v>20</v>
      </c>
      <c r="B14" s="54" t="s">
        <v>68</v>
      </c>
      <c r="C14" s="54"/>
      <c r="D14" s="54"/>
      <c r="E14" s="54"/>
      <c r="F14" s="54"/>
      <c r="G14" s="54"/>
      <c r="H14" s="54"/>
      <c r="L14" s="47" t="s">
        <v>76</v>
      </c>
      <c r="M14" s="77"/>
      <c r="N14" s="77"/>
      <c r="O14" s="77"/>
      <c r="P14" s="77"/>
      <c r="Q14" s="77"/>
      <c r="R14" s="77"/>
      <c r="S14" s="77"/>
    </row>
    <row r="15" spans="1:19" ht="39.950000000000003" customHeight="1">
      <c r="A15" s="28" t="s">
        <v>21</v>
      </c>
      <c r="B15" s="54"/>
      <c r="C15" s="54"/>
      <c r="D15" s="54"/>
      <c r="E15" s="54"/>
      <c r="F15" s="54"/>
      <c r="G15" s="54"/>
      <c r="H15" s="54"/>
      <c r="L15" s="47" t="s">
        <v>77</v>
      </c>
      <c r="M15" s="77"/>
      <c r="N15" s="77"/>
      <c r="O15" s="77"/>
      <c r="P15" s="77"/>
      <c r="Q15" s="77"/>
      <c r="R15" s="77"/>
      <c r="S15" s="77"/>
    </row>
    <row r="16" spans="1:19" ht="99.95" customHeight="1">
      <c r="A16" s="28" t="str">
        <f>IF(OR(B6='Case Type'!A3,B6='Case Type'!A4),"Mitigations"," ")</f>
        <v>Mitigations</v>
      </c>
      <c r="B16" s="54" t="s">
        <v>69</v>
      </c>
      <c r="C16" s="54"/>
      <c r="D16" s="54"/>
      <c r="E16" s="54"/>
      <c r="F16" s="54"/>
      <c r="G16" s="54"/>
      <c r="H16" s="54"/>
      <c r="L16" s="47" t="s">
        <v>23</v>
      </c>
      <c r="M16" s="77"/>
      <c r="N16" s="77"/>
      <c r="O16" s="77"/>
      <c r="P16" s="77"/>
      <c r="Q16" s="77"/>
      <c r="R16" s="77"/>
      <c r="S16" s="77"/>
    </row>
    <row r="17" spans="1:8" ht="69.95" customHeight="1">
      <c r="A17" s="28" t="s">
        <v>23</v>
      </c>
      <c r="B17" s="54"/>
      <c r="C17" s="54"/>
      <c r="D17" s="54"/>
      <c r="E17" s="54"/>
      <c r="F17" s="54"/>
      <c r="G17" s="54"/>
      <c r="H17" s="54"/>
    </row>
  </sheetData>
  <mergeCells count="25">
    <mergeCell ref="O6:S6"/>
    <mergeCell ref="B17:H17"/>
    <mergeCell ref="B15:H15"/>
    <mergeCell ref="B16:H16"/>
    <mergeCell ref="B13:H13"/>
    <mergeCell ref="B14:H14"/>
    <mergeCell ref="B1:H1"/>
    <mergeCell ref="F2:H2"/>
    <mergeCell ref="D6:H6"/>
    <mergeCell ref="B7:H7"/>
    <mergeCell ref="B12:H12"/>
    <mergeCell ref="B10:H10"/>
    <mergeCell ref="B11:H11"/>
    <mergeCell ref="B8:H8"/>
    <mergeCell ref="B9:H9"/>
    <mergeCell ref="M7:S7"/>
    <mergeCell ref="M8:S8"/>
    <mergeCell ref="M9:S9"/>
    <mergeCell ref="M10:S10"/>
    <mergeCell ref="M16:S16"/>
    <mergeCell ref="M11:S11"/>
    <mergeCell ref="M12:S12"/>
    <mergeCell ref="M13:S13"/>
    <mergeCell ref="M14:S14"/>
    <mergeCell ref="M15:S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sheetPr>
    <pageSetUpPr fitToPage="1"/>
  </sheetPr>
  <dimension ref="A1:AD17"/>
  <sheetViews>
    <sheetView zoomScale="75" zoomScaleNormal="62" workbookViewId="0">
      <selection activeCell="J8" sqref="J8"/>
    </sheetView>
  </sheetViews>
  <sheetFormatPr defaultColWidth="10.875" defaultRowHeight="21"/>
  <cols>
    <col min="1" max="1" width="17.625" style="4" customWidth="1"/>
    <col min="2" max="2" width="16" style="1" customWidth="1"/>
    <col min="3" max="9" width="10.875" style="1"/>
    <col min="10" max="10" width="93.125" style="1" customWidth="1"/>
    <col min="11" max="11" width="10.875" style="1"/>
    <col min="12" max="12" width="18" style="1" customWidth="1"/>
    <col min="13" max="22" width="10.875" style="1"/>
    <col min="23" max="23" width="16.875" style="1" customWidth="1"/>
    <col min="24" max="16384" width="10.875" style="1"/>
  </cols>
  <sheetData>
    <row r="1" spans="1:30">
      <c r="A1" s="10" t="s">
        <v>0</v>
      </c>
      <c r="B1" s="71"/>
      <c r="C1" s="72"/>
      <c r="D1" s="72"/>
      <c r="E1" s="72"/>
      <c r="F1" s="72"/>
      <c r="G1" s="72"/>
      <c r="H1" s="72"/>
      <c r="I1" s="9"/>
      <c r="J1" s="9"/>
      <c r="K1" s="9"/>
      <c r="L1" s="9"/>
      <c r="M1" s="9"/>
      <c r="N1"/>
      <c r="O1"/>
      <c r="P1"/>
      <c r="Q1"/>
      <c r="R1"/>
      <c r="S1"/>
      <c r="T1"/>
      <c r="U1"/>
    </row>
    <row r="2" spans="1:30">
      <c r="A2" s="10" t="s">
        <v>1</v>
      </c>
      <c r="B2" s="11"/>
      <c r="C2" s="10" t="s">
        <v>2</v>
      </c>
      <c r="D2" s="11"/>
      <c r="E2" s="10" t="s">
        <v>3</v>
      </c>
      <c r="F2" s="72"/>
      <c r="G2" s="72"/>
      <c r="H2" s="72"/>
      <c r="I2"/>
      <c r="J2"/>
      <c r="K2"/>
      <c r="L2"/>
      <c r="M2"/>
      <c r="N2"/>
      <c r="O2"/>
      <c r="P2"/>
      <c r="Q2"/>
      <c r="R2"/>
      <c r="S2"/>
      <c r="T2"/>
      <c r="U2"/>
    </row>
    <row r="3" spans="1:30">
      <c r="A3" s="10" t="s">
        <v>4</v>
      </c>
      <c r="B3" s="11"/>
      <c r="C3" s="10" t="s">
        <v>5</v>
      </c>
      <c r="D3" s="11"/>
      <c r="E3" s="10" t="s">
        <v>6</v>
      </c>
      <c r="F3" s="12"/>
      <c r="G3" s="13"/>
      <c r="H3" s="13"/>
      <c r="I3" s="9"/>
      <c r="J3" s="9"/>
      <c r="K3" s="9"/>
      <c r="L3" s="9"/>
      <c r="M3" s="9"/>
      <c r="N3" s="9"/>
      <c r="O3" s="9"/>
      <c r="P3" s="9"/>
      <c r="Q3" s="9"/>
      <c r="R3" s="9"/>
      <c r="S3" s="9"/>
      <c r="T3" s="9"/>
      <c r="U3" s="9"/>
    </row>
    <row r="6" spans="1:30" s="2" customFormat="1" ht="56.25">
      <c r="A6" s="7" t="s">
        <v>7</v>
      </c>
      <c r="B6" s="14" t="s">
        <v>8</v>
      </c>
      <c r="C6" s="15" t="s">
        <v>9</v>
      </c>
      <c r="D6" s="88" t="s">
        <v>37</v>
      </c>
      <c r="E6" s="89"/>
      <c r="F6" s="89"/>
      <c r="G6" s="89"/>
      <c r="H6" s="90"/>
      <c r="J6" s="25" t="s">
        <v>99</v>
      </c>
      <c r="L6" s="7" t="s">
        <v>7</v>
      </c>
      <c r="M6" s="14" t="s">
        <v>8</v>
      </c>
      <c r="N6" s="15" t="s">
        <v>9</v>
      </c>
      <c r="O6" s="88" t="s">
        <v>38</v>
      </c>
      <c r="P6" s="89"/>
      <c r="Q6" s="89"/>
      <c r="R6" s="89"/>
      <c r="S6" s="90"/>
      <c r="W6" s="7" t="s">
        <v>7</v>
      </c>
      <c r="X6" s="14" t="s">
        <v>8</v>
      </c>
      <c r="Y6" s="15" t="s">
        <v>9</v>
      </c>
      <c r="Z6" s="88" t="s">
        <v>39</v>
      </c>
      <c r="AA6" s="89"/>
      <c r="AB6" s="89"/>
      <c r="AC6" s="89"/>
      <c r="AD6" s="90"/>
    </row>
    <row r="7" spans="1:30" s="3" customFormat="1" ht="21" customHeight="1">
      <c r="A7" s="8" t="s">
        <v>12</v>
      </c>
      <c r="B7" s="82" t="s">
        <v>40</v>
      </c>
      <c r="C7" s="83"/>
      <c r="D7" s="83"/>
      <c r="E7" s="83"/>
      <c r="F7" s="83"/>
      <c r="G7" s="83"/>
      <c r="H7" s="84"/>
      <c r="L7" s="8" t="s">
        <v>12</v>
      </c>
      <c r="M7" s="85" t="s">
        <v>41</v>
      </c>
      <c r="N7" s="86"/>
      <c r="O7" s="86"/>
      <c r="P7" s="86"/>
      <c r="Q7" s="86"/>
      <c r="R7" s="86"/>
      <c r="S7" s="87"/>
      <c r="W7" s="8" t="s">
        <v>12</v>
      </c>
      <c r="X7" s="85" t="s">
        <v>42</v>
      </c>
      <c r="Y7" s="86"/>
      <c r="Z7" s="86"/>
      <c r="AA7" s="86"/>
      <c r="AB7" s="86"/>
      <c r="AC7" s="86"/>
      <c r="AD7" s="87"/>
    </row>
    <row r="8" spans="1:30" ht="39.950000000000003" customHeight="1">
      <c r="A8" s="6" t="s">
        <v>13</v>
      </c>
      <c r="B8" s="60" t="s">
        <v>73</v>
      </c>
      <c r="C8" s="60"/>
      <c r="D8" s="60"/>
      <c r="E8" s="60"/>
      <c r="F8" s="60"/>
      <c r="G8" s="60"/>
      <c r="H8" s="61"/>
      <c r="L8" s="6" t="s">
        <v>13</v>
      </c>
      <c r="M8" s="60" t="s">
        <v>73</v>
      </c>
      <c r="N8" s="60"/>
      <c r="O8" s="60"/>
      <c r="P8" s="60"/>
      <c r="Q8" s="60"/>
      <c r="R8" s="60"/>
      <c r="S8" s="61"/>
      <c r="W8" s="6" t="s">
        <v>13</v>
      </c>
      <c r="X8" s="60" t="s">
        <v>73</v>
      </c>
      <c r="Y8" s="60"/>
      <c r="Z8" s="60"/>
      <c r="AA8" s="60"/>
      <c r="AB8" s="60"/>
      <c r="AC8" s="60"/>
      <c r="AD8" s="61"/>
    </row>
    <row r="9" spans="1:30" ht="81.95" customHeight="1">
      <c r="A9" s="5" t="s">
        <v>15</v>
      </c>
      <c r="B9" s="54" t="s">
        <v>65</v>
      </c>
      <c r="C9" s="54"/>
      <c r="D9" s="54"/>
      <c r="E9" s="54"/>
      <c r="F9" s="54"/>
      <c r="G9" s="54"/>
      <c r="H9" s="54"/>
      <c r="L9" s="5" t="s">
        <v>15</v>
      </c>
      <c r="M9" s="54" t="s">
        <v>79</v>
      </c>
      <c r="N9" s="54"/>
      <c r="O9" s="54"/>
      <c r="P9" s="54"/>
      <c r="Q9" s="54"/>
      <c r="R9" s="54"/>
      <c r="S9" s="54"/>
      <c r="W9" s="5" t="s">
        <v>15</v>
      </c>
      <c r="X9" s="54" t="s">
        <v>83</v>
      </c>
      <c r="Y9" s="54"/>
      <c r="Z9" s="54"/>
      <c r="AA9" s="54"/>
      <c r="AB9" s="54"/>
      <c r="AC9" s="54"/>
      <c r="AD9" s="54"/>
    </row>
    <row r="10" spans="1:30" ht="39.950000000000003" customHeight="1">
      <c r="A10" s="5" t="s">
        <v>16</v>
      </c>
      <c r="B10" s="54" t="s">
        <v>74</v>
      </c>
      <c r="C10" s="54"/>
      <c r="D10" s="54"/>
      <c r="E10" s="54"/>
      <c r="F10" s="54"/>
      <c r="G10" s="54"/>
      <c r="H10" s="54"/>
      <c r="L10" s="5" t="s">
        <v>16</v>
      </c>
      <c r="M10" s="63" t="s">
        <v>74</v>
      </c>
      <c r="N10" s="64"/>
      <c r="O10" s="64"/>
      <c r="P10" s="64"/>
      <c r="Q10" s="64"/>
      <c r="R10" s="64"/>
      <c r="S10" s="65"/>
      <c r="W10" s="5" t="s">
        <v>16</v>
      </c>
      <c r="X10" s="63" t="s">
        <v>74</v>
      </c>
      <c r="Y10" s="64"/>
      <c r="Z10" s="64"/>
      <c r="AA10" s="64"/>
      <c r="AB10" s="64"/>
      <c r="AC10" s="64"/>
      <c r="AD10" s="65"/>
    </row>
    <row r="11" spans="1:30" ht="116.1" customHeight="1">
      <c r="A11" s="5" t="s">
        <v>18</v>
      </c>
      <c r="B11" s="54" t="s">
        <v>67</v>
      </c>
      <c r="C11" s="54"/>
      <c r="D11" s="54"/>
      <c r="E11" s="54"/>
      <c r="F11" s="54"/>
      <c r="G11" s="54"/>
      <c r="H11" s="54"/>
      <c r="L11" s="5" t="s">
        <v>18</v>
      </c>
      <c r="M11" s="54" t="s">
        <v>80</v>
      </c>
      <c r="N11" s="54"/>
      <c r="O11" s="54"/>
      <c r="P11" s="54"/>
      <c r="Q11" s="54"/>
      <c r="R11" s="54"/>
      <c r="S11" s="54"/>
      <c r="W11" s="5" t="s">
        <v>18</v>
      </c>
      <c r="X11" s="54" t="s">
        <v>84</v>
      </c>
      <c r="Y11" s="54"/>
      <c r="Z11" s="54"/>
      <c r="AA11" s="54"/>
      <c r="AB11" s="54"/>
      <c r="AC11" s="54"/>
      <c r="AD11" s="54"/>
    </row>
    <row r="12" spans="1:30" ht="99.95" customHeight="1">
      <c r="A12" s="5" t="str">
        <f>IF(OR(B6='Case Type'!A3,B6='Case Type'!A4),"Attack Flow 1","Basic Flow")</f>
        <v>Attack Flow 1</v>
      </c>
      <c r="B12" s="63" t="s">
        <v>71</v>
      </c>
      <c r="C12" s="64"/>
      <c r="D12" s="64"/>
      <c r="E12" s="64"/>
      <c r="F12" s="64"/>
      <c r="G12" s="64"/>
      <c r="H12" s="65"/>
      <c r="L12" s="5" t="s">
        <v>19</v>
      </c>
      <c r="M12" s="54" t="s">
        <v>81</v>
      </c>
      <c r="N12" s="54"/>
      <c r="O12" s="54"/>
      <c r="P12" s="54"/>
      <c r="Q12" s="54"/>
      <c r="R12" s="54"/>
      <c r="S12" s="54"/>
      <c r="W12" s="5" t="s">
        <v>19</v>
      </c>
      <c r="X12" s="54" t="s">
        <v>85</v>
      </c>
      <c r="Y12" s="54"/>
      <c r="Z12" s="54"/>
      <c r="AA12" s="54"/>
      <c r="AB12" s="54"/>
      <c r="AC12" s="54"/>
      <c r="AD12" s="54"/>
    </row>
    <row r="13" spans="1:30" ht="86.45" customHeight="1">
      <c r="A13" s="5" t="s">
        <v>20</v>
      </c>
      <c r="B13" s="63" t="s">
        <v>68</v>
      </c>
      <c r="C13" s="64"/>
      <c r="D13" s="64"/>
      <c r="E13" s="64"/>
      <c r="F13" s="64"/>
      <c r="G13" s="64"/>
      <c r="H13" s="65"/>
      <c r="L13" s="5" t="s">
        <v>20</v>
      </c>
      <c r="M13" s="54"/>
      <c r="N13" s="54"/>
      <c r="O13" s="54"/>
      <c r="P13" s="54"/>
      <c r="Q13" s="54"/>
      <c r="R13" s="54"/>
      <c r="S13" s="54"/>
      <c r="W13" s="5" t="s">
        <v>20</v>
      </c>
      <c r="X13" s="54"/>
      <c r="Y13" s="54"/>
      <c r="Z13" s="54"/>
      <c r="AA13" s="54"/>
      <c r="AB13" s="54"/>
      <c r="AC13" s="54"/>
      <c r="AD13" s="54"/>
    </row>
    <row r="14" spans="1:30" ht="39.950000000000003" customHeight="1">
      <c r="A14" s="5" t="s">
        <v>21</v>
      </c>
      <c r="B14" s="54"/>
      <c r="C14" s="54"/>
      <c r="D14" s="54"/>
      <c r="E14" s="54"/>
      <c r="F14" s="54"/>
      <c r="G14" s="54"/>
      <c r="H14" s="54"/>
      <c r="L14" s="5" t="s">
        <v>21</v>
      </c>
      <c r="M14" s="54"/>
      <c r="N14" s="54"/>
      <c r="O14" s="54"/>
      <c r="P14" s="54"/>
      <c r="Q14" s="54"/>
      <c r="R14" s="54"/>
      <c r="S14" s="54"/>
      <c r="W14" s="5" t="s">
        <v>21</v>
      </c>
      <c r="X14" s="54"/>
      <c r="Y14" s="54"/>
      <c r="Z14" s="54"/>
      <c r="AA14" s="54"/>
      <c r="AB14" s="54"/>
      <c r="AC14" s="54"/>
      <c r="AD14" s="54"/>
    </row>
    <row r="15" spans="1:30" ht="99.95" customHeight="1">
      <c r="A15" s="5" t="str">
        <f>IF(OR(B6='Case Type'!A3,B6='Case Type'!A4),"Mitigations"," ")</f>
        <v>Mitigations</v>
      </c>
      <c r="B15" s="81"/>
      <c r="C15" s="81"/>
      <c r="D15" s="81"/>
      <c r="E15" s="81"/>
      <c r="F15" s="81"/>
      <c r="G15" s="81"/>
      <c r="H15" s="81"/>
      <c r="L15" s="5" t="s">
        <v>22</v>
      </c>
      <c r="M15" s="54"/>
      <c r="N15" s="54"/>
      <c r="O15" s="54"/>
      <c r="P15" s="54"/>
      <c r="Q15" s="54"/>
      <c r="R15" s="54"/>
      <c r="S15" s="54"/>
      <c r="W15" s="5" t="s">
        <v>22</v>
      </c>
      <c r="X15" s="54"/>
      <c r="Y15" s="54"/>
      <c r="Z15" s="54"/>
      <c r="AA15" s="54"/>
      <c r="AB15" s="54"/>
      <c r="AC15" s="54"/>
      <c r="AD15" s="54"/>
    </row>
    <row r="16" spans="1:30" ht="69.95" customHeight="1">
      <c r="A16" s="5" t="s">
        <v>23</v>
      </c>
      <c r="B16" s="81"/>
      <c r="C16" s="81"/>
      <c r="D16" s="81"/>
      <c r="E16" s="81"/>
      <c r="F16" s="81"/>
      <c r="G16" s="81"/>
      <c r="H16" s="81"/>
      <c r="L16" s="5" t="s">
        <v>23</v>
      </c>
      <c r="M16" s="54" t="s">
        <v>82</v>
      </c>
      <c r="N16" s="54"/>
      <c r="O16" s="54"/>
      <c r="P16" s="54"/>
      <c r="Q16" s="54"/>
      <c r="R16" s="54"/>
      <c r="S16" s="54"/>
      <c r="W16" s="5" t="s">
        <v>23</v>
      </c>
      <c r="X16" s="54"/>
      <c r="Y16" s="54"/>
      <c r="Z16" s="54"/>
      <c r="AA16" s="54"/>
      <c r="AB16" s="54"/>
      <c r="AC16" s="54"/>
      <c r="AD16" s="54"/>
    </row>
    <row r="17" spans="12:12">
      <c r="L17" s="4"/>
    </row>
  </sheetData>
  <mergeCells count="35">
    <mergeCell ref="B7:H7"/>
    <mergeCell ref="M7:S7"/>
    <mergeCell ref="X7:AD7"/>
    <mergeCell ref="B1:H1"/>
    <mergeCell ref="F2:H2"/>
    <mergeCell ref="D6:H6"/>
    <mergeCell ref="O6:S6"/>
    <mergeCell ref="Z6:AD6"/>
    <mergeCell ref="B8:H8"/>
    <mergeCell ref="M8:S8"/>
    <mergeCell ref="X8:AD8"/>
    <mergeCell ref="B9:H9"/>
    <mergeCell ref="M9:S9"/>
    <mergeCell ref="X9:AD9"/>
    <mergeCell ref="B10:H10"/>
    <mergeCell ref="M10:S10"/>
    <mergeCell ref="X10:AD10"/>
    <mergeCell ref="B11:H11"/>
    <mergeCell ref="M11:S11"/>
    <mergeCell ref="X11:AD11"/>
    <mergeCell ref="B12:H12"/>
    <mergeCell ref="M12:S12"/>
    <mergeCell ref="X12:AD12"/>
    <mergeCell ref="B13:H13"/>
    <mergeCell ref="M13:S13"/>
    <mergeCell ref="X13:AD13"/>
    <mergeCell ref="B16:H16"/>
    <mergeCell ref="M16:S16"/>
    <mergeCell ref="X16:AD16"/>
    <mergeCell ref="B14:H14"/>
    <mergeCell ref="M14:S14"/>
    <mergeCell ref="X14:AD14"/>
    <mergeCell ref="B15:H15"/>
    <mergeCell ref="M15:S15"/>
    <mergeCell ref="X15:AD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M9:S16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11" id="{CE509C92-3AF7-4841-8609-45CA1D36BE8D}">
            <xm:f>EXACT($B$6,'Case Type'!$A$3)</xm:f>
            <x14:dxf>
              <fill>
                <patternFill>
                  <bgColor theme="0" tint="-4.9989318521683403E-2"/>
                </patternFill>
              </fill>
            </x14:dxf>
          </x14:cfRule>
          <x14:cfRule type="expression" priority="14" id="{9080A526-CB0C-4A95-A51F-4A505D150460}">
            <xm:f>EXACT($B$6,'Case Type'!$A$4)</xm:f>
            <x14:dxf>
              <fill>
                <patternFill>
                  <bgColor rgb="FFFFE4E4"/>
                </patternFill>
              </fill>
            </x14:dxf>
          </x14:cfRule>
          <xm:sqref>X9:AD9 X13:AD16</xm:sqref>
        </x14:conditionalFormatting>
        <x14:conditionalFormatting xmlns:xm="http://schemas.microsoft.com/office/excel/2006/main">
          <x14:cfRule type="expression" priority="12" id="{2E629D30-2040-4D77-9550-1B744FCBEF54}">
            <xm:f>EXACT($B$6,'Case Type'!$A$3)</xm:f>
            <x14:dxf>
              <fill>
                <patternFill>
                  <bgColor theme="0" tint="-0.34998626667073579"/>
                </patternFill>
              </fill>
            </x14:dxf>
          </x14:cfRule>
          <x14:cfRule type="expression" priority="13"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9" id="{1A6478EE-660D-4DE8-AB64-3E329D227B5E}">
            <xm:f>EXACT($B$6,'Case Type'!$A$3)</xm:f>
            <x14:dxf>
              <fill>
                <patternFill>
                  <bgColor theme="1" tint="0.24994659260841701"/>
                </patternFill>
              </fill>
            </x14:dxf>
          </x14:cfRule>
          <x14:cfRule type="expression" priority="10" id="{9D62DCBF-3DC6-4B6C-9C4B-2F3A89E03B44}">
            <xm:f>EXACT($B$6,'Case Type'!$A$4)</xm:f>
            <x14:dxf>
              <fill>
                <patternFill>
                  <bgColor rgb="FFFF0000"/>
                </patternFill>
              </fill>
            </x14:dxf>
          </x14:cfRule>
          <xm:sqref>W6:W7 Y6</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5" id="{6142913E-4FB3-C040-96F6-9A8D26533C8C}">
            <xm:f>EXACT($B$6,'Case Type'!$A$3)</xm:f>
            <x14:dxf>
              <fill>
                <patternFill>
                  <bgColor theme="0" tint="-4.9989318521683403E-2"/>
                </patternFill>
              </fill>
            </x14:dxf>
          </x14:cfRule>
          <x14:cfRule type="expression" priority="6" id="{AC016F43-2E19-8A4A-9B3B-8583051DC0B6}">
            <xm:f>EXACT($B$6,'Case Type'!$A$4)</xm:f>
            <x14:dxf>
              <fill>
                <patternFill>
                  <bgColor rgb="FFFFE4E4"/>
                </patternFill>
              </fill>
            </x14:dxf>
          </x14:cfRule>
          <xm:sqref>X10:AD10</xm:sqref>
        </x14:conditionalFormatting>
        <x14:conditionalFormatting xmlns:xm="http://schemas.microsoft.com/office/excel/2006/main">
          <x14:cfRule type="expression" priority="3" id="{053AA03C-A382-A04A-B460-159DB7C55218}">
            <xm:f>EXACT($B$6,'Case Type'!$A$3)</xm:f>
            <x14:dxf>
              <fill>
                <patternFill>
                  <bgColor theme="0" tint="-4.9989318521683403E-2"/>
                </patternFill>
              </fill>
            </x14:dxf>
          </x14:cfRule>
          <x14:cfRule type="expression" priority="4" id="{5E885671-255E-9847-9C82-BD6E3AF75172}">
            <xm:f>EXACT($B$6,'Case Type'!$A$4)</xm:f>
            <x14:dxf>
              <fill>
                <patternFill>
                  <bgColor rgb="FFFFE4E4"/>
                </patternFill>
              </fill>
            </x14:dxf>
          </x14:cfRule>
          <xm:sqref>X11:AD11</xm:sqref>
        </x14:conditionalFormatting>
        <x14:conditionalFormatting xmlns:xm="http://schemas.microsoft.com/office/excel/2006/main">
          <x14:cfRule type="expression" priority="1" id="{67855E66-04BF-1047-BC31-941EE4C776C7}">
            <xm:f>EXACT($B$6,'Case Type'!$A$3)</xm:f>
            <x14:dxf>
              <fill>
                <patternFill>
                  <bgColor theme="0" tint="-4.9989318521683403E-2"/>
                </patternFill>
              </fill>
            </x14:dxf>
          </x14:cfRule>
          <x14:cfRule type="expression" priority="2" id="{CFDADED3-BEC6-BA40-915E-28A6C7ABC8EA}">
            <xm:f>EXACT($B$6,'Case Type'!$A$4)</xm:f>
            <x14:dxf>
              <fill>
                <patternFill>
                  <bgColor rgb="FFFFE4E4"/>
                </patternFill>
              </fill>
            </x14:dxf>
          </x14:cfRule>
          <xm:sqref>X12:AD12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sheetPr>
    <pageSetUpPr fitToPage="1"/>
  </sheetPr>
  <dimension ref="A1:M16"/>
  <sheetViews>
    <sheetView zoomScale="62" zoomScaleNormal="62" workbookViewId="0">
      <selection activeCell="J13" sqref="J13"/>
    </sheetView>
  </sheetViews>
  <sheetFormatPr defaultColWidth="10.875" defaultRowHeight="21"/>
  <cols>
    <col min="1" max="1" width="17.625" style="4" customWidth="1"/>
    <col min="2" max="2" width="16" style="1" customWidth="1"/>
    <col min="3" max="9" width="10.875" style="1"/>
    <col min="10" max="10" width="78.875" style="1" customWidth="1"/>
    <col min="11"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43</v>
      </c>
      <c r="E6" s="56"/>
      <c r="F6" s="56"/>
      <c r="G6" s="56"/>
      <c r="H6" s="57"/>
      <c r="J6" s="2" t="s">
        <v>100</v>
      </c>
    </row>
    <row r="7" spans="1:13" s="3" customFormat="1">
      <c r="A7" s="51" t="s">
        <v>12</v>
      </c>
      <c r="B7" s="58" t="s">
        <v>44</v>
      </c>
      <c r="C7" s="58"/>
      <c r="D7" s="58"/>
      <c r="E7" s="58"/>
      <c r="F7" s="58"/>
      <c r="G7" s="58"/>
      <c r="H7" s="59"/>
    </row>
    <row r="8" spans="1:13" ht="39.950000000000003" customHeight="1">
      <c r="A8" s="27" t="s">
        <v>13</v>
      </c>
      <c r="B8" s="60" t="s">
        <v>56</v>
      </c>
      <c r="C8" s="60"/>
      <c r="D8" s="60"/>
      <c r="E8" s="60"/>
      <c r="F8" s="60"/>
      <c r="G8" s="60"/>
      <c r="H8" s="61"/>
    </row>
    <row r="9" spans="1:13" ht="81.95" customHeight="1">
      <c r="A9" s="28" t="s">
        <v>15</v>
      </c>
      <c r="B9" s="54" t="s">
        <v>57</v>
      </c>
      <c r="C9" s="54"/>
      <c r="D9" s="54"/>
      <c r="E9" s="54"/>
      <c r="F9" s="54"/>
      <c r="G9" s="54"/>
      <c r="H9" s="54"/>
    </row>
    <row r="10" spans="1:13" ht="39.950000000000003" customHeight="1">
      <c r="A10" s="28" t="s">
        <v>16</v>
      </c>
      <c r="B10" s="54" t="s">
        <v>58</v>
      </c>
      <c r="C10" s="54"/>
      <c r="D10" s="54"/>
      <c r="E10" s="54"/>
      <c r="F10" s="54"/>
      <c r="G10" s="54"/>
      <c r="H10" s="54"/>
    </row>
    <row r="11" spans="1:13" ht="116.1" customHeight="1">
      <c r="A11" s="28" t="s">
        <v>18</v>
      </c>
      <c r="B11" s="54" t="s">
        <v>59</v>
      </c>
      <c r="C11" s="54"/>
      <c r="D11" s="54"/>
      <c r="E11" s="54"/>
      <c r="F11" s="54"/>
      <c r="G11" s="54"/>
      <c r="H11" s="54"/>
    </row>
    <row r="12" spans="1:13" ht="99.95" customHeight="1">
      <c r="A12" s="28" t="str">
        <f>IF(OR(B6='Case Type'!A3,B6='Case Type'!A4),"Attack Flow 1","Basic Flow")</f>
        <v>Attack Flow 1</v>
      </c>
      <c r="B12" s="54" t="s">
        <v>60</v>
      </c>
      <c r="C12" s="54"/>
      <c r="D12" s="54"/>
      <c r="E12" s="54"/>
      <c r="F12" s="54"/>
      <c r="G12" s="54"/>
      <c r="H12" s="54"/>
    </row>
    <row r="13" spans="1:13" ht="118.7" customHeight="1">
      <c r="A13" s="28" t="s">
        <v>20</v>
      </c>
      <c r="B13" s="54" t="s">
        <v>61</v>
      </c>
      <c r="C13" s="54"/>
      <c r="D13" s="54"/>
      <c r="E13" s="54"/>
      <c r="F13" s="54"/>
      <c r="G13" s="54"/>
      <c r="H13" s="54"/>
    </row>
    <row r="14" spans="1:13" ht="39.950000000000003" customHeight="1">
      <c r="A14" s="28" t="s">
        <v>21</v>
      </c>
      <c r="B14" s="54"/>
      <c r="C14" s="54"/>
      <c r="D14" s="54"/>
      <c r="E14" s="54"/>
      <c r="F14" s="54"/>
      <c r="G14" s="54"/>
      <c r="H14" s="54"/>
    </row>
    <row r="15" spans="1:13" ht="99.95" customHeight="1">
      <c r="A15" s="28" t="str">
        <f>IF(OR(B6='Case Type'!A3,B6='Case Type'!A4),"Mitigations"," ")</f>
        <v>Mitigations</v>
      </c>
      <c r="B15" s="54"/>
      <c r="C15" s="54"/>
      <c r="D15" s="54"/>
      <c r="E15" s="54"/>
      <c r="F15" s="54"/>
      <c r="G15" s="54"/>
      <c r="H15" s="54"/>
    </row>
    <row r="16" spans="1:13" ht="69.95" customHeight="1">
      <c r="A16" s="28" t="s">
        <v>23</v>
      </c>
      <c r="B16" s="54" t="s">
        <v>24</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Address</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Utente</cp:lastModifiedBy>
  <cp:revision/>
  <dcterms:created xsi:type="dcterms:W3CDTF">2021-10-20T16:08:53Z</dcterms:created>
  <dcterms:modified xsi:type="dcterms:W3CDTF">2022-12-19T17:25:13Z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