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duardo Arias\Documents\GitHub\WebApia\"/>
    </mc:Choice>
  </mc:AlternateContent>
  <xr:revisionPtr revIDLastSave="0" documentId="8_{6C67A103-116F-4812-AE99-760C81C7ACC4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" l="1"/>
  <c r="M87" i="1"/>
  <c r="M86" i="1"/>
  <c r="S87" i="1"/>
  <c r="S84" i="1"/>
  <c r="S83" i="1"/>
  <c r="S82" i="1"/>
  <c r="S79" i="1"/>
  <c r="S80" i="1"/>
  <c r="S81" i="1"/>
  <c r="S71" i="1"/>
  <c r="S72" i="1"/>
  <c r="S73" i="1"/>
  <c r="S74" i="1"/>
  <c r="S75" i="1"/>
  <c r="S76" i="1"/>
  <c r="S77" i="1"/>
  <c r="S78" i="1"/>
  <c r="S70" i="1"/>
  <c r="S69" i="1"/>
  <c r="S88" i="1"/>
  <c r="M88" i="1"/>
</calcChain>
</file>

<file path=xl/sharedStrings.xml><?xml version="1.0" encoding="utf-8"?>
<sst xmlns="http://schemas.openxmlformats.org/spreadsheetml/2006/main" count="348" uniqueCount="241">
  <si>
    <t xml:space="preserve">SUBCONTRATISTA CON EL C. DELCOM </t>
  </si>
  <si>
    <t xml:space="preserve">CONSORCIO DELCOM </t>
  </si>
  <si>
    <t xml:space="preserve">MUNICIPIO DE UBATE </t>
  </si>
  <si>
    <t xml:space="preserve">MUNICIPIO DE SESQUILE </t>
  </si>
  <si>
    <t>CONSORCIO ARCI CTO 042 DE 2013</t>
  </si>
  <si>
    <t>FONDO DE DESARROLLO LOCAL DE SUMAPAZ</t>
  </si>
  <si>
    <t>FONDODE DESARROLLO LOCAL DE SANTA FE</t>
  </si>
  <si>
    <t>IDU</t>
  </si>
  <si>
    <t>FONDO DE DESARROLLO LOCAL DE LOS MARTIRES</t>
  </si>
  <si>
    <t xml:space="preserve">FONDO DE DESARROLLO LOCAL DE ANTONIO NARIÑO </t>
  </si>
  <si>
    <t xml:space="preserve">NUMERO DE CONTRATO EN EL RUP </t>
  </si>
  <si>
    <t xml:space="preserve">OBJETO </t>
  </si>
  <si>
    <t xml:space="preserve">VALOR CONTRATO </t>
  </si>
  <si>
    <t>VALOR EXPRESADO EN SMMLV</t>
  </si>
  <si>
    <t>EDIFICIO DERBY</t>
  </si>
  <si>
    <t>RECONSTRUCCION DE SOTANO, RED DE ALCANTARILLADO, PLAZOLETA PUBLICA DE INGRESO CON SU RESPECTIVO AMOBLAMIENTO URBANO</t>
  </si>
  <si>
    <t xml:space="preserve">PARTICIPACION </t>
  </si>
  <si>
    <t xml:space="preserve">AÑO DE TERMINACIÓN </t>
  </si>
  <si>
    <t>REALIZAR EL MANTENIMIENTO REHABILITACION Y RECUPERACION DE LA MALLA VIAL LOCAL EN LA LOCALIDAD 20 DE SUMAPAZ</t>
  </si>
  <si>
    <t>OBRA PARA EL MEJORAMIENTO Y REHABILITACION DE LA VIA VEREDA VOLCAN SECTOR 1</t>
  </si>
  <si>
    <t>MANTENIMIENITO DE LA VIA SESQUILE GUATAVITA</t>
  </si>
  <si>
    <t>MANTENIMIENTO DE LA MALLA VIAL LOCAL Y LAS OBRAS DE CONSTRUCCIÓN Y/O MANTENIMIENTO DE ANDENES Y ESPACIO PÚBLICO DE LA LOCALIDAD QUINCE ANTONIO NARIÑO</t>
  </si>
  <si>
    <t xml:space="preserve"> MEJORAMIENTO MANTENIMIENTO Y CONSERVACION DE LA VIA CENTRAL EL HATO RANCHERIA EN EL MUNICIPIO DE SESQUILE DEPARTAMENTO DE CUNDINAMARCA</t>
  </si>
  <si>
    <t xml:space="preserve">CONSORCIO URBASEC </t>
  </si>
  <si>
    <t>TOTAL EXPERIENCIA ACUMULADA</t>
  </si>
  <si>
    <t>ENTIDAD CONTRATANTE</t>
  </si>
  <si>
    <t xml:space="preserve">No.CONTRATO </t>
  </si>
  <si>
    <t>CONTRATISTA</t>
  </si>
  <si>
    <t>APIA PROYECTOS Y SOLUCIONES SAS</t>
  </si>
  <si>
    <t>01 de 2012</t>
  </si>
  <si>
    <t>003 de 2013</t>
  </si>
  <si>
    <t xml:space="preserve"> 091 DE 2013</t>
  </si>
  <si>
    <t>CONSORCIO ARCI</t>
  </si>
  <si>
    <t>ADMINISTRACION Y OPERACIÓN DE MAQUINARIA PESADA  Y VOLQUETAS DEL FONDO DE DESARROLLO LOCAL DE SUMAPAZ, ATENCIÓN DE EMERGENCIAS Y RECOLECCIÓN DE BASURAS EN LA LOCALIDAD DE SUMAPAZ.</t>
  </si>
  <si>
    <t>CONSORCIO BACATÁ</t>
  </si>
  <si>
    <t xml:space="preserve"> 059 DE 2013</t>
  </si>
  <si>
    <t>CONSORCIO DOÑA LILIANA</t>
  </si>
  <si>
    <t xml:space="preserve"> 1279 DE 2013 </t>
  </si>
  <si>
    <t>REALIZAR A PRECIOS UNITARIOS FIJOS SIN FORMULA DE REAJUSTE, EL DIAGNOSTICO, DISEÑO, MANTENIMIENTO Y REHABILITACIÓN DE LA MALLA VIAL Y ANDENES DE LA LOCALIDAD DE SANTAFE</t>
  </si>
  <si>
    <t>CONSORCIO VEAR</t>
  </si>
  <si>
    <t xml:space="preserve"> 043 DE 2013</t>
  </si>
  <si>
    <t>CONTRATAR LA PRESTACION DEL SERVICIO DE LIMPIEZA GENERAL, MANTENIMIENTO DE LAS ESTRUCTURAS DEL SISTEMAS DE ALCANTARILLADO EN LOS CENTROS POBLADOS DE NAZARETH, BETANIA, SANTA ANA, LA UNION, Y SAN JUAN DE LA LOCALIDAD DE SUMAPAZ</t>
  </si>
  <si>
    <t>CONSTRUCCION DE VIAS LOCALES EN LA LOCALIDAD DE USME BARRIO DOÑA LILIANA EN BOGOTÁ D.C. EN EL MARCO DEL CONVEIO DE COOPERACIÓN INTERNACIONAL ENTRE EL GOBIERNO ALEMÁN A TRAVES DE KFW Y EL DISTRITO CAPITAL DE BOGOTÁ PROGRAMA SUR DE CONVIVENCIA.</t>
  </si>
  <si>
    <t>CONSORCIO MOBIPARK</t>
  </si>
  <si>
    <t xml:space="preserve"> 121 DE 2013</t>
  </si>
  <si>
    <t>REALIZAR A PRECIOS UNITARIOS SIN FORMULA DE REAJUSTE POR MONTO AGOTABLE LAS OBRAS DE ADECUACIÓN, MANTENIMIENTO Y/O DOTACIÓN DE MOBILIARIO DE PARQUES UBICADOS EN LA LOCALIDAD DE LOS MÁRTIRES</t>
  </si>
  <si>
    <t>CONSORCIO SUE</t>
  </si>
  <si>
    <t xml:space="preserve"> 101 DE 2014</t>
  </si>
  <si>
    <t>MEJORAMIENTO MANTENIMIENTO Y CONSERVACION DE LA VIA CENTRAL EL UVO EN EL MUNICIPIO DE SESQUILE DEPARTAMENTO DE CUNDINAMARCA</t>
  </si>
  <si>
    <t>CONSORCIO CACIQUE</t>
  </si>
  <si>
    <t xml:space="preserve"> 100 DE 2014</t>
  </si>
  <si>
    <t xml:space="preserve">CONSORCIO VIAS OTTO </t>
  </si>
  <si>
    <t xml:space="preserve"> 146 DE 2014</t>
  </si>
  <si>
    <t>107-2014</t>
  </si>
  <si>
    <t>CONTRATAR POR EL SISTEMA DE PRECIO UNITARIOS FIJOS SIN FORMULA DE REAJUSTE LA CONSTRUCCION Y REHABILITACION (REPARCHEO) PAVIMENTO FLEXIBLE DE LAS VIAS CASCO URBANO MUNICIPIO DE SESQUILE DEPARTAMENTO DE CUNDINAMARCA</t>
  </si>
  <si>
    <t>CONSORCIO SA 2015</t>
  </si>
  <si>
    <t>309-2015</t>
  </si>
  <si>
    <t>MUNICIPIO DE TOCANCIPA</t>
  </si>
  <si>
    <t>MANTENIMIENTO ADECUACIÓN, MEJORAMIENTO Y REHABILITACIÓN DE ANDENES Y AREAS DE CIRCULACIÓN, MUNICIPIO DE TOCANCIPA-CUNDINAMARCA</t>
  </si>
  <si>
    <t>CONSORCIO VIAS MDMXIX</t>
  </si>
  <si>
    <t>208-2014</t>
  </si>
  <si>
    <t>FONDO DE DESARROLLO LOCAL DE USME</t>
  </si>
  <si>
    <t>REVISION, ACTUALIZACION, AJUSTES Y/O COMPLEMENTACION DE LOS ESTUDIOS Y DISEÑOS ENTREGADOS POR LA CAJA DE VIVIENDA POPULAR (CVP) Y EL INSTITUTO DISTRITAL DE LA PARTICIPACION Y ACCION COMUNAL (IDPAC) PARA LA CONSTRUCCION DE LAS OBRAS MENORES DE ESPACIO PUBLICO EN LOS BARRIOS FISCALA NORTE, VILLA ANITA Y LA AURORA DE LA LOCALIDAD DE USME</t>
  </si>
  <si>
    <t>CONSORCIO INTERNENTOR LA CAÑIZA</t>
  </si>
  <si>
    <t>CONSORCIO ADMAVIAL DE COLOMBIA</t>
  </si>
  <si>
    <t>ICCU</t>
  </si>
  <si>
    <t>ADMINISTRACIÓN Y OPERACIÓN DE LA MAQUINARIA PESADA Y VOLQUETAS A CARGO DEL INSTITUTO DE INFRAESTRUCTURA Y CONCESIONES DE CUNDINAMARCA-ICCU</t>
  </si>
  <si>
    <t xml:space="preserve">“INTERVENTORIA TÉCNICA, ADMINISTRATIVA, JURIDICA, CONTABLE, AMBIENTAL Y SOCIAL, DURANTE LA CONSTRUCCION DEL INTERCEPTOR TIBABUYES SOBRE LA MARGEN NORTE DEL HUMEDAL JUAN AMARILLO HASTA EL SIFON DE SUBA Y MEJORAMIENTO DEL SISTEMA DE ALCANTARILLADO DE AGUAS LLUVIAS DE LA PARTE BAJA DEL SECTOR DE LA CAÑIZA, CON SISTEMA DE BOMBEO”. </t>
  </si>
  <si>
    <t>2-15-25500-01040 -2014</t>
  </si>
  <si>
    <t>EMPRESA DE ACUEDUCTO, ALCANTARILLADO Y ASEO DE BOGOTÁ</t>
  </si>
  <si>
    <t>552-2011</t>
  </si>
  <si>
    <t>CONSORCIO MALLA VIAL TUNJUELITO</t>
  </si>
  <si>
    <t>CONSORCIO BOSA PARQUES</t>
  </si>
  <si>
    <t>FONDO DE DESARROLLO LOCAL DE TUNJUELITO</t>
  </si>
  <si>
    <t>FONDO DE DESARROLLO LOCAL DE BOSA</t>
  </si>
  <si>
    <t xml:space="preserve">EL CONTRATISTA SE OBLIGA PARA CON EL FONDO A EJECUTAR POR EL SISTEMA DE PRECIOS UNITARIOS FIJOS SIN FORMULA DE REAJUSTE Y A MONTO AGOTABLE LAS OBRAS NECESARIAS PARA LA CONSTRUCCIÓN, ADECUACIÓN, MANTENIMIENTO Y/O DOTACIÓN DE MOBILIARIO DE LOS DIFERENTES PARQUES VECINALES Y DE BOLSILLO DE LA LOCALIDAD DE BOSA, DE CONFORMIDAD CON LAS ACTIVIDADES, CONDICIONES, ESPECIFICACIONES Y OBLIGACIONES ESTABLECIDAS EN EL ANEXO TECNICO,
</t>
  </si>
  <si>
    <t>REALIZAR A MONTO AGOTABLE Y A PRECIOS UNITARIOS EL MANTENIMIENTO, REHABILITACIÓN Y DEMAS ACCIONES DE MOVILIDAD REQUERIDAS PARA LA MALLA VIAL DE LA LOCALIDAD DE TUNJUELITO, GRUPO 1</t>
  </si>
  <si>
    <t>162-2017</t>
  </si>
  <si>
    <t>208-2017</t>
  </si>
  <si>
    <t xml:space="preserve">SECRETARIA DE OBRAS PUBLICAS DPTO DE CUNDINAMARCA </t>
  </si>
  <si>
    <t>MEJORAMIENTO DE LA VÍA EL CHORRO-GUATILBOL EN EL MUNICIPIO DE PANDI</t>
  </si>
  <si>
    <t xml:space="preserve">PARCHEO DEL PAVIMENTO DE DIFERENTES ZONAS DEL SECTOR DE ZIPAQUIRA COTA CHIA; ZIPAQUIRA NEMOCON BRICEÑO SOPO SALITRE LA CALERA Y CUATRO ESQUINAS </t>
  </si>
  <si>
    <t xml:space="preserve">ALFONSO LATORRE ING CIVIL </t>
  </si>
  <si>
    <t xml:space="preserve">PARCHEOS DEL SECTOR DE FACATATIVA </t>
  </si>
  <si>
    <t>LUIS  GUILLERMO AREVALO CORTES</t>
  </si>
  <si>
    <t>CONSTRUCCION DE 25 V.U.F Y O.U</t>
  </si>
  <si>
    <t xml:space="preserve">SOCIEDAD DE INGENIERIA PAVIMENTOS Y CONSTRUCCIONES </t>
  </si>
  <si>
    <t>OBRA DE AMPLIAXION DE LA CARRERA 7 , ENTRE CALLES 134 Y 145</t>
  </si>
  <si>
    <t>FONDO DE ACUEDUCTOS Y ALCANTARILLADOS DE CUNDINAMARCA</t>
  </si>
  <si>
    <t xml:space="preserve">CONSTRUCCION DE L ACUEDUCTO MUNICIPAL DE CHOACHI </t>
  </si>
  <si>
    <t>EMPRESA DE ACUEDUCTO Y ALCANTARILLADO DE BOGOTÁ</t>
  </si>
  <si>
    <t xml:space="preserve">330 ACOMETIDAS EJECUTADAS </t>
  </si>
  <si>
    <t xml:space="preserve">CONSTRUCCIONES DE UN EDIFICIO PARA EL COMITÉ DE CAFETEROS DE BOYACA </t>
  </si>
  <si>
    <t>INGENIERIA DE VIAS Y CONSTRUCCIONES LIMITADA</t>
  </si>
  <si>
    <t xml:space="preserve">REPAVIMENTACION DE LA VÍA BOGOTÁ-TUNJA </t>
  </si>
  <si>
    <t>MINISTERIO DE OBRAS PUBLICAS Y TRANSPORTE</t>
  </si>
  <si>
    <t>CONSTRUCCION FILTRO Y CUNETAS ENTRE ABSCISAS K27+500 Y K27+786</t>
  </si>
  <si>
    <t>TRANSPORTE  DE MATERIALES PETREOS CARRETERA ESPINAL-GUAMO</t>
  </si>
  <si>
    <t>FLAVIO MARTINEZ REYES</t>
  </si>
  <si>
    <t xml:space="preserve">AMPLIACION DEL CENTRO AGROPECUARIO EL HACHON </t>
  </si>
  <si>
    <t xml:space="preserve">ACOMETIDAS </t>
  </si>
  <si>
    <t>CONSTRUCCION DEL ACUEDUCTO PARA EL MUNICIPIO DE SAN JUAN DE RIOSECO</t>
  </si>
  <si>
    <t xml:space="preserve">EMPRESA DE OBRAS SANITARIAS DE DUITAMA </t>
  </si>
  <si>
    <t xml:space="preserve">CONSTRUCCION DE ALCANTARILLADO DE LA CIUDAD DE DUITAMA </t>
  </si>
  <si>
    <t>FONDO LOCAL DE SUMAPAZ</t>
  </si>
  <si>
    <t>ADMINISTRACIÓN Y OPERACIÓN DE LA MAQUINARIA Y VOLQUETAS DE PROPIEDAD DEL FONDO DE DESARROLLO LOCAL DE SUMAPAZ</t>
  </si>
  <si>
    <t>COMPAÑÍA DE SERVICIOS PUBLICOS DE SOGAMSO</t>
  </si>
  <si>
    <t>CONSTRUCCION DE LA LINEA DE CONDUCCION DESDE EL LAGO DE TOTA HASTA LA PLANTA DE TRATAMIENTO PARA EL ACUEDUCTO DE LA CIUDAD DE SOGAMOSO</t>
  </si>
  <si>
    <t xml:space="preserve">EMPRESA DE OBRAS DE OBRAS SANITARIAS DE DUITAMA </t>
  </si>
  <si>
    <t xml:space="preserve">CONSTRUCCION DE LA TORRE DE AIREACION Y ALCANTARILLADO ARAUQUITA HIGUERAS BRITALIA DE LA CIUDAD DE DUITAMA </t>
  </si>
  <si>
    <t xml:space="preserve">MUNICIPIO DE AGUA AZUL </t>
  </si>
  <si>
    <t xml:space="preserve">CONSTRUCCION DE LINEA DE CONDUCCION DEL ACUEDUCTO DE ESTE MUNICIPIO EN EL TRAMO COMPRENDIDO ENTRE UNETE Y AGUAZUL </t>
  </si>
  <si>
    <t>ADECUACION DE LA PLANTA FISICA DE LA DIVISION FINANCIERA DEL IGAC</t>
  </si>
  <si>
    <t xml:space="preserve">CAR CUENCAS RIO BOGOTÁ UBATE </t>
  </si>
  <si>
    <t xml:space="preserve">CONSTRUCCION DE DIQUES EN TIERRA EN LA CUENCA DEL RIO CHECUA SECTOR LA VIRGEN </t>
  </si>
  <si>
    <t xml:space="preserve">FONDO NACIONAL DE CAMINOS NACIONALES </t>
  </si>
  <si>
    <t>EXPLANACION Y AFIRMADO DEL CAMINO LA COLONIA ALTO ALTAMIZAL ENTRE LAS ABSCISAS K12+000 AL K26+000</t>
  </si>
  <si>
    <t xml:space="preserve">INTENDENCIA DE CASANARE </t>
  </si>
  <si>
    <t xml:space="preserve">CONSTRUCCION DE LA CARRETERA RIO CAJALA, LA CABUYA MUNICIPIO DE TAURAMENA </t>
  </si>
  <si>
    <t>ETB</t>
  </si>
  <si>
    <t xml:space="preserve">OBRAS DE CANALIZACIÓN </t>
  </si>
  <si>
    <t xml:space="preserve">FONDO  NACIONAL DE CAMINOS VECINALES </t>
  </si>
  <si>
    <t>MEJORAMIENTO DEL CAMINO IBACAPI-ALTO DE SARVAL (LIMITES CON SANTADER )- ENTRE LAS ABSCISAS K20+000-K30+000 MUNICIPIO DE PAUNA DEPARTAMENTO DE BOYACA</t>
  </si>
  <si>
    <t xml:space="preserve">MUNICIPIO DE PAUNA </t>
  </si>
  <si>
    <t xml:space="preserve">EXPLANACION CARRETEABLE ALTO DE LA PILA AL ALTO DE LA GLORIA </t>
  </si>
  <si>
    <t xml:space="preserve">CONSTRUCCION DEL CAMINO LABRANZAGRANDE-PISBA </t>
  </si>
  <si>
    <t xml:space="preserve">SECRETARIA DE OBRAS PUBLICAS DE BOGOTÁ </t>
  </si>
  <si>
    <t xml:space="preserve">RECUPERACION Y MANTENIMIENTO VIAL  </t>
  </si>
  <si>
    <t xml:space="preserve">CONSTRUCCION DEL PUENTE SOBRE EL RIO CUAMO MUNICIPIO DE GUAYABAL </t>
  </si>
  <si>
    <t xml:space="preserve">MEJORAMIENTO DEL CAMINO CACHIPAY PEÑA NEGRA SAN JAVIER </t>
  </si>
  <si>
    <t>SOP. 122.93</t>
  </si>
  <si>
    <t xml:space="preserve">COVELSA  JORGE ALFONSO DUARTE </t>
  </si>
  <si>
    <t xml:space="preserve">CONSTRUCCION Y MEJORAMIENTO DE LA CARRETERA CORUCHA IBAMA/YACOPI DESDE EL KM 0+000 AL KM7+000 Y ABSCISAS APROXIMADAS DE TRABAJO TOMANDO KM0+000 EN LA CULMINACION DE LA EXPLANACION ACTUAL DE CORRUCHA </t>
  </si>
  <si>
    <t>SOP-68-94</t>
  </si>
  <si>
    <t xml:space="preserve">GOBERNACION DE CUNDINAMARCA 
SECRETARIA DE OBRAS PÚBLICAS </t>
  </si>
  <si>
    <t xml:space="preserve">EXCAVACIONES DRENAJES CUNETAS CONSTRUCCION PONTONES EN CONCRETO NIVELACION DE RELLENOS EN RECEBO Y BASES GRANULARES EN EL MUNICIPIO DE YACOPI </t>
  </si>
  <si>
    <t>INVIAS ST.OS-781 DE 1995</t>
  </si>
  <si>
    <t xml:space="preserve">INVIAS </t>
  </si>
  <si>
    <t>CONSERVACION CARRETERA CURIBITO- LA MINA SECTOR LOS COMEJENES K32+000 PEÑAS DEL GUAZO K56+00</t>
  </si>
  <si>
    <t xml:space="preserve">CONSTRUCCION MANTENIMIENTO AMPLIACION REHABILITACION Y ,MEJORAMIENTO DEL CAMINO CARIMAGUA SANTA ROSALIA Y PUERTO GAITAN </t>
  </si>
  <si>
    <t>ADMINISTRACION DE MAQUINARIA PARA EL MANTENIMIENTO VIAL</t>
  </si>
  <si>
    <t xml:space="preserve">MUNICIPIO DE PUERTO BOYACA </t>
  </si>
  <si>
    <t>MANTENIMIENTO DE  LA VIA BARRIO CRISTO REY</t>
  </si>
  <si>
    <t>MANTENIMIENTO DE LA VIA MARFIL CAÑO NEGRO Y PUENTE DIAMANTE DOS QUEBRADAS</t>
  </si>
  <si>
    <t>CTO 001 -1995</t>
  </si>
  <si>
    <t xml:space="preserve">CONSTRUCCIONES EN GENERAL </t>
  </si>
  <si>
    <t xml:space="preserve">CONSTRUCCION Y LIMPIEZA DEL CAÑO EL PROGRESO SECTOR BARRIO EL PROGRESO  AUTOPISTA LA PAZ </t>
  </si>
  <si>
    <t xml:space="preserve">MUNICIPIO DE  NOCAIMA </t>
  </si>
  <si>
    <t xml:space="preserve">MANTENIMIENTO DE VIAS RURALES DEL MUNICIPIO DE NOCAIMA CUNDINAMARCA </t>
  </si>
  <si>
    <t xml:space="preserve">MUNICIPIO DE AGUAZUL </t>
  </si>
  <si>
    <t xml:space="preserve">CONSTRUCCION DE 4 ALCANTARILLAS DE 36" Y 5 METROS DE LONGITUD DEDES EL K6+500 DE LA VIA CUERTO UNETE A LA ESCUELA </t>
  </si>
  <si>
    <t xml:space="preserve">CONSTRUCCION DE UN BOX CULVERT Y ACCESO VIAL A LA OBRA EN EL K1+400 SOBRE EL CAÑO AGUAZULERO DE LA VEREDA SAN LORENZO </t>
  </si>
  <si>
    <t xml:space="preserve">REHABILITACION DE LA VIA BIFURCACION AL RAMAL DE LA ESCUELA SAN IGNACIA DE LA VIA UNETE </t>
  </si>
  <si>
    <t>INVIAS CTO 1392-2005</t>
  </si>
  <si>
    <t xml:space="preserve">MEJORAMIENTO DE LA VIA PAEZ INSPECCION SANTA TERESA EL SECRETO MEDIANTE LA CONSTRUCCION DEL PUENTE LA REVENTONERA </t>
  </si>
  <si>
    <t>INVIAS CTO 1485 DE 2005</t>
  </si>
  <si>
    <t>MEJORAMIENTO Y MANTENIMIENTO DE LA CARRETERA TUNJA BARBOSA RUTA 62 TRAMO 6209</t>
  </si>
  <si>
    <t>INVIAS CTO 1678-2005</t>
  </si>
  <si>
    <t xml:space="preserve">MEJORAMIENTO DE LA RED TERCIARIA NACIONAL DEL DEPARTAMENTO DE CUNDINAMARCA </t>
  </si>
  <si>
    <t>INVIAS CTO 1679-2005</t>
  </si>
  <si>
    <t xml:space="preserve">CTO 001-2007 </t>
  </si>
  <si>
    <t>JAC BARRIO LISBOA</t>
  </si>
  <si>
    <t>REMODELACION DE LA SEDE DE ACCION COMUNAL DEL BARRIO LISBOA PARA ADECUACION A CAP</t>
  </si>
  <si>
    <t>071-SOP-2007</t>
  </si>
  <si>
    <t xml:space="preserve">VILLA GARZON </t>
  </si>
  <si>
    <t xml:space="preserve">MEJORAMIENTO DE LA RED VIAL EXISTENTE EN EL DEPARTAMENTO DE PUTUMAYO EN EL MUNICIPIO DE VILLA GARZON </t>
  </si>
  <si>
    <t>128 DE 2010</t>
  </si>
  <si>
    <t>MUNICIPIO DE SOPO</t>
  </si>
  <si>
    <t>CONSTRUCCION DE HUELLAS EN CONCRETO EN LA VIA VEREDE CHUSCAL DEL MUNICIPIO DE SOPO SEGÚN CONVENIO INTERADMINISTRATIVO 344-2009</t>
  </si>
  <si>
    <t>130 DE 2010</t>
  </si>
  <si>
    <t xml:space="preserve">CONSTRUCCION DE CINTAS EN CONCRETO EN LA PARALELA VIA PIANONO DEL MUNICIPIO DE SOPO </t>
  </si>
  <si>
    <t>133 DE 2010</t>
  </si>
  <si>
    <t>CONSTRUCCION DE CINTAS EN EL SECTOR ALTO DE LA VEREDA MEUSA DEL MUNICIPIO DE SOPO</t>
  </si>
  <si>
    <t>108 DE 2010</t>
  </si>
  <si>
    <t xml:space="preserve">ALCALDIA LOCAL DE SUMAPAZ </t>
  </si>
  <si>
    <t>CONSTRUCCION DE OBRAS MENORES</t>
  </si>
  <si>
    <t>17 DE 2011</t>
  </si>
  <si>
    <t xml:space="preserve">REALIZAR EL MANTENIMIENTO REHABILITACION Y RECUPERACION DE LA MALLA VIAL </t>
  </si>
  <si>
    <t>221-2009</t>
  </si>
  <si>
    <t xml:space="preserve">MUNICIPIO DE TOCANCIPA </t>
  </si>
  <si>
    <t>INTERVENTORIA TÉCNICA ADMINISTRATIVA Y FINANCIERA PARA EL MANTENIMIENTO DEL PARQUE PRINCIPAL PARQUE DE LOS ALPES Y PARQUES INFANTILES DEL MUNICIPIO DE TOCANCIPA</t>
  </si>
  <si>
    <t>2-15-30500-0945-2009</t>
  </si>
  <si>
    <t>EAAB</t>
  </si>
  <si>
    <t xml:space="preserve">INTERVENTORIA TÉCNICA ADMINISTRATIVA Y FINANCIERA PARA LA REVISION DE DISEÑOS ESTUDIO DE RIESGO Y CONSTRUCCION DE LA LINEA DE BOMBEO Y LAS REDES LOCALES DE ACUEDUCTO PARA EL BARRIO EL RECUERDO SUR </t>
  </si>
  <si>
    <t>CIN-099-2010</t>
  </si>
  <si>
    <t xml:space="preserve">ALCALDIA LOCAL DE SANTA FE </t>
  </si>
  <si>
    <t xml:space="preserve">REALIZAR LA INTERVENTORIA TECNICA ADMINISTRATIVA FINANCIERA LEGAL SOCIAL Y AMBIENTAL PARA EL MANTENIMIENTO REHABILITACION DE LA MALLA VIAL DE LA LOCALIDAD DE SANTA FE </t>
  </si>
  <si>
    <t>164-97</t>
  </si>
  <si>
    <t>COVELSA</t>
  </si>
  <si>
    <t xml:space="preserve">CONSTRUCCION MEJORAMIENTO MOVIMIENTO DE TIERRA CONSTRUCCION DE OBRAS DE ARTE Y TERRAPLENES SECTOR DE LA VIA CHAPARRAL </t>
  </si>
  <si>
    <t xml:space="preserve">EDIFICIO DERBY </t>
  </si>
  <si>
    <t>RECONSTRUCCION DE SOTANO RED DE ALCANTARILLADO PLAZOLETA PÚBLICA DE INGRESO COSTADO CALLE 73 Y AVENIDA CARACAS  CON SU RESPECTIVO AMOBLAMIENTO URBANO</t>
  </si>
  <si>
    <t>64-2008</t>
  </si>
  <si>
    <t>DIRECCION ADMINISTRACION Y OPERACIÓN DE LA MAQUINARIA PESADA Y VOLQUETAS DE PROPIEDAD DEL FDLS</t>
  </si>
  <si>
    <t xml:space="preserve">CONSULTORIA PARA REALIZAR EL DIAGNOSTICO ESTUDIOS  Y DISEÑOS DETALLADOS PARA OPTIMIZAR Y REHABILITAR EL ACUEDUCTO DE LA LAGUNA VERDE EN EL CORREGIMIENTO DE BETANIA  </t>
  </si>
  <si>
    <t>MEJORAMIENTO MANTENIMIENTO Y CONSERVACION DE LA VIA CENTRAL EL UVO EN EL MUNICIPIO DE SESWQUILE DEPARTAMENTO DE CUNDINAMARCA</t>
  </si>
  <si>
    <t xml:space="preserve">2-15-31300-685-2008 </t>
  </si>
  <si>
    <t>INTERVENTORIA DURANTE LA CONSTRUCCION REDES LOCALES DE ALCANTARILLADO PLUVIAL DE LOS BARRIOS PRADO SUR II ETAPA, LA AURORA Y RINCON DE SUBA SECTOR LAGOS DE LA FRONTERA LOCALIDAD DE SUBA</t>
  </si>
  <si>
    <t xml:space="preserve">2-15-34100-735-2009 </t>
  </si>
  <si>
    <t>INTERVENTORÍA PARA LA RENOVACIÓN Y PUESTA EN FUNCIONAMIENTO RED DE ACUEDUCTO BARRIO SAN FRANCISCO, CRA 19B ENTRE DIAGONAL 62SUR Y CALLE 62A SUR Y RENOVACIÓN Y PUESTA EN FUNCIONAMIENTO RED ACUEDUCTO BARRIO MOLINOS SUR, CRA 5U ENTRE CLL 49G SUR Y 49C, SUR DISEÑO Y ESTABILIZACIÓN DE PUNTO CRÍTICO DE ACUEDUCTO EN RED DE 6”.</t>
  </si>
  <si>
    <t xml:space="preserve">2-02-14500-0895-2012 </t>
  </si>
  <si>
    <t>ESTUDIO DE VULNERABILIDAD SISMICA, DETERMINACION DE CCAUSA DE LAS PATOLOGIAS Y EL RESPECTIVO DISEÑO DE REFUERZO A LAS ESTRUCTURAS EXISTENTES, DE LA SEDE DE LA ZONA 1 DE USAQUEN, PROPIEDAD DE LA EAAB.</t>
  </si>
  <si>
    <t>1669-2014</t>
  </si>
  <si>
    <t xml:space="preserve">OBRAS Y ACTIVIDADES PARA LA CONSERVACION DE LA MALLA VIAL ARTERIAL TROCAL Y MALLA VIAL INTERMEDIA QUE SOPORTA LAS RUTAS DEL SISTEMA INTEGRADO DE TRANSPORTE SITP GRUPO 5, 2014 EN LA CIUDAD DE BOGOTÁ </t>
  </si>
  <si>
    <t>006-1981</t>
  </si>
  <si>
    <t>002-1981</t>
  </si>
  <si>
    <t>001-1983</t>
  </si>
  <si>
    <t>001 - 1982</t>
  </si>
  <si>
    <t>151 - 1989</t>
  </si>
  <si>
    <t>002 -1983</t>
  </si>
  <si>
    <t>SUBCONTRATO</t>
  </si>
  <si>
    <t>056-IV-84</t>
  </si>
  <si>
    <t>183-VII-84</t>
  </si>
  <si>
    <t>015-1985</t>
  </si>
  <si>
    <t>002-1985</t>
  </si>
  <si>
    <t>004 - 1985</t>
  </si>
  <si>
    <t>003-2013</t>
  </si>
  <si>
    <t>001-1987</t>
  </si>
  <si>
    <t>059-1987</t>
  </si>
  <si>
    <t>002-1988</t>
  </si>
  <si>
    <t>053-1989</t>
  </si>
  <si>
    <t>73-0379-1988</t>
  </si>
  <si>
    <t>054-1989</t>
  </si>
  <si>
    <t>014-1990</t>
  </si>
  <si>
    <t>15-0202-0-90</t>
  </si>
  <si>
    <t>15-0206-0-91</t>
  </si>
  <si>
    <t>309-1992</t>
  </si>
  <si>
    <t>73-0088-093</t>
  </si>
  <si>
    <t>25-0196-093</t>
  </si>
  <si>
    <t>78-0467-0-95</t>
  </si>
  <si>
    <t>042-2013</t>
  </si>
  <si>
    <t>126-1998</t>
  </si>
  <si>
    <t>098-1998</t>
  </si>
  <si>
    <t>009-2002</t>
  </si>
  <si>
    <t>324-2003</t>
  </si>
  <si>
    <t>368-2003</t>
  </si>
  <si>
    <t>361-2003</t>
  </si>
  <si>
    <t>19 - 2003</t>
  </si>
  <si>
    <t>101 - 2014</t>
  </si>
  <si>
    <t>100 -2014</t>
  </si>
  <si>
    <t xml:space="preserve">EXPERIENCIA APIA PROYECTOS Y SOLUCIONES S.A.S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</si>
</sst>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-* #,##0.00_-;\-* #,##0.00_-;_-* &quot;-&quot;_-;_-@_-"/>
    <numFmt numFmtId="166" formatCode="_([$$-240A]\ * #,##0.00_);_([$$-240A]\ * \(#,##0.00\);_([$$-240A]\ * &quot;-&quot;??_);_(@_)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164" fontId="0" fillId="0" borderId="0" xfId="1" applyFont="1"/>
    <xf numFmtId="16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 wrapText="1"/>
    </xf>
    <xf numFmtId="0" fontId="5" fillId="3" borderId="1" xfId="2" applyBorder="1" applyAlignment="1">
      <alignment horizontal="center" vertical="center" wrapText="1"/>
    </xf>
    <xf numFmtId="0" fontId="5" fillId="3" borderId="2" xfId="2" applyBorder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5" fillId="3" borderId="1" xfId="2" applyBorder="1" applyAlignment="1">
      <alignment horizontal="center" vertical="center"/>
    </xf>
    <xf numFmtId="0" fontId="5" fillId="4" borderId="1" xfId="3" applyBorder="1" applyAlignment="1">
      <alignment horizontal="center" vertical="center"/>
    </xf>
    <xf numFmtId="164" fontId="5" fillId="4" borderId="1" xfId="3" applyNumberFormat="1" applyBorder="1" applyAlignment="1">
      <alignment horizontal="center" vertical="center"/>
    </xf>
    <xf numFmtId="165" fontId="5" fillId="4" borderId="1" xfId="3" applyNumberFormat="1" applyBorder="1" applyAlignment="1">
      <alignment horizontal="center" vertical="center"/>
    </xf>
  </cellXfs>
  <cellStyles count="4">
    <cellStyle name="Énfasis5" xfId="2" builtinId="45"/>
    <cellStyle name="Énfasis6" xfId="3" builtinId="4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607217</xdr:colOff>
      <xdr:row>0</xdr:row>
      <xdr:rowOff>59531</xdr:rowOff>
    </xdr:from>
    <xdr:to>
      <xdr:col>11</xdr:col>
      <xdr:colOff>404811</xdr:colOff>
      <xdr:row>0</xdr:row>
      <xdr:rowOff>624934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F2AF0B-D15C-4E7C-9D5E-8C106564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9811" y="59531"/>
          <a:ext cx="559594" cy="565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88"/>
  <sheetViews>
    <sheetView tabSelected="1" zoomScale="80" zoomScaleNormal="80" workbookViewId="0">
      <selection activeCell="O98" sqref="O98"/>
    </sheetView>
  </sheetViews>
  <sheetFormatPr baseColWidth="10" defaultRowHeight="15" x14ac:dyDescent="0.25"/>
  <cols>
    <col min="8" max="8" width="16.85546875" customWidth="1"/>
    <col min="10" max="10" width="31.5703125" customWidth="1"/>
    <col min="12" max="12" width="16.85546875" customWidth="1"/>
    <col min="19" max="19" width="28.5703125" customWidth="1"/>
  </cols>
  <sheetData>
    <row r="1" spans="1:18" ht="57" customHeight="1" x14ac:dyDescent="0.25">
      <c r="A1" s="21" t="s">
        <v>240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39" customHeight="1" x14ac:dyDescent="0.25">
      <c r="A2" s="30" t="s">
        <v>10</v>
      </c>
      <c r="B2" s="30"/>
      <c r="C2" s="31" t="s">
        <v>27</v>
      </c>
      <c r="D2" s="32"/>
      <c r="E2" s="33" t="s">
        <v>26</v>
      </c>
      <c r="F2" s="33"/>
      <c r="G2" s="33" t="s">
        <v>25</v>
      </c>
      <c r="H2" s="33"/>
      <c r="I2" s="33" t="s">
        <v>11</v>
      </c>
      <c r="J2" s="33"/>
      <c r="K2" s="33" t="s">
        <v>12</v>
      </c>
      <c r="L2" s="33"/>
      <c r="M2" s="30" t="s">
        <v>13</v>
      </c>
      <c r="N2" s="30"/>
      <c r="O2" s="33" t="s">
        <v>16</v>
      </c>
      <c r="P2" s="33"/>
      <c r="Q2" s="33" t="s">
        <v>17</v>
      </c>
      <c r="R2" s="33"/>
    </row>
    <row r="3" spans="1:18" ht="39" customHeight="1" x14ac:dyDescent="0.25">
      <c r="A3" s="3">
        <v>1</v>
      </c>
      <c r="B3" s="3"/>
      <c r="C3" s="4" t="s">
        <v>28</v>
      </c>
      <c r="D3" s="5"/>
      <c r="E3" s="6" t="s">
        <v>204</v>
      </c>
      <c r="F3" s="7"/>
      <c r="G3" s="16" t="s">
        <v>79</v>
      </c>
      <c r="H3" s="16"/>
      <c r="I3" s="16" t="s">
        <v>80</v>
      </c>
      <c r="J3" s="16"/>
      <c r="K3" s="23">
        <v>1701306.99</v>
      </c>
      <c r="L3" s="23"/>
      <c r="M3" s="16">
        <v>298.47000000000003</v>
      </c>
      <c r="N3" s="16"/>
      <c r="O3" s="24">
        <v>1</v>
      </c>
      <c r="P3" s="16"/>
      <c r="Q3" s="16">
        <v>1980</v>
      </c>
      <c r="R3" s="16"/>
    </row>
    <row r="4" spans="1:18" ht="49.5" customHeight="1" x14ac:dyDescent="0.25">
      <c r="A4" s="3">
        <v>2</v>
      </c>
      <c r="B4" s="3"/>
      <c r="C4" s="4" t="s">
        <v>28</v>
      </c>
      <c r="D4" s="5"/>
      <c r="E4" s="6" t="s">
        <v>206</v>
      </c>
      <c r="F4" s="7"/>
      <c r="G4" s="16" t="s">
        <v>79</v>
      </c>
      <c r="H4" s="16"/>
      <c r="I4" s="16" t="s">
        <v>81</v>
      </c>
      <c r="J4" s="16"/>
      <c r="K4" s="17">
        <v>4752178.2</v>
      </c>
      <c r="L4" s="17"/>
      <c r="M4" s="3">
        <v>774.63</v>
      </c>
      <c r="N4" s="3"/>
      <c r="O4" s="20">
        <v>1</v>
      </c>
      <c r="P4" s="3"/>
      <c r="Q4" s="3">
        <v>1981</v>
      </c>
      <c r="R4" s="3"/>
    </row>
    <row r="5" spans="1:18" ht="39" customHeight="1" x14ac:dyDescent="0.25">
      <c r="A5" s="3">
        <v>3</v>
      </c>
      <c r="B5" s="3"/>
      <c r="C5" s="4" t="s">
        <v>28</v>
      </c>
      <c r="D5" s="5"/>
      <c r="E5" s="6" t="s">
        <v>205</v>
      </c>
      <c r="F5" s="7"/>
      <c r="G5" s="16" t="s">
        <v>82</v>
      </c>
      <c r="H5" s="16"/>
      <c r="I5" s="16" t="s">
        <v>83</v>
      </c>
      <c r="J5" s="16"/>
      <c r="K5" s="17">
        <v>7500000</v>
      </c>
      <c r="L5" s="17"/>
      <c r="M5" s="3">
        <v>1315.79</v>
      </c>
      <c r="N5" s="3"/>
      <c r="O5" s="20">
        <v>1</v>
      </c>
      <c r="P5" s="3"/>
      <c r="Q5" s="3">
        <v>1982</v>
      </c>
      <c r="R5" s="3"/>
    </row>
    <row r="6" spans="1:18" ht="39" customHeight="1" x14ac:dyDescent="0.25">
      <c r="A6" s="3">
        <v>4</v>
      </c>
      <c r="B6" s="3"/>
      <c r="C6" s="4" t="s">
        <v>28</v>
      </c>
      <c r="D6" s="5"/>
      <c r="E6" s="6" t="s">
        <v>206</v>
      </c>
      <c r="F6" s="7"/>
      <c r="G6" s="16" t="s">
        <v>84</v>
      </c>
      <c r="H6" s="16"/>
      <c r="I6" s="16" t="s">
        <v>85</v>
      </c>
      <c r="J6" s="16"/>
      <c r="K6" s="17">
        <v>8679338.8900000006</v>
      </c>
      <c r="L6" s="17"/>
      <c r="M6" s="3">
        <v>1171.3</v>
      </c>
      <c r="N6" s="3"/>
      <c r="O6" s="20">
        <v>1</v>
      </c>
      <c r="P6" s="3"/>
      <c r="Q6" s="3">
        <v>1983</v>
      </c>
      <c r="R6" s="3"/>
    </row>
    <row r="7" spans="1:18" ht="39" customHeight="1" x14ac:dyDescent="0.25">
      <c r="A7" s="3">
        <v>5</v>
      </c>
      <c r="B7" s="3"/>
      <c r="C7" s="4" t="s">
        <v>28</v>
      </c>
      <c r="D7" s="5"/>
      <c r="E7" s="6" t="s">
        <v>207</v>
      </c>
      <c r="F7" s="7"/>
      <c r="G7" s="6" t="s">
        <v>86</v>
      </c>
      <c r="H7" s="7"/>
      <c r="I7" s="16" t="s">
        <v>87</v>
      </c>
      <c r="J7" s="16"/>
      <c r="K7" s="17">
        <v>7150000</v>
      </c>
      <c r="L7" s="17"/>
      <c r="M7" s="3">
        <v>964.91</v>
      </c>
      <c r="N7" s="3"/>
      <c r="O7" s="20">
        <v>1</v>
      </c>
      <c r="P7" s="3"/>
      <c r="Q7" s="3">
        <v>1983</v>
      </c>
      <c r="R7" s="3"/>
    </row>
    <row r="8" spans="1:18" ht="57.75" customHeight="1" x14ac:dyDescent="0.25">
      <c r="A8" s="3">
        <v>6</v>
      </c>
      <c r="B8" s="3"/>
      <c r="C8" s="4" t="s">
        <v>28</v>
      </c>
      <c r="D8" s="5"/>
      <c r="E8" s="25" t="s">
        <v>207</v>
      </c>
      <c r="F8" s="7"/>
      <c r="G8" s="6" t="s">
        <v>88</v>
      </c>
      <c r="H8" s="7"/>
      <c r="I8" s="16" t="s">
        <v>89</v>
      </c>
      <c r="J8" s="16"/>
      <c r="K8" s="17">
        <v>1261349.3400000001</v>
      </c>
      <c r="L8" s="17"/>
      <c r="M8" s="3">
        <v>170.22</v>
      </c>
      <c r="N8" s="3"/>
      <c r="O8" s="20">
        <v>1</v>
      </c>
      <c r="P8" s="3"/>
      <c r="Q8" s="3">
        <v>1982</v>
      </c>
      <c r="R8" s="3"/>
    </row>
    <row r="9" spans="1:18" ht="39" customHeight="1" x14ac:dyDescent="0.25">
      <c r="A9" s="3">
        <v>7</v>
      </c>
      <c r="B9" s="3"/>
      <c r="C9" s="4" t="s">
        <v>28</v>
      </c>
      <c r="D9" s="5"/>
      <c r="E9" s="6" t="s">
        <v>208</v>
      </c>
      <c r="F9" s="7"/>
      <c r="G9" s="6" t="s">
        <v>90</v>
      </c>
      <c r="H9" s="7"/>
      <c r="I9" s="16" t="s">
        <v>91</v>
      </c>
      <c r="J9" s="16"/>
      <c r="K9" s="17">
        <v>2330244</v>
      </c>
      <c r="L9" s="17"/>
      <c r="M9" s="3">
        <v>250.54</v>
      </c>
      <c r="N9" s="3"/>
      <c r="O9" s="20">
        <v>1</v>
      </c>
      <c r="P9" s="3"/>
      <c r="Q9" s="3">
        <v>1989</v>
      </c>
      <c r="R9" s="3"/>
    </row>
    <row r="10" spans="1:18" ht="39" customHeight="1" x14ac:dyDescent="0.25">
      <c r="A10" s="3">
        <v>8</v>
      </c>
      <c r="B10" s="3"/>
      <c r="C10" s="4" t="s">
        <v>28</v>
      </c>
      <c r="D10" s="5"/>
      <c r="E10" s="6" t="s">
        <v>209</v>
      </c>
      <c r="F10" s="7"/>
      <c r="G10" s="6" t="s">
        <v>84</v>
      </c>
      <c r="H10" s="7"/>
      <c r="I10" s="16" t="s">
        <v>92</v>
      </c>
      <c r="J10" s="16"/>
      <c r="K10" s="17">
        <v>12677066.26</v>
      </c>
      <c r="L10" s="17"/>
      <c r="M10" s="3">
        <v>1368.87</v>
      </c>
      <c r="N10" s="3"/>
      <c r="O10" s="20">
        <v>1</v>
      </c>
      <c r="P10" s="3"/>
      <c r="Q10" s="3">
        <v>1983</v>
      </c>
      <c r="R10" s="3"/>
    </row>
    <row r="11" spans="1:18" ht="39" customHeight="1" x14ac:dyDescent="0.25">
      <c r="A11" s="3">
        <v>9</v>
      </c>
      <c r="B11" s="3"/>
      <c r="C11" s="4" t="s">
        <v>28</v>
      </c>
      <c r="D11" s="5"/>
      <c r="E11" s="6" t="s">
        <v>210</v>
      </c>
      <c r="F11" s="7"/>
      <c r="G11" s="6" t="s">
        <v>93</v>
      </c>
      <c r="H11" s="7"/>
      <c r="I11" s="16" t="s">
        <v>94</v>
      </c>
      <c r="J11" s="16"/>
      <c r="K11" s="17">
        <v>2875000</v>
      </c>
      <c r="L11" s="17"/>
      <c r="M11" s="3">
        <v>310.44</v>
      </c>
      <c r="N11" s="3"/>
      <c r="O11" s="20">
        <v>1</v>
      </c>
      <c r="P11" s="3"/>
      <c r="Q11" s="3">
        <v>1983</v>
      </c>
      <c r="R11" s="3"/>
    </row>
    <row r="12" spans="1:18" ht="39" customHeight="1" x14ac:dyDescent="0.25">
      <c r="A12" s="3">
        <v>10</v>
      </c>
      <c r="B12" s="3"/>
      <c r="C12" s="4" t="s">
        <v>28</v>
      </c>
      <c r="D12" s="5"/>
      <c r="E12" s="6" t="s">
        <v>211</v>
      </c>
      <c r="F12" s="7"/>
      <c r="G12" s="6" t="s">
        <v>95</v>
      </c>
      <c r="H12" s="7"/>
      <c r="I12" s="16" t="s">
        <v>96</v>
      </c>
      <c r="J12" s="16"/>
      <c r="K12" s="17">
        <v>918746.45</v>
      </c>
      <c r="L12" s="17"/>
      <c r="M12" s="3">
        <v>81.319999999999993</v>
      </c>
      <c r="N12" s="3"/>
      <c r="O12" s="20">
        <v>1</v>
      </c>
      <c r="P12" s="3"/>
      <c r="Q12" s="3">
        <v>1984</v>
      </c>
      <c r="R12" s="3"/>
    </row>
    <row r="13" spans="1:18" ht="39" customHeight="1" x14ac:dyDescent="0.25">
      <c r="A13" s="3">
        <v>11</v>
      </c>
      <c r="B13" s="3"/>
      <c r="C13" s="4" t="s">
        <v>28</v>
      </c>
      <c r="D13" s="5"/>
      <c r="E13" s="6" t="s">
        <v>212</v>
      </c>
      <c r="F13" s="7"/>
      <c r="G13" s="6" t="s">
        <v>95</v>
      </c>
      <c r="H13" s="7"/>
      <c r="I13" s="16" t="s">
        <v>97</v>
      </c>
      <c r="J13" s="16"/>
      <c r="K13" s="17">
        <v>998312.5</v>
      </c>
      <c r="L13" s="17"/>
      <c r="M13" s="3">
        <v>88.36</v>
      </c>
      <c r="N13" s="3"/>
      <c r="O13" s="20">
        <v>1</v>
      </c>
      <c r="P13" s="3"/>
      <c r="Q13" s="3">
        <v>1984</v>
      </c>
      <c r="R13" s="3"/>
    </row>
    <row r="14" spans="1:18" ht="39" customHeight="1" x14ac:dyDescent="0.25">
      <c r="A14" s="3">
        <v>12</v>
      </c>
      <c r="B14" s="3"/>
      <c r="C14" s="4" t="s">
        <v>28</v>
      </c>
      <c r="D14" s="5"/>
      <c r="E14" s="6" t="s">
        <v>210</v>
      </c>
      <c r="F14" s="7"/>
      <c r="G14" s="6" t="s">
        <v>98</v>
      </c>
      <c r="H14" s="7"/>
      <c r="I14" s="16" t="s">
        <v>99</v>
      </c>
      <c r="J14" s="16"/>
      <c r="K14" s="17">
        <v>43447386.740000002</v>
      </c>
      <c r="L14" s="17"/>
      <c r="M14" s="3">
        <v>3845.58</v>
      </c>
      <c r="N14" s="3"/>
      <c r="O14" s="20">
        <v>1</v>
      </c>
      <c r="P14" s="3"/>
      <c r="Q14" s="3">
        <v>1984</v>
      </c>
      <c r="R14" s="3"/>
    </row>
    <row r="15" spans="1:18" ht="39" customHeight="1" x14ac:dyDescent="0.25">
      <c r="A15" s="3">
        <v>13</v>
      </c>
      <c r="B15" s="3"/>
      <c r="C15" s="4" t="s">
        <v>28</v>
      </c>
      <c r="D15" s="5"/>
      <c r="E15" s="6">
        <v>84095</v>
      </c>
      <c r="F15" s="7"/>
      <c r="G15" s="6" t="s">
        <v>90</v>
      </c>
      <c r="H15" s="7"/>
      <c r="I15" s="16" t="s">
        <v>100</v>
      </c>
      <c r="J15" s="16"/>
      <c r="K15" s="17">
        <v>2117181.96</v>
      </c>
      <c r="L15" s="17"/>
      <c r="M15" s="3">
        <v>187.39</v>
      </c>
      <c r="N15" s="3"/>
      <c r="O15" s="20">
        <v>1</v>
      </c>
      <c r="P15" s="3"/>
      <c r="Q15" s="3">
        <v>1984</v>
      </c>
      <c r="R15" s="3"/>
    </row>
    <row r="16" spans="1:18" ht="39" customHeight="1" x14ac:dyDescent="0.25">
      <c r="A16" s="3">
        <v>14</v>
      </c>
      <c r="B16" s="3"/>
      <c r="C16" s="4" t="s">
        <v>28</v>
      </c>
      <c r="D16" s="5"/>
      <c r="E16" s="6" t="s">
        <v>213</v>
      </c>
      <c r="F16" s="7"/>
      <c r="G16" s="6" t="s">
        <v>88</v>
      </c>
      <c r="H16" s="7"/>
      <c r="I16" s="16" t="s">
        <v>101</v>
      </c>
      <c r="J16" s="16"/>
      <c r="K16" s="17">
        <v>4383420.79</v>
      </c>
      <c r="L16" s="17"/>
      <c r="M16" s="3">
        <v>260.74</v>
      </c>
      <c r="N16" s="3"/>
      <c r="O16" s="20">
        <v>1</v>
      </c>
      <c r="P16" s="3"/>
      <c r="Q16" s="3">
        <v>1986</v>
      </c>
      <c r="R16" s="3"/>
    </row>
    <row r="17" spans="1:18" ht="39" customHeight="1" x14ac:dyDescent="0.25">
      <c r="A17" s="3">
        <v>15</v>
      </c>
      <c r="B17" s="3"/>
      <c r="C17" s="4" t="s">
        <v>28</v>
      </c>
      <c r="D17" s="5"/>
      <c r="E17" s="6" t="s">
        <v>214</v>
      </c>
      <c r="F17" s="7"/>
      <c r="G17" s="6" t="s">
        <v>102</v>
      </c>
      <c r="H17" s="7"/>
      <c r="I17" s="16" t="s">
        <v>103</v>
      </c>
      <c r="J17" s="16"/>
      <c r="K17" s="17">
        <v>29625619.809999999</v>
      </c>
      <c r="L17" s="17"/>
      <c r="M17" s="3">
        <v>1762.23</v>
      </c>
      <c r="N17" s="3"/>
      <c r="O17" s="20">
        <v>1</v>
      </c>
      <c r="P17" s="3"/>
      <c r="Q17" s="3">
        <v>1986</v>
      </c>
      <c r="R17" s="3"/>
    </row>
    <row r="18" spans="1:18" ht="39" customHeight="1" x14ac:dyDescent="0.25">
      <c r="A18" s="3">
        <v>16</v>
      </c>
      <c r="B18" s="3"/>
      <c r="C18" s="4" t="s">
        <v>28</v>
      </c>
      <c r="D18" s="5"/>
      <c r="E18" s="6" t="s">
        <v>216</v>
      </c>
      <c r="F18" s="7"/>
      <c r="G18" s="6" t="s">
        <v>104</v>
      </c>
      <c r="H18" s="7"/>
      <c r="I18" s="16" t="s">
        <v>105</v>
      </c>
      <c r="J18" s="16"/>
      <c r="K18" s="17">
        <v>1734471684</v>
      </c>
      <c r="L18" s="17"/>
      <c r="M18" s="3">
        <v>2942.28</v>
      </c>
      <c r="N18" s="3"/>
      <c r="O18" s="20">
        <v>0.6</v>
      </c>
      <c r="P18" s="3"/>
      <c r="Q18" s="3">
        <v>2013</v>
      </c>
      <c r="R18" s="3"/>
    </row>
    <row r="19" spans="1:18" ht="56.25" customHeight="1" x14ac:dyDescent="0.25">
      <c r="A19" s="3">
        <v>17</v>
      </c>
      <c r="B19" s="3"/>
      <c r="C19" s="4" t="s">
        <v>28</v>
      </c>
      <c r="D19" s="5"/>
      <c r="E19" s="6" t="s">
        <v>215</v>
      </c>
      <c r="F19" s="7"/>
      <c r="G19" s="6" t="s">
        <v>106</v>
      </c>
      <c r="H19" s="7"/>
      <c r="I19" s="16" t="s">
        <v>107</v>
      </c>
      <c r="J19" s="16"/>
      <c r="K19" s="17">
        <v>66524202.850000001</v>
      </c>
      <c r="L19" s="17"/>
      <c r="M19" s="3">
        <v>3243.5</v>
      </c>
      <c r="N19" s="3"/>
      <c r="O19" s="20">
        <v>1</v>
      </c>
      <c r="P19" s="3"/>
      <c r="Q19" s="3">
        <v>1987</v>
      </c>
      <c r="R19" s="3"/>
    </row>
    <row r="20" spans="1:18" ht="39" customHeight="1" x14ac:dyDescent="0.25">
      <c r="A20" s="3">
        <v>18</v>
      </c>
      <c r="B20" s="3"/>
      <c r="C20" s="4" t="s">
        <v>28</v>
      </c>
      <c r="D20" s="5"/>
      <c r="E20" s="6" t="s">
        <v>217</v>
      </c>
      <c r="F20" s="7"/>
      <c r="G20" s="6" t="s">
        <v>108</v>
      </c>
      <c r="H20" s="7"/>
      <c r="I20" s="16" t="s">
        <v>109</v>
      </c>
      <c r="J20" s="16"/>
      <c r="K20" s="17">
        <v>26060984.620000001</v>
      </c>
      <c r="L20" s="17"/>
      <c r="M20" s="3">
        <v>1016.52</v>
      </c>
      <c r="N20" s="3"/>
      <c r="O20" s="20">
        <v>1</v>
      </c>
      <c r="P20" s="3"/>
      <c r="Q20" s="3">
        <v>1988</v>
      </c>
      <c r="R20" s="3"/>
    </row>
    <row r="21" spans="1:18" ht="39" customHeight="1" x14ac:dyDescent="0.25">
      <c r="A21" s="3">
        <v>19</v>
      </c>
      <c r="B21" s="3"/>
      <c r="C21" s="4" t="s">
        <v>28</v>
      </c>
      <c r="D21" s="5"/>
      <c r="E21" s="6" t="s">
        <v>218</v>
      </c>
      <c r="F21" s="7"/>
      <c r="G21" s="6" t="s">
        <v>110</v>
      </c>
      <c r="H21" s="7"/>
      <c r="I21" s="16" t="s">
        <v>111</v>
      </c>
      <c r="J21" s="16"/>
      <c r="K21" s="26">
        <v>25000000</v>
      </c>
      <c r="L21" s="26"/>
      <c r="M21" s="3">
        <v>975.15</v>
      </c>
      <c r="N21" s="3"/>
      <c r="O21" s="20">
        <v>1</v>
      </c>
      <c r="P21" s="3"/>
      <c r="Q21" s="3">
        <v>1988</v>
      </c>
      <c r="R21" s="3"/>
    </row>
    <row r="22" spans="1:18" ht="39" customHeight="1" x14ac:dyDescent="0.25">
      <c r="A22" s="3">
        <v>20</v>
      </c>
      <c r="B22" s="3"/>
      <c r="C22" s="4" t="s">
        <v>28</v>
      </c>
      <c r="D22" s="5"/>
      <c r="E22" s="6" t="s">
        <v>219</v>
      </c>
      <c r="F22" s="7"/>
      <c r="G22" s="6" t="s">
        <v>98</v>
      </c>
      <c r="H22" s="7"/>
      <c r="I22" s="16" t="s">
        <v>112</v>
      </c>
      <c r="J22" s="16"/>
      <c r="K22" s="17">
        <v>12057382.039999999</v>
      </c>
      <c r="L22" s="17"/>
      <c r="M22" s="3">
        <v>470.3</v>
      </c>
      <c r="N22" s="3"/>
      <c r="O22" s="20">
        <v>1</v>
      </c>
      <c r="P22" s="3"/>
      <c r="Q22" s="3">
        <v>1988</v>
      </c>
      <c r="R22" s="3"/>
    </row>
    <row r="23" spans="1:18" ht="39" customHeight="1" x14ac:dyDescent="0.25">
      <c r="A23" s="3">
        <v>21</v>
      </c>
      <c r="B23" s="3"/>
      <c r="C23" s="4" t="s">
        <v>28</v>
      </c>
      <c r="D23" s="5"/>
      <c r="E23" s="6" t="s">
        <v>220</v>
      </c>
      <c r="F23" s="7"/>
      <c r="G23" s="6" t="s">
        <v>113</v>
      </c>
      <c r="H23" s="7"/>
      <c r="I23" s="16" t="s">
        <v>114</v>
      </c>
      <c r="J23" s="16"/>
      <c r="K23" s="17">
        <v>19914375</v>
      </c>
      <c r="L23" s="17"/>
      <c r="M23" s="3">
        <v>611.62</v>
      </c>
      <c r="N23" s="3"/>
      <c r="O23" s="20">
        <v>1</v>
      </c>
      <c r="P23" s="3"/>
      <c r="Q23" s="3">
        <v>1989</v>
      </c>
      <c r="R23" s="3"/>
    </row>
    <row r="24" spans="1:18" ht="39" customHeight="1" x14ac:dyDescent="0.25">
      <c r="A24" s="3">
        <v>22</v>
      </c>
      <c r="B24" s="3"/>
      <c r="C24" s="4" t="s">
        <v>28</v>
      </c>
      <c r="D24" s="5"/>
      <c r="E24" s="6" t="s">
        <v>221</v>
      </c>
      <c r="F24" s="7"/>
      <c r="G24" s="6" t="s">
        <v>115</v>
      </c>
      <c r="H24" s="7"/>
      <c r="I24" s="16" t="s">
        <v>116</v>
      </c>
      <c r="J24" s="16"/>
      <c r="K24" s="17">
        <v>97452000</v>
      </c>
      <c r="L24" s="17"/>
      <c r="M24" s="3">
        <v>2375.4299999999998</v>
      </c>
      <c r="N24" s="3"/>
      <c r="O24" s="20">
        <v>1</v>
      </c>
      <c r="P24" s="3"/>
      <c r="Q24" s="3">
        <v>1990</v>
      </c>
      <c r="R24" s="3"/>
    </row>
    <row r="25" spans="1:18" ht="39" customHeight="1" x14ac:dyDescent="0.25">
      <c r="A25" s="3">
        <v>23</v>
      </c>
      <c r="B25" s="3"/>
      <c r="C25" s="4" t="s">
        <v>28</v>
      </c>
      <c r="D25" s="5"/>
      <c r="E25" s="6" t="s">
        <v>222</v>
      </c>
      <c r="F25" s="7"/>
      <c r="G25" s="6" t="s">
        <v>117</v>
      </c>
      <c r="H25" s="7"/>
      <c r="I25" s="16" t="s">
        <v>118</v>
      </c>
      <c r="J25" s="16"/>
      <c r="K25" s="17">
        <v>13373042</v>
      </c>
      <c r="L25" s="17"/>
      <c r="M25" s="3">
        <v>325.97000000000003</v>
      </c>
      <c r="N25" s="3"/>
      <c r="O25" s="20">
        <v>1</v>
      </c>
      <c r="P25" s="3"/>
      <c r="Q25" s="3">
        <v>1990</v>
      </c>
      <c r="R25" s="3"/>
    </row>
    <row r="26" spans="1:18" ht="39" customHeight="1" x14ac:dyDescent="0.25">
      <c r="A26" s="3">
        <v>24</v>
      </c>
      <c r="B26" s="3"/>
      <c r="C26" s="4" t="s">
        <v>28</v>
      </c>
      <c r="D26" s="5"/>
      <c r="E26" s="6" t="s">
        <v>223</v>
      </c>
      <c r="F26" s="7"/>
      <c r="G26" s="6" t="s">
        <v>119</v>
      </c>
      <c r="H26" s="7"/>
      <c r="I26" s="16" t="s">
        <v>120</v>
      </c>
      <c r="J26" s="16"/>
      <c r="K26" s="17">
        <v>3650282.4</v>
      </c>
      <c r="L26" s="17"/>
      <c r="M26" s="3">
        <v>88.98</v>
      </c>
      <c r="N26" s="3"/>
      <c r="O26" s="20">
        <v>1</v>
      </c>
      <c r="P26" s="3"/>
      <c r="Q26" s="3">
        <v>1990</v>
      </c>
      <c r="R26" s="3"/>
    </row>
    <row r="27" spans="1:18" ht="71.25" customHeight="1" x14ac:dyDescent="0.25">
      <c r="A27" s="3">
        <v>25</v>
      </c>
      <c r="B27" s="3"/>
      <c r="C27" s="4" t="s">
        <v>28</v>
      </c>
      <c r="D27" s="5"/>
      <c r="E27" s="6" t="s">
        <v>224</v>
      </c>
      <c r="F27" s="7"/>
      <c r="G27" s="6" t="s">
        <v>121</v>
      </c>
      <c r="H27" s="7"/>
      <c r="I27" s="16" t="s">
        <v>122</v>
      </c>
      <c r="J27" s="16"/>
      <c r="K27" s="17">
        <v>123096868</v>
      </c>
      <c r="L27" s="17"/>
      <c r="M27" s="3">
        <v>2380.06</v>
      </c>
      <c r="N27" s="3"/>
      <c r="O27" s="20">
        <v>1</v>
      </c>
      <c r="P27" s="3"/>
      <c r="Q27" s="3">
        <v>1991</v>
      </c>
      <c r="R27" s="3"/>
    </row>
    <row r="28" spans="1:18" ht="39" customHeight="1" x14ac:dyDescent="0.25">
      <c r="A28" s="3">
        <v>26</v>
      </c>
      <c r="B28" s="3"/>
      <c r="C28" s="4" t="s">
        <v>28</v>
      </c>
      <c r="D28" s="5"/>
      <c r="E28" s="27">
        <v>33270</v>
      </c>
      <c r="F28" s="7"/>
      <c r="G28" s="6" t="s">
        <v>123</v>
      </c>
      <c r="H28" s="7"/>
      <c r="I28" s="16" t="s">
        <v>124</v>
      </c>
      <c r="J28" s="16"/>
      <c r="K28" s="17">
        <v>5000000</v>
      </c>
      <c r="L28" s="17"/>
      <c r="M28" s="3">
        <v>96.67</v>
      </c>
      <c r="N28" s="3"/>
      <c r="O28" s="20">
        <v>1</v>
      </c>
      <c r="P28" s="3"/>
      <c r="Q28" s="3">
        <v>1991</v>
      </c>
      <c r="R28" s="3"/>
    </row>
    <row r="29" spans="1:18" ht="39" customHeight="1" x14ac:dyDescent="0.25">
      <c r="A29" s="3">
        <v>27</v>
      </c>
      <c r="B29" s="3"/>
      <c r="C29" s="4" t="s">
        <v>28</v>
      </c>
      <c r="D29" s="5"/>
      <c r="E29" s="6" t="s">
        <v>225</v>
      </c>
      <c r="F29" s="7"/>
      <c r="G29" s="6" t="s">
        <v>115</v>
      </c>
      <c r="H29" s="7"/>
      <c r="I29" s="16" t="s">
        <v>125</v>
      </c>
      <c r="J29" s="16"/>
      <c r="K29" s="17">
        <v>231486768.19999999</v>
      </c>
      <c r="L29" s="17"/>
      <c r="M29" s="3">
        <v>3426.23</v>
      </c>
      <c r="N29" s="3"/>
      <c r="O29" s="20">
        <v>0.9</v>
      </c>
      <c r="P29" s="3"/>
      <c r="Q29" s="3">
        <v>1993</v>
      </c>
      <c r="R29" s="3"/>
    </row>
    <row r="30" spans="1:18" ht="39" customHeight="1" x14ac:dyDescent="0.25">
      <c r="A30" s="3">
        <v>28</v>
      </c>
      <c r="B30" s="3"/>
      <c r="C30" s="4" t="s">
        <v>28</v>
      </c>
      <c r="D30" s="5"/>
      <c r="E30" s="6" t="s">
        <v>226</v>
      </c>
      <c r="F30" s="7"/>
      <c r="G30" s="6" t="s">
        <v>126</v>
      </c>
      <c r="H30" s="7"/>
      <c r="I30" s="16" t="s">
        <v>127</v>
      </c>
      <c r="J30" s="16"/>
      <c r="K30" s="17">
        <v>19903944</v>
      </c>
      <c r="L30" s="17"/>
      <c r="M30" s="3">
        <v>135.55000000000001</v>
      </c>
      <c r="N30" s="3"/>
      <c r="O30" s="20">
        <v>1</v>
      </c>
      <c r="P30" s="3"/>
      <c r="Q30" s="3">
        <v>1993</v>
      </c>
      <c r="R30" s="3"/>
    </row>
    <row r="31" spans="1:18" ht="39" customHeight="1" x14ac:dyDescent="0.25">
      <c r="A31" s="3">
        <v>29</v>
      </c>
      <c r="B31" s="3"/>
      <c r="C31" s="4" t="s">
        <v>28</v>
      </c>
      <c r="D31" s="5"/>
      <c r="E31" s="6" t="s">
        <v>227</v>
      </c>
      <c r="F31" s="7"/>
      <c r="G31" s="6" t="s">
        <v>115</v>
      </c>
      <c r="H31" s="7"/>
      <c r="I31" s="6" t="s">
        <v>128</v>
      </c>
      <c r="J31" s="7"/>
      <c r="K31" s="17">
        <v>39834980.340000004</v>
      </c>
      <c r="L31" s="17"/>
      <c r="M31" s="3">
        <v>403.6</v>
      </c>
      <c r="N31" s="3"/>
      <c r="O31" s="20">
        <v>1</v>
      </c>
      <c r="P31" s="3"/>
      <c r="Q31" s="3">
        <v>1994</v>
      </c>
      <c r="R31" s="3"/>
    </row>
    <row r="32" spans="1:18" ht="39" customHeight="1" x14ac:dyDescent="0.25">
      <c r="A32" s="3">
        <v>30</v>
      </c>
      <c r="B32" s="3"/>
      <c r="C32" s="4" t="s">
        <v>28</v>
      </c>
      <c r="D32" s="5"/>
      <c r="E32" s="6" t="s">
        <v>228</v>
      </c>
      <c r="F32" s="7"/>
      <c r="G32" s="6" t="s">
        <v>115</v>
      </c>
      <c r="H32" s="7"/>
      <c r="I32" s="6" t="s">
        <v>129</v>
      </c>
      <c r="J32" s="7"/>
      <c r="K32" s="17">
        <v>104417581.3</v>
      </c>
      <c r="L32" s="17"/>
      <c r="M32" s="3">
        <v>1057.93</v>
      </c>
      <c r="N32" s="3"/>
      <c r="O32" s="20">
        <v>1</v>
      </c>
      <c r="P32" s="3"/>
      <c r="Q32" s="3">
        <v>1994</v>
      </c>
      <c r="R32" s="3"/>
    </row>
    <row r="33" spans="1:18" ht="86.25" customHeight="1" x14ac:dyDescent="0.25">
      <c r="A33" s="3">
        <v>31</v>
      </c>
      <c r="B33" s="3"/>
      <c r="C33" s="4" t="s">
        <v>28</v>
      </c>
      <c r="D33" s="5"/>
      <c r="E33" s="16" t="s">
        <v>130</v>
      </c>
      <c r="F33" s="16"/>
      <c r="G33" s="6" t="s">
        <v>131</v>
      </c>
      <c r="H33" s="7"/>
      <c r="I33" s="6" t="s">
        <v>132</v>
      </c>
      <c r="J33" s="7"/>
      <c r="K33" s="17">
        <v>108106908</v>
      </c>
      <c r="L33" s="17"/>
      <c r="M33" s="3">
        <v>1256.33</v>
      </c>
      <c r="N33" s="3"/>
      <c r="O33" s="20">
        <v>1</v>
      </c>
      <c r="P33" s="3"/>
      <c r="Q33" s="3">
        <v>1993</v>
      </c>
      <c r="R33" s="3"/>
    </row>
    <row r="34" spans="1:18" ht="49.5" customHeight="1" x14ac:dyDescent="0.25">
      <c r="A34" s="3">
        <v>32</v>
      </c>
      <c r="B34" s="3"/>
      <c r="C34" s="4" t="s">
        <v>28</v>
      </c>
      <c r="D34" s="5"/>
      <c r="E34" s="10" t="s">
        <v>133</v>
      </c>
      <c r="F34" s="11"/>
      <c r="G34" s="6" t="s">
        <v>134</v>
      </c>
      <c r="H34" s="7"/>
      <c r="I34" s="6" t="s">
        <v>135</v>
      </c>
      <c r="J34" s="7"/>
      <c r="K34" s="17">
        <v>44834565</v>
      </c>
      <c r="L34" s="17"/>
      <c r="M34" s="3">
        <v>346.36</v>
      </c>
      <c r="N34" s="3"/>
      <c r="O34" s="20">
        <v>1</v>
      </c>
      <c r="P34" s="3"/>
      <c r="Q34" s="3">
        <v>1994</v>
      </c>
      <c r="R34" s="3"/>
    </row>
    <row r="35" spans="1:18" ht="39" customHeight="1" x14ac:dyDescent="0.25">
      <c r="A35" s="3">
        <v>33</v>
      </c>
      <c r="B35" s="3"/>
      <c r="C35" s="4" t="s">
        <v>28</v>
      </c>
      <c r="D35" s="5"/>
      <c r="E35" s="16" t="s">
        <v>136</v>
      </c>
      <c r="F35" s="16"/>
      <c r="G35" s="6" t="s">
        <v>137</v>
      </c>
      <c r="H35" s="7"/>
      <c r="I35" s="16" t="s">
        <v>138</v>
      </c>
      <c r="J35" s="16"/>
      <c r="K35" s="17">
        <v>110997080</v>
      </c>
      <c r="L35" s="17"/>
      <c r="M35" s="3">
        <v>938.5</v>
      </c>
      <c r="N35" s="3"/>
      <c r="O35" s="20">
        <v>1</v>
      </c>
      <c r="P35" s="3"/>
      <c r="Q35" s="3">
        <v>1995</v>
      </c>
      <c r="R35" s="3"/>
    </row>
    <row r="36" spans="1:18" ht="39" customHeight="1" x14ac:dyDescent="0.25">
      <c r="A36" s="3">
        <v>34</v>
      </c>
      <c r="B36" s="3"/>
      <c r="C36" s="4" t="s">
        <v>28</v>
      </c>
      <c r="D36" s="5"/>
      <c r="E36" s="6" t="s">
        <v>229</v>
      </c>
      <c r="F36" s="7"/>
      <c r="G36" s="6" t="s">
        <v>115</v>
      </c>
      <c r="H36" s="7"/>
      <c r="I36" s="16" t="s">
        <v>139</v>
      </c>
      <c r="J36" s="16"/>
      <c r="K36" s="17">
        <v>370467938.60000002</v>
      </c>
      <c r="L36" s="17"/>
      <c r="M36" s="3">
        <v>2606.63</v>
      </c>
      <c r="N36" s="3"/>
      <c r="O36" s="20">
        <v>1</v>
      </c>
      <c r="P36" s="3"/>
      <c r="Q36" s="3">
        <v>1996</v>
      </c>
      <c r="R36" s="3"/>
    </row>
    <row r="37" spans="1:18" ht="39" customHeight="1" x14ac:dyDescent="0.25">
      <c r="A37" s="3">
        <v>35</v>
      </c>
      <c r="B37" s="3"/>
      <c r="C37" s="4" t="s">
        <v>28</v>
      </c>
      <c r="D37" s="5"/>
      <c r="E37" s="6" t="s">
        <v>230</v>
      </c>
      <c r="F37" s="7"/>
      <c r="G37" s="6" t="s">
        <v>5</v>
      </c>
      <c r="H37" s="7"/>
      <c r="I37" s="16" t="s">
        <v>140</v>
      </c>
      <c r="J37" s="16"/>
      <c r="K37" s="17">
        <v>914882126</v>
      </c>
      <c r="L37" s="17"/>
      <c r="M37" s="3">
        <v>1479.83</v>
      </c>
      <c r="N37" s="3"/>
      <c r="O37" s="20">
        <v>0.25</v>
      </c>
      <c r="P37" s="3"/>
      <c r="Q37" s="3">
        <v>2014</v>
      </c>
      <c r="R37" s="3"/>
    </row>
    <row r="38" spans="1:18" ht="39" customHeight="1" x14ac:dyDescent="0.25">
      <c r="A38" s="3">
        <v>36</v>
      </c>
      <c r="B38" s="3"/>
      <c r="C38" s="4" t="s">
        <v>28</v>
      </c>
      <c r="D38" s="5"/>
      <c r="E38" s="6" t="s">
        <v>231</v>
      </c>
      <c r="F38" s="7"/>
      <c r="G38" s="6" t="s">
        <v>141</v>
      </c>
      <c r="H38" s="7"/>
      <c r="I38" s="16" t="s">
        <v>142</v>
      </c>
      <c r="J38" s="16"/>
      <c r="K38" s="17">
        <v>5500000</v>
      </c>
      <c r="L38" s="17"/>
      <c r="M38" s="3">
        <v>23.26</v>
      </c>
      <c r="N38" s="3"/>
      <c r="O38" s="20">
        <v>1</v>
      </c>
      <c r="P38" s="3"/>
      <c r="Q38" s="3">
        <v>1999</v>
      </c>
      <c r="R38" s="3"/>
    </row>
    <row r="39" spans="1:18" ht="39" customHeight="1" x14ac:dyDescent="0.25">
      <c r="A39" s="3">
        <v>37</v>
      </c>
      <c r="B39" s="3"/>
      <c r="C39" s="4" t="s">
        <v>28</v>
      </c>
      <c r="D39" s="5"/>
      <c r="E39" s="6" t="s">
        <v>232</v>
      </c>
      <c r="F39" s="7"/>
      <c r="G39" s="6" t="s">
        <v>141</v>
      </c>
      <c r="H39" s="7"/>
      <c r="I39" s="16" t="s">
        <v>143</v>
      </c>
      <c r="J39" s="16"/>
      <c r="K39" s="17">
        <v>24984000</v>
      </c>
      <c r="L39" s="17"/>
      <c r="M39" s="3">
        <v>158.5</v>
      </c>
      <c r="N39" s="3"/>
      <c r="O39" s="20">
        <v>1</v>
      </c>
      <c r="P39" s="3"/>
      <c r="Q39" s="3">
        <v>1999</v>
      </c>
      <c r="R39" s="3"/>
    </row>
    <row r="40" spans="1:18" ht="39" customHeight="1" x14ac:dyDescent="0.25">
      <c r="A40" s="3">
        <v>38</v>
      </c>
      <c r="B40" s="3"/>
      <c r="C40" s="4" t="s">
        <v>28</v>
      </c>
      <c r="D40" s="5"/>
      <c r="E40" s="16" t="s">
        <v>144</v>
      </c>
      <c r="F40" s="16"/>
      <c r="G40" s="6" t="s">
        <v>145</v>
      </c>
      <c r="H40" s="7"/>
      <c r="I40" s="16" t="s">
        <v>146</v>
      </c>
      <c r="J40" s="16"/>
      <c r="K40" s="17">
        <v>74350000</v>
      </c>
      <c r="L40" s="17"/>
      <c r="M40" s="3">
        <v>61.65</v>
      </c>
      <c r="N40" s="3"/>
      <c r="O40" s="20">
        <v>1</v>
      </c>
      <c r="P40" s="3"/>
      <c r="Q40" s="3">
        <v>1999</v>
      </c>
      <c r="R40" s="3"/>
    </row>
    <row r="41" spans="1:18" ht="39" customHeight="1" x14ac:dyDescent="0.25">
      <c r="A41" s="3">
        <v>39</v>
      </c>
      <c r="B41" s="3"/>
      <c r="C41" s="4" t="s">
        <v>28</v>
      </c>
      <c r="D41" s="5"/>
      <c r="E41" s="6" t="s">
        <v>233</v>
      </c>
      <c r="F41" s="7"/>
      <c r="G41" s="6" t="s">
        <v>147</v>
      </c>
      <c r="H41" s="7"/>
      <c r="I41" s="16" t="s">
        <v>148</v>
      </c>
      <c r="J41" s="16"/>
      <c r="K41" s="17">
        <v>15312210</v>
      </c>
      <c r="L41" s="17"/>
      <c r="M41" s="3">
        <v>45.36</v>
      </c>
      <c r="N41" s="3"/>
      <c r="O41" s="20">
        <v>1</v>
      </c>
      <c r="P41" s="3"/>
      <c r="Q41" s="3">
        <v>2002</v>
      </c>
      <c r="R41" s="3"/>
    </row>
    <row r="42" spans="1:18" ht="39" customHeight="1" x14ac:dyDescent="0.25">
      <c r="A42" s="3">
        <v>40</v>
      </c>
      <c r="B42" s="3"/>
      <c r="C42" s="4" t="s">
        <v>28</v>
      </c>
      <c r="D42" s="5"/>
      <c r="E42" s="6" t="s">
        <v>234</v>
      </c>
      <c r="F42" s="7"/>
      <c r="G42" s="6" t="s">
        <v>149</v>
      </c>
      <c r="H42" s="7"/>
      <c r="I42" s="16" t="s">
        <v>150</v>
      </c>
      <c r="J42" s="16"/>
      <c r="K42" s="17">
        <v>23255361</v>
      </c>
      <c r="L42" s="17"/>
      <c r="M42" s="3">
        <v>64.959999999999994</v>
      </c>
      <c r="N42" s="3"/>
      <c r="O42" s="20">
        <v>1</v>
      </c>
      <c r="P42" s="3"/>
      <c r="Q42" s="3">
        <v>2004</v>
      </c>
      <c r="R42" s="3"/>
    </row>
    <row r="43" spans="1:18" ht="39" customHeight="1" x14ac:dyDescent="0.25">
      <c r="A43" s="3">
        <v>41</v>
      </c>
      <c r="B43" s="3"/>
      <c r="C43" s="4" t="s">
        <v>28</v>
      </c>
      <c r="D43" s="5"/>
      <c r="E43" s="6" t="s">
        <v>235</v>
      </c>
      <c r="F43" s="7"/>
      <c r="G43" s="6" t="s">
        <v>149</v>
      </c>
      <c r="H43" s="7"/>
      <c r="I43" s="16" t="s">
        <v>151</v>
      </c>
      <c r="J43" s="16"/>
      <c r="K43" s="17">
        <v>94664571</v>
      </c>
      <c r="L43" s="17"/>
      <c r="M43" s="3">
        <v>264.37</v>
      </c>
      <c r="N43" s="3"/>
      <c r="O43" s="20">
        <v>1</v>
      </c>
      <c r="P43" s="3"/>
      <c r="Q43" s="3">
        <v>2004</v>
      </c>
      <c r="R43" s="3"/>
    </row>
    <row r="44" spans="1:18" ht="39" customHeight="1" x14ac:dyDescent="0.25">
      <c r="A44" s="3">
        <v>42</v>
      </c>
      <c r="B44" s="3"/>
      <c r="C44" s="4" t="s">
        <v>28</v>
      </c>
      <c r="D44" s="5"/>
      <c r="E44" s="6" t="s">
        <v>236</v>
      </c>
      <c r="F44" s="7"/>
      <c r="G44" s="6" t="s">
        <v>149</v>
      </c>
      <c r="H44" s="7"/>
      <c r="I44" s="16" t="s">
        <v>152</v>
      </c>
      <c r="J44" s="16"/>
      <c r="K44" s="17">
        <v>43365776</v>
      </c>
      <c r="L44" s="17"/>
      <c r="M44" s="3">
        <v>121.13</v>
      </c>
      <c r="N44" s="3"/>
      <c r="O44" s="20">
        <v>1</v>
      </c>
      <c r="P44" s="3"/>
      <c r="Q44" s="3">
        <v>2004</v>
      </c>
      <c r="R44" s="3"/>
    </row>
    <row r="45" spans="1:18" ht="39" customHeight="1" x14ac:dyDescent="0.25">
      <c r="A45" s="3">
        <v>43</v>
      </c>
      <c r="B45" s="3"/>
      <c r="C45" s="4" t="s">
        <v>28</v>
      </c>
      <c r="D45" s="5"/>
      <c r="E45" s="16" t="s">
        <v>153</v>
      </c>
      <c r="F45" s="16"/>
      <c r="G45" s="6" t="s">
        <v>137</v>
      </c>
      <c r="H45" s="7"/>
      <c r="I45" s="16" t="s">
        <v>154</v>
      </c>
      <c r="J45" s="16"/>
      <c r="K45" s="17">
        <v>667964198</v>
      </c>
      <c r="L45" s="17"/>
      <c r="M45" s="3">
        <v>1637.17</v>
      </c>
      <c r="N45" s="3"/>
      <c r="O45" s="18">
        <v>6.5000000000000002E-2</v>
      </c>
      <c r="P45" s="3"/>
      <c r="Q45" s="3">
        <v>2006</v>
      </c>
      <c r="R45" s="3"/>
    </row>
    <row r="46" spans="1:18" ht="39" customHeight="1" x14ac:dyDescent="0.25">
      <c r="A46" s="3">
        <v>44</v>
      </c>
      <c r="B46" s="3"/>
      <c r="C46" s="4" t="s">
        <v>28</v>
      </c>
      <c r="D46" s="5"/>
      <c r="E46" s="16" t="s">
        <v>155</v>
      </c>
      <c r="F46" s="16"/>
      <c r="G46" s="6" t="s">
        <v>137</v>
      </c>
      <c r="H46" s="7"/>
      <c r="I46" s="16" t="s">
        <v>156</v>
      </c>
      <c r="J46" s="16"/>
      <c r="K46" s="17">
        <v>1088681760</v>
      </c>
      <c r="L46" s="17"/>
      <c r="M46" s="3">
        <v>2668.34</v>
      </c>
      <c r="N46" s="3"/>
      <c r="O46" s="20">
        <v>0.75</v>
      </c>
      <c r="P46" s="3"/>
      <c r="Q46" s="3">
        <v>2006</v>
      </c>
      <c r="R46" s="3"/>
    </row>
    <row r="47" spans="1:18" ht="39" customHeight="1" x14ac:dyDescent="0.25">
      <c r="A47" s="3">
        <v>45</v>
      </c>
      <c r="B47" s="3"/>
      <c r="C47" s="4" t="s">
        <v>28</v>
      </c>
      <c r="D47" s="5"/>
      <c r="E47" s="16" t="s">
        <v>157</v>
      </c>
      <c r="F47" s="16"/>
      <c r="G47" s="6" t="s">
        <v>137</v>
      </c>
      <c r="H47" s="7"/>
      <c r="I47" s="16" t="s">
        <v>158</v>
      </c>
      <c r="J47" s="16"/>
      <c r="K47" s="17">
        <v>515377780</v>
      </c>
      <c r="L47" s="17"/>
      <c r="M47" s="3">
        <v>1262.0899999999999</v>
      </c>
      <c r="N47" s="3"/>
      <c r="O47" s="20">
        <v>0.75</v>
      </c>
      <c r="P47" s="20"/>
      <c r="Q47" s="3">
        <v>2006</v>
      </c>
      <c r="R47" s="3"/>
    </row>
    <row r="48" spans="1:18" ht="39" customHeight="1" x14ac:dyDescent="0.25">
      <c r="A48" s="3">
        <v>46</v>
      </c>
      <c r="B48" s="3"/>
      <c r="C48" s="4" t="s">
        <v>28</v>
      </c>
      <c r="D48" s="5"/>
      <c r="E48" s="16" t="s">
        <v>159</v>
      </c>
      <c r="F48" s="16"/>
      <c r="G48" s="6" t="s">
        <v>137</v>
      </c>
      <c r="H48" s="7"/>
      <c r="I48" s="16" t="s">
        <v>158</v>
      </c>
      <c r="J48" s="16"/>
      <c r="K48" s="17">
        <v>579344915</v>
      </c>
      <c r="L48" s="17"/>
      <c r="M48" s="3">
        <v>1419.85</v>
      </c>
      <c r="N48" s="3"/>
      <c r="O48" s="20">
        <v>0.75</v>
      </c>
      <c r="P48" s="3"/>
      <c r="Q48" s="3">
        <v>2006</v>
      </c>
      <c r="R48" s="3"/>
    </row>
    <row r="49" spans="1:18" ht="39" customHeight="1" x14ac:dyDescent="0.25">
      <c r="A49" s="3">
        <v>47</v>
      </c>
      <c r="B49" s="3"/>
      <c r="C49" s="4" t="s">
        <v>28</v>
      </c>
      <c r="D49" s="5"/>
      <c r="E49" s="16" t="s">
        <v>160</v>
      </c>
      <c r="F49" s="16"/>
      <c r="G49" s="6" t="s">
        <v>161</v>
      </c>
      <c r="H49" s="7"/>
      <c r="I49" s="16" t="s">
        <v>162</v>
      </c>
      <c r="J49" s="16"/>
      <c r="K49" s="17">
        <v>95580000</v>
      </c>
      <c r="L49" s="17"/>
      <c r="M49" s="3">
        <v>220.38</v>
      </c>
      <c r="N49" s="3"/>
      <c r="O49" s="20">
        <v>1</v>
      </c>
      <c r="P49" s="3"/>
      <c r="Q49" s="3">
        <v>2007</v>
      </c>
      <c r="R49" s="3"/>
    </row>
    <row r="50" spans="1:18" ht="39" customHeight="1" x14ac:dyDescent="0.25">
      <c r="A50" s="3">
        <v>48</v>
      </c>
      <c r="B50" s="3"/>
      <c r="C50" s="4" t="s">
        <v>28</v>
      </c>
      <c r="D50" s="5"/>
      <c r="E50" s="16" t="s">
        <v>163</v>
      </c>
      <c r="F50" s="16"/>
      <c r="G50" s="6" t="s">
        <v>164</v>
      </c>
      <c r="H50" s="7"/>
      <c r="I50" s="16" t="s">
        <v>165</v>
      </c>
      <c r="J50" s="16"/>
      <c r="K50" s="17">
        <v>300000000</v>
      </c>
      <c r="L50" s="17"/>
      <c r="M50" s="3">
        <v>650.04999999999995</v>
      </c>
      <c r="N50" s="3"/>
      <c r="O50" s="20">
        <v>0.5</v>
      </c>
      <c r="P50" s="3"/>
      <c r="Q50" s="3">
        <v>2007</v>
      </c>
      <c r="R50" s="3"/>
    </row>
    <row r="51" spans="1:18" ht="39" customHeight="1" x14ac:dyDescent="0.25">
      <c r="A51" s="3">
        <v>49</v>
      </c>
      <c r="B51" s="3"/>
      <c r="C51" s="4" t="s">
        <v>28</v>
      </c>
      <c r="D51" s="5"/>
      <c r="E51" s="16" t="s">
        <v>166</v>
      </c>
      <c r="F51" s="16"/>
      <c r="G51" s="6" t="s">
        <v>167</v>
      </c>
      <c r="H51" s="7"/>
      <c r="I51" s="16" t="s">
        <v>168</v>
      </c>
      <c r="J51" s="16"/>
      <c r="K51" s="17">
        <v>34913449.5</v>
      </c>
      <c r="L51" s="17"/>
      <c r="M51" s="3">
        <v>67.69</v>
      </c>
      <c r="N51" s="3"/>
      <c r="O51" s="20">
        <v>1</v>
      </c>
      <c r="P51" s="3"/>
      <c r="Q51" s="3">
        <v>2010</v>
      </c>
      <c r="R51" s="3"/>
    </row>
    <row r="52" spans="1:18" ht="39" customHeight="1" x14ac:dyDescent="0.25">
      <c r="A52" s="3">
        <v>50</v>
      </c>
      <c r="B52" s="3"/>
      <c r="C52" s="4" t="s">
        <v>28</v>
      </c>
      <c r="D52" s="5"/>
      <c r="E52" s="16" t="s">
        <v>169</v>
      </c>
      <c r="F52" s="16"/>
      <c r="G52" s="6" t="s">
        <v>167</v>
      </c>
      <c r="H52" s="7"/>
      <c r="I52" s="16" t="s">
        <v>170</v>
      </c>
      <c r="J52" s="16"/>
      <c r="K52" s="17">
        <v>149775248.90000001</v>
      </c>
      <c r="L52" s="17"/>
      <c r="M52" s="3">
        <v>290.83</v>
      </c>
      <c r="N52" s="3"/>
      <c r="O52" s="20">
        <v>1</v>
      </c>
      <c r="P52" s="3"/>
      <c r="Q52" s="3">
        <v>2010</v>
      </c>
      <c r="R52" s="3"/>
    </row>
    <row r="53" spans="1:18" ht="39" customHeight="1" x14ac:dyDescent="0.25">
      <c r="A53" s="3">
        <v>51</v>
      </c>
      <c r="B53" s="3"/>
      <c r="C53" s="4" t="s">
        <v>28</v>
      </c>
      <c r="D53" s="5"/>
      <c r="E53" s="16" t="s">
        <v>171</v>
      </c>
      <c r="F53" s="16"/>
      <c r="G53" s="6" t="s">
        <v>167</v>
      </c>
      <c r="H53" s="7"/>
      <c r="I53" s="16" t="s">
        <v>172</v>
      </c>
      <c r="J53" s="16"/>
      <c r="K53" s="17">
        <v>49954505.689999998</v>
      </c>
      <c r="L53" s="17"/>
      <c r="M53" s="28">
        <v>97</v>
      </c>
      <c r="N53" s="28"/>
      <c r="O53" s="20">
        <v>1</v>
      </c>
      <c r="P53" s="3"/>
      <c r="Q53" s="3">
        <v>2010</v>
      </c>
      <c r="R53" s="3"/>
    </row>
    <row r="54" spans="1:18" ht="39" customHeight="1" x14ac:dyDescent="0.25">
      <c r="A54" s="3">
        <v>52</v>
      </c>
      <c r="B54" s="3"/>
      <c r="C54" s="4" t="s">
        <v>28</v>
      </c>
      <c r="D54" s="5"/>
      <c r="E54" s="16" t="s">
        <v>173</v>
      </c>
      <c r="F54" s="16"/>
      <c r="G54" s="6" t="s">
        <v>174</v>
      </c>
      <c r="H54" s="7"/>
      <c r="I54" s="16" t="s">
        <v>175</v>
      </c>
      <c r="J54" s="16"/>
      <c r="K54" s="17">
        <v>1720108207</v>
      </c>
      <c r="L54" s="17"/>
      <c r="M54" s="3">
        <v>3211.32</v>
      </c>
      <c r="N54" s="3"/>
      <c r="O54" s="20">
        <v>0.5</v>
      </c>
      <c r="P54" s="3"/>
      <c r="Q54" s="3">
        <v>2011</v>
      </c>
      <c r="R54" s="3"/>
    </row>
    <row r="55" spans="1:18" ht="39" customHeight="1" x14ac:dyDescent="0.25">
      <c r="A55" s="3">
        <v>53</v>
      </c>
      <c r="B55" s="3"/>
      <c r="C55" s="4" t="s">
        <v>28</v>
      </c>
      <c r="D55" s="5"/>
      <c r="E55" s="16" t="s">
        <v>176</v>
      </c>
      <c r="F55" s="16"/>
      <c r="G55" s="6" t="s">
        <v>174</v>
      </c>
      <c r="H55" s="7"/>
      <c r="I55" s="16" t="s">
        <v>177</v>
      </c>
      <c r="J55" s="16"/>
      <c r="K55" s="17">
        <v>1553179985</v>
      </c>
      <c r="L55" s="17"/>
      <c r="M55" s="3">
        <v>2747.72</v>
      </c>
      <c r="N55" s="3"/>
      <c r="O55" s="20">
        <v>0.4</v>
      </c>
      <c r="P55" s="3"/>
      <c r="Q55" s="3">
        <v>2012</v>
      </c>
      <c r="R55" s="3"/>
    </row>
    <row r="56" spans="1:18" ht="76.5" customHeight="1" x14ac:dyDescent="0.25">
      <c r="A56" s="3">
        <v>54</v>
      </c>
      <c r="B56" s="3"/>
      <c r="C56" s="4" t="s">
        <v>28</v>
      </c>
      <c r="D56" s="5"/>
      <c r="E56" s="16" t="s">
        <v>178</v>
      </c>
      <c r="F56" s="16"/>
      <c r="G56" s="6" t="s">
        <v>179</v>
      </c>
      <c r="H56" s="7"/>
      <c r="I56" s="16" t="s">
        <v>180</v>
      </c>
      <c r="J56" s="16"/>
      <c r="K56" s="17">
        <v>20000000</v>
      </c>
      <c r="L56" s="17"/>
      <c r="M56" s="3">
        <v>56.5</v>
      </c>
      <c r="N56" s="3"/>
      <c r="O56" s="20">
        <v>1</v>
      </c>
      <c r="P56" s="3"/>
      <c r="Q56" s="3">
        <v>2010</v>
      </c>
      <c r="R56" s="3"/>
    </row>
    <row r="57" spans="1:18" ht="74.25" customHeight="1" x14ac:dyDescent="0.25">
      <c r="A57" s="3">
        <v>55</v>
      </c>
      <c r="B57" s="3"/>
      <c r="C57" s="4" t="s">
        <v>28</v>
      </c>
      <c r="D57" s="5"/>
      <c r="E57" s="16" t="s">
        <v>181</v>
      </c>
      <c r="F57" s="16"/>
      <c r="G57" s="6" t="s">
        <v>182</v>
      </c>
      <c r="H57" s="7"/>
      <c r="I57" s="16" t="s">
        <v>183</v>
      </c>
      <c r="J57" s="16"/>
      <c r="K57" s="17">
        <v>138365670</v>
      </c>
      <c r="L57" s="17"/>
      <c r="M57" s="3">
        <v>268.67</v>
      </c>
      <c r="N57" s="3"/>
      <c r="O57" s="20">
        <v>1</v>
      </c>
      <c r="P57" s="3"/>
      <c r="Q57" s="3">
        <v>2010</v>
      </c>
      <c r="R57" s="3"/>
    </row>
    <row r="58" spans="1:18" ht="61.5" customHeight="1" x14ac:dyDescent="0.25">
      <c r="A58" s="3">
        <v>56</v>
      </c>
      <c r="B58" s="3"/>
      <c r="C58" s="4" t="s">
        <v>28</v>
      </c>
      <c r="D58" s="5"/>
      <c r="E58" s="16" t="s">
        <v>184</v>
      </c>
      <c r="F58" s="16"/>
      <c r="G58" s="6" t="s">
        <v>185</v>
      </c>
      <c r="H58" s="7"/>
      <c r="I58" s="16" t="s">
        <v>186</v>
      </c>
      <c r="J58" s="16"/>
      <c r="K58" s="17">
        <v>190909000</v>
      </c>
      <c r="L58" s="17"/>
      <c r="M58" s="3">
        <v>356.44</v>
      </c>
      <c r="N58" s="3"/>
      <c r="O58" s="20">
        <v>0.5</v>
      </c>
      <c r="P58" s="3"/>
      <c r="Q58" s="3">
        <v>2011</v>
      </c>
      <c r="R58" s="3"/>
    </row>
    <row r="59" spans="1:18" ht="63.75" customHeight="1" x14ac:dyDescent="0.25">
      <c r="A59" s="3">
        <v>57</v>
      </c>
      <c r="B59" s="3"/>
      <c r="C59" s="4" t="s">
        <v>28</v>
      </c>
      <c r="D59" s="5"/>
      <c r="E59" s="16" t="s">
        <v>187</v>
      </c>
      <c r="F59" s="16"/>
      <c r="G59" s="6" t="s">
        <v>188</v>
      </c>
      <c r="H59" s="7"/>
      <c r="I59" s="16" t="s">
        <v>189</v>
      </c>
      <c r="J59" s="16"/>
      <c r="K59" s="17">
        <v>329696233.01999998</v>
      </c>
      <c r="L59" s="17"/>
      <c r="M59" s="3">
        <v>550.30999999999995</v>
      </c>
      <c r="N59" s="3"/>
      <c r="O59" s="20">
        <v>1</v>
      </c>
      <c r="P59" s="3"/>
      <c r="Q59" s="3">
        <v>1997</v>
      </c>
      <c r="R59" s="3"/>
    </row>
    <row r="60" spans="1:18" ht="62.25" customHeight="1" x14ac:dyDescent="0.25">
      <c r="A60" s="3">
        <v>58</v>
      </c>
      <c r="B60" s="3"/>
      <c r="C60" s="4" t="s">
        <v>28</v>
      </c>
      <c r="D60" s="5"/>
      <c r="E60" s="29">
        <v>40909</v>
      </c>
      <c r="F60" s="16"/>
      <c r="G60" s="6" t="s">
        <v>190</v>
      </c>
      <c r="H60" s="7"/>
      <c r="I60" s="16" t="s">
        <v>191</v>
      </c>
      <c r="J60" s="16"/>
      <c r="K60" s="17">
        <v>105320400</v>
      </c>
      <c r="L60" s="17"/>
      <c r="M60" s="3">
        <v>174.41</v>
      </c>
      <c r="N60" s="3"/>
      <c r="O60" s="20">
        <v>1</v>
      </c>
      <c r="P60" s="3"/>
      <c r="Q60" s="3">
        <v>2012</v>
      </c>
      <c r="R60" s="3"/>
    </row>
    <row r="61" spans="1:18" ht="39" customHeight="1" x14ac:dyDescent="0.25">
      <c r="A61" s="3">
        <v>59</v>
      </c>
      <c r="B61" s="3"/>
      <c r="C61" s="4" t="s">
        <v>28</v>
      </c>
      <c r="D61" s="5"/>
      <c r="E61" s="16" t="s">
        <v>192</v>
      </c>
      <c r="F61" s="16"/>
      <c r="G61" s="6" t="s">
        <v>174</v>
      </c>
      <c r="H61" s="7"/>
      <c r="I61" s="16" t="s">
        <v>193</v>
      </c>
      <c r="J61" s="16"/>
      <c r="K61" s="17">
        <v>869196509</v>
      </c>
      <c r="L61" s="17"/>
      <c r="M61" s="3">
        <v>1749.24</v>
      </c>
      <c r="N61" s="3"/>
      <c r="O61" s="20">
        <v>0.3</v>
      </c>
      <c r="P61" s="3"/>
      <c r="Q61" s="3">
        <v>2002</v>
      </c>
      <c r="R61" s="3"/>
    </row>
    <row r="62" spans="1:18" ht="62.25" customHeight="1" x14ac:dyDescent="0.25">
      <c r="A62" s="3">
        <v>60</v>
      </c>
      <c r="B62" s="3"/>
      <c r="C62" s="4" t="s">
        <v>28</v>
      </c>
      <c r="D62" s="5"/>
      <c r="E62" s="6" t="s">
        <v>237</v>
      </c>
      <c r="F62" s="7"/>
      <c r="G62" s="3" t="s">
        <v>174</v>
      </c>
      <c r="H62" s="3"/>
      <c r="I62" s="16" t="s">
        <v>194</v>
      </c>
      <c r="J62" s="16"/>
      <c r="K62" s="17">
        <v>220985000</v>
      </c>
      <c r="L62" s="17"/>
      <c r="M62" s="3">
        <v>374.87</v>
      </c>
      <c r="N62" s="3"/>
      <c r="O62" s="20">
        <v>0.3</v>
      </c>
      <c r="P62" s="3"/>
      <c r="Q62" s="3">
        <v>2003</v>
      </c>
      <c r="R62" s="3"/>
    </row>
    <row r="63" spans="1:18" ht="72" customHeight="1" x14ac:dyDescent="0.25">
      <c r="A63" s="3">
        <v>61</v>
      </c>
      <c r="B63" s="3"/>
      <c r="C63" s="4" t="s">
        <v>28</v>
      </c>
      <c r="D63" s="5"/>
      <c r="E63" s="6" t="s">
        <v>238</v>
      </c>
      <c r="F63" s="7"/>
      <c r="G63" s="3" t="s">
        <v>3</v>
      </c>
      <c r="H63" s="3"/>
      <c r="I63" s="16" t="s">
        <v>195</v>
      </c>
      <c r="J63" s="16"/>
      <c r="K63" s="17">
        <v>176907734</v>
      </c>
      <c r="L63" s="17"/>
      <c r="M63" s="3">
        <v>274.55</v>
      </c>
      <c r="N63" s="3"/>
      <c r="O63" s="20">
        <v>0.25</v>
      </c>
      <c r="P63" s="3"/>
      <c r="Q63" s="3">
        <v>2014</v>
      </c>
      <c r="R63" s="3"/>
    </row>
    <row r="64" spans="1:18" ht="53.25" customHeight="1" x14ac:dyDescent="0.25">
      <c r="A64" s="3">
        <v>62</v>
      </c>
      <c r="B64" s="3"/>
      <c r="C64" s="4" t="s">
        <v>28</v>
      </c>
      <c r="D64" s="5"/>
      <c r="E64" s="6" t="s">
        <v>239</v>
      </c>
      <c r="F64" s="7"/>
      <c r="G64" s="3" t="s">
        <v>3</v>
      </c>
      <c r="H64" s="3"/>
      <c r="I64" s="16" t="s">
        <v>22</v>
      </c>
      <c r="J64" s="16"/>
      <c r="K64" s="17">
        <v>176915922</v>
      </c>
      <c r="L64" s="17"/>
      <c r="M64" s="3">
        <v>274.56</v>
      </c>
      <c r="N64" s="3"/>
      <c r="O64" s="20">
        <v>0.25</v>
      </c>
      <c r="P64" s="3"/>
      <c r="Q64" s="3">
        <v>2014</v>
      </c>
      <c r="R64" s="3"/>
    </row>
    <row r="65" spans="1:19" ht="73.5" customHeight="1" x14ac:dyDescent="0.25">
      <c r="A65" s="3">
        <v>63</v>
      </c>
      <c r="B65" s="3"/>
      <c r="C65" s="4" t="s">
        <v>28</v>
      </c>
      <c r="D65" s="5"/>
      <c r="E65" s="16" t="s">
        <v>196</v>
      </c>
      <c r="F65" s="16"/>
      <c r="G65" s="3" t="s">
        <v>182</v>
      </c>
      <c r="H65" s="3"/>
      <c r="I65" s="16" t="s">
        <v>197</v>
      </c>
      <c r="J65" s="16"/>
      <c r="K65" s="23">
        <v>48486082</v>
      </c>
      <c r="L65" s="23"/>
      <c r="M65" s="3">
        <v>97.58</v>
      </c>
      <c r="N65" s="3"/>
      <c r="O65" s="20">
        <v>1</v>
      </c>
      <c r="P65" s="3"/>
      <c r="Q65" s="3">
        <v>2009</v>
      </c>
      <c r="R65" s="3"/>
    </row>
    <row r="66" spans="1:19" ht="109.5" customHeight="1" x14ac:dyDescent="0.25">
      <c r="A66" s="3">
        <v>64</v>
      </c>
      <c r="B66" s="3"/>
      <c r="C66" s="4" t="s">
        <v>28</v>
      </c>
      <c r="D66" s="5"/>
      <c r="E66" s="16" t="s">
        <v>198</v>
      </c>
      <c r="F66" s="16"/>
      <c r="G66" s="3" t="s">
        <v>182</v>
      </c>
      <c r="H66" s="3"/>
      <c r="I66" s="16" t="s">
        <v>199</v>
      </c>
      <c r="J66" s="16"/>
      <c r="K66" s="23">
        <v>48203253</v>
      </c>
      <c r="L66" s="23"/>
      <c r="M66" s="3">
        <v>92.01</v>
      </c>
      <c r="N66" s="3"/>
      <c r="O66" s="20">
        <v>1</v>
      </c>
      <c r="P66" s="20"/>
      <c r="Q66" s="3">
        <v>2010</v>
      </c>
      <c r="R66" s="3"/>
    </row>
    <row r="67" spans="1:19" ht="83.25" customHeight="1" x14ac:dyDescent="0.25">
      <c r="A67" s="3">
        <v>65</v>
      </c>
      <c r="B67" s="3"/>
      <c r="C67" s="4" t="s">
        <v>28</v>
      </c>
      <c r="D67" s="5"/>
      <c r="E67" s="16" t="s">
        <v>200</v>
      </c>
      <c r="F67" s="16"/>
      <c r="G67" s="3" t="s">
        <v>182</v>
      </c>
      <c r="H67" s="3"/>
      <c r="I67" s="16" t="s">
        <v>201</v>
      </c>
      <c r="J67" s="16"/>
      <c r="K67" s="23">
        <v>95120000</v>
      </c>
      <c r="L67" s="23"/>
      <c r="M67" s="3">
        <v>161.36000000000001</v>
      </c>
      <c r="N67" s="3"/>
      <c r="O67" s="20">
        <v>1</v>
      </c>
      <c r="P67" s="20"/>
      <c r="Q67" s="3">
        <v>2013</v>
      </c>
      <c r="R67" s="3"/>
    </row>
    <row r="68" spans="1:19" ht="68.25" customHeight="1" x14ac:dyDescent="0.25">
      <c r="A68" s="3">
        <v>66</v>
      </c>
      <c r="B68" s="3"/>
      <c r="C68" s="4" t="s">
        <v>28</v>
      </c>
      <c r="D68" s="5"/>
      <c r="E68" s="16" t="s">
        <v>202</v>
      </c>
      <c r="F68" s="16"/>
      <c r="G68" s="3" t="s">
        <v>7</v>
      </c>
      <c r="H68" s="3"/>
      <c r="I68" s="16" t="s">
        <v>203</v>
      </c>
      <c r="J68" s="16"/>
      <c r="K68" s="23">
        <v>4321287774</v>
      </c>
      <c r="L68" s="23"/>
      <c r="M68" s="3">
        <v>6706.43</v>
      </c>
      <c r="N68" s="3"/>
      <c r="O68" s="20">
        <v>0.2</v>
      </c>
      <c r="P68" s="20"/>
      <c r="Q68" s="3">
        <v>2015</v>
      </c>
      <c r="R68" s="3"/>
    </row>
    <row r="69" spans="1:19" ht="57" customHeight="1" x14ac:dyDescent="0.25">
      <c r="A69" s="3">
        <v>67</v>
      </c>
      <c r="B69" s="3"/>
      <c r="C69" s="4" t="s">
        <v>28</v>
      </c>
      <c r="D69" s="5"/>
      <c r="E69" s="16" t="s">
        <v>0</v>
      </c>
      <c r="F69" s="16"/>
      <c r="G69" s="3" t="s">
        <v>1</v>
      </c>
      <c r="H69" s="3"/>
      <c r="I69" s="16" t="s">
        <v>18</v>
      </c>
      <c r="J69" s="16"/>
      <c r="K69" s="17">
        <v>155105790</v>
      </c>
      <c r="L69" s="17"/>
      <c r="M69" s="3">
        <v>273.7</v>
      </c>
      <c r="N69" s="3"/>
      <c r="O69" s="20">
        <v>1</v>
      </c>
      <c r="P69" s="3"/>
      <c r="Q69" s="3">
        <v>2012</v>
      </c>
      <c r="R69" s="3"/>
      <c r="S69" s="1">
        <f>+K69*O69</f>
        <v>155105790</v>
      </c>
    </row>
    <row r="70" spans="1:19" ht="51.75" customHeight="1" x14ac:dyDescent="0.25">
      <c r="A70" s="3">
        <v>68</v>
      </c>
      <c r="B70" s="3"/>
      <c r="C70" s="4" t="s">
        <v>28</v>
      </c>
      <c r="D70" s="5"/>
      <c r="E70" s="22" t="s">
        <v>29</v>
      </c>
      <c r="F70" s="22"/>
      <c r="G70" s="3" t="s">
        <v>14</v>
      </c>
      <c r="H70" s="3"/>
      <c r="I70" s="16" t="s">
        <v>15</v>
      </c>
      <c r="J70" s="16"/>
      <c r="K70" s="17">
        <v>105320400</v>
      </c>
      <c r="L70" s="17"/>
      <c r="M70" s="3">
        <v>185.85</v>
      </c>
      <c r="N70" s="3"/>
      <c r="O70" s="20">
        <v>1</v>
      </c>
      <c r="P70" s="3"/>
      <c r="Q70" s="3">
        <v>2012</v>
      </c>
      <c r="R70" s="3"/>
      <c r="S70" s="1">
        <f>+K70*O70</f>
        <v>105320400</v>
      </c>
    </row>
    <row r="71" spans="1:19" ht="46.5" customHeight="1" x14ac:dyDescent="0.25">
      <c r="A71" s="3">
        <v>69</v>
      </c>
      <c r="B71" s="3"/>
      <c r="C71" s="4" t="s">
        <v>28</v>
      </c>
      <c r="D71" s="5"/>
      <c r="E71" s="3" t="s">
        <v>30</v>
      </c>
      <c r="F71" s="3"/>
      <c r="G71" s="3" t="s">
        <v>2</v>
      </c>
      <c r="H71" s="3"/>
      <c r="I71" s="16" t="s">
        <v>19</v>
      </c>
      <c r="J71" s="16"/>
      <c r="K71" s="17">
        <v>79350539</v>
      </c>
      <c r="L71" s="17"/>
      <c r="M71" s="3">
        <v>134.61000000000001</v>
      </c>
      <c r="N71" s="3"/>
      <c r="O71" s="20">
        <v>1</v>
      </c>
      <c r="P71" s="3"/>
      <c r="Q71" s="3">
        <v>2013</v>
      </c>
      <c r="R71" s="3"/>
      <c r="S71" s="1">
        <f t="shared" ref="S71:S78" si="0">+K71*O71</f>
        <v>79350539</v>
      </c>
    </row>
    <row r="72" spans="1:19" ht="31.5" customHeight="1" x14ac:dyDescent="0.25">
      <c r="A72" s="3">
        <v>70</v>
      </c>
      <c r="B72" s="3"/>
      <c r="C72" s="4" t="s">
        <v>28</v>
      </c>
      <c r="D72" s="5"/>
      <c r="E72" s="3" t="s">
        <v>31</v>
      </c>
      <c r="F72" s="3"/>
      <c r="G72" s="3" t="s">
        <v>3</v>
      </c>
      <c r="H72" s="3"/>
      <c r="I72" s="16" t="s">
        <v>20</v>
      </c>
      <c r="J72" s="16"/>
      <c r="K72" s="17">
        <v>89951771</v>
      </c>
      <c r="L72" s="17"/>
      <c r="M72" s="3">
        <v>152.59</v>
      </c>
      <c r="N72" s="3"/>
      <c r="O72" s="20">
        <v>1</v>
      </c>
      <c r="P72" s="3"/>
      <c r="Q72" s="3">
        <v>2013</v>
      </c>
      <c r="R72" s="3"/>
      <c r="S72" s="1">
        <f t="shared" si="0"/>
        <v>89951771</v>
      </c>
    </row>
    <row r="73" spans="1:19" ht="67.5" customHeight="1" x14ac:dyDescent="0.25">
      <c r="A73" s="3">
        <v>71</v>
      </c>
      <c r="B73" s="3"/>
      <c r="C73" s="4" t="s">
        <v>32</v>
      </c>
      <c r="D73" s="5"/>
      <c r="E73" s="16" t="s">
        <v>4</v>
      </c>
      <c r="F73" s="16"/>
      <c r="G73" s="16" t="s">
        <v>5</v>
      </c>
      <c r="H73" s="16"/>
      <c r="I73" s="16" t="s">
        <v>33</v>
      </c>
      <c r="J73" s="16"/>
      <c r="K73" s="17">
        <v>914882126</v>
      </c>
      <c r="L73" s="17"/>
      <c r="M73" s="3">
        <v>1479.83</v>
      </c>
      <c r="N73" s="3"/>
      <c r="O73" s="20">
        <v>0.25</v>
      </c>
      <c r="P73" s="3"/>
      <c r="Q73" s="3">
        <v>2014</v>
      </c>
      <c r="R73" s="3"/>
      <c r="S73" s="1">
        <f t="shared" si="0"/>
        <v>228720531.5</v>
      </c>
    </row>
    <row r="74" spans="1:19" ht="67.5" customHeight="1" x14ac:dyDescent="0.25">
      <c r="A74" s="3">
        <v>72</v>
      </c>
      <c r="B74" s="3"/>
      <c r="C74" s="4" t="s">
        <v>34</v>
      </c>
      <c r="D74" s="5"/>
      <c r="E74" s="16" t="s">
        <v>35</v>
      </c>
      <c r="F74" s="16"/>
      <c r="G74" s="16" t="s">
        <v>6</v>
      </c>
      <c r="H74" s="16"/>
      <c r="I74" s="16" t="s">
        <v>38</v>
      </c>
      <c r="J74" s="16"/>
      <c r="K74" s="17">
        <v>4200000000</v>
      </c>
      <c r="L74" s="17"/>
      <c r="M74" s="3">
        <v>6818.18</v>
      </c>
      <c r="N74" s="3"/>
      <c r="O74" s="20">
        <v>0.15</v>
      </c>
      <c r="P74" s="3"/>
      <c r="Q74" s="3">
        <v>2014</v>
      </c>
      <c r="R74" s="3"/>
      <c r="S74" s="1">
        <f t="shared" si="0"/>
        <v>630000000</v>
      </c>
    </row>
    <row r="75" spans="1:19" ht="93" customHeight="1" x14ac:dyDescent="0.25">
      <c r="A75" s="3">
        <v>73</v>
      </c>
      <c r="B75" s="3"/>
      <c r="C75" s="4" t="s">
        <v>36</v>
      </c>
      <c r="D75" s="5"/>
      <c r="E75" s="16" t="s">
        <v>37</v>
      </c>
      <c r="F75" s="16"/>
      <c r="G75" s="3" t="s">
        <v>7</v>
      </c>
      <c r="H75" s="3"/>
      <c r="I75" s="16" t="s">
        <v>42</v>
      </c>
      <c r="J75" s="16"/>
      <c r="K75" s="17">
        <v>1087375941</v>
      </c>
      <c r="L75" s="17"/>
      <c r="M75" s="3">
        <v>1765.22</v>
      </c>
      <c r="N75" s="3"/>
      <c r="O75" s="20">
        <v>0.25</v>
      </c>
      <c r="P75" s="3"/>
      <c r="Q75" s="3">
        <v>2014</v>
      </c>
      <c r="R75" s="3"/>
      <c r="S75" s="1">
        <f t="shared" si="0"/>
        <v>271843985.25</v>
      </c>
    </row>
    <row r="76" spans="1:19" ht="83.25" customHeight="1" x14ac:dyDescent="0.25">
      <c r="A76" s="3">
        <v>74</v>
      </c>
      <c r="B76" s="3"/>
      <c r="C76" s="4" t="s">
        <v>39</v>
      </c>
      <c r="D76" s="5"/>
      <c r="E76" s="16" t="s">
        <v>40</v>
      </c>
      <c r="F76" s="16"/>
      <c r="G76" s="16" t="s">
        <v>5</v>
      </c>
      <c r="H76" s="16"/>
      <c r="I76" s="16" t="s">
        <v>41</v>
      </c>
      <c r="J76" s="16"/>
      <c r="K76" s="17">
        <v>239488825</v>
      </c>
      <c r="L76" s="17"/>
      <c r="M76" s="3">
        <v>388.78</v>
      </c>
      <c r="N76" s="3"/>
      <c r="O76" s="20">
        <v>0.5</v>
      </c>
      <c r="P76" s="3"/>
      <c r="Q76" s="3">
        <v>2014</v>
      </c>
      <c r="R76" s="3"/>
      <c r="S76" s="1">
        <f t="shared" si="0"/>
        <v>119744412.5</v>
      </c>
    </row>
    <row r="77" spans="1:19" ht="68.25" customHeight="1" x14ac:dyDescent="0.25">
      <c r="A77" s="3">
        <v>75</v>
      </c>
      <c r="B77" s="3"/>
      <c r="C77" s="4" t="s">
        <v>43</v>
      </c>
      <c r="D77" s="5"/>
      <c r="E77" s="16" t="s">
        <v>44</v>
      </c>
      <c r="F77" s="16"/>
      <c r="G77" s="16" t="s">
        <v>8</v>
      </c>
      <c r="H77" s="16"/>
      <c r="I77" s="16" t="s">
        <v>45</v>
      </c>
      <c r="J77" s="16"/>
      <c r="K77" s="17">
        <v>699764000</v>
      </c>
      <c r="L77" s="17"/>
      <c r="M77" s="3">
        <v>1135.8399999999999</v>
      </c>
      <c r="N77" s="3"/>
      <c r="O77" s="20">
        <v>0.15</v>
      </c>
      <c r="P77" s="3"/>
      <c r="Q77" s="3">
        <v>2013</v>
      </c>
      <c r="R77" s="3"/>
      <c r="S77" s="1">
        <f t="shared" si="0"/>
        <v>104964600</v>
      </c>
    </row>
    <row r="78" spans="1:19" ht="51" customHeight="1" x14ac:dyDescent="0.25">
      <c r="A78" s="3">
        <v>76</v>
      </c>
      <c r="B78" s="3"/>
      <c r="C78" s="4" t="s">
        <v>46</v>
      </c>
      <c r="D78" s="5"/>
      <c r="E78" s="16" t="s">
        <v>47</v>
      </c>
      <c r="F78" s="16"/>
      <c r="G78" s="3" t="s">
        <v>3</v>
      </c>
      <c r="H78" s="3"/>
      <c r="I78" s="16" t="s">
        <v>48</v>
      </c>
      <c r="J78" s="16"/>
      <c r="K78" s="17">
        <v>176847997</v>
      </c>
      <c r="L78" s="17"/>
      <c r="M78" s="3">
        <v>274.55</v>
      </c>
      <c r="N78" s="3"/>
      <c r="O78" s="20">
        <v>0.25</v>
      </c>
      <c r="P78" s="3"/>
      <c r="Q78" s="3">
        <v>2014</v>
      </c>
      <c r="R78" s="3"/>
      <c r="S78" s="1">
        <f t="shared" si="0"/>
        <v>44211999.25</v>
      </c>
    </row>
    <row r="79" spans="1:19" ht="63" customHeight="1" x14ac:dyDescent="0.25">
      <c r="A79" s="3">
        <v>77</v>
      </c>
      <c r="B79" s="3"/>
      <c r="C79" s="4" t="s">
        <v>49</v>
      </c>
      <c r="D79" s="5"/>
      <c r="E79" s="16" t="s">
        <v>50</v>
      </c>
      <c r="F79" s="16"/>
      <c r="G79" s="3" t="s">
        <v>3</v>
      </c>
      <c r="H79" s="3"/>
      <c r="I79" s="16" t="s">
        <v>22</v>
      </c>
      <c r="J79" s="16"/>
      <c r="K79" s="17">
        <v>176915922</v>
      </c>
      <c r="L79" s="17"/>
      <c r="M79" s="3">
        <v>274.56</v>
      </c>
      <c r="N79" s="3"/>
      <c r="O79" s="20">
        <v>0.25</v>
      </c>
      <c r="P79" s="3"/>
      <c r="Q79" s="3">
        <v>2014</v>
      </c>
      <c r="R79" s="3"/>
      <c r="S79" s="1">
        <f t="shared" ref="S79:S87" si="1">+K79*O79</f>
        <v>44228980.5</v>
      </c>
    </row>
    <row r="80" spans="1:19" ht="70.5" customHeight="1" x14ac:dyDescent="0.25">
      <c r="A80" s="3">
        <v>78</v>
      </c>
      <c r="B80" s="3"/>
      <c r="C80" s="4" t="s">
        <v>51</v>
      </c>
      <c r="D80" s="5"/>
      <c r="E80" s="16" t="s">
        <v>52</v>
      </c>
      <c r="F80" s="16"/>
      <c r="G80" s="16" t="s">
        <v>9</v>
      </c>
      <c r="H80" s="16"/>
      <c r="I80" s="16" t="s">
        <v>21</v>
      </c>
      <c r="J80" s="16"/>
      <c r="K80" s="17">
        <v>3556301983</v>
      </c>
      <c r="L80" s="17"/>
      <c r="M80" s="3">
        <v>5523.17</v>
      </c>
      <c r="N80" s="3"/>
      <c r="O80" s="20">
        <v>0.3</v>
      </c>
      <c r="P80" s="3"/>
      <c r="Q80" s="3">
        <v>2014</v>
      </c>
      <c r="R80" s="3"/>
      <c r="S80" s="1">
        <f t="shared" si="1"/>
        <v>1066890594.9</v>
      </c>
    </row>
    <row r="81" spans="1:19" ht="81" customHeight="1" x14ac:dyDescent="0.25">
      <c r="A81" s="3">
        <v>79</v>
      </c>
      <c r="B81" s="3"/>
      <c r="C81" s="4" t="s">
        <v>23</v>
      </c>
      <c r="D81" s="5"/>
      <c r="E81" s="16" t="s">
        <v>53</v>
      </c>
      <c r="F81" s="16"/>
      <c r="G81" s="16" t="s">
        <v>3</v>
      </c>
      <c r="H81" s="16"/>
      <c r="I81" s="16" t="s">
        <v>54</v>
      </c>
      <c r="J81" s="16"/>
      <c r="K81" s="17">
        <v>520706268</v>
      </c>
      <c r="L81" s="17"/>
      <c r="M81" s="3">
        <v>808.11</v>
      </c>
      <c r="N81" s="3"/>
      <c r="O81" s="20">
        <v>0.25</v>
      </c>
      <c r="P81" s="3"/>
      <c r="Q81" s="3">
        <v>2015</v>
      </c>
      <c r="R81" s="3"/>
      <c r="S81" s="1">
        <f t="shared" si="1"/>
        <v>130176567</v>
      </c>
    </row>
    <row r="82" spans="1:19" ht="81" customHeight="1" x14ac:dyDescent="0.25">
      <c r="A82" s="3">
        <v>80</v>
      </c>
      <c r="B82" s="3"/>
      <c r="C82" s="4" t="s">
        <v>55</v>
      </c>
      <c r="D82" s="5"/>
      <c r="E82" s="16" t="s">
        <v>56</v>
      </c>
      <c r="F82" s="16"/>
      <c r="G82" s="16" t="s">
        <v>57</v>
      </c>
      <c r="H82" s="16"/>
      <c r="I82" s="16" t="s">
        <v>58</v>
      </c>
      <c r="J82" s="16"/>
      <c r="K82" s="17">
        <v>757077688</v>
      </c>
      <c r="L82" s="17"/>
      <c r="M82" s="3">
        <v>1098.08</v>
      </c>
      <c r="N82" s="3"/>
      <c r="O82" s="20">
        <v>0.15</v>
      </c>
      <c r="P82" s="3"/>
      <c r="Q82" s="3">
        <v>2016</v>
      </c>
      <c r="R82" s="3"/>
      <c r="S82" s="1">
        <f t="shared" si="1"/>
        <v>113561653.2</v>
      </c>
    </row>
    <row r="83" spans="1:19" ht="125.25" customHeight="1" x14ac:dyDescent="0.25">
      <c r="A83" s="3">
        <v>81</v>
      </c>
      <c r="B83" s="3"/>
      <c r="C83" s="4" t="s">
        <v>59</v>
      </c>
      <c r="D83" s="5"/>
      <c r="E83" s="16" t="s">
        <v>60</v>
      </c>
      <c r="F83" s="16"/>
      <c r="G83" s="16" t="s">
        <v>61</v>
      </c>
      <c r="H83" s="16"/>
      <c r="I83" s="16" t="s">
        <v>62</v>
      </c>
      <c r="J83" s="16"/>
      <c r="K83" s="17">
        <v>3340905122.3600001</v>
      </c>
      <c r="L83" s="17"/>
      <c r="M83" s="3">
        <v>4845.72</v>
      </c>
      <c r="N83" s="3"/>
      <c r="O83" s="18">
        <v>0.32500000000000001</v>
      </c>
      <c r="P83" s="18"/>
      <c r="Q83" s="3">
        <v>2016</v>
      </c>
      <c r="R83" s="3"/>
      <c r="S83" s="1">
        <f t="shared" si="1"/>
        <v>1085794164.7670002</v>
      </c>
    </row>
    <row r="84" spans="1:19" ht="138" customHeight="1" x14ac:dyDescent="0.25">
      <c r="A84" s="3">
        <v>82</v>
      </c>
      <c r="B84" s="3"/>
      <c r="C84" s="4" t="s">
        <v>63</v>
      </c>
      <c r="D84" s="5"/>
      <c r="E84" s="16" t="s">
        <v>68</v>
      </c>
      <c r="F84" s="16"/>
      <c r="G84" s="16" t="s">
        <v>69</v>
      </c>
      <c r="H84" s="16"/>
      <c r="I84" s="16" t="s">
        <v>67</v>
      </c>
      <c r="J84" s="16"/>
      <c r="K84" s="17">
        <v>523987775</v>
      </c>
      <c r="L84" s="17"/>
      <c r="M84" s="3">
        <v>789.42</v>
      </c>
      <c r="N84" s="3"/>
      <c r="O84" s="18">
        <v>0.3</v>
      </c>
      <c r="P84" s="18"/>
      <c r="Q84" s="3">
        <v>2016</v>
      </c>
      <c r="R84" s="3"/>
      <c r="S84" s="1">
        <f t="shared" si="1"/>
        <v>157196332.5</v>
      </c>
    </row>
    <row r="85" spans="1:19" ht="66" customHeight="1" x14ac:dyDescent="0.25">
      <c r="A85" s="3">
        <v>83</v>
      </c>
      <c r="B85" s="3"/>
      <c r="C85" s="4" t="s">
        <v>64</v>
      </c>
      <c r="D85" s="5"/>
      <c r="E85" s="6" t="s">
        <v>70</v>
      </c>
      <c r="F85" s="7"/>
      <c r="G85" s="6" t="s">
        <v>65</v>
      </c>
      <c r="H85" s="7"/>
      <c r="I85" s="6" t="s">
        <v>66</v>
      </c>
      <c r="J85" s="7"/>
      <c r="K85" s="8">
        <v>7170698298</v>
      </c>
      <c r="L85" s="9"/>
      <c r="M85" s="10">
        <v>10763.14</v>
      </c>
      <c r="N85" s="11"/>
      <c r="O85" s="12">
        <v>0.3</v>
      </c>
      <c r="P85" s="13"/>
      <c r="Q85" s="3">
        <v>2016</v>
      </c>
      <c r="R85" s="3"/>
      <c r="S85" s="1"/>
    </row>
    <row r="86" spans="1:19" ht="96" customHeight="1" x14ac:dyDescent="0.25">
      <c r="A86" s="3">
        <v>84</v>
      </c>
      <c r="B86" s="3"/>
      <c r="C86" s="4" t="s">
        <v>71</v>
      </c>
      <c r="D86" s="5"/>
      <c r="E86" s="6" t="s">
        <v>77</v>
      </c>
      <c r="F86" s="7"/>
      <c r="G86" s="6" t="s">
        <v>73</v>
      </c>
      <c r="H86" s="7"/>
      <c r="I86" s="6" t="s">
        <v>76</v>
      </c>
      <c r="J86" s="7"/>
      <c r="K86" s="8">
        <v>4200000000</v>
      </c>
      <c r="L86" s="9"/>
      <c r="M86" s="14">
        <f>+K86/737717</f>
        <v>5693.2400907122919</v>
      </c>
      <c r="N86" s="15"/>
      <c r="O86" s="12">
        <v>0.19</v>
      </c>
      <c r="P86" s="13"/>
      <c r="Q86" s="3">
        <v>2017</v>
      </c>
      <c r="R86" s="3"/>
      <c r="S86" s="1"/>
    </row>
    <row r="87" spans="1:19" ht="156.75" customHeight="1" x14ac:dyDescent="0.25">
      <c r="A87" s="3">
        <v>85</v>
      </c>
      <c r="B87" s="3"/>
      <c r="C87" s="4" t="s">
        <v>72</v>
      </c>
      <c r="D87" s="5"/>
      <c r="E87" s="16" t="s">
        <v>78</v>
      </c>
      <c r="F87" s="16"/>
      <c r="G87" s="16" t="s">
        <v>74</v>
      </c>
      <c r="H87" s="16"/>
      <c r="I87" s="16" t="s">
        <v>75</v>
      </c>
      <c r="J87" s="16"/>
      <c r="K87" s="17">
        <v>6363440257</v>
      </c>
      <c r="L87" s="17"/>
      <c r="M87" s="14">
        <f>+K87/737717</f>
        <v>8625.8555204773638</v>
      </c>
      <c r="N87" s="15"/>
      <c r="O87" s="18">
        <v>0.26</v>
      </c>
      <c r="P87" s="18"/>
      <c r="Q87" s="3">
        <v>2017</v>
      </c>
      <c r="R87" s="3"/>
      <c r="S87" s="1">
        <f t="shared" si="1"/>
        <v>1654494466.8200002</v>
      </c>
    </row>
    <row r="88" spans="1:19" ht="22.5" customHeight="1" x14ac:dyDescent="0.25">
      <c r="A88" s="34" t="s">
        <v>24</v>
      </c>
      <c r="B88" s="34"/>
      <c r="C88" s="34"/>
      <c r="D88" s="34"/>
      <c r="E88" s="34"/>
      <c r="F88" s="34"/>
      <c r="G88" s="34"/>
      <c r="H88" s="34"/>
      <c r="I88" s="34"/>
      <c r="J88" s="34"/>
      <c r="K88" s="35">
        <f>SUM(K3:L87)</f>
        <v>52337776110.75</v>
      </c>
      <c r="L88" s="34"/>
      <c r="M88" s="36">
        <f>+M81+M80+M79+M78+M77+M76+M75+M74+M73+M72+M71+M70+M69</f>
        <v>19214.989999999998</v>
      </c>
      <c r="N88" s="36"/>
      <c r="O88" s="19"/>
      <c r="P88" s="19"/>
      <c r="Q88" s="19"/>
      <c r="R88" s="19"/>
      <c r="S88" s="2">
        <f>+S81+S80+S79+S78+S77+S76+S75+S74+S73+S72+S71+S70+S69</f>
        <v>3070510170.9000001</v>
      </c>
    </row>
  </sheetData>
  <mergeCells count="779">
    <mergeCell ref="A68:B68"/>
    <mergeCell ref="C68:D68"/>
    <mergeCell ref="E68:F68"/>
    <mergeCell ref="G68:H68"/>
    <mergeCell ref="I68:J68"/>
    <mergeCell ref="K68:L68"/>
    <mergeCell ref="M68:N68"/>
    <mergeCell ref="O68:P68"/>
    <mergeCell ref="Q68:R68"/>
    <mergeCell ref="A67:B67"/>
    <mergeCell ref="C67:D67"/>
    <mergeCell ref="E67:F67"/>
    <mergeCell ref="G67:H67"/>
    <mergeCell ref="I67:J67"/>
    <mergeCell ref="K67:L67"/>
    <mergeCell ref="M67:N67"/>
    <mergeCell ref="O67:P67"/>
    <mergeCell ref="Q67:R67"/>
    <mergeCell ref="A66:B66"/>
    <mergeCell ref="C66:D66"/>
    <mergeCell ref="E66:F66"/>
    <mergeCell ref="G66:H66"/>
    <mergeCell ref="I66:J66"/>
    <mergeCell ref="K66:L66"/>
    <mergeCell ref="M66:N66"/>
    <mergeCell ref="O66:P66"/>
    <mergeCell ref="Q66:R66"/>
    <mergeCell ref="A65:B65"/>
    <mergeCell ref="C65:D65"/>
    <mergeCell ref="E65:F65"/>
    <mergeCell ref="G65:H65"/>
    <mergeCell ref="I65:J65"/>
    <mergeCell ref="K65:L65"/>
    <mergeCell ref="M65:N65"/>
    <mergeCell ref="O65:P65"/>
    <mergeCell ref="Q65:R65"/>
    <mergeCell ref="A64:B64"/>
    <mergeCell ref="C64:D64"/>
    <mergeCell ref="G64:H64"/>
    <mergeCell ref="I64:J64"/>
    <mergeCell ref="K64:L64"/>
    <mergeCell ref="M64:N64"/>
    <mergeCell ref="O64:P64"/>
    <mergeCell ref="Q64:R64"/>
    <mergeCell ref="E64:F64"/>
    <mergeCell ref="A63:B63"/>
    <mergeCell ref="C63:D63"/>
    <mergeCell ref="G63:H63"/>
    <mergeCell ref="I63:J63"/>
    <mergeCell ref="K63:L63"/>
    <mergeCell ref="M63:N63"/>
    <mergeCell ref="O63:P63"/>
    <mergeCell ref="Q63:R63"/>
    <mergeCell ref="E63:F63"/>
    <mergeCell ref="A62:B62"/>
    <mergeCell ref="C62:D62"/>
    <mergeCell ref="G62:H62"/>
    <mergeCell ref="I62:J62"/>
    <mergeCell ref="K62:L62"/>
    <mergeCell ref="M62:N62"/>
    <mergeCell ref="O62:P62"/>
    <mergeCell ref="Q62:R62"/>
    <mergeCell ref="E62:F62"/>
    <mergeCell ref="A61:B61"/>
    <mergeCell ref="C61:D61"/>
    <mergeCell ref="G61:H61"/>
    <mergeCell ref="I61:J61"/>
    <mergeCell ref="K61:L61"/>
    <mergeCell ref="M61:N61"/>
    <mergeCell ref="O61:P61"/>
    <mergeCell ref="Q61:R61"/>
    <mergeCell ref="E61:F61"/>
    <mergeCell ref="A60:B60"/>
    <mergeCell ref="C60:D60"/>
    <mergeCell ref="G60:H60"/>
    <mergeCell ref="I60:J60"/>
    <mergeCell ref="K60:L60"/>
    <mergeCell ref="M60:N60"/>
    <mergeCell ref="O60:P60"/>
    <mergeCell ref="Q60:R60"/>
    <mergeCell ref="E60:F60"/>
    <mergeCell ref="A59:B59"/>
    <mergeCell ref="C59:D59"/>
    <mergeCell ref="G59:H59"/>
    <mergeCell ref="I59:J59"/>
    <mergeCell ref="K59:L59"/>
    <mergeCell ref="M59:N59"/>
    <mergeCell ref="O59:P59"/>
    <mergeCell ref="Q59:R59"/>
    <mergeCell ref="E59:F59"/>
    <mergeCell ref="A58:B58"/>
    <mergeCell ref="C58:D58"/>
    <mergeCell ref="G58:H58"/>
    <mergeCell ref="I58:J58"/>
    <mergeCell ref="K58:L58"/>
    <mergeCell ref="M58:N58"/>
    <mergeCell ref="O58:P58"/>
    <mergeCell ref="Q58:R58"/>
    <mergeCell ref="A57:B57"/>
    <mergeCell ref="C57:D57"/>
    <mergeCell ref="G57:H57"/>
    <mergeCell ref="I57:J57"/>
    <mergeCell ref="K57:L57"/>
    <mergeCell ref="M57:N57"/>
    <mergeCell ref="O57:P57"/>
    <mergeCell ref="Q57:R57"/>
    <mergeCell ref="E57:F57"/>
    <mergeCell ref="E58:F58"/>
    <mergeCell ref="A56:B56"/>
    <mergeCell ref="C56:D56"/>
    <mergeCell ref="G56:H56"/>
    <mergeCell ref="I56:J56"/>
    <mergeCell ref="K56:L56"/>
    <mergeCell ref="M56:N56"/>
    <mergeCell ref="O56:P56"/>
    <mergeCell ref="Q56:R56"/>
    <mergeCell ref="E56:F56"/>
    <mergeCell ref="A55:B55"/>
    <mergeCell ref="C55:D55"/>
    <mergeCell ref="G55:H55"/>
    <mergeCell ref="I55:J55"/>
    <mergeCell ref="K55:L55"/>
    <mergeCell ref="M55:N55"/>
    <mergeCell ref="O55:P55"/>
    <mergeCell ref="Q55:R55"/>
    <mergeCell ref="E55:F55"/>
    <mergeCell ref="A54:B54"/>
    <mergeCell ref="C54:D54"/>
    <mergeCell ref="G54:H54"/>
    <mergeCell ref="I54:J54"/>
    <mergeCell ref="K54:L54"/>
    <mergeCell ref="M54:N54"/>
    <mergeCell ref="O54:P54"/>
    <mergeCell ref="Q54:R54"/>
    <mergeCell ref="E54:F54"/>
    <mergeCell ref="A53:B53"/>
    <mergeCell ref="C53:D53"/>
    <mergeCell ref="G53:H53"/>
    <mergeCell ref="I53:J53"/>
    <mergeCell ref="K53:L53"/>
    <mergeCell ref="M53:N53"/>
    <mergeCell ref="O53:P53"/>
    <mergeCell ref="Q53:R53"/>
    <mergeCell ref="E53:F53"/>
    <mergeCell ref="A52:B52"/>
    <mergeCell ref="C52:D52"/>
    <mergeCell ref="G52:H52"/>
    <mergeCell ref="I52:J52"/>
    <mergeCell ref="K52:L52"/>
    <mergeCell ref="M52:N52"/>
    <mergeCell ref="O52:P52"/>
    <mergeCell ref="Q52:R52"/>
    <mergeCell ref="E52:F52"/>
    <mergeCell ref="A51:B51"/>
    <mergeCell ref="C51:D51"/>
    <mergeCell ref="G51:H51"/>
    <mergeCell ref="I51:J51"/>
    <mergeCell ref="K51:L51"/>
    <mergeCell ref="M51:N51"/>
    <mergeCell ref="O51:P51"/>
    <mergeCell ref="Q51:R51"/>
    <mergeCell ref="E51:F51"/>
    <mergeCell ref="A50:B50"/>
    <mergeCell ref="C50:D50"/>
    <mergeCell ref="G50:H50"/>
    <mergeCell ref="I50:J50"/>
    <mergeCell ref="K50:L50"/>
    <mergeCell ref="M50:N50"/>
    <mergeCell ref="O50:P50"/>
    <mergeCell ref="Q50:R50"/>
    <mergeCell ref="E50:F50"/>
    <mergeCell ref="A49:B49"/>
    <mergeCell ref="C49:D49"/>
    <mergeCell ref="G49:H49"/>
    <mergeCell ref="I49:J49"/>
    <mergeCell ref="K49:L49"/>
    <mergeCell ref="M49:N49"/>
    <mergeCell ref="O49:P49"/>
    <mergeCell ref="Q49:R49"/>
    <mergeCell ref="E49:F49"/>
    <mergeCell ref="A48:B48"/>
    <mergeCell ref="C48:D48"/>
    <mergeCell ref="G48:H48"/>
    <mergeCell ref="I48:J48"/>
    <mergeCell ref="K48:L48"/>
    <mergeCell ref="M48:N48"/>
    <mergeCell ref="O48:P48"/>
    <mergeCell ref="Q48:R48"/>
    <mergeCell ref="E48:F48"/>
    <mergeCell ref="A47:B47"/>
    <mergeCell ref="C47:D47"/>
    <mergeCell ref="G47:H47"/>
    <mergeCell ref="I47:J47"/>
    <mergeCell ref="K47:L47"/>
    <mergeCell ref="M47:N47"/>
    <mergeCell ref="O47:P47"/>
    <mergeCell ref="Q47:R47"/>
    <mergeCell ref="E47:F47"/>
    <mergeCell ref="A46:B46"/>
    <mergeCell ref="C46:D46"/>
    <mergeCell ref="G46:H46"/>
    <mergeCell ref="I46:J46"/>
    <mergeCell ref="K46:L46"/>
    <mergeCell ref="M46:N46"/>
    <mergeCell ref="O46:P46"/>
    <mergeCell ref="Q46:R46"/>
    <mergeCell ref="E46:F46"/>
    <mergeCell ref="A45:B45"/>
    <mergeCell ref="C45:D45"/>
    <mergeCell ref="G45:H45"/>
    <mergeCell ref="I45:J45"/>
    <mergeCell ref="K45:L45"/>
    <mergeCell ref="M45:N45"/>
    <mergeCell ref="O45:P45"/>
    <mergeCell ref="Q45:R45"/>
    <mergeCell ref="E45:F45"/>
    <mergeCell ref="A44:B44"/>
    <mergeCell ref="C44:D44"/>
    <mergeCell ref="G44:H44"/>
    <mergeCell ref="I44:J44"/>
    <mergeCell ref="K44:L44"/>
    <mergeCell ref="M44:N44"/>
    <mergeCell ref="O44:P44"/>
    <mergeCell ref="Q44:R44"/>
    <mergeCell ref="E44:F44"/>
    <mergeCell ref="A43:B43"/>
    <mergeCell ref="C43:D43"/>
    <mergeCell ref="G43:H43"/>
    <mergeCell ref="I43:J43"/>
    <mergeCell ref="K43:L43"/>
    <mergeCell ref="M43:N43"/>
    <mergeCell ref="O43:P43"/>
    <mergeCell ref="Q43:R43"/>
    <mergeCell ref="A42:B42"/>
    <mergeCell ref="C42:D42"/>
    <mergeCell ref="G42:H42"/>
    <mergeCell ref="I42:J42"/>
    <mergeCell ref="K42:L42"/>
    <mergeCell ref="M42:N42"/>
    <mergeCell ref="O42:P42"/>
    <mergeCell ref="Q42:R42"/>
    <mergeCell ref="E42:F42"/>
    <mergeCell ref="E43:F43"/>
    <mergeCell ref="A41:B41"/>
    <mergeCell ref="C41:D41"/>
    <mergeCell ref="G41:H41"/>
    <mergeCell ref="I41:J41"/>
    <mergeCell ref="K41:L41"/>
    <mergeCell ref="M41:N41"/>
    <mergeCell ref="O41:P41"/>
    <mergeCell ref="Q41:R41"/>
    <mergeCell ref="E41:F41"/>
    <mergeCell ref="A40:B40"/>
    <mergeCell ref="C40:D40"/>
    <mergeCell ref="G40:H40"/>
    <mergeCell ref="I40:J40"/>
    <mergeCell ref="K40:L40"/>
    <mergeCell ref="M40:N40"/>
    <mergeCell ref="O40:P40"/>
    <mergeCell ref="Q40:R40"/>
    <mergeCell ref="E40:F40"/>
    <mergeCell ref="A39:B39"/>
    <mergeCell ref="C39:D39"/>
    <mergeCell ref="G39:H39"/>
    <mergeCell ref="I39:J39"/>
    <mergeCell ref="K39:L39"/>
    <mergeCell ref="M39:N39"/>
    <mergeCell ref="O39:P39"/>
    <mergeCell ref="Q39:R39"/>
    <mergeCell ref="E39:F39"/>
    <mergeCell ref="A38:B38"/>
    <mergeCell ref="C38:D38"/>
    <mergeCell ref="G38:H38"/>
    <mergeCell ref="I38:J38"/>
    <mergeCell ref="K38:L38"/>
    <mergeCell ref="M38:N38"/>
    <mergeCell ref="O38:P38"/>
    <mergeCell ref="Q38:R38"/>
    <mergeCell ref="E38:F38"/>
    <mergeCell ref="A37:B37"/>
    <mergeCell ref="C37:D37"/>
    <mergeCell ref="G37:H37"/>
    <mergeCell ref="I37:J37"/>
    <mergeCell ref="K37:L37"/>
    <mergeCell ref="M37:N37"/>
    <mergeCell ref="O37:P37"/>
    <mergeCell ref="Q37:R37"/>
    <mergeCell ref="E37:F37"/>
    <mergeCell ref="A36:B36"/>
    <mergeCell ref="C36:D36"/>
    <mergeCell ref="G36:H36"/>
    <mergeCell ref="I36:J36"/>
    <mergeCell ref="K36:L36"/>
    <mergeCell ref="M36:N36"/>
    <mergeCell ref="O36:P36"/>
    <mergeCell ref="Q36:R36"/>
    <mergeCell ref="E36:F36"/>
    <mergeCell ref="A35:B35"/>
    <mergeCell ref="C35:D35"/>
    <mergeCell ref="G35:H35"/>
    <mergeCell ref="I35:J35"/>
    <mergeCell ref="K35:L35"/>
    <mergeCell ref="M35:N35"/>
    <mergeCell ref="O35:P35"/>
    <mergeCell ref="Q35:R35"/>
    <mergeCell ref="E35:F35"/>
    <mergeCell ref="A34:B34"/>
    <mergeCell ref="C34:D34"/>
    <mergeCell ref="G34:H34"/>
    <mergeCell ref="I34:J34"/>
    <mergeCell ref="K34:L34"/>
    <mergeCell ref="M34:N34"/>
    <mergeCell ref="O34:P34"/>
    <mergeCell ref="Q34:R34"/>
    <mergeCell ref="E34:F34"/>
    <mergeCell ref="A33:B33"/>
    <mergeCell ref="C33:D33"/>
    <mergeCell ref="E33:F33"/>
    <mergeCell ref="G33:H33"/>
    <mergeCell ref="I33:J33"/>
    <mergeCell ref="K33:L33"/>
    <mergeCell ref="M33:N33"/>
    <mergeCell ref="O33:P33"/>
    <mergeCell ref="Q33:R33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A30:B30"/>
    <mergeCell ref="C30:D30"/>
    <mergeCell ref="E30:F30"/>
    <mergeCell ref="G30:H30"/>
    <mergeCell ref="I30:J30"/>
    <mergeCell ref="K30:L30"/>
    <mergeCell ref="M30:N30"/>
    <mergeCell ref="O30:P30"/>
    <mergeCell ref="Q30:R30"/>
    <mergeCell ref="A29:B29"/>
    <mergeCell ref="C29:D29"/>
    <mergeCell ref="E29:F29"/>
    <mergeCell ref="G29:H29"/>
    <mergeCell ref="I29:J29"/>
    <mergeCell ref="K29:L29"/>
    <mergeCell ref="M29:N29"/>
    <mergeCell ref="O29:P29"/>
    <mergeCell ref="Q29:R29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A26:B26"/>
    <mergeCell ref="C26:D26"/>
    <mergeCell ref="E26:F26"/>
    <mergeCell ref="G26:H26"/>
    <mergeCell ref="I26:J26"/>
    <mergeCell ref="K26:L26"/>
    <mergeCell ref="M26:N26"/>
    <mergeCell ref="O26:P26"/>
    <mergeCell ref="Q26:R26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A24:B24"/>
    <mergeCell ref="C24:D24"/>
    <mergeCell ref="E24:F24"/>
    <mergeCell ref="G24:H24"/>
    <mergeCell ref="I24:J24"/>
    <mergeCell ref="K24:L24"/>
    <mergeCell ref="M24:N24"/>
    <mergeCell ref="O24:P24"/>
    <mergeCell ref="Q24:R24"/>
    <mergeCell ref="A23:B23"/>
    <mergeCell ref="C23:D23"/>
    <mergeCell ref="E23:F23"/>
    <mergeCell ref="G23:H23"/>
    <mergeCell ref="I23:J23"/>
    <mergeCell ref="K23:L23"/>
    <mergeCell ref="M23:N23"/>
    <mergeCell ref="O23:P23"/>
    <mergeCell ref="Q23:R23"/>
    <mergeCell ref="A22:B22"/>
    <mergeCell ref="C22:D22"/>
    <mergeCell ref="E22:F22"/>
    <mergeCell ref="G22:H22"/>
    <mergeCell ref="I22:J22"/>
    <mergeCell ref="K22:L22"/>
    <mergeCell ref="M22:N22"/>
    <mergeCell ref="O22:P22"/>
    <mergeCell ref="Q22:R22"/>
    <mergeCell ref="A21:B21"/>
    <mergeCell ref="C21:D21"/>
    <mergeCell ref="E21:F21"/>
    <mergeCell ref="G21:H21"/>
    <mergeCell ref="I21:J21"/>
    <mergeCell ref="K21:L21"/>
    <mergeCell ref="M21:N21"/>
    <mergeCell ref="O21:P21"/>
    <mergeCell ref="Q21:R21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C8:D8"/>
    <mergeCell ref="E8:F8"/>
    <mergeCell ref="G8:H8"/>
    <mergeCell ref="I8:J8"/>
    <mergeCell ref="K8:L8"/>
    <mergeCell ref="M8:N8"/>
    <mergeCell ref="O8:P8"/>
    <mergeCell ref="Q8:R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I3:J3"/>
    <mergeCell ref="G7:H7"/>
    <mergeCell ref="I7:J7"/>
    <mergeCell ref="G3:H3"/>
    <mergeCell ref="Q3:R3"/>
    <mergeCell ref="O4:P4"/>
    <mergeCell ref="Q4:R4"/>
    <mergeCell ref="O5:P5"/>
    <mergeCell ref="Q5:R5"/>
    <mergeCell ref="O6:P6"/>
    <mergeCell ref="Q6:R6"/>
    <mergeCell ref="O7:P7"/>
    <mergeCell ref="Q7:R7"/>
    <mergeCell ref="O3:P3"/>
    <mergeCell ref="G6:H6"/>
    <mergeCell ref="I6:J6"/>
    <mergeCell ref="K6:L6"/>
    <mergeCell ref="G4:H4"/>
    <mergeCell ref="I4:J4"/>
    <mergeCell ref="K4:L4"/>
    <mergeCell ref="G5:H5"/>
    <mergeCell ref="I5:J5"/>
    <mergeCell ref="K5:L5"/>
    <mergeCell ref="C79:D79"/>
    <mergeCell ref="C80:D80"/>
    <mergeCell ref="A69:B69"/>
    <mergeCell ref="E69:F69"/>
    <mergeCell ref="A70:B70"/>
    <mergeCell ref="E70:F70"/>
    <mergeCell ref="A71:B71"/>
    <mergeCell ref="E71:F71"/>
    <mergeCell ref="A2:B2"/>
    <mergeCell ref="E2:F2"/>
    <mergeCell ref="A79:B79"/>
    <mergeCell ref="A80:B80"/>
    <mergeCell ref="E79:F79"/>
    <mergeCell ref="E80:F80"/>
    <mergeCell ref="E3:F3"/>
    <mergeCell ref="C3:D3"/>
    <mergeCell ref="C72:D72"/>
    <mergeCell ref="C73:D73"/>
    <mergeCell ref="C74:D74"/>
    <mergeCell ref="C75:D75"/>
    <mergeCell ref="C76:D76"/>
    <mergeCell ref="C77:D77"/>
    <mergeCell ref="C78:D78"/>
    <mergeCell ref="A6:B6"/>
    <mergeCell ref="C2:D2"/>
    <mergeCell ref="C69:D69"/>
    <mergeCell ref="C70:D70"/>
    <mergeCell ref="C71:D71"/>
    <mergeCell ref="A3:B3"/>
    <mergeCell ref="A78:B78"/>
    <mergeCell ref="E78:F78"/>
    <mergeCell ref="G2:H2"/>
    <mergeCell ref="A77:B77"/>
    <mergeCell ref="E77:F77"/>
    <mergeCell ref="G77:H77"/>
    <mergeCell ref="G78:H78"/>
    <mergeCell ref="C6:D6"/>
    <mergeCell ref="E6:F6"/>
    <mergeCell ref="A7:B7"/>
    <mergeCell ref="C7:D7"/>
    <mergeCell ref="E7:F7"/>
    <mergeCell ref="A4:B4"/>
    <mergeCell ref="C4:D4"/>
    <mergeCell ref="E4:F4"/>
    <mergeCell ref="A5:B5"/>
    <mergeCell ref="C5:D5"/>
    <mergeCell ref="E5:F5"/>
    <mergeCell ref="A8:B8"/>
    <mergeCell ref="A75:B75"/>
    <mergeCell ref="E75:F75"/>
    <mergeCell ref="A76:B76"/>
    <mergeCell ref="E76:F76"/>
    <mergeCell ref="A72:B72"/>
    <mergeCell ref="E72:F72"/>
    <mergeCell ref="A73:B73"/>
    <mergeCell ref="E73:F73"/>
    <mergeCell ref="A74:B74"/>
    <mergeCell ref="E74:F74"/>
    <mergeCell ref="K77:L77"/>
    <mergeCell ref="K78:L78"/>
    <mergeCell ref="O2:P2"/>
    <mergeCell ref="Q2:R2"/>
    <mergeCell ref="I2:J2"/>
    <mergeCell ref="K2:L2"/>
    <mergeCell ref="G72:H72"/>
    <mergeCell ref="G73:H73"/>
    <mergeCell ref="G74:H74"/>
    <mergeCell ref="G75:H75"/>
    <mergeCell ref="G76:H76"/>
    <mergeCell ref="I74:J74"/>
    <mergeCell ref="I75:J75"/>
    <mergeCell ref="I76:J76"/>
    <mergeCell ref="G69:H69"/>
    <mergeCell ref="G70:H70"/>
    <mergeCell ref="G71:H71"/>
    <mergeCell ref="M3:N3"/>
    <mergeCell ref="M4:N4"/>
    <mergeCell ref="M5:N5"/>
    <mergeCell ref="M6:N6"/>
    <mergeCell ref="K7:L7"/>
    <mergeCell ref="M7:N7"/>
    <mergeCell ref="K3:L3"/>
    <mergeCell ref="A1:R1"/>
    <mergeCell ref="O70:P70"/>
    <mergeCell ref="O71:P71"/>
    <mergeCell ref="O72:P72"/>
    <mergeCell ref="M73:N73"/>
    <mergeCell ref="M74:N74"/>
    <mergeCell ref="M75:N75"/>
    <mergeCell ref="K70:L70"/>
    <mergeCell ref="K71:L71"/>
    <mergeCell ref="K72:L72"/>
    <mergeCell ref="K73:L73"/>
    <mergeCell ref="K74:L74"/>
    <mergeCell ref="K69:L69"/>
    <mergeCell ref="M69:N69"/>
    <mergeCell ref="I69:J69"/>
    <mergeCell ref="I70:J70"/>
    <mergeCell ref="I71:J71"/>
    <mergeCell ref="I72:J72"/>
    <mergeCell ref="M70:N70"/>
    <mergeCell ref="M71:N71"/>
    <mergeCell ref="M72:N72"/>
    <mergeCell ref="M2:N2"/>
    <mergeCell ref="O69:P69"/>
    <mergeCell ref="Q69:R69"/>
    <mergeCell ref="Q70:R70"/>
    <mergeCell ref="Q71:R71"/>
    <mergeCell ref="Q72:R72"/>
    <mergeCell ref="Q73:R73"/>
    <mergeCell ref="Q74:R74"/>
    <mergeCell ref="Q75:R75"/>
    <mergeCell ref="Q76:R76"/>
    <mergeCell ref="O73:P73"/>
    <mergeCell ref="O74:P74"/>
    <mergeCell ref="O75:P75"/>
    <mergeCell ref="O76:P76"/>
    <mergeCell ref="G79:H79"/>
    <mergeCell ref="G80:H80"/>
    <mergeCell ref="I73:J73"/>
    <mergeCell ref="Q77:R77"/>
    <mergeCell ref="Q78:R78"/>
    <mergeCell ref="Q79:R79"/>
    <mergeCell ref="Q80:R80"/>
    <mergeCell ref="M79:N79"/>
    <mergeCell ref="M80:N80"/>
    <mergeCell ref="I77:J77"/>
    <mergeCell ref="I78:J78"/>
    <mergeCell ref="I79:J79"/>
    <mergeCell ref="I80:J80"/>
    <mergeCell ref="K79:L79"/>
    <mergeCell ref="K80:L80"/>
    <mergeCell ref="O79:P79"/>
    <mergeCell ref="O80:P80"/>
    <mergeCell ref="O77:P77"/>
    <mergeCell ref="O78:P78"/>
    <mergeCell ref="M76:N76"/>
    <mergeCell ref="M77:N77"/>
    <mergeCell ref="M78:N78"/>
    <mergeCell ref="K75:L75"/>
    <mergeCell ref="K76:L76"/>
    <mergeCell ref="A88:J88"/>
    <mergeCell ref="K88:L88"/>
    <mergeCell ref="M88:N88"/>
    <mergeCell ref="O88:R88"/>
    <mergeCell ref="Q81:R81"/>
    <mergeCell ref="M81:N81"/>
    <mergeCell ref="A81:B81"/>
    <mergeCell ref="E81:F81"/>
    <mergeCell ref="G81:H81"/>
    <mergeCell ref="I81:J81"/>
    <mergeCell ref="K81:L81"/>
    <mergeCell ref="O81:P81"/>
    <mergeCell ref="C81:D81"/>
    <mergeCell ref="A82:B82"/>
    <mergeCell ref="C82:D82"/>
    <mergeCell ref="E82:F82"/>
    <mergeCell ref="G82:H82"/>
    <mergeCell ref="I82:J82"/>
    <mergeCell ref="K82:L82"/>
    <mergeCell ref="M82:N82"/>
    <mergeCell ref="O82:P82"/>
    <mergeCell ref="Q82:R82"/>
    <mergeCell ref="A83:B83"/>
    <mergeCell ref="C83:D83"/>
    <mergeCell ref="E83:F83"/>
    <mergeCell ref="G83:H83"/>
    <mergeCell ref="I83:J83"/>
    <mergeCell ref="K83:L83"/>
    <mergeCell ref="M83:N83"/>
    <mergeCell ref="O83:P83"/>
    <mergeCell ref="Q83:R83"/>
    <mergeCell ref="A84:B84"/>
    <mergeCell ref="C84:D84"/>
    <mergeCell ref="E84:F84"/>
    <mergeCell ref="G84:H84"/>
    <mergeCell ref="I84:J84"/>
    <mergeCell ref="K84:L84"/>
    <mergeCell ref="M84:N84"/>
    <mergeCell ref="O84:P84"/>
    <mergeCell ref="Q84:R84"/>
    <mergeCell ref="A87:B87"/>
    <mergeCell ref="C87:D87"/>
    <mergeCell ref="E87:F87"/>
    <mergeCell ref="G87:H87"/>
    <mergeCell ref="I87:J87"/>
    <mergeCell ref="K87:L87"/>
    <mergeCell ref="M87:N87"/>
    <mergeCell ref="O87:P87"/>
    <mergeCell ref="Q87:R87"/>
    <mergeCell ref="A86:B86"/>
    <mergeCell ref="C86:D86"/>
    <mergeCell ref="E86:F86"/>
    <mergeCell ref="G86:H86"/>
    <mergeCell ref="I86:J86"/>
    <mergeCell ref="K86:L86"/>
    <mergeCell ref="M86:N86"/>
    <mergeCell ref="O86:P86"/>
    <mergeCell ref="Q86:R86"/>
    <mergeCell ref="A85:B85"/>
    <mergeCell ref="C85:D85"/>
    <mergeCell ref="E85:F85"/>
    <mergeCell ref="G85:H85"/>
    <mergeCell ref="I85:J85"/>
    <mergeCell ref="K85:L85"/>
    <mergeCell ref="M85:N85"/>
    <mergeCell ref="O85:P85"/>
    <mergeCell ref="Q85:R85"/>
  </mergeCells>
  <pageMargins left="0.70866141732283472" right="0.70866141732283472" top="0.74803149606299213" bottom="0.74803149606299213" header="0.31496062992125984" footer="0.31496062992125984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APIA</dc:creator>
  <cp:lastModifiedBy>Eduardo Arias</cp:lastModifiedBy>
  <cp:lastPrinted>2016-08-10T13:01:54Z</cp:lastPrinted>
  <dcterms:created xsi:type="dcterms:W3CDTF">2016-06-30T12:33:09Z</dcterms:created>
  <dcterms:modified xsi:type="dcterms:W3CDTF">2018-09-27T22:43:07Z</dcterms:modified>
</cp:coreProperties>
</file>