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ce Arias\tesis guayusa datos\MSdialDATOS\"/>
    </mc:Choice>
  </mc:AlternateContent>
  <xr:revisionPtr revIDLastSave="0" documentId="13_ncr:1_{A5AF58A9-3B2F-4260-82F3-C7EFD3AB68DB}" xr6:coauthVersionLast="47" xr6:coauthVersionMax="47" xr10:uidLastSave="{00000000-0000-0000-0000-000000000000}"/>
  <bookViews>
    <workbookView xWindow="10515" yWindow="0" windowWidth="10080" windowHeight="7875" firstSheet="1" activeTab="3" xr2:uid="{00000000-000D-0000-FFFF-FFFF00000000}"/>
  </bookViews>
  <sheets>
    <sheet name="NIST" sheetId="1" r:id="rId1"/>
    <sheet name="GNPS" sheetId="2" r:id="rId2"/>
    <sheet name="NISTok" sheetId="3" r:id="rId3"/>
    <sheet name="GNPSok" sheetId="4" r:id="rId4"/>
  </sheets>
  <definedNames>
    <definedName name="_xlnm._FilterDatabase" localSheetId="1" hidden="1">GNPS!$A$1:$A$52</definedName>
    <definedName name="_xlnm._FilterDatabase" localSheetId="3" hidden="1">GNPSok!$A$1:$A$557</definedName>
    <definedName name="_xlnm._FilterDatabase" localSheetId="2" hidden="1">NISTok!$B$1:$B$20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4" l="1"/>
  <c r="K75" i="4"/>
  <c r="K74" i="4"/>
  <c r="K73" i="4"/>
  <c r="K72" i="4"/>
  <c r="K71" i="4"/>
  <c r="K70" i="4"/>
  <c r="K14" i="4"/>
  <c r="K64" i="4"/>
  <c r="K60" i="4"/>
  <c r="K59" i="4"/>
  <c r="K58" i="4"/>
  <c r="K57" i="4"/>
  <c r="K56" i="4"/>
  <c r="K55" i="4"/>
  <c r="K54" i="4"/>
  <c r="K53" i="4"/>
  <c r="K51" i="4"/>
  <c r="K50" i="4"/>
  <c r="K40" i="4"/>
  <c r="K37" i="4"/>
  <c r="K12" i="4"/>
  <c r="K11" i="4"/>
  <c r="K28" i="4"/>
  <c r="K27" i="4"/>
  <c r="K29" i="4"/>
  <c r="K34" i="4"/>
  <c r="K35" i="4"/>
  <c r="K38" i="4"/>
  <c r="K45" i="4"/>
  <c r="K46" i="4"/>
  <c r="K47" i="4"/>
  <c r="K49" i="4"/>
  <c r="K52" i="4"/>
  <c r="K13" i="4"/>
  <c r="K61" i="4"/>
  <c r="K62" i="4"/>
  <c r="K63" i="4"/>
  <c r="K65" i="4"/>
  <c r="K66" i="4"/>
  <c r="K26" i="4"/>
  <c r="K24" i="4"/>
  <c r="K9" i="4"/>
  <c r="K21" i="4"/>
  <c r="K20" i="4"/>
  <c r="K8" i="4"/>
  <c r="K2" i="4"/>
  <c r="K3" i="4"/>
  <c r="K4" i="4"/>
  <c r="K5" i="4"/>
  <c r="K17" i="4"/>
  <c r="K6" i="4"/>
  <c r="K7" i="4"/>
  <c r="K10" i="4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<sst xmlns="http://schemas.openxmlformats.org/spreadsheetml/2006/main" count="507" uniqueCount="329">
  <si>
    <t># NIST</t>
  </si>
  <si>
    <t>Nombre</t>
  </si>
  <si>
    <t>Prob %</t>
  </si>
  <si>
    <t>Match</t>
  </si>
  <si>
    <t>Formula molecular</t>
  </si>
  <si>
    <t>Exact Mass</t>
  </si>
  <si>
    <t>RT</t>
  </si>
  <si>
    <t>SCANS</t>
  </si>
  <si>
    <t>Experimental RI/ SEMI-STANDARD NON-POLAR</t>
  </si>
  <si>
    <t>2-Methylcyclopropanecarboxylic acid</t>
  </si>
  <si>
    <t>C5H8O2</t>
  </si>
  <si>
    <t>Confidence interval (Carboxylic acids):  51(50%) 220(95%) iu</t>
  </si>
  <si>
    <t>Glycerin</t>
  </si>
  <si>
    <t>C3H8O3</t>
  </si>
  <si>
    <t xml:space="preserve">Confidence interval (Alcohols):  41(50%) 176(95%) iu
</t>
  </si>
  <si>
    <t>Confidence interval (Diverse functional groups):  89(50%) 382(95%) iu</t>
  </si>
  <si>
    <t>Nanofin</t>
  </si>
  <si>
    <t>C7H15N</t>
  </si>
  <si>
    <t xml:space="preserve">834±1 </t>
  </si>
  <si>
    <t>Confidence interval (Nitrogen-containing):  83(50%) 356(95%) iu</t>
  </si>
  <si>
    <t>Catechol</t>
  </si>
  <si>
    <t>C6H6O2</t>
  </si>
  <si>
    <t>Hydroquinone</t>
  </si>
  <si>
    <t xml:space="preserve"> 1283±N/A</t>
  </si>
  <si>
    <t>confidence interval (phenols) 70(50%) 301(95%)iu</t>
  </si>
  <si>
    <t>C8H10O2</t>
  </si>
  <si>
    <t>Confidence interval (Esters):  47(50%) 201(95%) iu</t>
  </si>
  <si>
    <t>1-Butanone, 1-(4-aminophenyl)-</t>
  </si>
  <si>
    <t>C10H13NO</t>
  </si>
  <si>
    <t>Caffeine</t>
  </si>
  <si>
    <t>C8H10N4O2</t>
  </si>
  <si>
    <t xml:space="preserve">1835±7 </t>
  </si>
  <si>
    <t>4-Methyl-2,6,7-trioxa-1-phosphabicyclo(2.2.2)octane-1-sulfide</t>
  </si>
  <si>
    <t>C5H9O3PS</t>
  </si>
  <si>
    <t xml:space="preserve"> 2,4(1H,3H)-Pyrimidinedione, 5-(trifluoromethyl)-</t>
  </si>
  <si>
    <t>C5H3F3N2O2</t>
  </si>
  <si>
    <t>Hexadecanoic acid, methyl ester</t>
  </si>
  <si>
    <t>C17H34O2</t>
  </si>
  <si>
    <t xml:space="preserve">1926±2 </t>
  </si>
  <si>
    <t xml:space="preserve"> n-Hexadecanoic acid</t>
  </si>
  <si>
    <t>C16H32O2</t>
  </si>
  <si>
    <t xml:space="preserve">1968±7 </t>
  </si>
  <si>
    <t xml:space="preserve"> Benzenamine, N,N-dimethyl-4-[(3-methylphenyl)azo]-</t>
  </si>
  <si>
    <t>C15H17N3</t>
  </si>
  <si>
    <t>Compound Name</t>
  </si>
  <si>
    <t>Scan</t>
  </si>
  <si>
    <t>Cosine</t>
  </si>
  <si>
    <t>LibMZ</t>
  </si>
  <si>
    <t>Descripcion</t>
  </si>
  <si>
    <t>RI</t>
  </si>
  <si>
    <t>CAFFEINE</t>
  </si>
  <si>
    <t>194.08</t>
  </si>
  <si>
    <t>3,7-DIHYDRO-3,7-DIMETHYL-1H-PURINE-2,6-DIONE</t>
  </si>
  <si>
    <t>180.06</t>
  </si>
  <si>
    <t>Supraene</t>
  </si>
  <si>
    <t>410.00</t>
  </si>
  <si>
    <t>2,6,10,15,19,23-PENTAMETHYL-2,6,18,22-TETRACOSATETRAEN-10,15-DIOL</t>
  </si>
  <si>
    <t>446.41</t>
  </si>
  <si>
    <t>SITOSTEROL</t>
  </si>
  <si>
    <t>414.39</t>
  </si>
  <si>
    <t>Ethyl 1-methylpipecolinate</t>
  </si>
  <si>
    <t>171.00</t>
  </si>
  <si>
    <t>0.85</t>
  </si>
  <si>
    <t>"""2-Propen-1-one, 1,3-diphenyl-, (E)-"""</t>
  </si>
  <si>
    <t>0.84</t>
  </si>
  <si>
    <t>208.00</t>
  </si>
  <si>
    <t>chalcona</t>
  </si>
  <si>
    <t>Cetona aromática natural utilizada para la biosíntesis de flavonas y como molde de sustancias bioactivas conocidas como chalconas</t>
  </si>
  <si>
    <t>0.83</t>
  </si>
  <si>
    <t>"""Phenol, 2,6-dimethoxy-"""</t>
  </si>
  <si>
    <t>syringol</t>
  </si>
  <si>
    <t>El 2,6-dimetoxifenol es un miembro de la clase de fenoles que es el fenol sustituido por grupos metoxi en las posiciones 2 y 6. Tiene un papel como metabolito vegetal.</t>
  </si>
  <si>
    <t>dl-.alpha.-Tocopherol</t>
  </si>
  <si>
    <t>430.00</t>
  </si>
  <si>
    <t>0.82</t>
  </si>
  <si>
    <t>135.00</t>
  </si>
  <si>
    <t>Hydrocinnamic acid</t>
  </si>
  <si>
    <t>150.00</t>
  </si>
  <si>
    <t>Tiene un papel como agente antifúngico, metabolito humano y metabolito vegetal. </t>
  </si>
  <si>
    <t>1,2-BENZENEDIOL</t>
  </si>
  <si>
    <t>110.04</t>
  </si>
  <si>
    <t>180.00</t>
  </si>
  <si>
    <t>Tiene un papel como antioxidante y metabolito xenobiótico humano. Es un miembro de fenoles y un éter aromático.</t>
  </si>
  <si>
    <t>ORTHO-ETHYLPHENOL</t>
  </si>
  <si>
    <t>122.07</t>
  </si>
  <si>
    <t>(22R,25S)-22,26-EPIMINO-5ALPHA-CHOLESTAN-3BETA-OL</t>
  </si>
  <si>
    <t>401.37</t>
  </si>
  <si>
    <t>0.80</t>
  </si>
  <si>
    <t>4-VINYLGUAIACOL</t>
  </si>
  <si>
    <t>150.07</t>
  </si>
  <si>
    <t>2-(1,1-DIMETHYLETHYL)-4-METHOXYPHENOL</t>
  </si>
  <si>
    <t>180.12</t>
  </si>
  <si>
    <t>0.79</t>
  </si>
  <si>
    <t>110.00</t>
  </si>
  <si>
    <t>135.10</t>
  </si>
  <si>
    <t>0.78</t>
  </si>
  <si>
    <t>Stigmasterol</t>
  </si>
  <si>
    <t>0.77</t>
  </si>
  <si>
    <t>216.00</t>
  </si>
  <si>
    <t>4-METHOXYPHENOL</t>
  </si>
  <si>
    <t>124.05</t>
  </si>
  <si>
    <t>Se utiliza como inhibidor de monómeros acrílicos y acrilonitículos, como estabilizador de hidrocarburos clorados y etilcelulosa, como inhibidor ultravioleta, como intermediario químico en la fabricación de antioxidantes, productos farmacéuticos, plastificantes y colorantes. </t>
  </si>
  <si>
    <t>0.76</t>
  </si>
  <si>
    <t>0.75</t>
  </si>
  <si>
    <t>0.74</t>
  </si>
  <si>
    <t>Methylthiomethyl p-tolyl sulfone</t>
  </si>
  <si>
    <t>BENZOIC ACID</t>
  </si>
  <si>
    <t>122.04</t>
  </si>
  <si>
    <t>0.73</t>
  </si>
  <si>
    <t>0.72</t>
  </si>
  <si>
    <t>Purine</t>
  </si>
  <si>
    <t>120.04</t>
  </si>
  <si>
    <t>0.71</t>
  </si>
  <si>
    <t>2-(3,4-dihydroxyphenyl)-3,5,7-trihydroxychromen-4-one</t>
  </si>
  <si>
    <t>4-HYDROXY-3-METHOXYCINNAMIC ACID</t>
  </si>
  <si>
    <t>194.06</t>
  </si>
  <si>
    <t>3-Hydroxy-2-phenyl-4H-chromen-4-one</t>
  </si>
  <si>
    <t>238.24</t>
  </si>
  <si>
    <t>hydroxyflavona</t>
  </si>
  <si>
    <t>0.70</t>
  </si>
  <si>
    <t>Tiene un papel como agente antibacteriano, antioxidante, inhibidor de la proteína quinasa, agente antineoplásico, inhibidor de la EC 1.10.99.2 [ribosildihidronicotinamida deshidrogenasa (quinona)], metabolito vegetal, fitoestrógeno, eliminador de radicales, quelante, inhibidor de la quinasa Aurora y geroprotector.</t>
  </si>
  <si>
    <t>Tiene un papel como antioxidante, material de matriz MALDI, metabolito vegetal, agente antiinflamatorio, inhibidor de la apoptosis y agente cardioprotector. Es un ácido conjugado de un ferulado.</t>
  </si>
  <si>
    <t>El flavonol es una monohidroxiflavona que es el derivado 3-hidroxi de la flavona. Es una monohidroxiflavona y un miembro de los flavonoles. Es un ácido conjugado de un flavonol(1-).</t>
  </si>
  <si>
    <t>quecentine</t>
  </si>
  <si>
    <t>0.86</t>
  </si>
  <si>
    <t>3454980.00</t>
  </si>
  <si>
    <t>904010.00</t>
  </si>
  <si>
    <t>210739.00</t>
  </si>
  <si>
    <t>223152.00</t>
  </si>
  <si>
    <t>14687.00</t>
  </si>
  <si>
    <t>56593.00</t>
  </si>
  <si>
    <t>Theobromine</t>
  </si>
  <si>
    <t>14410.00</t>
  </si>
  <si>
    <t>13-METHYLTETRADECANOIC ACID METHYL ESTER</t>
  </si>
  <si>
    <t>25224.00</t>
  </si>
  <si>
    <t>256.24</t>
  </si>
  <si>
    <t>2-Chloroethyl benzoate</t>
  </si>
  <si>
    <t>6612.00</t>
  </si>
  <si>
    <t>184.00</t>
  </si>
  <si>
    <t>TITLE=Fiehn VocBinbase Bin #207</t>
  </si>
  <si>
    <t>0.00</t>
  </si>
  <si>
    <t>"""Phenol, o-amino-"""</t>
  </si>
  <si>
    <t>44213.00</t>
  </si>
  <si>
    <t>109.00</t>
  </si>
  <si>
    <t>3-AMINOPHENOL</t>
  </si>
  <si>
    <t>109.05</t>
  </si>
  <si>
    <t>TITLE=Fiehn VocBinbase Bin #1122</t>
  </si>
  <si>
    <t>8358.00</t>
  </si>
  <si>
    <t>9980.00</t>
  </si>
  <si>
    <t>TITLE=Fiehn VocBinbase Bin #134</t>
  </si>
  <si>
    <t>16361.00</t>
  </si>
  <si>
    <t>3,7,11,15-TETRAMETHYL-1-HEXADECEN-3-OL</t>
  </si>
  <si>
    <t>10723.00</t>
  </si>
  <si>
    <t>296.31</t>
  </si>
  <si>
    <t>TITLE=Fiehn VocBinbase Bin #168</t>
  </si>
  <si>
    <t>13811.00</t>
  </si>
  <si>
    <t>RESORCINOL</t>
  </si>
  <si>
    <t>13481.00</t>
  </si>
  <si>
    <t>TITLE=Fiehn VocBinbase Bin #488</t>
  </si>
  <si>
    <t>9409.00</t>
  </si>
  <si>
    <t>3-Hydroxyphenylacetic acid</t>
  </si>
  <si>
    <t>152.15</t>
  </si>
  <si>
    <t>"""Hexadecanoic acid, 2-methyl-"""</t>
  </si>
  <si>
    <t>270.00</t>
  </si>
  <si>
    <t>TITLE=Fiehn VocBinbase Bin #142</t>
  </si>
  <si>
    <t>35407.00</t>
  </si>
  <si>
    <t>PSILOCYBIN</t>
  </si>
  <si>
    <t>4661.00</t>
  </si>
  <si>
    <t>284.09</t>
  </si>
  <si>
    <t>TITLE=Fiehn VocBinbase Bin #739</t>
  </si>
  <si>
    <t>N-Benzyl-2-phenethylamine</t>
  </si>
  <si>
    <t>12861.00</t>
  </si>
  <si>
    <t>211.00</t>
  </si>
  <si>
    <t>8433.00</t>
  </si>
  <si>
    <t>10002.00</t>
  </si>
  <si>
    <t>"""Ethanone, 1-(2-hydroxy-5-methylphenyl)-"""</t>
  </si>
  <si>
    <t>6715.00</t>
  </si>
  <si>
    <t>"""12-Oleanen-3-yl acetate, (3.alpha.)-"""</t>
  </si>
  <si>
    <t>14997.00</t>
  </si>
  <si>
    <t>468.00</t>
  </si>
  <si>
    <t>TITLE=Fiehn VocBinbase Bin #1517</t>
  </si>
  <si>
    <t>6863.00</t>
  </si>
  <si>
    <t>17580.00</t>
  </si>
  <si>
    <t>TITLE=Fiehn VocBinbase Bin #431</t>
  </si>
  <si>
    <t>21876.00</t>
  </si>
  <si>
    <t>Cumidine</t>
  </si>
  <si>
    <t>61965.00</t>
  </si>
  <si>
    <t>N-methylglutamic acid</t>
  </si>
  <si>
    <t>6968.00</t>
  </si>
  <si>
    <t>161.07</t>
  </si>
  <si>
    <t>"""9-Octadecenamide, (Z)-"""</t>
  </si>
  <si>
    <t>281.00</t>
  </si>
  <si>
    <t>N-ETHYL-META-TOLUIDINE</t>
  </si>
  <si>
    <t>2319.00</t>
  </si>
  <si>
    <t>TITLE=Fiehn VocBinbase Bin #7</t>
  </si>
  <si>
    <t>TITLE=Fiehn VocBinbase Bin #1365</t>
  </si>
  <si>
    <t>AMITRIPTYLINE</t>
  </si>
  <si>
    <t>277.18</t>
  </si>
  <si>
    <t>"""1,3-Cyclohexadiene, 1-methyl-4-(1-methylethyl)-"""</t>
  </si>
  <si>
    <t>40199.00</t>
  </si>
  <si>
    <t>136.00</t>
  </si>
  <si>
    <t>"""Hexacosane, 1-iodo-"""</t>
  </si>
  <si>
    <t>492.00</t>
  </si>
  <si>
    <t>17529.00</t>
  </si>
  <si>
    <t>"""3',5'-Dimethoxyacetophenone"""</t>
  </si>
  <si>
    <t>52399.00</t>
  </si>
  <si>
    <t>21935.00</t>
  </si>
  <si>
    <t>N-BENZYLETHANOLAMINE</t>
  </si>
  <si>
    <t>151.10</t>
  </si>
  <si>
    <t>40017.00</t>
  </si>
  <si>
    <t>Homovanillic acid</t>
  </si>
  <si>
    <t>10906.00</t>
  </si>
  <si>
    <t>182.00</t>
  </si>
  <si>
    <t>"""4,4'-Ethylenedi-m-toluidine"""</t>
  </si>
  <si>
    <t>240.00</t>
  </si>
  <si>
    <t>3-PHENYLPROPIONIC ACID</t>
  </si>
  <si>
    <t>6537.00</t>
  </si>
  <si>
    <t>6700.00</t>
  </si>
  <si>
    <t>TITLE=Fiehn VocBinbase Bin #867</t>
  </si>
  <si>
    <t>4131.00</t>
  </si>
  <si>
    <t>3641.00</t>
  </si>
  <si>
    <t>TITLE=Fiehn VocBinbase Bin #563</t>
  </si>
  <si>
    <t>11117.00</t>
  </si>
  <si>
    <t>"""1-Dodecanamine, N,N-dimethyl-"""</t>
  </si>
  <si>
    <t>213.00</t>
  </si>
  <si>
    <t>ALPHA-BERGAM0TENE</t>
  </si>
  <si>
    <t>204.19</t>
  </si>
  <si>
    <t>Compund_Name</t>
  </si>
  <si>
    <t>SharedPeaks</t>
  </si>
  <si>
    <t>TICquery</t>
  </si>
  <si>
    <t>identificado</t>
  </si>
  <si>
    <t>Delta RI</t>
  </si>
  <si>
    <t xml:space="preserve">Identificacion </t>
  </si>
  <si>
    <t>RI Teorico/ SEMI-STANDARD NON-POLAR</t>
  </si>
  <si>
    <t>RI Experimental/MSDial</t>
  </si>
  <si>
    <t>Cyclotetrasiloxane, octamethyl-</t>
  </si>
  <si>
    <t>C8H24O4Si4</t>
  </si>
  <si>
    <t>Identificado</t>
  </si>
  <si>
    <t xml:space="preserve"> Catechol</t>
  </si>
  <si>
    <t>Pubchem CID</t>
  </si>
  <si>
    <t>LINK</t>
  </si>
  <si>
    <t>https://pubchem.ncbi.nlm.nih.gov/compound/289</t>
  </si>
  <si>
    <t xml:space="preserve"> Cyclohexasiloxane, dodecamethyl-</t>
  </si>
  <si>
    <t>C12H36O6Si6</t>
  </si>
  <si>
    <t>Dodecametilciclohexasiloxano | C12H36O6Si6 | CID 10911 - PubChem (nih.gov)</t>
  </si>
  <si>
    <t>Acetamide, 2,2,2-trifluoro-N-(2-phenylethyl)-</t>
  </si>
  <si>
    <t>C10H10F3NO</t>
  </si>
  <si>
    <t>ChemSpider</t>
  </si>
  <si>
    <t>2,2,2-Trifluoro-N-(2-phenylethyl)acetamide | C10H10F3NO | ChemSpider</t>
  </si>
  <si>
    <t>Phenol, 2,6-dimethoxy-</t>
  </si>
  <si>
    <t>C8H10O3</t>
  </si>
  <si>
    <t xml:space="preserve"> Benzeneethanol, 4-hydroxy-</t>
  </si>
  <si>
    <t>Tirosol | C8H10O2 | CID 10393 - PubChem (nih.gov)</t>
  </si>
  <si>
    <t>FENOL</t>
  </si>
  <si>
    <t>Phenol, 2,6-dimethoxy-4-(2-propenyl)-</t>
  </si>
  <si>
    <t>C11H14O3</t>
  </si>
  <si>
    <t>Acetosiringona | C10H12O4 | CID 17198 - PubChem (nih.gov)</t>
  </si>
  <si>
    <t>Ethanone, 1-(4-hydroxy-3,5-dimethoxyphenyl)-</t>
  </si>
  <si>
    <t>C10H12O4</t>
  </si>
  <si>
    <t>Tefluthrine</t>
  </si>
  <si>
    <t>C17H14ClF7O2</t>
  </si>
  <si>
    <t>Teflutrina | C17H14ClF7O2 | CID 5281874 - PubChem (nih.gov)</t>
  </si>
  <si>
    <t>Cafeína | C8H10N4O2 | CID 2519 - PubChem (nih.gov)</t>
  </si>
  <si>
    <t>C7H8N4O3</t>
  </si>
  <si>
    <t>Palmitato de metilo | C17H34O2 | CID 8181 - PubChem (nih.gov)</t>
  </si>
  <si>
    <t>Xanthine, 1,3,7,8-tetramethyl-</t>
  </si>
  <si>
    <t>C9H12N4O2</t>
  </si>
  <si>
    <t xml:space="preserve"> 13-Docosenamide, (Z)-</t>
  </si>
  <si>
    <t>C22H43NO</t>
  </si>
  <si>
    <t>C29H48O</t>
  </si>
  <si>
    <t>Estigmasterol | C29H48O | CID 5280794 - PubChem (nih.gov)</t>
  </si>
  <si>
    <t>Beta-Sitosterol | C29H50O | CID 222284 - PubChem (nih.gov)</t>
  </si>
  <si>
    <t>antioxidante</t>
  </si>
  <si>
    <t>C29H50O</t>
  </si>
  <si>
    <t xml:space="preserve"> γ-Sitosterol</t>
  </si>
  <si>
    <t>de 300</t>
  </si>
  <si>
    <t>de 1826</t>
  </si>
  <si>
    <t>RI EXP</t>
  </si>
  <si>
    <t>RI THEO</t>
  </si>
  <si>
    <t>DELTA RI</t>
  </si>
  <si>
    <t xml:space="preserve">IDENTIFICACION </t>
  </si>
  <si>
    <t>IDENTIFICADO</t>
  </si>
  <si>
    <t xml:space="preserve">DESCRIPCION </t>
  </si>
  <si>
    <t>Tiene un papel como genotoxina, aleloquímico y metabolito vegetal. Es un ácido conjugado de un catecolato(1-).</t>
  </si>
  <si>
    <t>bencenodiol</t>
  </si>
  <si>
    <t>fenol</t>
  </si>
  <si>
    <t>2-metoxi-4-vinilfenol | C9H10O2 | CID 332 - PubChem (nih.gov)</t>
  </si>
  <si>
    <t>si coinciden los espectros</t>
  </si>
  <si>
    <t>Ácido 3-fenilpropiónico | C9H10O2 | CID 107 - PubChem (nih.gov)</t>
  </si>
  <si>
    <t>Benzeneethanol, 4-hydroxy-</t>
  </si>
  <si>
    <t>Tirosol/Fenol</t>
  </si>
  <si>
    <t>PUBCHEM CID</t>
  </si>
  <si>
    <t>ID MSDial</t>
  </si>
  <si>
    <t>CHEMSPIDER</t>
  </si>
  <si>
    <t>ESTAND/SEMI/NO DICE</t>
  </si>
  <si>
    <t>n/a</t>
  </si>
  <si>
    <t> producto natural que se encuentra en Bacteroides fragilis </t>
  </si>
  <si>
    <t>Catecol | C6H6O2 | CID 289 - PubChem (nih.gov)</t>
  </si>
  <si>
    <t>estandar no polar</t>
  </si>
  <si>
    <t>Ácido benzoico | C6H5COOH | CID 243 - PubChem (nih.gov)</t>
  </si>
  <si>
    <t> ácido conjugado de un benzoato.</t>
  </si>
  <si>
    <t>Escualeno | C30H50 | CID 638072 - PubChem (nih.gov)</t>
  </si>
  <si>
    <t>escualeno</t>
  </si>
  <si>
    <t>metabolito bacteriano</t>
  </si>
  <si>
    <t>amina aromatica/fenol</t>
  </si>
  <si>
    <t>3-Aminofenol | C6H7NO | CID 11568 - PubChem (nih.gov)</t>
  </si>
  <si>
    <t>metabolito xenobiotico humano</t>
  </si>
  <si>
    <t>Tiene un papel como alucinógeno, metabolito fúngico, profármaco y agonista serotoninérgico. </t>
  </si>
  <si>
    <t>psilocybin</t>
  </si>
  <si>
    <t>cetona aromatica</t>
  </si>
  <si>
    <t>2'-hidroxi-5'-metilacetofenona | C9H10O2 | CID 15068 - PubChem (nih.gov)</t>
  </si>
  <si>
    <t>Olean-12-en-3-ol, acetate, (3beta)- | C32H52O2 | CID 91746489 - PubChem (nih.gov)</t>
  </si>
  <si>
    <t>metabolito xenobiótico bacteriano y metabolito xenobiótico marino.</t>
  </si>
  <si>
    <t>metabolito xenobiótico bacteriano.</t>
  </si>
  <si>
    <t> se encuentra en Nicotiana tabacum con datos disponibles.</t>
  </si>
  <si>
    <t>componente volátil del aceite y metabolito vegetal. Es un monoterpeno y un ciclohexadieno.</t>
  </si>
  <si>
    <t>Tiene un papel como monolignol, un metabolito de ratón, una feromona, un metabolito animal, un metabolito vegetal y un componente volátil del aceite.</t>
  </si>
  <si>
    <t>producido por Escherichia coli</t>
  </si>
  <si>
    <t>amina aromatica</t>
  </si>
  <si>
    <t> Tiene un papel como metabolito humano y metabolito de ratón.</t>
  </si>
  <si>
    <t>id 1524 /</t>
  </si>
  <si>
    <t>12250.00</t>
  </si>
  <si>
    <t>ANTESGNPS</t>
  </si>
  <si>
    <t>4860.00</t>
  </si>
  <si>
    <t>DL-alpha-Tocopherol | C29H50O2 | CID 2116 - PubChem (nih.gov)</t>
  </si>
  <si>
    <t>10175.00</t>
  </si>
  <si>
    <t>13945.00</t>
  </si>
  <si>
    <t>4129.00</t>
  </si>
  <si>
    <t>quercentina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</si>
</sst>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5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111827"/>
      <name val="Trebuchet MS"/>
      <family val="2"/>
    </font>
    <font>
      <sz val="12"/>
      <color rgb="FF111827"/>
      <name val="Segoe UI"/>
      <family val="2"/>
    </font>
    <font>
      <sz val="11"/>
      <color rgb="FF111827"/>
      <name val="Segoe UI"/>
      <family val="2"/>
    </font>
    <font>
      <sz val="11"/>
      <name val="Calibri"/>
      <family val="2"/>
    </font>
    <font>
      <sz val="8"/>
      <name val="Calibri"/>
      <family val="2"/>
    </font>
    <font>
      <sz val="10"/>
      <name val="Trebuchet MS"/>
      <family val="2"/>
    </font>
    <font>
      <u/>
      <sz val="11"/>
      <name val="Calibri"/>
      <family val="2"/>
    </font>
    <font>
      <sz val="10"/>
      <color rgb="FF7030A0"/>
      <name val="Trebuchet MS"/>
      <family val="2"/>
    </font>
    <font>
      <sz val="11"/>
      <color rgb="FF7030A0"/>
      <name val="Calibri"/>
      <family val="2"/>
    </font>
    <font>
      <u/>
      <sz val="11"/>
      <color rgb="FF7030A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3" borderId="0" xfId="0" applyFont="1" applyFill="1" applyAlignment="1">
      <alignment horizontal="center" vertical="center" wrapText="1"/>
    </xf>
    <xf numFmtId="0" fontId="8" fillId="0" borderId="0" xfId="1" applyFon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6" borderId="0" xfId="1" applyFill="1"/>
    <xf numFmtId="0" fontId="4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" fillId="7" borderId="2" xfId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1" fillId="7" borderId="2" xfId="1" applyFill="1" applyBorder="1" applyAlignment="1">
      <alignment vertical="center"/>
    </xf>
    <xf numFmtId="0" fontId="6" fillId="7" borderId="2" xfId="0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1" fillId="6" borderId="2" xfId="1" applyFill="1" applyBorder="1" applyAlignment="1">
      <alignment horizontal="left" vertical="center"/>
    </xf>
    <xf numFmtId="0" fontId="1" fillId="7" borderId="2" xfId="1" applyFill="1" applyBorder="1" applyAlignment="1">
      <alignment horizontal="left" vertical="center"/>
    </xf>
    <xf numFmtId="0" fontId="11" fillId="6" borderId="2" xfId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1" fillId="6" borderId="2" xfId="1" applyFill="1" applyBorder="1" applyAlignment="1">
      <alignment horizontal="left"/>
    </xf>
    <xf numFmtId="0" fontId="1" fillId="7" borderId="2" xfId="1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/>
    </xf>
    <xf numFmtId="0" fontId="7" fillId="6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wrapText="1"/>
    </xf>
    <xf numFmtId="0" fontId="6" fillId="6" borderId="0" xfId="0" applyFont="1" applyFill="1"/>
    <xf numFmtId="0" fontId="0" fillId="0" borderId="0" xfId="0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1" fillId="8" borderId="2" xfId="1" applyFont="1" applyFill="1" applyBorder="1"/>
    <xf numFmtId="0" fontId="4" fillId="9" borderId="2" xfId="0" applyFont="1" applyFill="1" applyBorder="1" applyAlignment="1">
      <alignment horizontal="center" vertical="center" wrapText="1"/>
    </xf>
    <xf numFmtId="0" fontId="4" fillId="8" borderId="2" xfId="0" applyFont="1" applyFill="1" applyBorder="1"/>
    <xf numFmtId="0" fontId="0" fillId="8" borderId="0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6" fillId="8" borderId="2" xfId="0" applyFont="1" applyFill="1" applyBorder="1"/>
    <xf numFmtId="0" fontId="4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8" borderId="3" xfId="1" applyFill="1" applyBorder="1"/>
    <xf numFmtId="0" fontId="8" fillId="8" borderId="2" xfId="1" applyFont="1" applyFill="1" applyBorder="1"/>
    <xf numFmtId="0" fontId="0" fillId="8" borderId="2" xfId="1" applyFont="1" applyFill="1" applyBorder="1"/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left" vertical="center"/>
    </xf>
    <xf numFmtId="0" fontId="0" fillId="10" borderId="0" xfId="0" applyFill="1" applyAlignment="1">
      <alignment horizontal="center"/>
    </xf>
    <xf numFmtId="0" fontId="13" fillId="10" borderId="0" xfId="0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 wrapText="1"/>
    </xf>
    <xf numFmtId="0" fontId="1" fillId="10" borderId="0" xfId="1" applyFill="1" applyAlignment="1">
      <alignment horizontal="center"/>
    </xf>
    <xf numFmtId="164" fontId="13" fillId="10" borderId="0" xfId="0" applyNumberFormat="1" applyFont="1" applyFill="1" applyAlignment="1">
      <alignment horizontal="center"/>
    </xf>
    <xf numFmtId="165" fontId="13" fillId="10" borderId="0" xfId="0" applyNumberFormat="1" applyFont="1" applyFill="1" applyAlignment="1">
      <alignment horizontal="center"/>
    </xf>
    <xf numFmtId="0" fontId="13" fillId="10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 wrapText="1"/>
    </xf>
    <xf numFmtId="0" fontId="14" fillId="10" borderId="0" xfId="1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0" fontId="1" fillId="6" borderId="2" xfId="1" applyFill="1" applyBorder="1"/>
    <xf numFmtId="0" fontId="0" fillId="7" borderId="0" xfId="0" applyFill="1" applyBorder="1" applyAlignment="1">
      <alignment horizontal="left" vertical="center"/>
    </xf>
  </cellXfs>
  <cellStyles count="2">
    <cellStyle name="Hipervínculo" xfId="1" xr:uid="{00000000-0005-0000-0000-000000000000}"/>
    <cellStyle name="Normal" xfId="0" builtinId="0" customBuiltin="1"/>
  </cellStyles>
  <dxfs count="2"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chem.ncbi.nlm.nih.gov/compound/flavon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8181" TargetMode="External"/><Relationship Id="rId3" Type="http://schemas.openxmlformats.org/officeDocument/2006/relationships/hyperlink" Target="http://www.chemspider.com/Chemical-Structure.245523.html?rid=7fe8a540-89a2-4cf6-a0f8-09c30432edce" TargetMode="External"/><Relationship Id="rId7" Type="http://schemas.openxmlformats.org/officeDocument/2006/relationships/hyperlink" Target="https://pubchem.ncbi.nlm.nih.gov/compound/2519" TargetMode="External"/><Relationship Id="rId2" Type="http://schemas.openxmlformats.org/officeDocument/2006/relationships/hyperlink" Target="https://pubchem.ncbi.nlm.nih.gov/compound/10911" TargetMode="External"/><Relationship Id="rId1" Type="http://schemas.openxmlformats.org/officeDocument/2006/relationships/hyperlink" Target="https://pubchem.ncbi.nlm.nih.gov/compound/289" TargetMode="External"/><Relationship Id="rId6" Type="http://schemas.openxmlformats.org/officeDocument/2006/relationships/hyperlink" Target="https://pubchem.ncbi.nlm.nih.gov/compound/5281874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pubchem.ncbi.nlm.nih.gov/compound/17198" TargetMode="External"/><Relationship Id="rId10" Type="http://schemas.openxmlformats.org/officeDocument/2006/relationships/hyperlink" Target="https://pubchem.ncbi.nlm.nih.gov/compound/222284" TargetMode="External"/><Relationship Id="rId4" Type="http://schemas.openxmlformats.org/officeDocument/2006/relationships/hyperlink" Target="https://pubchem.ncbi.nlm.nih.gov/compound/10393" TargetMode="External"/><Relationship Id="rId9" Type="http://schemas.openxmlformats.org/officeDocument/2006/relationships/hyperlink" Target="https://pubchem.ncbi.nlm.nih.gov/compound/528079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638072" TargetMode="External"/><Relationship Id="rId13" Type="http://schemas.openxmlformats.org/officeDocument/2006/relationships/hyperlink" Target="https://pubchem.ncbi.nlm.nih.gov/compound/cyclohexadiene" TargetMode="External"/><Relationship Id="rId18" Type="http://schemas.openxmlformats.org/officeDocument/2006/relationships/hyperlink" Target="https://pubchem.ncbi.nlm.nih.gov/compound/2116" TargetMode="External"/><Relationship Id="rId3" Type="http://schemas.openxmlformats.org/officeDocument/2006/relationships/hyperlink" Target="https://pubchem.ncbi.nlm.nih.gov/compound/289" TargetMode="External"/><Relationship Id="rId21" Type="http://schemas.openxmlformats.org/officeDocument/2006/relationships/hyperlink" Target="https://pubchem.ncbi.nlm.nih.gov/compound/flavone" TargetMode="External"/><Relationship Id="rId7" Type="http://schemas.openxmlformats.org/officeDocument/2006/relationships/hyperlink" Target="https://pubchem.ncbi.nlm.nih.gov/compound/catecholate" TargetMode="External"/><Relationship Id="rId12" Type="http://schemas.openxmlformats.org/officeDocument/2006/relationships/hyperlink" Target="https://pubchem.ncbi.nlm.nih.gov/taxonomy/4097" TargetMode="External"/><Relationship Id="rId17" Type="http://schemas.openxmlformats.org/officeDocument/2006/relationships/hyperlink" Target="https://pubchem.ncbi.nlm.nih.gov/compound/phenol" TargetMode="External"/><Relationship Id="rId2" Type="http://schemas.openxmlformats.org/officeDocument/2006/relationships/hyperlink" Target="https://pubchem.ncbi.nlm.nih.gov/compound/243" TargetMode="External"/><Relationship Id="rId16" Type="http://schemas.openxmlformats.org/officeDocument/2006/relationships/hyperlink" Target="https://pubchem.ncbi.nlm.nih.gov/compound/107" TargetMode="External"/><Relationship Id="rId20" Type="http://schemas.openxmlformats.org/officeDocument/2006/relationships/hyperlink" Target="https://pubchem.ncbi.nlm.nih.gov/compound/ethyl%20cellulose" TargetMode="External"/><Relationship Id="rId1" Type="http://schemas.openxmlformats.org/officeDocument/2006/relationships/hyperlink" Target="https://pubchem.ncbi.nlm.nih.gov/compound/benzoate" TargetMode="External"/><Relationship Id="rId6" Type="http://schemas.openxmlformats.org/officeDocument/2006/relationships/hyperlink" Target="https://pubchem.ncbi.nlm.nih.gov/compound/332" TargetMode="External"/><Relationship Id="rId11" Type="http://schemas.openxmlformats.org/officeDocument/2006/relationships/hyperlink" Target="https://pubchem.ncbi.nlm.nih.gov/compound/Olean-12-en-3-ol_-acetate_-_3beta" TargetMode="External"/><Relationship Id="rId5" Type="http://schemas.openxmlformats.org/officeDocument/2006/relationships/hyperlink" Target="https://pubchem.ncbi.nlm.nih.gov/compound/107" TargetMode="External"/><Relationship Id="rId15" Type="http://schemas.openxmlformats.org/officeDocument/2006/relationships/hyperlink" Target="https://pubchem.ncbi.nlm.nih.gov/taxonomy/817" TargetMode="External"/><Relationship Id="rId10" Type="http://schemas.openxmlformats.org/officeDocument/2006/relationships/hyperlink" Target="https://pubchem.ncbi.nlm.nih.gov/compound/15068" TargetMode="External"/><Relationship Id="rId19" Type="http://schemas.openxmlformats.org/officeDocument/2006/relationships/hyperlink" Target="https://pubchem.ncbi.nlm.nih.gov/compound/ferulate" TargetMode="External"/><Relationship Id="rId4" Type="http://schemas.openxmlformats.org/officeDocument/2006/relationships/hyperlink" Target="https://pubchem.ncbi.nlm.nih.gov/compound/10393" TargetMode="External"/><Relationship Id="rId9" Type="http://schemas.openxmlformats.org/officeDocument/2006/relationships/hyperlink" Target="https://pubchem.ncbi.nlm.nih.gov/compound/11568" TargetMode="External"/><Relationship Id="rId14" Type="http://schemas.openxmlformats.org/officeDocument/2006/relationships/hyperlink" Target="https://pubchem.ncbi.nlm.nih.gov/taxonomy/511145" TargetMode="Externa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10" sqref="C10"/>
    </sheetView>
  </sheetViews>
  <sheetFormatPr baseColWidth="10" defaultRowHeight="15" x14ac:dyDescent="0.25"/>
  <cols>
    <col min="1" max="1" width="11.42578125" style="3" customWidth="1"/>
    <col min="2" max="2" width="37.28515625" style="3" customWidth="1"/>
    <col min="3" max="4" width="18.85546875" style="3" customWidth="1"/>
    <col min="5" max="5" width="17.5703125" style="3" customWidth="1"/>
    <col min="6" max="6" width="12.7109375" style="3" bestFit="1" customWidth="1"/>
    <col min="7" max="8" width="11.42578125" style="3" customWidth="1"/>
    <col min="9" max="9" width="20.5703125" style="3" customWidth="1"/>
    <col min="10" max="10" width="63.7109375" style="3" customWidth="1"/>
    <col min="11" max="11" width="11.42578125" style="3" customWidth="1"/>
    <col min="12" max="16384" width="11.42578125" style="3"/>
  </cols>
  <sheetData>
    <row r="1" spans="1:10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0" x14ac:dyDescent="0.25">
      <c r="A2" s="3">
        <v>2</v>
      </c>
      <c r="B2" s="3" t="s">
        <v>9</v>
      </c>
      <c r="C2" s="4">
        <v>90.1</v>
      </c>
      <c r="D2" s="3">
        <v>624</v>
      </c>
      <c r="E2" s="3" t="s">
        <v>10</v>
      </c>
      <c r="F2" s="3">
        <v>100.0524297</v>
      </c>
      <c r="G2" s="3">
        <v>4.0921250000000002</v>
      </c>
      <c r="H2" s="3">
        <v>218</v>
      </c>
      <c r="J2" s="3" t="s">
        <v>11</v>
      </c>
    </row>
    <row r="3" spans="1:10" customFormat="1" ht="30" x14ac:dyDescent="0.25">
      <c r="A3" s="3">
        <v>5</v>
      </c>
      <c r="B3" s="3" t="s">
        <v>12</v>
      </c>
      <c r="C3" s="4">
        <v>94.3</v>
      </c>
      <c r="D3" s="3">
        <v>882</v>
      </c>
      <c r="E3" s="3" t="s">
        <v>13</v>
      </c>
      <c r="F3" s="3">
        <v>92.047343999999995</v>
      </c>
      <c r="G3" s="3">
        <v>4.8400550000000004</v>
      </c>
      <c r="H3" s="3">
        <v>367</v>
      </c>
      <c r="I3" s="3"/>
      <c r="J3" s="5" t="s">
        <v>14</v>
      </c>
    </row>
    <row r="4" spans="1:10" customFormat="1" x14ac:dyDescent="0.25">
      <c r="A4" s="3">
        <v>24</v>
      </c>
      <c r="B4" s="3" t="s">
        <v>16</v>
      </c>
      <c r="C4" s="4">
        <v>77.099999999999994</v>
      </c>
      <c r="D4" s="3">
        <v>686</v>
      </c>
      <c r="E4" s="3" t="s">
        <v>17</v>
      </c>
      <c r="F4" s="6">
        <v>113.12044950000001</v>
      </c>
      <c r="G4" s="3">
        <v>8.3672489999999993</v>
      </c>
      <c r="H4" s="3">
        <v>1074</v>
      </c>
      <c r="I4" s="6" t="s">
        <v>18</v>
      </c>
      <c r="J4" s="3" t="s">
        <v>19</v>
      </c>
    </row>
    <row r="5" spans="1:10" customFormat="1" x14ac:dyDescent="0.25">
      <c r="A5" s="3">
        <v>43</v>
      </c>
      <c r="B5" s="3" t="s">
        <v>22</v>
      </c>
      <c r="C5" s="4">
        <v>70.400000000000006</v>
      </c>
      <c r="D5" s="3">
        <v>717</v>
      </c>
      <c r="E5" s="3" t="s">
        <v>21</v>
      </c>
      <c r="F5" s="3">
        <v>110.0367794</v>
      </c>
      <c r="G5" s="3">
        <v>11.832929999999999</v>
      </c>
      <c r="H5" s="3">
        <v>1770</v>
      </c>
      <c r="I5" s="3" t="s">
        <v>23</v>
      </c>
      <c r="J5" s="3" t="s">
        <v>24</v>
      </c>
    </row>
    <row r="6" spans="1:10" customFormat="1" x14ac:dyDescent="0.25">
      <c r="A6" s="3">
        <v>100</v>
      </c>
      <c r="B6" s="3" t="s">
        <v>27</v>
      </c>
      <c r="C6" s="4">
        <v>82.2</v>
      </c>
      <c r="D6" s="3">
        <v>796</v>
      </c>
      <c r="E6" s="3" t="s">
        <v>28</v>
      </c>
      <c r="F6" s="3">
        <v>163.0997414</v>
      </c>
      <c r="G6" s="3">
        <v>18.353200000000001</v>
      </c>
      <c r="H6" s="3">
        <v>3070</v>
      </c>
      <c r="I6" s="3"/>
      <c r="J6" s="3" t="s">
        <v>15</v>
      </c>
    </row>
    <row r="7" spans="1:10" customFormat="1" x14ac:dyDescent="0.25">
      <c r="A7" s="3">
        <v>217</v>
      </c>
      <c r="B7" s="3" t="s">
        <v>29</v>
      </c>
      <c r="C7" s="4">
        <v>98.9</v>
      </c>
      <c r="D7" s="3">
        <v>924</v>
      </c>
      <c r="E7" s="3" t="s">
        <v>30</v>
      </c>
      <c r="F7" s="3">
        <v>194.080376</v>
      </c>
      <c r="G7" s="3">
        <v>25.548580000000001</v>
      </c>
      <c r="H7" s="3">
        <v>4503</v>
      </c>
      <c r="I7" s="3" t="s">
        <v>31</v>
      </c>
      <c r="J7" s="3" t="s">
        <v>19</v>
      </c>
    </row>
    <row r="8" spans="1:10" customFormat="1" x14ac:dyDescent="0.25">
      <c r="A8" s="3">
        <v>229</v>
      </c>
      <c r="B8" s="3" t="s">
        <v>32</v>
      </c>
      <c r="C8" s="3">
        <v>70.599999999999994</v>
      </c>
      <c r="D8" s="3">
        <v>585</v>
      </c>
      <c r="E8" s="3" t="s">
        <v>33</v>
      </c>
      <c r="F8" s="3">
        <v>180.001001</v>
      </c>
      <c r="G8" s="3">
        <v>25.7715</v>
      </c>
      <c r="H8" s="3">
        <v>4558</v>
      </c>
      <c r="I8" s="3"/>
      <c r="J8" s="3"/>
    </row>
    <row r="9" spans="1:10" customFormat="1" x14ac:dyDescent="0.25">
      <c r="A9" s="3">
        <v>234</v>
      </c>
      <c r="B9" s="3" t="s">
        <v>34</v>
      </c>
      <c r="C9" s="3">
        <v>75</v>
      </c>
      <c r="D9" s="3">
        <v>587</v>
      </c>
      <c r="E9" s="3" t="s">
        <v>35</v>
      </c>
      <c r="F9" s="3">
        <v>180.01466199999999</v>
      </c>
      <c r="G9" s="3">
        <v>25.848980000000001</v>
      </c>
      <c r="H9" s="3">
        <v>4564</v>
      </c>
      <c r="I9" s="3"/>
      <c r="J9" s="3" t="s">
        <v>15</v>
      </c>
    </row>
    <row r="10" spans="1:10" customFormat="1" x14ac:dyDescent="0.25">
      <c r="A10" s="3">
        <v>253</v>
      </c>
      <c r="B10" s="3" t="s">
        <v>36</v>
      </c>
      <c r="C10" s="3">
        <v>84.1</v>
      </c>
      <c r="D10" s="3">
        <v>799</v>
      </c>
      <c r="E10" s="3" t="s">
        <v>37</v>
      </c>
      <c r="F10" s="3">
        <v>270.25587999999999</v>
      </c>
      <c r="G10" s="3">
        <v>26.955880000000001</v>
      </c>
      <c r="H10" s="3">
        <v>4792</v>
      </c>
      <c r="I10" s="3" t="s">
        <v>38</v>
      </c>
      <c r="J10" s="3" t="s">
        <v>26</v>
      </c>
    </row>
    <row r="11" spans="1:10" customFormat="1" x14ac:dyDescent="0.25">
      <c r="A11" s="3">
        <v>259</v>
      </c>
      <c r="B11" s="3" t="s">
        <v>39</v>
      </c>
      <c r="C11" s="3">
        <v>67.7</v>
      </c>
      <c r="D11" s="3">
        <v>774</v>
      </c>
      <c r="E11" s="3" t="s">
        <v>40</v>
      </c>
      <c r="F11" s="3">
        <v>256.24023</v>
      </c>
      <c r="G11" s="3">
        <v>27.743970000000001</v>
      </c>
      <c r="H11" s="3">
        <v>4949</v>
      </c>
      <c r="I11" s="3" t="s">
        <v>41</v>
      </c>
      <c r="J11" s="3" t="s">
        <v>11</v>
      </c>
    </row>
    <row r="12" spans="1:10" customFormat="1" x14ac:dyDescent="0.25">
      <c r="A12" s="3">
        <v>284</v>
      </c>
      <c r="B12" s="3" t="s">
        <v>42</v>
      </c>
      <c r="C12" s="3">
        <v>79.7</v>
      </c>
      <c r="D12" s="3">
        <v>606</v>
      </c>
      <c r="E12" s="3" t="s">
        <v>43</v>
      </c>
      <c r="F12" s="3">
        <v>239.142247</v>
      </c>
      <c r="G12" s="3">
        <v>33.543190000000003</v>
      </c>
      <c r="H12" s="3">
        <v>6111</v>
      </c>
      <c r="I12" s="3"/>
      <c r="J12" s="3" t="s">
        <v>19</v>
      </c>
    </row>
    <row r="13" spans="1:10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customFormat="1" x14ac:dyDescent="0.25">
      <c r="A14" s="3"/>
      <c r="B14" s="3" t="s">
        <v>275</v>
      </c>
      <c r="C14" s="3"/>
      <c r="D14" s="3"/>
      <c r="E14" s="3"/>
      <c r="F14" s="3"/>
      <c r="G14" s="3"/>
      <c r="H14" s="3"/>
      <c r="I14" s="3"/>
      <c r="J14" s="3"/>
    </row>
    <row r="15" spans="1:10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zoomScaleNormal="100" workbookViewId="0">
      <selection activeCell="H3" sqref="H3"/>
    </sheetView>
  </sheetViews>
  <sheetFormatPr baseColWidth="10" defaultRowHeight="15" x14ac:dyDescent="0.3"/>
  <cols>
    <col min="1" max="1" width="54.85546875" style="8" customWidth="1"/>
    <col min="2" max="5" width="11.42578125" style="8" customWidth="1"/>
    <col min="6" max="6" width="14.85546875" style="8" customWidth="1"/>
    <col min="7" max="7" width="24.85546875" style="8" customWidth="1"/>
    <col min="8" max="8" width="11.42578125" style="8" customWidth="1"/>
    <col min="9" max="16384" width="11.42578125" style="8"/>
  </cols>
  <sheetData>
    <row r="1" spans="1:18" x14ac:dyDescent="0.3">
      <c r="A1" s="7" t="s">
        <v>44</v>
      </c>
      <c r="B1" s="7" t="s">
        <v>45</v>
      </c>
      <c r="C1" s="7" t="s">
        <v>46</v>
      </c>
      <c r="D1" s="7" t="s">
        <v>47</v>
      </c>
      <c r="E1" s="77"/>
      <c r="F1" s="8" t="s">
        <v>48</v>
      </c>
      <c r="G1" s="8" t="s">
        <v>49</v>
      </c>
    </row>
    <row r="2" spans="1:18" customFormat="1" ht="17.25" x14ac:dyDescent="0.3">
      <c r="A2" s="11" t="s">
        <v>113</v>
      </c>
      <c r="B2" s="10">
        <v>231</v>
      </c>
      <c r="C2" s="10" t="s">
        <v>112</v>
      </c>
      <c r="D2" s="10">
        <v>302.23</v>
      </c>
      <c r="E2" s="78" t="s">
        <v>320</v>
      </c>
      <c r="F2" s="8" t="s">
        <v>123</v>
      </c>
      <c r="G2" s="8">
        <v>2984</v>
      </c>
      <c r="H2" s="9" t="s">
        <v>120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customFormat="1" ht="15.75" x14ac:dyDescent="0.3">
      <c r="A3" s="12" t="s">
        <v>116</v>
      </c>
      <c r="B3" s="10">
        <v>320</v>
      </c>
      <c r="C3" s="10" t="s">
        <v>112</v>
      </c>
      <c r="D3" s="10" t="s">
        <v>117</v>
      </c>
      <c r="E3" s="78"/>
      <c r="F3" s="8" t="s">
        <v>118</v>
      </c>
      <c r="G3" s="8">
        <v>2102</v>
      </c>
      <c r="H3" s="13" t="s">
        <v>122</v>
      </c>
      <c r="I3" s="8"/>
      <c r="J3" s="8"/>
      <c r="K3" s="8"/>
      <c r="L3" s="8"/>
      <c r="M3" s="8"/>
      <c r="N3" s="8"/>
      <c r="O3" s="8"/>
      <c r="P3" s="8"/>
      <c r="Q3" s="8"/>
      <c r="R3" s="8"/>
    </row>
  </sheetData>
  <autoFilter ref="A1:A52" xr:uid="{00000000-0009-0000-0000-000001000000}"/>
  <hyperlinks>
    <hyperlink ref="H3" r:id="rId1" display="https://pubchem.ncbi.nlm.nih.gov/compound/flavone" xr:uid="{00000000-0004-0000-0100-000019000000}"/>
  </hyperlinks>
  <pageMargins left="0.70000000000000007" right="0.70000000000000007" top="0.75" bottom="0.75" header="0.30000000000000004" footer="0.30000000000000004"/>
  <pageSetup paperSize="9"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20"/>
  <sheetViews>
    <sheetView workbookViewId="0">
      <selection activeCell="P4" sqref="P4"/>
    </sheetView>
  </sheetViews>
  <sheetFormatPr baseColWidth="10" defaultRowHeight="15" x14ac:dyDescent="0.25"/>
  <cols>
    <col min="1" max="1" width="11.42578125" style="16"/>
    <col min="2" max="2" width="37.42578125" style="16" customWidth="1"/>
    <col min="3" max="4" width="11.42578125" style="16"/>
    <col min="5" max="5" width="16.85546875" style="16" customWidth="1"/>
    <col min="6" max="6" width="11.42578125" style="21"/>
    <col min="7" max="7" width="11.42578125" style="18"/>
    <col min="8" max="8" width="11.42578125" style="16"/>
    <col min="9" max="9" width="11.42578125" style="17"/>
    <col min="10" max="10" width="14.42578125" style="19" customWidth="1"/>
    <col min="11" max="11" width="11.42578125" style="16"/>
    <col min="12" max="12" width="13" style="16" customWidth="1"/>
    <col min="13" max="13" width="11.42578125" style="16"/>
    <col min="14" max="15" width="13.42578125" style="16" customWidth="1"/>
    <col min="16" max="16" width="50.28515625" style="16" customWidth="1"/>
    <col min="17" max="16384" width="11.42578125" style="16"/>
  </cols>
  <sheetData>
    <row r="1" spans="1:1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5" t="s">
        <v>6</v>
      </c>
      <c r="H1" s="1" t="s">
        <v>7</v>
      </c>
      <c r="I1" s="20" t="s">
        <v>233</v>
      </c>
      <c r="J1" s="2" t="s">
        <v>234</v>
      </c>
      <c r="K1" s="2" t="s">
        <v>231</v>
      </c>
      <c r="L1" s="2" t="s">
        <v>232</v>
      </c>
      <c r="M1" s="2" t="s">
        <v>239</v>
      </c>
      <c r="N1" s="2" t="s">
        <v>247</v>
      </c>
      <c r="O1" s="2"/>
      <c r="P1" s="16" t="s">
        <v>240</v>
      </c>
    </row>
    <row r="2" spans="1:16" s="24" customFormat="1" x14ac:dyDescent="0.25">
      <c r="A2" s="24">
        <v>221332</v>
      </c>
      <c r="B2" s="24" t="s">
        <v>235</v>
      </c>
      <c r="C2" s="24">
        <v>79.8</v>
      </c>
      <c r="D2" s="24">
        <v>392</v>
      </c>
      <c r="E2" s="24" t="s">
        <v>236</v>
      </c>
      <c r="F2" s="40">
        <v>296.07516500000003</v>
      </c>
      <c r="G2" s="41">
        <v>5.3102330000000002</v>
      </c>
      <c r="H2" s="42">
        <v>452</v>
      </c>
      <c r="I2" s="42">
        <v>994</v>
      </c>
      <c r="J2" s="43">
        <v>995.92790000000002</v>
      </c>
      <c r="K2" s="24">
        <f t="shared" ref="K2:K17" si="0">(J2-I2)</f>
        <v>1.9279000000000224</v>
      </c>
      <c r="L2" s="24" t="s">
        <v>237</v>
      </c>
    </row>
    <row r="3" spans="1:16" s="94" customFormat="1" hidden="1" x14ac:dyDescent="0.25">
      <c r="A3" s="94">
        <v>227771</v>
      </c>
      <c r="B3" s="95" t="s">
        <v>238</v>
      </c>
      <c r="C3" s="94">
        <v>82.5</v>
      </c>
      <c r="D3" s="94">
        <v>818</v>
      </c>
      <c r="E3" s="94" t="s">
        <v>21</v>
      </c>
      <c r="F3" s="96">
        <v>110.0367794</v>
      </c>
      <c r="G3" s="97">
        <v>9.9695499999999999</v>
      </c>
      <c r="H3" s="94">
        <v>1391</v>
      </c>
      <c r="I3" s="98">
        <v>1197</v>
      </c>
      <c r="J3" s="99">
        <v>1198.6010000000001</v>
      </c>
      <c r="K3" s="94">
        <f t="shared" si="0"/>
        <v>1.6010000000001128</v>
      </c>
      <c r="L3" s="94" t="s">
        <v>237</v>
      </c>
      <c r="M3" s="94">
        <v>289</v>
      </c>
      <c r="P3" s="100" t="s">
        <v>241</v>
      </c>
    </row>
    <row r="4" spans="1:16" s="24" customFormat="1" x14ac:dyDescent="0.25">
      <c r="A4" s="24">
        <v>152201</v>
      </c>
      <c r="B4" s="24" t="s">
        <v>242</v>
      </c>
      <c r="C4" s="24">
        <v>75.8</v>
      </c>
      <c r="D4" s="24">
        <v>392</v>
      </c>
      <c r="E4" s="24" t="s">
        <v>243</v>
      </c>
      <c r="F4" s="40">
        <v>444.11274700000001</v>
      </c>
      <c r="G4" s="41">
        <v>13.10713</v>
      </c>
      <c r="H4" s="24">
        <v>2021</v>
      </c>
      <c r="I4" s="42">
        <v>1319.1</v>
      </c>
      <c r="J4" s="43">
        <v>1321.1590000000001</v>
      </c>
      <c r="K4" s="24">
        <f t="shared" si="0"/>
        <v>2.0590000000001965</v>
      </c>
      <c r="L4" s="24" t="s">
        <v>237</v>
      </c>
      <c r="M4" s="24">
        <v>10911</v>
      </c>
      <c r="P4" s="31" t="s">
        <v>244</v>
      </c>
    </row>
    <row r="5" spans="1:16" s="24" customFormat="1" x14ac:dyDescent="0.25">
      <c r="A5" s="24">
        <v>100636</v>
      </c>
      <c r="B5" s="24" t="s">
        <v>245</v>
      </c>
      <c r="C5" s="24">
        <v>74.099999999999994</v>
      </c>
      <c r="D5" s="24">
        <v>321</v>
      </c>
      <c r="E5" s="24" t="s">
        <v>246</v>
      </c>
      <c r="F5" s="40">
        <v>217.071448</v>
      </c>
      <c r="G5" s="41">
        <v>13.3925</v>
      </c>
      <c r="H5" s="24">
        <v>2074</v>
      </c>
      <c r="I5" s="42">
        <v>1326</v>
      </c>
      <c r="J5" s="43">
        <v>1332.2919999999999</v>
      </c>
      <c r="K5" s="24">
        <f t="shared" si="0"/>
        <v>6.2919999999999163</v>
      </c>
      <c r="L5" s="24" t="s">
        <v>230</v>
      </c>
      <c r="N5" s="24">
        <v>245523</v>
      </c>
      <c r="P5" s="31" t="s">
        <v>248</v>
      </c>
    </row>
    <row r="6" spans="1:16" s="94" customFormat="1" hidden="1" x14ac:dyDescent="0.25">
      <c r="A6" s="94">
        <v>430782</v>
      </c>
      <c r="B6" s="94" t="s">
        <v>249</v>
      </c>
      <c r="C6" s="94">
        <v>62</v>
      </c>
      <c r="D6" s="94">
        <v>478</v>
      </c>
      <c r="E6" s="94" t="s">
        <v>250</v>
      </c>
      <c r="F6" s="96">
        <v>154.062994</v>
      </c>
      <c r="G6" s="97">
        <v>13.91649</v>
      </c>
      <c r="H6" s="94">
        <v>2182</v>
      </c>
      <c r="I6" s="98">
        <v>1355</v>
      </c>
      <c r="J6" s="99">
        <v>1352</v>
      </c>
      <c r="K6" s="94">
        <f t="shared" si="0"/>
        <v>-3</v>
      </c>
      <c r="L6" s="94" t="s">
        <v>237</v>
      </c>
    </row>
    <row r="7" spans="1:16" s="24" customFormat="1" x14ac:dyDescent="0.25">
      <c r="A7" s="24">
        <v>92403</v>
      </c>
      <c r="B7" s="24" t="s">
        <v>251</v>
      </c>
      <c r="C7" s="24">
        <v>77.2</v>
      </c>
      <c r="D7" s="24">
        <v>681</v>
      </c>
      <c r="E7" s="24" t="s">
        <v>25</v>
      </c>
      <c r="F7" s="40">
        <v>138.06808000000001</v>
      </c>
      <c r="G7" s="41">
        <v>15.698029999999999</v>
      </c>
      <c r="H7" s="24">
        <v>2540</v>
      </c>
      <c r="I7" s="42">
        <v>1427</v>
      </c>
      <c r="J7" s="43">
        <v>1423.799</v>
      </c>
      <c r="K7" s="24">
        <f t="shared" si="0"/>
        <v>-3.2010000000000218</v>
      </c>
      <c r="L7" s="24" t="s">
        <v>230</v>
      </c>
      <c r="M7" s="24">
        <v>10393</v>
      </c>
      <c r="O7" s="24" t="s">
        <v>253</v>
      </c>
      <c r="P7" s="31" t="s">
        <v>252</v>
      </c>
    </row>
    <row r="8" spans="1:16" s="106" customFormat="1" ht="13.5" hidden="1" customHeight="1" x14ac:dyDescent="0.25">
      <c r="A8" s="106">
        <v>8503</v>
      </c>
      <c r="B8" s="106" t="s">
        <v>254</v>
      </c>
      <c r="C8" s="106">
        <v>72.8</v>
      </c>
      <c r="D8" s="106">
        <v>675</v>
      </c>
      <c r="E8" s="106" t="s">
        <v>255</v>
      </c>
      <c r="F8" s="107">
        <v>194.09429499999999</v>
      </c>
      <c r="G8" s="108">
        <v>22.262869999999999</v>
      </c>
      <c r="H8" s="106">
        <v>3853</v>
      </c>
      <c r="I8" s="109">
        <v>1615</v>
      </c>
      <c r="J8" s="110">
        <v>1703.402</v>
      </c>
      <c r="K8" s="106">
        <f t="shared" si="0"/>
        <v>88.402000000000044</v>
      </c>
    </row>
    <row r="9" spans="1:16" s="24" customFormat="1" x14ac:dyDescent="0.25">
      <c r="A9" s="24">
        <v>27761</v>
      </c>
      <c r="B9" s="24" t="s">
        <v>257</v>
      </c>
      <c r="C9" s="24">
        <v>78.2</v>
      </c>
      <c r="D9" s="24">
        <v>434</v>
      </c>
      <c r="E9" s="24" t="s">
        <v>258</v>
      </c>
      <c r="F9" s="40">
        <v>196.07355899999999</v>
      </c>
      <c r="G9" s="41">
        <v>22.976199999999999</v>
      </c>
      <c r="H9" s="24">
        <v>3995</v>
      </c>
      <c r="I9" s="42">
        <v>1741</v>
      </c>
      <c r="J9" s="43">
        <v>1736</v>
      </c>
      <c r="K9" s="24">
        <f t="shared" si="0"/>
        <v>-5</v>
      </c>
      <c r="L9" s="24" t="s">
        <v>230</v>
      </c>
      <c r="O9" s="24" t="s">
        <v>253</v>
      </c>
      <c r="P9" s="31" t="s">
        <v>256</v>
      </c>
    </row>
    <row r="10" spans="1:16" s="24" customFormat="1" x14ac:dyDescent="0.25">
      <c r="A10" s="24">
        <v>318723</v>
      </c>
      <c r="B10" s="24" t="s">
        <v>259</v>
      </c>
      <c r="C10" s="24">
        <v>73.3</v>
      </c>
      <c r="D10" s="24">
        <v>331</v>
      </c>
      <c r="E10" s="24" t="s">
        <v>260</v>
      </c>
      <c r="F10" s="40">
        <v>418.05705499999999</v>
      </c>
      <c r="G10" s="41">
        <v>24.451029999999999</v>
      </c>
      <c r="H10" s="24">
        <v>4289</v>
      </c>
      <c r="I10" s="42">
        <v>1819</v>
      </c>
      <c r="J10" s="43">
        <v>1804</v>
      </c>
      <c r="K10" s="24">
        <f t="shared" si="0"/>
        <v>-15</v>
      </c>
      <c r="P10" s="31" t="s">
        <v>261</v>
      </c>
    </row>
    <row r="11" spans="1:16" s="95" customFormat="1" hidden="1" x14ac:dyDescent="0.25">
      <c r="A11" s="95">
        <v>312821</v>
      </c>
      <c r="B11" s="95" t="s">
        <v>29</v>
      </c>
      <c r="C11" s="95">
        <v>93.4</v>
      </c>
      <c r="D11" s="95">
        <v>764</v>
      </c>
      <c r="E11" s="95" t="s">
        <v>30</v>
      </c>
      <c r="F11" s="101">
        <v>194.080376</v>
      </c>
      <c r="G11" s="102">
        <v>25.6355</v>
      </c>
      <c r="H11" s="95">
        <v>4522</v>
      </c>
      <c r="I11" s="103">
        <v>1848</v>
      </c>
      <c r="J11" s="104">
        <v>1862.586</v>
      </c>
      <c r="K11" s="95">
        <f t="shared" si="0"/>
        <v>14.586000000000013</v>
      </c>
      <c r="M11" s="95">
        <v>2519</v>
      </c>
      <c r="P11" s="105" t="s">
        <v>262</v>
      </c>
    </row>
    <row r="12" spans="1:16" s="94" customFormat="1" hidden="1" x14ac:dyDescent="0.25">
      <c r="A12" s="94">
        <v>25367</v>
      </c>
      <c r="B12" s="95" t="s">
        <v>131</v>
      </c>
      <c r="C12" s="94">
        <v>98.6</v>
      </c>
      <c r="D12" s="94">
        <v>816</v>
      </c>
      <c r="E12" s="94" t="s">
        <v>263</v>
      </c>
      <c r="F12" s="96">
        <v>180.06472600000001</v>
      </c>
      <c r="G12" s="97">
        <v>25.857659999999999</v>
      </c>
      <c r="H12" s="94">
        <v>4580</v>
      </c>
      <c r="I12" s="98">
        <v>1874</v>
      </c>
      <c r="J12" s="99">
        <v>1873.7529999999999</v>
      </c>
      <c r="K12" s="94">
        <f t="shared" si="0"/>
        <v>-0.24700000000007094</v>
      </c>
      <c r="L12" s="94" t="s">
        <v>230</v>
      </c>
    </row>
    <row r="13" spans="1:16" s="24" customFormat="1" x14ac:dyDescent="0.25">
      <c r="A13" s="24">
        <v>379929</v>
      </c>
      <c r="B13" s="24" t="s">
        <v>36</v>
      </c>
      <c r="C13" s="24">
        <v>79</v>
      </c>
      <c r="D13" s="24">
        <v>684</v>
      </c>
      <c r="E13" s="24" t="s">
        <v>37</v>
      </c>
      <c r="F13" s="40">
        <v>270.25587999999999</v>
      </c>
      <c r="G13" s="41">
        <v>26.955880000000001</v>
      </c>
      <c r="H13" s="24">
        <v>4792</v>
      </c>
      <c r="I13" s="42">
        <v>1926</v>
      </c>
      <c r="J13" s="43">
        <v>1923.0719999999999</v>
      </c>
      <c r="K13" s="24">
        <f t="shared" si="0"/>
        <v>-2.928000000000111</v>
      </c>
      <c r="L13" s="24" t="s">
        <v>230</v>
      </c>
      <c r="P13" s="31" t="s">
        <v>264</v>
      </c>
    </row>
    <row r="14" spans="1:16" s="24" customFormat="1" x14ac:dyDescent="0.25">
      <c r="A14" s="24">
        <v>120089</v>
      </c>
      <c r="B14" s="24" t="s">
        <v>265</v>
      </c>
      <c r="C14" s="24">
        <v>97.8</v>
      </c>
      <c r="D14" s="24">
        <v>659</v>
      </c>
      <c r="E14" s="24" t="s">
        <v>266</v>
      </c>
      <c r="F14" s="40">
        <v>208.096025</v>
      </c>
      <c r="G14" s="41">
        <v>27.84618</v>
      </c>
      <c r="H14" s="24">
        <v>4969</v>
      </c>
      <c r="I14" s="42">
        <v>1974</v>
      </c>
      <c r="J14" s="43">
        <v>1959.9490000000001</v>
      </c>
      <c r="K14" s="24">
        <f t="shared" si="0"/>
        <v>-14.050999999999931</v>
      </c>
    </row>
    <row r="15" spans="1:16" s="24" customFormat="1" x14ac:dyDescent="0.25">
      <c r="A15" s="24">
        <v>466156</v>
      </c>
      <c r="B15" s="24" t="s">
        <v>267</v>
      </c>
      <c r="C15" s="24">
        <v>73.3</v>
      </c>
      <c r="D15" s="24">
        <v>610</v>
      </c>
      <c r="E15" s="24" t="s">
        <v>268</v>
      </c>
      <c r="F15" s="40">
        <v>337.33446500000002</v>
      </c>
      <c r="G15" s="41">
        <v>48.94</v>
      </c>
      <c r="H15" s="24">
        <v>9190</v>
      </c>
      <c r="I15" s="42">
        <v>2793</v>
      </c>
      <c r="J15" s="43">
        <v>2778</v>
      </c>
      <c r="K15" s="24">
        <f t="shared" si="0"/>
        <v>-15</v>
      </c>
    </row>
    <row r="16" spans="1:16" s="24" customFormat="1" x14ac:dyDescent="0.25">
      <c r="A16" s="24">
        <v>251057</v>
      </c>
      <c r="B16" s="24" t="s">
        <v>96</v>
      </c>
      <c r="C16" s="24">
        <v>80</v>
      </c>
      <c r="D16" s="24">
        <v>489</v>
      </c>
      <c r="E16" s="24" t="s">
        <v>269</v>
      </c>
      <c r="F16" s="40">
        <v>412.37051600000001</v>
      </c>
      <c r="G16" s="41">
        <v>54.75</v>
      </c>
      <c r="H16" s="24">
        <v>1641</v>
      </c>
      <c r="I16" s="42">
        <v>3249</v>
      </c>
      <c r="J16" s="43">
        <v>3240.1</v>
      </c>
      <c r="K16" s="24">
        <f t="shared" si="0"/>
        <v>-8.9000000000000909</v>
      </c>
      <c r="L16" s="24" t="s">
        <v>230</v>
      </c>
      <c r="P16" s="31" t="s">
        <v>270</v>
      </c>
    </row>
    <row r="17" spans="1:18" s="24" customFormat="1" x14ac:dyDescent="0.25">
      <c r="A17" s="24">
        <v>253210</v>
      </c>
      <c r="B17" s="24" t="s">
        <v>274</v>
      </c>
      <c r="C17" s="24">
        <v>71.2</v>
      </c>
      <c r="D17" s="24">
        <v>642</v>
      </c>
      <c r="E17" s="24" t="s">
        <v>273</v>
      </c>
      <c r="F17" s="40">
        <v>414.36165999999997</v>
      </c>
      <c r="G17" s="41">
        <v>56.237969999999997</v>
      </c>
      <c r="H17" s="24">
        <v>10648</v>
      </c>
      <c r="I17" s="42">
        <v>3321</v>
      </c>
      <c r="J17" s="43">
        <v>3329.05</v>
      </c>
      <c r="K17" s="24">
        <f t="shared" si="0"/>
        <v>8.0500000000001819</v>
      </c>
      <c r="L17" s="24" t="s">
        <v>230</v>
      </c>
      <c r="O17" s="24" t="s">
        <v>272</v>
      </c>
      <c r="P17" s="31" t="s">
        <v>271</v>
      </c>
      <c r="R17" s="24" t="s">
        <v>272</v>
      </c>
    </row>
    <row r="18" spans="1:18" hidden="1" x14ac:dyDescent="0.25"/>
    <row r="19" spans="1:18" hidden="1" x14ac:dyDescent="0.25"/>
    <row r="20" spans="1:18" hidden="1" x14ac:dyDescent="0.25">
      <c r="B20" s="16" t="s">
        <v>276</v>
      </c>
    </row>
  </sheetData>
  <autoFilter ref="B1:B20" xr:uid="{00000000-0001-0000-0200-000000000000}">
    <filterColumn colId="0">
      <colorFilter dxfId="1"/>
    </filterColumn>
  </autoFilter>
  <phoneticPr fontId="9" type="noConversion"/>
  <hyperlinks>
    <hyperlink ref="P3" r:id="rId1" xr:uid="{00000000-0004-0000-0200-000000000000}"/>
    <hyperlink ref="P4" r:id="rId2" display="https://pubchem.ncbi.nlm.nih.gov/compound/10911" xr:uid="{00000000-0004-0000-0200-000001000000}"/>
    <hyperlink ref="P5" r:id="rId3" display="http://www.chemspider.com/Chemical-Structure.245523.html?rid=7fe8a540-89a2-4cf6-a0f8-09c30432edce" xr:uid="{00000000-0004-0000-0200-000002000000}"/>
    <hyperlink ref="P7" r:id="rId4" display="https://pubchem.ncbi.nlm.nih.gov/compound/10393" xr:uid="{00000000-0004-0000-0200-000003000000}"/>
    <hyperlink ref="P9" r:id="rId5" display="https://pubchem.ncbi.nlm.nih.gov/compound/17198" xr:uid="{00000000-0004-0000-0200-000004000000}"/>
    <hyperlink ref="P10" r:id="rId6" display="https://pubchem.ncbi.nlm.nih.gov/compound/5281874" xr:uid="{00000000-0004-0000-0200-000005000000}"/>
    <hyperlink ref="P11" r:id="rId7" display="https://pubchem.ncbi.nlm.nih.gov/compound/2519" xr:uid="{00000000-0004-0000-0200-000006000000}"/>
    <hyperlink ref="P13" r:id="rId8" display="https://pubchem.ncbi.nlm.nih.gov/compound/8181" xr:uid="{00000000-0004-0000-0200-000007000000}"/>
    <hyperlink ref="P16" r:id="rId9" display="https://pubchem.ncbi.nlm.nih.gov/compound/5280794" xr:uid="{00000000-0004-0000-0200-000008000000}"/>
    <hyperlink ref="P17" r:id="rId10" display="https://pubchem.ncbi.nlm.nih.gov/compound/222284" xr:uid="{00000000-0004-0000-0200-00000900000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/>
  <dimension ref="A1:T556"/>
  <sheetViews>
    <sheetView tabSelected="1" topLeftCell="L4" workbookViewId="0">
      <selection activeCell="N10" sqref="N10"/>
    </sheetView>
  </sheetViews>
  <sheetFormatPr baseColWidth="10" defaultRowHeight="15" x14ac:dyDescent="0.25"/>
  <cols>
    <col min="1" max="1" width="25.5703125" style="25" customWidth="1"/>
    <col min="2" max="2" width="6.7109375" style="64" customWidth="1"/>
    <col min="3" max="3" width="13" style="25" customWidth="1"/>
    <col min="4" max="4" width="12.28515625" style="25" customWidth="1"/>
    <col min="5" max="5" width="17.28515625" style="25" customWidth="1"/>
    <col min="6" max="6" width="15.85546875" style="27" customWidth="1"/>
    <col min="7" max="7" width="13" style="26" customWidth="1"/>
    <col min="8" max="8" width="14" style="25" customWidth="1"/>
    <col min="9" max="9" width="17.42578125" style="25" customWidth="1"/>
    <col min="10" max="10" width="12.5703125" style="25" customWidth="1"/>
    <col min="11" max="11" width="19.7109375" style="25" customWidth="1"/>
    <col min="12" max="12" width="25.5703125" style="25" customWidth="1"/>
    <col min="13" max="13" width="31.28515625" style="25" customWidth="1"/>
    <col min="14" max="14" width="17.7109375" style="63" customWidth="1"/>
    <col min="15" max="16384" width="11.42578125" style="25"/>
  </cols>
  <sheetData>
    <row r="1" spans="1:20" x14ac:dyDescent="0.25">
      <c r="A1" s="25" t="s">
        <v>227</v>
      </c>
      <c r="B1" s="64" t="s">
        <v>45</v>
      </c>
      <c r="C1" s="25" t="s">
        <v>46</v>
      </c>
      <c r="D1" s="25" t="s">
        <v>228</v>
      </c>
      <c r="E1" s="25" t="s">
        <v>229</v>
      </c>
      <c r="F1" s="27" t="s">
        <v>47</v>
      </c>
      <c r="G1" s="26" t="s">
        <v>292</v>
      </c>
      <c r="H1" s="25" t="s">
        <v>6</v>
      </c>
      <c r="I1" s="25" t="s">
        <v>277</v>
      </c>
      <c r="J1" s="25" t="s">
        <v>278</v>
      </c>
      <c r="K1" s="25" t="s">
        <v>279</v>
      </c>
      <c r="L1" s="25" t="s">
        <v>280</v>
      </c>
      <c r="M1" s="27" t="s">
        <v>282</v>
      </c>
      <c r="N1" s="54" t="s">
        <v>240</v>
      </c>
      <c r="R1" s="25" t="s">
        <v>291</v>
      </c>
      <c r="S1" s="25" t="s">
        <v>0</v>
      </c>
      <c r="T1" s="25" t="s">
        <v>293</v>
      </c>
    </row>
    <row r="2" spans="1:20" s="92" customFormat="1" ht="13.5" customHeight="1" x14ac:dyDescent="0.25">
      <c r="A2" s="90" t="s">
        <v>50</v>
      </c>
      <c r="B2" s="91">
        <v>1216</v>
      </c>
      <c r="C2" s="90" t="s">
        <v>124</v>
      </c>
      <c r="D2" s="90">
        <v>16</v>
      </c>
      <c r="E2" s="90" t="s">
        <v>125</v>
      </c>
      <c r="F2" s="90" t="s">
        <v>51</v>
      </c>
      <c r="G2" s="90">
        <v>1215</v>
      </c>
      <c r="H2" s="92">
        <v>25.64</v>
      </c>
      <c r="I2" s="92">
        <v>1862.6</v>
      </c>
      <c r="J2" s="92">
        <v>1848</v>
      </c>
      <c r="K2" s="92">
        <f>(J2-I2)</f>
        <v>-14.599999999999909</v>
      </c>
      <c r="L2" s="92" t="s">
        <v>281</v>
      </c>
      <c r="N2" s="93"/>
    </row>
    <row r="3" spans="1:20" s="92" customFormat="1" ht="30" x14ac:dyDescent="0.25">
      <c r="A3" s="90" t="s">
        <v>52</v>
      </c>
      <c r="B3" s="91">
        <v>1241</v>
      </c>
      <c r="C3" s="90" t="s">
        <v>62</v>
      </c>
      <c r="D3" s="90">
        <v>12</v>
      </c>
      <c r="E3" s="90" t="s">
        <v>127</v>
      </c>
      <c r="F3" s="90" t="s">
        <v>53</v>
      </c>
      <c r="G3" s="90">
        <v>1240</v>
      </c>
      <c r="H3" s="92">
        <v>25.86</v>
      </c>
      <c r="I3" s="92">
        <v>1873.8</v>
      </c>
      <c r="J3" s="92">
        <v>1874</v>
      </c>
      <c r="K3" s="92">
        <f>(J3-I3)</f>
        <v>0.20000000000004547</v>
      </c>
      <c r="L3" s="92" t="s">
        <v>281</v>
      </c>
      <c r="M3" s="92" t="s">
        <v>131</v>
      </c>
      <c r="N3" s="93"/>
    </row>
    <row r="4" spans="1:20" s="28" customFormat="1" x14ac:dyDescent="0.25">
      <c r="A4" s="23" t="s">
        <v>79</v>
      </c>
      <c r="B4" s="65">
        <v>311</v>
      </c>
      <c r="C4" s="23" t="s">
        <v>64</v>
      </c>
      <c r="D4" s="23">
        <v>8</v>
      </c>
      <c r="E4" s="23" t="s">
        <v>128</v>
      </c>
      <c r="F4" s="23" t="s">
        <v>80</v>
      </c>
      <c r="G4" s="23">
        <v>310</v>
      </c>
      <c r="H4" s="28">
        <v>9.9700000000000006</v>
      </c>
      <c r="I4" s="28">
        <v>1198.5999999999999</v>
      </c>
      <c r="J4" s="28">
        <v>1197</v>
      </c>
      <c r="K4" s="28">
        <f>(J4-I4)</f>
        <v>-1.5999999999999091</v>
      </c>
      <c r="L4" s="28" t="s">
        <v>281</v>
      </c>
      <c r="M4" s="47" t="s">
        <v>284</v>
      </c>
      <c r="N4" s="56" t="s">
        <v>283</v>
      </c>
    </row>
    <row r="5" spans="1:20" s="33" customFormat="1" x14ac:dyDescent="0.25">
      <c r="A5" s="29" t="s">
        <v>289</v>
      </c>
      <c r="B5" s="67">
        <v>682</v>
      </c>
      <c r="C5" s="28">
        <v>0.8</v>
      </c>
      <c r="D5" s="28">
        <v>17</v>
      </c>
      <c r="E5" s="29" t="s">
        <v>132</v>
      </c>
      <c r="F5" s="28">
        <v>138</v>
      </c>
      <c r="G5" s="28">
        <v>681</v>
      </c>
      <c r="H5" s="28">
        <v>15.7</v>
      </c>
      <c r="I5" s="28">
        <v>1423.8</v>
      </c>
      <c r="J5" s="28">
        <v>1427</v>
      </c>
      <c r="K5" s="28">
        <f>(J5-I5)</f>
        <v>3.2000000000000455</v>
      </c>
      <c r="L5" s="28" t="s">
        <v>281</v>
      </c>
      <c r="M5" s="28" t="s">
        <v>290</v>
      </c>
      <c r="N5" s="56" t="s">
        <v>252</v>
      </c>
      <c r="O5" s="28"/>
    </row>
    <row r="6" spans="1:20" s="33" customFormat="1" x14ac:dyDescent="0.25">
      <c r="A6" s="32" t="s">
        <v>20</v>
      </c>
      <c r="B6" s="66">
        <v>311</v>
      </c>
      <c r="C6" s="32" t="s">
        <v>87</v>
      </c>
      <c r="D6" s="32">
        <v>11</v>
      </c>
      <c r="E6" s="32" t="s">
        <v>128</v>
      </c>
      <c r="F6" s="32" t="s">
        <v>93</v>
      </c>
      <c r="G6" s="33">
        <v>310</v>
      </c>
      <c r="H6" s="33">
        <v>9.9700000000000006</v>
      </c>
      <c r="I6" s="33">
        <v>1198.5999999999999</v>
      </c>
      <c r="J6" s="33">
        <v>1197</v>
      </c>
      <c r="K6" s="33">
        <f>(J6-I6)</f>
        <v>-1.5999999999999091</v>
      </c>
      <c r="L6" s="33" t="s">
        <v>281</v>
      </c>
      <c r="M6" s="39"/>
      <c r="N6" s="57" t="s">
        <v>297</v>
      </c>
    </row>
    <row r="7" spans="1:20" s="28" customFormat="1" x14ac:dyDescent="0.25">
      <c r="A7" s="34" t="s">
        <v>106</v>
      </c>
      <c r="B7" s="68">
        <v>271</v>
      </c>
      <c r="C7" s="34" t="s">
        <v>87</v>
      </c>
      <c r="D7" s="34">
        <v>7</v>
      </c>
      <c r="E7" s="34" t="s">
        <v>137</v>
      </c>
      <c r="F7" s="34" t="s">
        <v>107</v>
      </c>
      <c r="G7" s="34">
        <v>270</v>
      </c>
      <c r="H7" s="35">
        <v>9.0299999999999994</v>
      </c>
      <c r="I7" s="35">
        <v>1160</v>
      </c>
      <c r="J7" s="35">
        <v>1159</v>
      </c>
      <c r="K7" s="35">
        <f>(J7-I7)</f>
        <v>-1</v>
      </c>
      <c r="L7" s="35" t="s">
        <v>281</v>
      </c>
      <c r="M7" s="47" t="s">
        <v>300</v>
      </c>
      <c r="N7" s="58" t="s">
        <v>299</v>
      </c>
      <c r="O7" s="35"/>
      <c r="R7" s="28">
        <v>10393</v>
      </c>
    </row>
    <row r="8" spans="1:20" s="33" customFormat="1" x14ac:dyDescent="0.25">
      <c r="A8" s="23" t="s">
        <v>54</v>
      </c>
      <c r="B8" s="65">
        <v>1508</v>
      </c>
      <c r="C8" s="23" t="s">
        <v>92</v>
      </c>
      <c r="D8" s="23">
        <v>72</v>
      </c>
      <c r="E8" s="23" t="s">
        <v>130</v>
      </c>
      <c r="F8" s="23" t="s">
        <v>55</v>
      </c>
      <c r="G8" s="23">
        <v>1507</v>
      </c>
      <c r="H8" s="28">
        <v>49.66</v>
      </c>
      <c r="I8" s="28">
        <v>2831.3</v>
      </c>
      <c r="J8" s="28">
        <v>2832</v>
      </c>
      <c r="K8" s="28">
        <f>(J8-I8)</f>
        <v>0.6999999999998181</v>
      </c>
      <c r="L8" s="28" t="s">
        <v>281</v>
      </c>
      <c r="M8" s="28" t="s">
        <v>302</v>
      </c>
      <c r="N8" s="60" t="s">
        <v>301</v>
      </c>
      <c r="O8" s="28"/>
    </row>
    <row r="9" spans="1:20" s="28" customFormat="1" x14ac:dyDescent="0.25">
      <c r="A9" s="23" t="s">
        <v>144</v>
      </c>
      <c r="B9" s="65">
        <v>337</v>
      </c>
      <c r="C9" s="23" t="s">
        <v>95</v>
      </c>
      <c r="D9" s="23">
        <v>6</v>
      </c>
      <c r="E9" s="23" t="s">
        <v>142</v>
      </c>
      <c r="F9" s="23" t="s">
        <v>145</v>
      </c>
      <c r="G9" s="23">
        <v>336</v>
      </c>
      <c r="H9" s="28">
        <v>10.38</v>
      </c>
      <c r="I9" s="28">
        <v>1214.5</v>
      </c>
      <c r="J9" s="37">
        <v>1213</v>
      </c>
      <c r="K9" s="28">
        <f>(J9-I9)</f>
        <v>-1.5</v>
      </c>
      <c r="L9" s="28" t="s">
        <v>281</v>
      </c>
      <c r="M9" s="28" t="s">
        <v>304</v>
      </c>
      <c r="N9" s="60" t="s">
        <v>305</v>
      </c>
    </row>
    <row r="10" spans="1:20" s="33" customFormat="1" x14ac:dyDescent="0.25">
      <c r="A10" s="23" t="s">
        <v>88</v>
      </c>
      <c r="B10" s="65">
        <v>530</v>
      </c>
      <c r="C10" s="23" t="s">
        <v>102</v>
      </c>
      <c r="D10" s="23">
        <v>14</v>
      </c>
      <c r="E10" s="23" t="s">
        <v>148</v>
      </c>
      <c r="F10" s="23" t="s">
        <v>89</v>
      </c>
      <c r="G10" s="23">
        <v>529</v>
      </c>
      <c r="H10" s="28">
        <v>13</v>
      </c>
      <c r="I10" s="28">
        <v>1316.9</v>
      </c>
      <c r="J10" s="28">
        <v>1317.5</v>
      </c>
      <c r="K10" s="28">
        <f>(J10-I10)</f>
        <v>0.59999999999990905</v>
      </c>
      <c r="L10" s="28" t="s">
        <v>281</v>
      </c>
      <c r="M10" s="28" t="s">
        <v>285</v>
      </c>
      <c r="N10" s="56" t="s">
        <v>286</v>
      </c>
      <c r="O10" s="28"/>
    </row>
    <row r="11" spans="1:20" s="35" customFormat="1" ht="17.25" customHeight="1" x14ac:dyDescent="0.25">
      <c r="A11" s="23" t="s">
        <v>162</v>
      </c>
      <c r="B11" s="65">
        <v>1310</v>
      </c>
      <c r="C11" s="23" t="s">
        <v>103</v>
      </c>
      <c r="D11" s="23">
        <v>35</v>
      </c>
      <c r="E11" s="23" t="s">
        <v>134</v>
      </c>
      <c r="F11" s="23" t="s">
        <v>163</v>
      </c>
      <c r="G11" s="23">
        <v>1309</v>
      </c>
      <c r="H11" s="28">
        <v>26.96</v>
      </c>
      <c r="I11" s="28">
        <v>1923.1</v>
      </c>
      <c r="J11" s="28">
        <v>1926</v>
      </c>
      <c r="K11" s="28">
        <f>(J11-I11)</f>
        <v>2.9000000000000909</v>
      </c>
      <c r="L11" s="28" t="s">
        <v>281</v>
      </c>
      <c r="M11" s="28"/>
      <c r="N11" s="55"/>
      <c r="O11" s="28"/>
    </row>
    <row r="12" spans="1:20" s="33" customFormat="1" ht="30" customHeight="1" x14ac:dyDescent="0.25">
      <c r="A12" s="23" t="s">
        <v>175</v>
      </c>
      <c r="B12" s="65">
        <v>530</v>
      </c>
      <c r="C12" s="23" t="s">
        <v>104</v>
      </c>
      <c r="D12" s="23">
        <v>20</v>
      </c>
      <c r="E12" s="23" t="s">
        <v>148</v>
      </c>
      <c r="F12" s="23" t="s">
        <v>77</v>
      </c>
      <c r="G12" s="23">
        <v>529</v>
      </c>
      <c r="H12" s="28">
        <v>13</v>
      </c>
      <c r="I12" s="28">
        <v>1316.9</v>
      </c>
      <c r="J12" s="28">
        <v>1316</v>
      </c>
      <c r="K12" s="28">
        <f>(J12-I12)</f>
        <v>-0.90000000000009095</v>
      </c>
      <c r="L12" s="28" t="s">
        <v>281</v>
      </c>
      <c r="M12" s="28" t="s">
        <v>309</v>
      </c>
      <c r="N12" s="60" t="s">
        <v>310</v>
      </c>
      <c r="O12" s="28"/>
    </row>
    <row r="13" spans="1:20" s="28" customFormat="1" ht="30" customHeight="1" x14ac:dyDescent="0.25">
      <c r="A13" s="23" t="s">
        <v>215</v>
      </c>
      <c r="B13" s="65">
        <v>558</v>
      </c>
      <c r="C13" s="23" t="s">
        <v>112</v>
      </c>
      <c r="D13" s="23">
        <v>7</v>
      </c>
      <c r="E13" s="23" t="s">
        <v>216</v>
      </c>
      <c r="F13" s="23" t="s">
        <v>89</v>
      </c>
      <c r="G13" s="23">
        <v>557</v>
      </c>
      <c r="H13" s="28">
        <v>13.42</v>
      </c>
      <c r="I13" s="28">
        <v>1333.2</v>
      </c>
      <c r="J13" s="28">
        <v>1343</v>
      </c>
      <c r="K13" s="28">
        <f>(J13-I13)</f>
        <v>9.7999999999999545</v>
      </c>
      <c r="L13" s="28" t="s">
        <v>281</v>
      </c>
      <c r="M13" s="72" t="s">
        <v>78</v>
      </c>
      <c r="N13" s="56" t="s">
        <v>288</v>
      </c>
      <c r="O13" s="28" t="s">
        <v>287</v>
      </c>
    </row>
    <row r="14" spans="1:20" s="33" customFormat="1" ht="30" customHeight="1" x14ac:dyDescent="0.25">
      <c r="A14" s="23" t="s">
        <v>76</v>
      </c>
      <c r="B14" s="65">
        <v>558</v>
      </c>
      <c r="C14" s="23" t="s">
        <v>119</v>
      </c>
      <c r="D14" s="23">
        <v>16</v>
      </c>
      <c r="E14" s="23" t="s">
        <v>216</v>
      </c>
      <c r="F14" s="23" t="s">
        <v>77</v>
      </c>
      <c r="G14" s="23">
        <v>557</v>
      </c>
      <c r="H14" s="28">
        <v>13.42</v>
      </c>
      <c r="I14" s="28">
        <v>1333.2</v>
      </c>
      <c r="J14" s="28">
        <v>1343</v>
      </c>
      <c r="K14" s="28">
        <f>(J14-I14)</f>
        <v>9.7999999999999545</v>
      </c>
      <c r="L14" s="28" t="s">
        <v>281</v>
      </c>
      <c r="M14" s="28"/>
      <c r="N14" s="111" t="s">
        <v>288</v>
      </c>
      <c r="O14" s="28"/>
    </row>
    <row r="15" spans="1:20" s="33" customFormat="1" ht="30" customHeight="1" x14ac:dyDescent="0.25">
      <c r="A15" s="48" t="s">
        <v>60</v>
      </c>
      <c r="B15" s="66">
        <v>243</v>
      </c>
      <c r="C15" s="32">
        <v>0.82</v>
      </c>
      <c r="D15" s="32">
        <v>12</v>
      </c>
      <c r="E15" s="48" t="s">
        <v>129</v>
      </c>
      <c r="F15" s="48" t="s">
        <v>61</v>
      </c>
      <c r="G15" s="32">
        <v>242</v>
      </c>
      <c r="H15" s="33">
        <v>8.3699999999999992</v>
      </c>
      <c r="I15" s="33">
        <v>1133.2</v>
      </c>
      <c r="J15" s="33">
        <v>1260</v>
      </c>
      <c r="L15" s="33" t="s">
        <v>294</v>
      </c>
      <c r="M15" s="49"/>
      <c r="N15" s="57"/>
    </row>
    <row r="16" spans="1:20" s="28" customFormat="1" ht="60" x14ac:dyDescent="0.25">
      <c r="A16" s="32" t="s">
        <v>56</v>
      </c>
      <c r="B16" s="66">
        <v>1508</v>
      </c>
      <c r="C16" s="32" t="s">
        <v>74</v>
      </c>
      <c r="D16" s="32">
        <v>33</v>
      </c>
      <c r="E16" s="32" t="s">
        <v>130</v>
      </c>
      <c r="F16" s="32" t="s">
        <v>57</v>
      </c>
      <c r="G16" s="32">
        <v>1507</v>
      </c>
      <c r="H16" s="33">
        <v>49.66</v>
      </c>
      <c r="I16" s="33">
        <v>2831.3</v>
      </c>
      <c r="J16" s="33" t="s">
        <v>295</v>
      </c>
      <c r="K16" s="33"/>
      <c r="L16" s="33"/>
      <c r="M16" s="49"/>
      <c r="N16" s="57"/>
      <c r="O16" s="33"/>
    </row>
    <row r="17" spans="1:19" s="36" customFormat="1" ht="30" customHeight="1" x14ac:dyDescent="0.25">
      <c r="A17" s="32" t="s">
        <v>133</v>
      </c>
      <c r="B17" s="66">
        <v>1310</v>
      </c>
      <c r="C17" s="32" t="s">
        <v>87</v>
      </c>
      <c r="D17" s="32">
        <v>21</v>
      </c>
      <c r="E17" s="32" t="s">
        <v>134</v>
      </c>
      <c r="F17" s="32" t="s">
        <v>135</v>
      </c>
      <c r="G17" s="33">
        <v>1309</v>
      </c>
      <c r="H17" s="33">
        <v>26.96</v>
      </c>
      <c r="I17" s="33">
        <v>1923.1</v>
      </c>
      <c r="J17" s="33">
        <v>1779.1</v>
      </c>
      <c r="K17" s="33">
        <f>(J17-I17)</f>
        <v>-144</v>
      </c>
      <c r="L17" s="33"/>
      <c r="M17" s="39"/>
      <c r="N17" s="50" t="s">
        <v>296</v>
      </c>
      <c r="O17" s="33"/>
    </row>
    <row r="18" spans="1:19" s="28" customFormat="1" x14ac:dyDescent="0.25">
      <c r="A18" s="48" t="s">
        <v>136</v>
      </c>
      <c r="B18" s="66">
        <v>271</v>
      </c>
      <c r="C18" s="32" t="s">
        <v>87</v>
      </c>
      <c r="D18" s="32">
        <v>9</v>
      </c>
      <c r="E18" s="32" t="s">
        <v>137</v>
      </c>
      <c r="F18" s="32" t="s">
        <v>138</v>
      </c>
      <c r="G18" s="33">
        <v>270</v>
      </c>
      <c r="H18" s="33">
        <v>9.0299999999999994</v>
      </c>
      <c r="I18" s="33">
        <v>1160</v>
      </c>
      <c r="J18" s="33">
        <v>1368</v>
      </c>
      <c r="K18" s="33"/>
      <c r="L18" s="33" t="s">
        <v>298</v>
      </c>
      <c r="M18" s="39"/>
      <c r="N18" s="57"/>
      <c r="O18" s="33"/>
    </row>
    <row r="19" spans="1:19" s="36" customFormat="1" ht="33" customHeight="1" x14ac:dyDescent="0.25">
      <c r="A19" s="32" t="s">
        <v>139</v>
      </c>
      <c r="B19" s="66">
        <v>1508</v>
      </c>
      <c r="C19" s="32" t="s">
        <v>92</v>
      </c>
      <c r="D19" s="32">
        <v>50</v>
      </c>
      <c r="E19" s="32" t="s">
        <v>130</v>
      </c>
      <c r="F19" s="32" t="s">
        <v>140</v>
      </c>
      <c r="G19" s="32">
        <v>1507</v>
      </c>
      <c r="H19" s="33">
        <v>49.66</v>
      </c>
      <c r="I19" s="33">
        <v>2831.3</v>
      </c>
      <c r="J19" s="33">
        <v>2832</v>
      </c>
      <c r="K19" s="33">
        <v>0.7</v>
      </c>
      <c r="L19" s="33" t="s">
        <v>281</v>
      </c>
      <c r="M19" s="33" t="s">
        <v>302</v>
      </c>
      <c r="N19" s="59"/>
      <c r="O19" s="33"/>
    </row>
    <row r="20" spans="1:19" s="33" customFormat="1" ht="33" customHeight="1" x14ac:dyDescent="0.25">
      <c r="A20" s="32" t="s">
        <v>141</v>
      </c>
      <c r="B20" s="66">
        <v>337</v>
      </c>
      <c r="C20" s="32" t="s">
        <v>95</v>
      </c>
      <c r="D20" s="32">
        <v>9</v>
      </c>
      <c r="E20" s="32" t="s">
        <v>142</v>
      </c>
      <c r="F20" s="32" t="s">
        <v>143</v>
      </c>
      <c r="G20" s="32">
        <v>336</v>
      </c>
      <c r="H20" s="33">
        <v>10.38</v>
      </c>
      <c r="I20" s="33">
        <v>1214.5</v>
      </c>
      <c r="J20" s="33">
        <v>1213</v>
      </c>
      <c r="K20" s="33">
        <f>(J20-I20)</f>
        <v>-1.5</v>
      </c>
      <c r="L20" s="33" t="s">
        <v>281</v>
      </c>
      <c r="M20" s="33" t="s">
        <v>303</v>
      </c>
      <c r="N20" s="61"/>
    </row>
    <row r="21" spans="1:19" s="36" customFormat="1" ht="33" customHeight="1" x14ac:dyDescent="0.25">
      <c r="A21" s="32" t="s">
        <v>83</v>
      </c>
      <c r="B21" s="66">
        <v>682</v>
      </c>
      <c r="C21" s="32" t="s">
        <v>95</v>
      </c>
      <c r="D21" s="32">
        <v>12</v>
      </c>
      <c r="E21" s="32" t="s">
        <v>132</v>
      </c>
      <c r="F21" s="32" t="s">
        <v>84</v>
      </c>
      <c r="G21" s="32">
        <v>681</v>
      </c>
      <c r="H21" s="33">
        <v>15.7</v>
      </c>
      <c r="I21" s="33">
        <v>1423.8</v>
      </c>
      <c r="J21" s="33">
        <v>1114</v>
      </c>
      <c r="K21" s="33">
        <f>(J21-I21)</f>
        <v>-309.79999999999995</v>
      </c>
      <c r="L21" s="33"/>
      <c r="M21" s="33"/>
      <c r="N21" s="61"/>
      <c r="O21" s="33"/>
    </row>
    <row r="22" spans="1:19" s="33" customFormat="1" ht="33" customHeight="1" x14ac:dyDescent="0.25">
      <c r="A22" s="22" t="s">
        <v>146</v>
      </c>
      <c r="B22" s="69">
        <v>1490</v>
      </c>
      <c r="C22" s="22" t="s">
        <v>97</v>
      </c>
      <c r="D22" s="22">
        <v>46</v>
      </c>
      <c r="E22" s="22" t="s">
        <v>147</v>
      </c>
      <c r="F22" s="22" t="s">
        <v>140</v>
      </c>
      <c r="G22" s="22">
        <v>1489</v>
      </c>
      <c r="H22" s="36">
        <v>45.9</v>
      </c>
      <c r="I22" s="36">
        <v>2576.5</v>
      </c>
      <c r="J22" s="36"/>
      <c r="K22" s="36"/>
      <c r="L22" s="36"/>
      <c r="M22" s="36"/>
      <c r="N22" s="62"/>
      <c r="O22" s="36"/>
    </row>
    <row r="23" spans="1:19" s="36" customFormat="1" ht="30" customHeight="1" x14ac:dyDescent="0.25">
      <c r="A23" s="22" t="s">
        <v>149</v>
      </c>
      <c r="B23" s="69">
        <v>1006</v>
      </c>
      <c r="C23" s="22" t="s">
        <v>102</v>
      </c>
      <c r="D23" s="22">
        <v>118</v>
      </c>
      <c r="E23" s="22" t="s">
        <v>150</v>
      </c>
      <c r="F23" s="22" t="s">
        <v>140</v>
      </c>
      <c r="G23" s="22">
        <v>1005</v>
      </c>
      <c r="H23" s="36">
        <v>21.53</v>
      </c>
      <c r="I23" s="36">
        <v>1670.9</v>
      </c>
      <c r="N23" s="62"/>
    </row>
    <row r="24" spans="1:19" s="33" customFormat="1" ht="30" customHeight="1" x14ac:dyDescent="0.25">
      <c r="A24" s="32" t="s">
        <v>151</v>
      </c>
      <c r="B24" s="66">
        <v>1682</v>
      </c>
      <c r="C24" s="32" t="s">
        <v>102</v>
      </c>
      <c r="D24" s="32">
        <v>20</v>
      </c>
      <c r="E24" s="32" t="s">
        <v>152</v>
      </c>
      <c r="F24" s="32" t="s">
        <v>153</v>
      </c>
      <c r="G24" s="32">
        <v>1681</v>
      </c>
      <c r="H24" s="33">
        <v>55.57</v>
      </c>
      <c r="I24" s="33">
        <v>3297.8</v>
      </c>
      <c r="J24" s="33">
        <v>1939</v>
      </c>
      <c r="K24" s="33">
        <f>(J24-I24)</f>
        <v>-1358.8000000000002</v>
      </c>
      <c r="N24" s="59"/>
    </row>
    <row r="25" spans="1:19" s="28" customFormat="1" ht="30" customHeight="1" x14ac:dyDescent="0.25">
      <c r="A25" s="22" t="s">
        <v>154</v>
      </c>
      <c r="B25" s="69">
        <v>1525</v>
      </c>
      <c r="C25" s="22" t="s">
        <v>102</v>
      </c>
      <c r="D25" s="22">
        <v>75</v>
      </c>
      <c r="E25" s="22" t="s">
        <v>155</v>
      </c>
      <c r="F25" s="22" t="s">
        <v>140</v>
      </c>
      <c r="G25" s="22">
        <v>1524</v>
      </c>
      <c r="H25" s="36">
        <v>51.62</v>
      </c>
      <c r="I25" s="36">
        <v>2986.6</v>
      </c>
      <c r="J25" s="36"/>
      <c r="K25" s="36"/>
      <c r="L25" s="36"/>
      <c r="M25" s="36"/>
      <c r="N25" s="62"/>
      <c r="O25" s="36"/>
      <c r="S25" s="28">
        <v>333716</v>
      </c>
    </row>
    <row r="26" spans="1:19" s="36" customFormat="1" x14ac:dyDescent="0.25">
      <c r="A26" s="32" t="s">
        <v>156</v>
      </c>
      <c r="B26" s="66">
        <v>441</v>
      </c>
      <c r="C26" s="32" t="s">
        <v>103</v>
      </c>
      <c r="D26" s="32">
        <v>8</v>
      </c>
      <c r="E26" s="32" t="s">
        <v>157</v>
      </c>
      <c r="F26" s="32" t="s">
        <v>80</v>
      </c>
      <c r="G26" s="32">
        <v>440</v>
      </c>
      <c r="H26" s="33">
        <v>11.83</v>
      </c>
      <c r="I26" s="33">
        <v>1271.5</v>
      </c>
      <c r="J26" s="33">
        <v>216.79</v>
      </c>
      <c r="K26" s="33">
        <f>(J26-I26)</f>
        <v>-1054.71</v>
      </c>
      <c r="L26" s="33"/>
      <c r="M26" s="33"/>
      <c r="N26" s="59"/>
      <c r="O26" s="33"/>
    </row>
    <row r="27" spans="1:19" s="33" customFormat="1" ht="30" x14ac:dyDescent="0.25">
      <c r="A27" s="22" t="s">
        <v>158</v>
      </c>
      <c r="B27" s="69">
        <v>1497</v>
      </c>
      <c r="C27" s="22" t="s">
        <v>103</v>
      </c>
      <c r="D27" s="22">
        <v>48</v>
      </c>
      <c r="E27" s="22" t="s">
        <v>159</v>
      </c>
      <c r="F27" s="22" t="s">
        <v>140</v>
      </c>
      <c r="G27" s="22">
        <v>1496</v>
      </c>
      <c r="H27" s="36">
        <v>48.08</v>
      </c>
      <c r="I27" s="36">
        <v>2716.2</v>
      </c>
      <c r="J27" s="36"/>
      <c r="K27" s="36">
        <f>(J27-I27)</f>
        <v>-2716.2</v>
      </c>
      <c r="L27" s="36"/>
      <c r="M27" s="36"/>
      <c r="N27" s="62"/>
      <c r="O27" s="36"/>
    </row>
    <row r="28" spans="1:19" s="33" customFormat="1" x14ac:dyDescent="0.25">
      <c r="A28" s="32" t="s">
        <v>160</v>
      </c>
      <c r="B28" s="66">
        <v>682</v>
      </c>
      <c r="C28" s="32" t="s">
        <v>103</v>
      </c>
      <c r="D28" s="32">
        <v>6</v>
      </c>
      <c r="E28" s="32" t="s">
        <v>132</v>
      </c>
      <c r="F28" s="32" t="s">
        <v>161</v>
      </c>
      <c r="G28" s="32">
        <v>681</v>
      </c>
      <c r="H28" s="33">
        <v>15.7</v>
      </c>
      <c r="I28" s="33">
        <v>1423.8</v>
      </c>
      <c r="J28" s="33">
        <v>1470</v>
      </c>
      <c r="K28" s="33">
        <f>(J28-I28)</f>
        <v>46.200000000000045</v>
      </c>
      <c r="M28" s="33" t="s">
        <v>306</v>
      </c>
      <c r="N28" s="59"/>
    </row>
    <row r="29" spans="1:19" s="33" customFormat="1" ht="30" x14ac:dyDescent="0.25">
      <c r="A29" s="22" t="s">
        <v>164</v>
      </c>
      <c r="B29" s="69">
        <v>1499</v>
      </c>
      <c r="C29" s="22" t="s">
        <v>103</v>
      </c>
      <c r="D29" s="22">
        <v>95</v>
      </c>
      <c r="E29" s="22" t="s">
        <v>165</v>
      </c>
      <c r="F29" s="22" t="s">
        <v>140</v>
      </c>
      <c r="G29" s="22">
        <v>1498</v>
      </c>
      <c r="H29" s="36">
        <v>48.95</v>
      </c>
      <c r="I29" s="36">
        <v>2778</v>
      </c>
      <c r="J29" s="36"/>
      <c r="K29" s="36">
        <f>(J29-I29)</f>
        <v>-2778</v>
      </c>
      <c r="L29" s="36"/>
      <c r="M29" s="36"/>
      <c r="N29" s="62"/>
      <c r="O29" s="36"/>
    </row>
    <row r="30" spans="1:19" s="33" customFormat="1" ht="17.25" x14ac:dyDescent="0.3">
      <c r="A30" s="32" t="s">
        <v>166</v>
      </c>
      <c r="B30" s="66">
        <v>1201</v>
      </c>
      <c r="C30" s="32" t="s">
        <v>103</v>
      </c>
      <c r="D30" s="32">
        <v>7</v>
      </c>
      <c r="E30" s="32" t="s">
        <v>167</v>
      </c>
      <c r="F30" s="32" t="s">
        <v>168</v>
      </c>
      <c r="G30" s="32">
        <v>1200</v>
      </c>
      <c r="H30" s="33">
        <v>25.46</v>
      </c>
      <c r="I30" s="33">
        <v>1854.3</v>
      </c>
      <c r="J30" s="33" t="s">
        <v>295</v>
      </c>
      <c r="M30" s="51" t="s">
        <v>307</v>
      </c>
      <c r="N30" s="59"/>
    </row>
    <row r="31" spans="1:19" s="36" customFormat="1" ht="45" x14ac:dyDescent="0.3">
      <c r="A31" s="32" t="s">
        <v>85</v>
      </c>
      <c r="B31" s="66">
        <v>243</v>
      </c>
      <c r="C31" s="32" t="s">
        <v>104</v>
      </c>
      <c r="D31" s="32">
        <v>15</v>
      </c>
      <c r="E31" s="32" t="s">
        <v>129</v>
      </c>
      <c r="F31" s="32" t="s">
        <v>86</v>
      </c>
      <c r="G31" s="32">
        <v>242</v>
      </c>
      <c r="H31" s="33">
        <v>8.3699999999999992</v>
      </c>
      <c r="I31" s="33">
        <v>1133.2</v>
      </c>
      <c r="J31" s="33" t="s">
        <v>295</v>
      </c>
      <c r="K31" s="33"/>
      <c r="L31" s="33"/>
      <c r="M31" s="51"/>
      <c r="N31" s="59"/>
      <c r="O31" s="33"/>
    </row>
    <row r="32" spans="1:19" s="36" customFormat="1" ht="30" x14ac:dyDescent="0.25">
      <c r="A32" s="32" t="s">
        <v>169</v>
      </c>
      <c r="B32" s="66">
        <v>1201</v>
      </c>
      <c r="C32" s="32" t="s">
        <v>104</v>
      </c>
      <c r="D32" s="32">
        <v>9</v>
      </c>
      <c r="E32" s="32" t="s">
        <v>167</v>
      </c>
      <c r="F32" s="32" t="s">
        <v>140</v>
      </c>
      <c r="G32" s="32">
        <v>1200</v>
      </c>
      <c r="H32" s="33">
        <v>25.46</v>
      </c>
      <c r="I32" s="33">
        <v>1854.3</v>
      </c>
      <c r="J32" s="33" t="s">
        <v>295</v>
      </c>
      <c r="K32" s="33"/>
      <c r="L32" s="33" t="s">
        <v>308</v>
      </c>
      <c r="M32" s="33"/>
      <c r="N32" s="59"/>
      <c r="O32" s="33"/>
    </row>
    <row r="33" spans="1:15" s="28" customFormat="1" x14ac:dyDescent="0.25">
      <c r="A33" s="32" t="s">
        <v>170</v>
      </c>
      <c r="B33" s="66">
        <v>345</v>
      </c>
      <c r="C33" s="32" t="s">
        <v>104</v>
      </c>
      <c r="D33" s="32">
        <v>11</v>
      </c>
      <c r="E33" s="32" t="s">
        <v>171</v>
      </c>
      <c r="F33" s="32" t="s">
        <v>172</v>
      </c>
      <c r="G33" s="32">
        <v>344</v>
      </c>
      <c r="H33" s="33">
        <v>10.46</v>
      </c>
      <c r="I33" s="33">
        <v>1217.9000000000001</v>
      </c>
      <c r="J33" s="33">
        <v>1864</v>
      </c>
      <c r="K33" s="33"/>
      <c r="L33" s="33"/>
      <c r="M33" s="33"/>
      <c r="N33" s="59"/>
      <c r="O33" s="33"/>
    </row>
    <row r="34" spans="1:15" s="33" customFormat="1" ht="30" x14ac:dyDescent="0.25">
      <c r="A34" s="22" t="s">
        <v>169</v>
      </c>
      <c r="B34" s="69">
        <v>1214</v>
      </c>
      <c r="C34" s="22" t="s">
        <v>104</v>
      </c>
      <c r="D34" s="22">
        <v>10</v>
      </c>
      <c r="E34" s="22" t="s">
        <v>173</v>
      </c>
      <c r="F34" s="22" t="s">
        <v>140</v>
      </c>
      <c r="G34" s="22">
        <v>1213</v>
      </c>
      <c r="H34" s="36">
        <v>25.63</v>
      </c>
      <c r="I34" s="36">
        <v>1863</v>
      </c>
      <c r="J34" s="36"/>
      <c r="K34" s="36">
        <f>(J34-I34)</f>
        <v>-1863</v>
      </c>
      <c r="L34" s="36"/>
      <c r="M34" s="36"/>
      <c r="N34" s="62"/>
      <c r="O34" s="36"/>
    </row>
    <row r="35" spans="1:15" s="33" customFormat="1" ht="30" x14ac:dyDescent="0.25">
      <c r="A35" s="22" t="s">
        <v>146</v>
      </c>
      <c r="B35" s="69">
        <v>1511</v>
      </c>
      <c r="C35" s="22" t="s">
        <v>104</v>
      </c>
      <c r="D35" s="22">
        <v>46</v>
      </c>
      <c r="E35" s="22" t="s">
        <v>174</v>
      </c>
      <c r="F35" s="22" t="s">
        <v>140</v>
      </c>
      <c r="G35" s="22">
        <v>1510</v>
      </c>
      <c r="H35" s="36">
        <v>49.95</v>
      </c>
      <c r="I35" s="36">
        <v>2853.6</v>
      </c>
      <c r="J35" s="36"/>
      <c r="K35" s="36">
        <f>(J35-I35)</f>
        <v>-2853.6</v>
      </c>
      <c r="L35" s="36"/>
      <c r="M35" s="36"/>
      <c r="N35" s="62"/>
      <c r="O35" s="36"/>
    </row>
    <row r="36" spans="1:15" s="36" customFormat="1" x14ac:dyDescent="0.25">
      <c r="A36" s="32" t="s">
        <v>60</v>
      </c>
      <c r="B36" s="66">
        <v>245</v>
      </c>
      <c r="C36" s="32" t="s">
        <v>108</v>
      </c>
      <c r="D36" s="32">
        <v>9</v>
      </c>
      <c r="E36" s="32" t="s">
        <v>176</v>
      </c>
      <c r="F36" s="32" t="s">
        <v>61</v>
      </c>
      <c r="G36" s="32">
        <v>244</v>
      </c>
      <c r="H36" s="33">
        <v>8.4</v>
      </c>
      <c r="I36" s="33">
        <v>1135.2</v>
      </c>
      <c r="J36" s="33">
        <v>1260</v>
      </c>
      <c r="K36" s="33"/>
      <c r="L36" s="33"/>
      <c r="M36" s="33"/>
      <c r="N36" s="61"/>
      <c r="O36" s="33"/>
    </row>
    <row r="37" spans="1:15" s="33" customFormat="1" ht="30" x14ac:dyDescent="0.25">
      <c r="A37" s="32" t="s">
        <v>177</v>
      </c>
      <c r="B37" s="66">
        <v>1724</v>
      </c>
      <c r="C37" s="32" t="s">
        <v>108</v>
      </c>
      <c r="D37" s="32">
        <v>67</v>
      </c>
      <c r="E37" s="32" t="s">
        <v>178</v>
      </c>
      <c r="F37" s="32" t="s">
        <v>179</v>
      </c>
      <c r="G37" s="32">
        <v>1723</v>
      </c>
      <c r="H37" s="33">
        <v>56.9</v>
      </c>
      <c r="I37" s="33">
        <v>3359.5</v>
      </c>
      <c r="J37" s="33">
        <v>3437.7</v>
      </c>
      <c r="K37" s="33">
        <f>(J37-I37)</f>
        <v>78.199999999999818</v>
      </c>
      <c r="N37" s="61" t="s">
        <v>311</v>
      </c>
    </row>
    <row r="38" spans="1:15" s="36" customFormat="1" ht="30" x14ac:dyDescent="0.25">
      <c r="A38" s="22" t="s">
        <v>180</v>
      </c>
      <c r="B38" s="69">
        <v>1480</v>
      </c>
      <c r="C38" s="22" t="s">
        <v>108</v>
      </c>
      <c r="D38" s="22">
        <v>48</v>
      </c>
      <c r="E38" s="22" t="s">
        <v>181</v>
      </c>
      <c r="F38" s="22" t="s">
        <v>140</v>
      </c>
      <c r="G38" s="22">
        <v>1479</v>
      </c>
      <c r="H38" s="36">
        <v>43.23</v>
      </c>
      <c r="I38" s="36">
        <v>2438.1</v>
      </c>
      <c r="K38" s="36">
        <f>(J38-I38)</f>
        <v>-2438.1</v>
      </c>
      <c r="N38" s="62"/>
    </row>
    <row r="39" spans="1:15" s="33" customFormat="1" x14ac:dyDescent="0.25">
      <c r="A39" s="32" t="s">
        <v>58</v>
      </c>
      <c r="B39" s="66">
        <v>1703</v>
      </c>
      <c r="C39" s="32" t="s">
        <v>108</v>
      </c>
      <c r="D39" s="32">
        <v>81</v>
      </c>
      <c r="E39" s="32" t="s">
        <v>182</v>
      </c>
      <c r="F39" s="32" t="s">
        <v>59</v>
      </c>
      <c r="G39" s="32">
        <v>1702</v>
      </c>
      <c r="H39" s="33">
        <v>56.24</v>
      </c>
      <c r="I39" s="33">
        <v>3329.1</v>
      </c>
      <c r="J39" s="33">
        <v>3237</v>
      </c>
      <c r="N39" s="59"/>
    </row>
    <row r="40" spans="1:15" s="33" customFormat="1" ht="30" x14ac:dyDescent="0.25">
      <c r="A40" s="22" t="s">
        <v>183</v>
      </c>
      <c r="B40" s="69">
        <v>766</v>
      </c>
      <c r="C40" s="22" t="s">
        <v>108</v>
      </c>
      <c r="D40" s="22">
        <v>101</v>
      </c>
      <c r="E40" s="22" t="s">
        <v>184</v>
      </c>
      <c r="F40" s="22" t="s">
        <v>140</v>
      </c>
      <c r="G40" s="22">
        <v>765</v>
      </c>
      <c r="H40" s="36">
        <v>17.57</v>
      </c>
      <c r="I40" s="36">
        <v>1499.6</v>
      </c>
      <c r="J40" s="36"/>
      <c r="K40" s="36">
        <f>(J40-I40)</f>
        <v>-1499.6</v>
      </c>
      <c r="L40" s="36"/>
      <c r="M40" s="36"/>
      <c r="N40" s="62"/>
      <c r="O40" s="36"/>
    </row>
    <row r="41" spans="1:15" s="33" customFormat="1" ht="17.25" x14ac:dyDescent="0.3">
      <c r="A41" s="32" t="s">
        <v>185</v>
      </c>
      <c r="B41" s="66">
        <v>809</v>
      </c>
      <c r="C41" s="32" t="s">
        <v>108</v>
      </c>
      <c r="D41" s="32">
        <v>15</v>
      </c>
      <c r="E41" s="32" t="s">
        <v>186</v>
      </c>
      <c r="F41" s="32" t="s">
        <v>75</v>
      </c>
      <c r="G41" s="32">
        <v>808</v>
      </c>
      <c r="H41" s="33">
        <v>18.350000000000001</v>
      </c>
      <c r="I41" s="33">
        <v>1532.8</v>
      </c>
      <c r="J41" s="33">
        <v>1157</v>
      </c>
      <c r="M41" s="51" t="s">
        <v>312</v>
      </c>
      <c r="N41" s="59"/>
    </row>
    <row r="42" spans="1:15" s="33" customFormat="1" ht="17.25" x14ac:dyDescent="0.3">
      <c r="A42" s="32" t="s">
        <v>187</v>
      </c>
      <c r="B42" s="66">
        <v>391</v>
      </c>
      <c r="C42" s="32" t="s">
        <v>108</v>
      </c>
      <c r="D42" s="32">
        <v>6</v>
      </c>
      <c r="E42" s="32" t="s">
        <v>188</v>
      </c>
      <c r="F42" s="32" t="s">
        <v>189</v>
      </c>
      <c r="G42" s="32">
        <v>390</v>
      </c>
      <c r="H42" s="33">
        <v>11.07</v>
      </c>
      <c r="I42" s="33">
        <v>1242.3</v>
      </c>
      <c r="J42" s="33">
        <v>1201</v>
      </c>
      <c r="M42" s="51" t="s">
        <v>313</v>
      </c>
      <c r="N42" s="59"/>
    </row>
    <row r="43" spans="1:15" s="36" customFormat="1" ht="17.25" x14ac:dyDescent="0.3">
      <c r="A43" s="32" t="s">
        <v>190</v>
      </c>
      <c r="B43" s="66">
        <v>1499</v>
      </c>
      <c r="C43" s="32" t="s">
        <v>108</v>
      </c>
      <c r="D43" s="32">
        <v>57</v>
      </c>
      <c r="E43" s="32" t="s">
        <v>165</v>
      </c>
      <c r="F43" s="32" t="s">
        <v>191</v>
      </c>
      <c r="G43" s="32">
        <v>1498</v>
      </c>
      <c r="H43" s="33">
        <v>48.95</v>
      </c>
      <c r="I43" s="33">
        <v>2778</v>
      </c>
      <c r="J43" s="33">
        <v>2397</v>
      </c>
      <c r="K43" s="33"/>
      <c r="L43" s="33"/>
      <c r="M43" s="51"/>
      <c r="N43" s="59"/>
      <c r="O43" s="33"/>
    </row>
    <row r="44" spans="1:15" s="36" customFormat="1" x14ac:dyDescent="0.25">
      <c r="A44" s="32" t="s">
        <v>192</v>
      </c>
      <c r="B44" s="66">
        <v>809</v>
      </c>
      <c r="C44" s="32" t="s">
        <v>108</v>
      </c>
      <c r="D44" s="32">
        <v>11</v>
      </c>
      <c r="E44" s="32" t="s">
        <v>186</v>
      </c>
      <c r="F44" s="32" t="s">
        <v>94</v>
      </c>
      <c r="G44" s="32">
        <v>808</v>
      </c>
      <c r="H44" s="33">
        <v>18.350000000000001</v>
      </c>
      <c r="I44" s="33">
        <v>1532.8</v>
      </c>
      <c r="J44" s="33">
        <v>1157</v>
      </c>
      <c r="K44" s="33"/>
      <c r="L44" s="33"/>
      <c r="M44" s="52" t="s">
        <v>314</v>
      </c>
      <c r="N44" s="59"/>
      <c r="O44" s="33"/>
    </row>
    <row r="45" spans="1:15" s="36" customFormat="1" ht="30" x14ac:dyDescent="0.25">
      <c r="A45" s="22" t="s">
        <v>169</v>
      </c>
      <c r="B45" s="69">
        <v>1197</v>
      </c>
      <c r="C45" s="22" t="s">
        <v>109</v>
      </c>
      <c r="D45" s="22">
        <v>11</v>
      </c>
      <c r="E45" s="22" t="s">
        <v>193</v>
      </c>
      <c r="F45" s="22" t="s">
        <v>140</v>
      </c>
      <c r="G45" s="22">
        <v>1196</v>
      </c>
      <c r="H45" s="36">
        <v>25.43</v>
      </c>
      <c r="I45" s="36">
        <v>1852.4</v>
      </c>
      <c r="K45" s="36">
        <f>(J45-I45)</f>
        <v>-1852.4</v>
      </c>
      <c r="N45" s="62"/>
    </row>
    <row r="46" spans="1:15" s="33" customFormat="1" ht="30" x14ac:dyDescent="0.25">
      <c r="A46" s="22" t="s">
        <v>194</v>
      </c>
      <c r="B46" s="69">
        <v>1310</v>
      </c>
      <c r="C46" s="22" t="s">
        <v>109</v>
      </c>
      <c r="D46" s="22">
        <v>56</v>
      </c>
      <c r="E46" s="22" t="s">
        <v>134</v>
      </c>
      <c r="F46" s="22" t="s">
        <v>140</v>
      </c>
      <c r="G46" s="22">
        <v>1309</v>
      </c>
      <c r="H46" s="36">
        <v>26.96</v>
      </c>
      <c r="I46" s="36">
        <v>1923.1</v>
      </c>
      <c r="J46" s="36"/>
      <c r="K46" s="36">
        <f>(J46-I46)</f>
        <v>-1923.1</v>
      </c>
      <c r="L46" s="36"/>
      <c r="M46" s="36"/>
      <c r="N46" s="62"/>
      <c r="O46" s="36"/>
    </row>
    <row r="47" spans="1:15" s="36" customFormat="1" ht="37.5" customHeight="1" x14ac:dyDescent="0.25">
      <c r="A47" s="22" t="s">
        <v>195</v>
      </c>
      <c r="B47" s="69">
        <v>1216</v>
      </c>
      <c r="C47" s="22" t="s">
        <v>109</v>
      </c>
      <c r="D47" s="22">
        <v>31</v>
      </c>
      <c r="E47" s="22" t="s">
        <v>125</v>
      </c>
      <c r="F47" s="22" t="s">
        <v>140</v>
      </c>
      <c r="G47" s="22">
        <v>1215</v>
      </c>
      <c r="H47" s="36">
        <v>25.64</v>
      </c>
      <c r="I47" s="36">
        <v>1862.6</v>
      </c>
      <c r="K47" s="36">
        <f>(J47-I47)</f>
        <v>-1862.6</v>
      </c>
      <c r="N47" s="62"/>
    </row>
    <row r="48" spans="1:15" s="33" customFormat="1" x14ac:dyDescent="0.25">
      <c r="A48" s="32" t="s">
        <v>196</v>
      </c>
      <c r="B48" s="66">
        <v>1197</v>
      </c>
      <c r="C48" s="32" t="s">
        <v>109</v>
      </c>
      <c r="D48" s="32">
        <v>8</v>
      </c>
      <c r="E48" s="32" t="s">
        <v>193</v>
      </c>
      <c r="F48" s="32" t="s">
        <v>197</v>
      </c>
      <c r="G48" s="32">
        <v>1196</v>
      </c>
      <c r="H48" s="33">
        <v>25.43</v>
      </c>
      <c r="I48" s="33">
        <v>1852.4</v>
      </c>
      <c r="J48" s="33">
        <v>2166</v>
      </c>
      <c r="N48" s="59"/>
    </row>
    <row r="49" spans="1:18" s="33" customFormat="1" ht="30" x14ac:dyDescent="0.25">
      <c r="A49" s="22" t="s">
        <v>195</v>
      </c>
      <c r="B49" s="69">
        <v>1222</v>
      </c>
      <c r="C49" s="22" t="s">
        <v>112</v>
      </c>
      <c r="D49" s="22">
        <v>35</v>
      </c>
      <c r="E49" s="22" t="s">
        <v>126</v>
      </c>
      <c r="F49" s="22" t="s">
        <v>140</v>
      </c>
      <c r="G49" s="22">
        <v>1221</v>
      </c>
      <c r="H49" s="36">
        <v>25.7</v>
      </c>
      <c r="I49" s="36">
        <v>1866.3</v>
      </c>
      <c r="J49" s="36"/>
      <c r="K49" s="36">
        <f>(J49-I49)</f>
        <v>-1866.3</v>
      </c>
      <c r="L49" s="36"/>
      <c r="M49" s="36"/>
      <c r="N49" s="62"/>
      <c r="O49" s="36"/>
    </row>
    <row r="50" spans="1:18" s="33" customFormat="1" ht="30" x14ac:dyDescent="0.25">
      <c r="A50" s="32" t="s">
        <v>198</v>
      </c>
      <c r="B50" s="66">
        <v>994</v>
      </c>
      <c r="C50" s="32" t="s">
        <v>112</v>
      </c>
      <c r="D50" s="32">
        <v>26</v>
      </c>
      <c r="E50" s="32" t="s">
        <v>199</v>
      </c>
      <c r="F50" s="32" t="s">
        <v>200</v>
      </c>
      <c r="G50" s="32">
        <v>993</v>
      </c>
      <c r="H50" s="33">
        <v>21.33</v>
      </c>
      <c r="I50" s="33">
        <v>1661.9</v>
      </c>
      <c r="J50" s="33">
        <v>1060</v>
      </c>
      <c r="K50" s="33">
        <f>(J50-I50)</f>
        <v>-601.90000000000009</v>
      </c>
      <c r="M50" s="53" t="s">
        <v>315</v>
      </c>
      <c r="N50" s="59"/>
    </row>
    <row r="51" spans="1:18" s="33" customFormat="1" x14ac:dyDescent="0.25">
      <c r="A51" s="32" t="s">
        <v>201</v>
      </c>
      <c r="B51" s="66">
        <v>1682</v>
      </c>
      <c r="C51" s="32" t="s">
        <v>112</v>
      </c>
      <c r="D51" s="32">
        <v>28</v>
      </c>
      <c r="E51" s="32" t="s">
        <v>152</v>
      </c>
      <c r="F51" s="32" t="s">
        <v>202</v>
      </c>
      <c r="G51" s="32">
        <v>1681</v>
      </c>
      <c r="H51" s="33">
        <v>55.57</v>
      </c>
      <c r="I51" s="33">
        <v>3297.8</v>
      </c>
      <c r="J51" s="33">
        <v>3147</v>
      </c>
      <c r="K51" s="33">
        <f>(J51-I51)</f>
        <v>-150.80000000000018</v>
      </c>
      <c r="M51" s="53"/>
      <c r="N51" s="59"/>
    </row>
    <row r="52" spans="1:18" s="46" customFormat="1" ht="30" x14ac:dyDescent="0.3">
      <c r="A52" s="38" t="s">
        <v>90</v>
      </c>
      <c r="B52" s="70">
        <v>868</v>
      </c>
      <c r="C52" s="38" t="s">
        <v>112</v>
      </c>
      <c r="D52" s="38">
        <v>26</v>
      </c>
      <c r="E52" s="38" t="s">
        <v>203</v>
      </c>
      <c r="F52" s="38" t="s">
        <v>91</v>
      </c>
      <c r="G52" s="38">
        <v>867</v>
      </c>
      <c r="H52" s="46">
        <v>19.170000000000002</v>
      </c>
      <c r="I52" s="46">
        <v>1567.4</v>
      </c>
      <c r="J52" s="46">
        <v>1497</v>
      </c>
      <c r="K52" s="46">
        <f>(J52-I52)</f>
        <v>-70.400000000000091</v>
      </c>
      <c r="M52" s="51" t="s">
        <v>82</v>
      </c>
      <c r="N52" s="71"/>
    </row>
    <row r="53" spans="1:18" s="33" customFormat="1" ht="30" x14ac:dyDescent="0.3">
      <c r="A53" s="32" t="s">
        <v>204</v>
      </c>
      <c r="B53" s="32">
        <v>868</v>
      </c>
      <c r="C53" s="32" t="s">
        <v>112</v>
      </c>
      <c r="D53" s="32">
        <v>30</v>
      </c>
      <c r="E53" s="32" t="s">
        <v>203</v>
      </c>
      <c r="F53" s="32" t="s">
        <v>81</v>
      </c>
      <c r="G53" s="32">
        <v>867</v>
      </c>
      <c r="H53" s="33">
        <v>19.170000000000002</v>
      </c>
      <c r="I53" s="33">
        <v>1567.4</v>
      </c>
      <c r="J53" s="33">
        <v>1663</v>
      </c>
      <c r="K53" s="33">
        <f>(J53-I53)</f>
        <v>95.599999999999909</v>
      </c>
      <c r="M53" s="51" t="s">
        <v>316</v>
      </c>
      <c r="N53" s="59"/>
    </row>
    <row r="54" spans="1:18" s="33" customFormat="1" x14ac:dyDescent="0.25">
      <c r="A54" s="32" t="s">
        <v>110</v>
      </c>
      <c r="B54" s="32">
        <v>1066</v>
      </c>
      <c r="C54" s="32" t="s">
        <v>112</v>
      </c>
      <c r="D54" s="32">
        <v>7</v>
      </c>
      <c r="E54" s="32" t="s">
        <v>205</v>
      </c>
      <c r="F54" s="32" t="s">
        <v>111</v>
      </c>
      <c r="G54" s="32">
        <v>1065</v>
      </c>
      <c r="H54" s="33">
        <v>23.07</v>
      </c>
      <c r="I54" s="33">
        <v>1741.1</v>
      </c>
      <c r="J54" s="33">
        <v>1610</v>
      </c>
      <c r="K54" s="33">
        <f>(J54-I54)</f>
        <v>-131.09999999999991</v>
      </c>
      <c r="M54" s="53" t="s">
        <v>317</v>
      </c>
      <c r="N54" s="59"/>
    </row>
    <row r="55" spans="1:18" s="33" customFormat="1" ht="30" x14ac:dyDescent="0.25">
      <c r="A55" s="32" t="s">
        <v>105</v>
      </c>
      <c r="B55" s="32">
        <v>65</v>
      </c>
      <c r="C55" s="32" t="s">
        <v>112</v>
      </c>
      <c r="D55" s="32">
        <v>13</v>
      </c>
      <c r="E55" s="32" t="s">
        <v>206</v>
      </c>
      <c r="F55" s="32" t="s">
        <v>98</v>
      </c>
      <c r="G55" s="32">
        <v>64</v>
      </c>
      <c r="H55" s="33">
        <v>4.84</v>
      </c>
      <c r="I55" s="33">
        <v>975.8</v>
      </c>
      <c r="J55" s="33">
        <v>1572</v>
      </c>
      <c r="K55" s="33">
        <f>(J55-I55)</f>
        <v>596.20000000000005</v>
      </c>
      <c r="M55" s="53"/>
      <c r="N55" s="59"/>
    </row>
    <row r="56" spans="1:18" s="33" customFormat="1" x14ac:dyDescent="0.25">
      <c r="A56" s="32" t="s">
        <v>207</v>
      </c>
      <c r="B56" s="32">
        <v>345</v>
      </c>
      <c r="C56" s="32" t="s">
        <v>112</v>
      </c>
      <c r="D56" s="32">
        <v>8</v>
      </c>
      <c r="E56" s="32" t="s">
        <v>171</v>
      </c>
      <c r="F56" s="32" t="s">
        <v>208</v>
      </c>
      <c r="G56" s="32">
        <v>344</v>
      </c>
      <c r="H56" s="33">
        <v>10.46</v>
      </c>
      <c r="I56" s="33">
        <v>1217.9000000000001</v>
      </c>
      <c r="J56" s="33">
        <v>1434</v>
      </c>
      <c r="K56" s="33">
        <f>(J56-I56)</f>
        <v>216.09999999999991</v>
      </c>
      <c r="M56" s="53" t="s">
        <v>318</v>
      </c>
      <c r="N56" s="59"/>
    </row>
    <row r="57" spans="1:18" s="46" customFormat="1" x14ac:dyDescent="0.25">
      <c r="A57" s="38" t="s">
        <v>110</v>
      </c>
      <c r="B57" s="38">
        <v>1077</v>
      </c>
      <c r="C57" s="38" t="s">
        <v>112</v>
      </c>
      <c r="D57" s="38">
        <v>10</v>
      </c>
      <c r="E57" s="38" t="s">
        <v>209</v>
      </c>
      <c r="F57" s="38" t="s">
        <v>111</v>
      </c>
      <c r="G57" s="38">
        <v>1076</v>
      </c>
      <c r="H57" s="46">
        <v>23.3</v>
      </c>
      <c r="I57" s="46">
        <v>1751.7</v>
      </c>
      <c r="J57" s="46">
        <v>1610</v>
      </c>
      <c r="K57" s="46">
        <f>(J57-I57)</f>
        <v>-141.70000000000005</v>
      </c>
      <c r="M57" s="53"/>
      <c r="N57" s="71"/>
    </row>
    <row r="58" spans="1:18" s="28" customFormat="1" ht="17.25" x14ac:dyDescent="0.3">
      <c r="A58" s="32" t="s">
        <v>210</v>
      </c>
      <c r="B58" s="32">
        <v>974</v>
      </c>
      <c r="C58" s="32" t="s">
        <v>112</v>
      </c>
      <c r="D58" s="32">
        <v>15</v>
      </c>
      <c r="E58" s="32" t="s">
        <v>211</v>
      </c>
      <c r="F58" s="32" t="s">
        <v>212</v>
      </c>
      <c r="G58" s="32">
        <v>973</v>
      </c>
      <c r="H58" s="33">
        <v>21.06</v>
      </c>
      <c r="I58" s="33">
        <v>1650.3</v>
      </c>
      <c r="J58" s="33">
        <v>1657</v>
      </c>
      <c r="K58" s="33">
        <f>(J58-I58)</f>
        <v>6.7000000000000455</v>
      </c>
      <c r="L58" s="33"/>
      <c r="M58" s="73" t="s">
        <v>319</v>
      </c>
      <c r="N58" s="59"/>
      <c r="O58" s="33"/>
    </row>
    <row r="59" spans="1:18" s="33" customFormat="1" ht="30" x14ac:dyDescent="0.3">
      <c r="A59" s="32" t="s">
        <v>213</v>
      </c>
      <c r="B59" s="32">
        <v>1077</v>
      </c>
      <c r="C59" s="32" t="s">
        <v>112</v>
      </c>
      <c r="D59" s="32">
        <v>17</v>
      </c>
      <c r="E59" s="32" t="s">
        <v>209</v>
      </c>
      <c r="F59" s="32" t="s">
        <v>214</v>
      </c>
      <c r="G59" s="32">
        <v>1076</v>
      </c>
      <c r="H59" s="33">
        <v>23.3</v>
      </c>
      <c r="I59" s="33">
        <v>1751.7</v>
      </c>
      <c r="J59" s="33">
        <v>2521</v>
      </c>
      <c r="K59" s="33">
        <f>(J59-I59)</f>
        <v>769.3</v>
      </c>
      <c r="M59" s="73"/>
      <c r="N59" s="59"/>
    </row>
    <row r="60" spans="1:18" s="36" customFormat="1" ht="30" x14ac:dyDescent="0.3">
      <c r="A60" s="32" t="s">
        <v>151</v>
      </c>
      <c r="B60" s="66">
        <v>1467</v>
      </c>
      <c r="C60" s="32" t="s">
        <v>112</v>
      </c>
      <c r="D60" s="32">
        <v>19</v>
      </c>
      <c r="E60" s="32" t="s">
        <v>217</v>
      </c>
      <c r="F60" s="32" t="s">
        <v>153</v>
      </c>
      <c r="G60" s="32">
        <v>1466</v>
      </c>
      <c r="H60" s="33">
        <v>39.92</v>
      </c>
      <c r="I60" s="33">
        <v>2299.1999999999998</v>
      </c>
      <c r="J60" s="33">
        <v>1950</v>
      </c>
      <c r="K60" s="33">
        <f>(J60-I60)</f>
        <v>-349.19999999999982</v>
      </c>
      <c r="L60" s="33"/>
      <c r="M60" s="74"/>
      <c r="N60" s="57"/>
      <c r="O60" s="33"/>
    </row>
    <row r="61" spans="1:18" s="36" customFormat="1" ht="30" x14ac:dyDescent="0.25">
      <c r="A61" s="22" t="s">
        <v>218</v>
      </c>
      <c r="B61" s="69">
        <v>1198</v>
      </c>
      <c r="C61" s="22" t="s">
        <v>112</v>
      </c>
      <c r="D61" s="22">
        <v>9</v>
      </c>
      <c r="E61" s="22" t="s">
        <v>219</v>
      </c>
      <c r="F61" s="22" t="s">
        <v>140</v>
      </c>
      <c r="G61" s="22">
        <v>1197</v>
      </c>
      <c r="H61" s="36">
        <v>25.44</v>
      </c>
      <c r="I61" s="36">
        <v>1853.3</v>
      </c>
      <c r="K61" s="36">
        <f>(J61-I61)</f>
        <v>-1853.3</v>
      </c>
      <c r="N61" s="62"/>
    </row>
    <row r="62" spans="1:18" s="36" customFormat="1" ht="30" x14ac:dyDescent="0.25">
      <c r="A62" s="22" t="s">
        <v>218</v>
      </c>
      <c r="B62" s="69">
        <v>1224</v>
      </c>
      <c r="C62" s="22" t="s">
        <v>119</v>
      </c>
      <c r="D62" s="22">
        <v>16</v>
      </c>
      <c r="E62" s="22" t="s">
        <v>220</v>
      </c>
      <c r="F62" s="22" t="s">
        <v>140</v>
      </c>
      <c r="G62" s="22">
        <v>1223</v>
      </c>
      <c r="H62" s="36">
        <v>25.7</v>
      </c>
      <c r="I62" s="36">
        <v>1866.7</v>
      </c>
      <c r="K62" s="36">
        <f>(J62-I62)</f>
        <v>-1866.7</v>
      </c>
      <c r="N62" s="62"/>
    </row>
    <row r="63" spans="1:18" s="33" customFormat="1" ht="30" x14ac:dyDescent="0.25">
      <c r="A63" s="22" t="s">
        <v>221</v>
      </c>
      <c r="B63" s="22">
        <v>1646</v>
      </c>
      <c r="C63" s="22" t="s">
        <v>119</v>
      </c>
      <c r="D63" s="22">
        <v>56</v>
      </c>
      <c r="E63" s="22" t="s">
        <v>222</v>
      </c>
      <c r="F63" s="22" t="s">
        <v>140</v>
      </c>
      <c r="G63" s="22">
        <v>1645</v>
      </c>
      <c r="H63" s="36">
        <v>54.85</v>
      </c>
      <c r="I63" s="36">
        <v>3246.6</v>
      </c>
      <c r="J63" s="36"/>
      <c r="K63" s="36">
        <f>(J63-I63)</f>
        <v>-3246.6</v>
      </c>
      <c r="L63" s="36"/>
      <c r="M63" s="36"/>
      <c r="N63" s="62"/>
      <c r="O63" s="36"/>
    </row>
    <row r="64" spans="1:18" s="28" customFormat="1" ht="45" x14ac:dyDescent="0.3">
      <c r="A64" s="32" t="s">
        <v>85</v>
      </c>
      <c r="B64" s="32">
        <v>245</v>
      </c>
      <c r="C64" s="32" t="s">
        <v>119</v>
      </c>
      <c r="D64" s="32">
        <v>13</v>
      </c>
      <c r="E64" s="32" t="s">
        <v>176</v>
      </c>
      <c r="F64" s="32" t="s">
        <v>86</v>
      </c>
      <c r="G64" s="32">
        <v>244</v>
      </c>
      <c r="H64" s="33">
        <v>8.4</v>
      </c>
      <c r="I64" s="33">
        <v>1135.2</v>
      </c>
      <c r="J64" s="33">
        <v>3001</v>
      </c>
      <c r="K64" s="33">
        <f>(J64-I64)</f>
        <v>1865.8</v>
      </c>
      <c r="L64" s="33"/>
      <c r="M64" s="33"/>
      <c r="N64" s="112"/>
      <c r="O64" s="33"/>
      <c r="R64" s="75">
        <v>107</v>
      </c>
    </row>
    <row r="65" spans="1:14" s="33" customFormat="1" ht="30" x14ac:dyDescent="0.25">
      <c r="A65" s="32" t="s">
        <v>223</v>
      </c>
      <c r="B65" s="66">
        <v>1197</v>
      </c>
      <c r="C65" s="32" t="s">
        <v>119</v>
      </c>
      <c r="D65" s="32">
        <v>8</v>
      </c>
      <c r="E65" s="32" t="s">
        <v>193</v>
      </c>
      <c r="F65" s="32" t="s">
        <v>224</v>
      </c>
      <c r="G65" s="32">
        <v>1196</v>
      </c>
      <c r="H65" s="33">
        <v>25.43</v>
      </c>
      <c r="I65" s="33">
        <v>1852.4</v>
      </c>
      <c r="J65" s="33">
        <v>1529</v>
      </c>
      <c r="K65" s="33">
        <f>(J65-I65)</f>
        <v>-323.40000000000009</v>
      </c>
      <c r="N65" s="59"/>
    </row>
    <row r="66" spans="1:14" s="46" customFormat="1" x14ac:dyDescent="0.25">
      <c r="A66" s="38" t="s">
        <v>225</v>
      </c>
      <c r="B66" s="70">
        <v>994</v>
      </c>
      <c r="C66" s="38" t="s">
        <v>119</v>
      </c>
      <c r="D66" s="38">
        <v>25</v>
      </c>
      <c r="E66" s="38" t="s">
        <v>199</v>
      </c>
      <c r="F66" s="38" t="s">
        <v>226</v>
      </c>
      <c r="G66" s="38">
        <v>993</v>
      </c>
      <c r="H66" s="46">
        <v>21.33</v>
      </c>
      <c r="I66" s="46">
        <v>1661.9</v>
      </c>
      <c r="J66" s="46">
        <v>1454</v>
      </c>
      <c r="K66" s="46">
        <f>(J66-I66)</f>
        <v>-207.90000000000009</v>
      </c>
      <c r="N66" s="71"/>
    </row>
    <row r="67" spans="1:14" s="30" customFormat="1" x14ac:dyDescent="0.25">
      <c r="N67" s="76"/>
    </row>
    <row r="68" spans="1:14" s="30" customFormat="1" x14ac:dyDescent="0.25">
      <c r="N68" s="76"/>
    </row>
    <row r="69" spans="1:14" s="30" customFormat="1" x14ac:dyDescent="0.25">
      <c r="B69" s="30" t="s">
        <v>322</v>
      </c>
      <c r="N69" s="76"/>
    </row>
    <row r="70" spans="1:14" s="45" customFormat="1" ht="15.75" x14ac:dyDescent="0.3">
      <c r="A70" s="80" t="s">
        <v>69</v>
      </c>
      <c r="B70" s="80">
        <v>590</v>
      </c>
      <c r="C70" s="80" t="s">
        <v>68</v>
      </c>
      <c r="D70" s="80">
        <v>43</v>
      </c>
      <c r="E70" s="81" t="s">
        <v>321</v>
      </c>
      <c r="F70" s="45">
        <v>154</v>
      </c>
      <c r="G70" s="45">
        <v>589</v>
      </c>
      <c r="H70" s="45">
        <v>13.92</v>
      </c>
      <c r="I70" s="45">
        <v>1352.9</v>
      </c>
      <c r="J70" s="45">
        <v>1357</v>
      </c>
      <c r="K70" s="45">
        <f>(J70-I70)</f>
        <v>4.0999999999999091</v>
      </c>
      <c r="L70" s="45" t="s">
        <v>281</v>
      </c>
      <c r="M70" s="45" t="s">
        <v>70</v>
      </c>
      <c r="N70" s="79" t="s">
        <v>71</v>
      </c>
    </row>
    <row r="71" spans="1:14" s="45" customFormat="1" ht="30" x14ac:dyDescent="0.3">
      <c r="A71" s="44" t="s">
        <v>63</v>
      </c>
      <c r="B71" s="44">
        <v>1362</v>
      </c>
      <c r="C71" s="44" t="s">
        <v>64</v>
      </c>
      <c r="D71" s="44">
        <v>54</v>
      </c>
      <c r="E71" s="44" t="s">
        <v>323</v>
      </c>
      <c r="F71" s="44" t="s">
        <v>65</v>
      </c>
      <c r="G71" s="45">
        <v>1361</v>
      </c>
      <c r="H71" s="45">
        <v>27.85</v>
      </c>
      <c r="I71" s="45">
        <v>1959.9</v>
      </c>
      <c r="J71" s="45">
        <v>1970.6</v>
      </c>
      <c r="K71" s="45">
        <f>(J71-I71)</f>
        <v>10.699999999999818</v>
      </c>
      <c r="L71" s="45" t="s">
        <v>281</v>
      </c>
      <c r="M71" s="83" t="s">
        <v>66</v>
      </c>
      <c r="N71" s="84" t="s">
        <v>67</v>
      </c>
    </row>
    <row r="72" spans="1:14" s="82" customFormat="1" x14ac:dyDescent="0.25">
      <c r="A72" s="85" t="s">
        <v>72</v>
      </c>
      <c r="B72" s="85">
        <v>1591</v>
      </c>
      <c r="C72" s="85" t="s">
        <v>68</v>
      </c>
      <c r="D72" s="85">
        <v>101</v>
      </c>
      <c r="E72" s="85" t="s">
        <v>325</v>
      </c>
      <c r="F72" s="85" t="s">
        <v>73</v>
      </c>
      <c r="G72" s="86">
        <v>1590</v>
      </c>
      <c r="H72" s="86">
        <v>53.47</v>
      </c>
      <c r="I72" s="86">
        <v>3142.5</v>
      </c>
      <c r="J72" s="86">
        <v>3142</v>
      </c>
      <c r="K72" s="86">
        <f>(J72-I72)</f>
        <v>-0.5</v>
      </c>
      <c r="L72" s="86" t="s">
        <v>281</v>
      </c>
      <c r="M72" s="86"/>
      <c r="N72" s="87" t="s">
        <v>324</v>
      </c>
    </row>
    <row r="73" spans="1:14" s="45" customFormat="1" ht="30" x14ac:dyDescent="0.25">
      <c r="A73" s="44" t="s">
        <v>114</v>
      </c>
      <c r="B73" s="44">
        <v>1288</v>
      </c>
      <c r="C73" s="44" t="s">
        <v>112</v>
      </c>
      <c r="D73" s="44">
        <v>44</v>
      </c>
      <c r="E73" s="44" t="s">
        <v>326</v>
      </c>
      <c r="F73" s="44" t="s">
        <v>115</v>
      </c>
      <c r="G73" s="45">
        <v>1287</v>
      </c>
      <c r="H73" s="45">
        <v>26.52</v>
      </c>
      <c r="I73" s="45">
        <v>1904.8</v>
      </c>
      <c r="J73" s="45">
        <v>1911</v>
      </c>
      <c r="K73" s="45">
        <f>(J73-I73)</f>
        <v>6.2000000000000455</v>
      </c>
      <c r="L73" s="45" t="s">
        <v>281</v>
      </c>
      <c r="N73" s="88" t="s">
        <v>121</v>
      </c>
    </row>
    <row r="74" spans="1:14" s="45" customFormat="1" x14ac:dyDescent="0.25">
      <c r="A74" s="44" t="s">
        <v>99</v>
      </c>
      <c r="B74" s="44">
        <v>197</v>
      </c>
      <c r="C74" s="44" t="s">
        <v>97</v>
      </c>
      <c r="D74" s="44">
        <v>22</v>
      </c>
      <c r="E74" s="44" t="s">
        <v>327</v>
      </c>
      <c r="F74" s="44" t="s">
        <v>100</v>
      </c>
      <c r="G74" s="45">
        <v>196</v>
      </c>
      <c r="H74" s="45">
        <v>7.43</v>
      </c>
      <c r="I74" s="45">
        <v>1094.2</v>
      </c>
      <c r="J74" s="45">
        <v>1090</v>
      </c>
      <c r="K74" s="45">
        <f>(J74-I74)</f>
        <v>-4.2000000000000455</v>
      </c>
      <c r="L74" s="45" t="s">
        <v>281</v>
      </c>
      <c r="N74" s="89" t="s">
        <v>101</v>
      </c>
    </row>
    <row r="75" spans="1:14" s="45" customFormat="1" ht="17.25" x14ac:dyDescent="0.3">
      <c r="A75" s="45" t="s">
        <v>113</v>
      </c>
      <c r="B75" s="45">
        <v>1526</v>
      </c>
      <c r="C75" s="45">
        <v>0.71</v>
      </c>
      <c r="E75" s="81"/>
      <c r="F75" s="45">
        <v>302.23</v>
      </c>
      <c r="G75" s="45">
        <v>1525</v>
      </c>
      <c r="H75" s="45">
        <v>51.66</v>
      </c>
      <c r="I75" s="45">
        <v>2989.6</v>
      </c>
      <c r="J75" s="45">
        <v>2984</v>
      </c>
      <c r="K75" s="45">
        <f>(J75-I75)</f>
        <v>-5.5999999999999091</v>
      </c>
      <c r="L75" s="45" t="s">
        <v>281</v>
      </c>
      <c r="M75" s="45" t="s">
        <v>328</v>
      </c>
      <c r="N75" s="84" t="s">
        <v>120</v>
      </c>
    </row>
    <row r="76" spans="1:14" s="45" customFormat="1" x14ac:dyDescent="0.25">
      <c r="A76" s="45" t="s">
        <v>116</v>
      </c>
      <c r="B76" s="45">
        <v>1432</v>
      </c>
      <c r="C76" s="45">
        <v>0.71</v>
      </c>
      <c r="F76" s="45">
        <v>238.24</v>
      </c>
      <c r="G76" s="45">
        <v>1431</v>
      </c>
      <c r="H76" s="45">
        <v>32.22</v>
      </c>
      <c r="I76" s="45">
        <v>2105.5</v>
      </c>
      <c r="J76" s="45">
        <v>2102</v>
      </c>
      <c r="K76" s="45">
        <f>(J76-I76)</f>
        <v>-3.5</v>
      </c>
      <c r="L76" s="45" t="s">
        <v>281</v>
      </c>
      <c r="M76" s="45" t="s">
        <v>118</v>
      </c>
      <c r="N76" s="88" t="s">
        <v>122</v>
      </c>
    </row>
    <row r="77" spans="1:14" s="30" customFormat="1" x14ac:dyDescent="0.25">
      <c r="N77" s="76"/>
    </row>
    <row r="78" spans="1:14" s="30" customFormat="1" x14ac:dyDescent="0.25">
      <c r="N78" s="76"/>
    </row>
    <row r="79" spans="1:14" s="30" customFormat="1" x14ac:dyDescent="0.25">
      <c r="N79" s="76"/>
    </row>
    <row r="80" spans="1:14" s="30" customFormat="1" x14ac:dyDescent="0.25">
      <c r="N80" s="76"/>
    </row>
    <row r="81" spans="14:14" s="30" customFormat="1" x14ac:dyDescent="0.25">
      <c r="N81" s="76"/>
    </row>
    <row r="82" spans="14:14" s="30" customFormat="1" x14ac:dyDescent="0.25">
      <c r="N82" s="76"/>
    </row>
    <row r="83" spans="14:14" s="30" customFormat="1" x14ac:dyDescent="0.25">
      <c r="N83" s="76"/>
    </row>
    <row r="84" spans="14:14" s="30" customFormat="1" x14ac:dyDescent="0.25">
      <c r="N84" s="76"/>
    </row>
    <row r="85" spans="14:14" s="30" customFormat="1" x14ac:dyDescent="0.25">
      <c r="N85" s="76"/>
    </row>
    <row r="86" spans="14:14" s="30" customFormat="1" x14ac:dyDescent="0.25">
      <c r="N86" s="76"/>
    </row>
    <row r="87" spans="14:14" s="30" customFormat="1" x14ac:dyDescent="0.25">
      <c r="N87" s="76"/>
    </row>
    <row r="88" spans="14:14" s="30" customFormat="1" x14ac:dyDescent="0.25">
      <c r="N88" s="76"/>
    </row>
    <row r="89" spans="14:14" s="30" customFormat="1" x14ac:dyDescent="0.25">
      <c r="N89" s="76"/>
    </row>
    <row r="90" spans="14:14" s="30" customFormat="1" x14ac:dyDescent="0.25">
      <c r="N90" s="76"/>
    </row>
    <row r="91" spans="14:14" s="30" customFormat="1" x14ac:dyDescent="0.25">
      <c r="N91" s="76"/>
    </row>
    <row r="92" spans="14:14" s="30" customFormat="1" x14ac:dyDescent="0.25">
      <c r="N92" s="76"/>
    </row>
    <row r="93" spans="14:14" s="30" customFormat="1" x14ac:dyDescent="0.25">
      <c r="N93" s="76"/>
    </row>
    <row r="94" spans="14:14" s="30" customFormat="1" x14ac:dyDescent="0.25">
      <c r="N94" s="76"/>
    </row>
    <row r="95" spans="14:14" s="30" customFormat="1" x14ac:dyDescent="0.25">
      <c r="N95" s="76"/>
    </row>
    <row r="96" spans="14:14" s="30" customFormat="1" x14ac:dyDescent="0.25">
      <c r="N96" s="76"/>
    </row>
    <row r="97" spans="14:14" s="30" customFormat="1" x14ac:dyDescent="0.25">
      <c r="N97" s="76"/>
    </row>
    <row r="98" spans="14:14" s="30" customFormat="1" x14ac:dyDescent="0.25">
      <c r="N98" s="76"/>
    </row>
    <row r="99" spans="14:14" s="30" customFormat="1" x14ac:dyDescent="0.25">
      <c r="N99" s="76"/>
    </row>
    <row r="100" spans="14:14" s="30" customFormat="1" x14ac:dyDescent="0.25">
      <c r="N100" s="76"/>
    </row>
    <row r="101" spans="14:14" s="30" customFormat="1" x14ac:dyDescent="0.25">
      <c r="N101" s="76"/>
    </row>
    <row r="102" spans="14:14" s="30" customFormat="1" x14ac:dyDescent="0.25">
      <c r="N102" s="76"/>
    </row>
    <row r="103" spans="14:14" s="30" customFormat="1" x14ac:dyDescent="0.25">
      <c r="N103" s="76"/>
    </row>
    <row r="104" spans="14:14" s="30" customFormat="1" x14ac:dyDescent="0.25">
      <c r="N104" s="76"/>
    </row>
    <row r="105" spans="14:14" s="30" customFormat="1" x14ac:dyDescent="0.25">
      <c r="N105" s="76"/>
    </row>
    <row r="106" spans="14:14" s="30" customFormat="1" x14ac:dyDescent="0.25">
      <c r="N106" s="76"/>
    </row>
    <row r="107" spans="14:14" s="30" customFormat="1" x14ac:dyDescent="0.25">
      <c r="N107" s="76"/>
    </row>
    <row r="108" spans="14:14" s="30" customFormat="1" x14ac:dyDescent="0.25">
      <c r="N108" s="76"/>
    </row>
    <row r="109" spans="14:14" s="30" customFormat="1" x14ac:dyDescent="0.25">
      <c r="N109" s="76"/>
    </row>
    <row r="110" spans="14:14" s="30" customFormat="1" x14ac:dyDescent="0.25">
      <c r="N110" s="76"/>
    </row>
    <row r="111" spans="14:14" s="30" customFormat="1" x14ac:dyDescent="0.25">
      <c r="N111" s="76"/>
    </row>
    <row r="112" spans="14:14" s="30" customFormat="1" x14ac:dyDescent="0.25">
      <c r="N112" s="76"/>
    </row>
    <row r="113" spans="14:14" s="30" customFormat="1" x14ac:dyDescent="0.25">
      <c r="N113" s="76"/>
    </row>
    <row r="114" spans="14:14" s="30" customFormat="1" x14ac:dyDescent="0.25">
      <c r="N114" s="76"/>
    </row>
    <row r="115" spans="14:14" s="30" customFormat="1" x14ac:dyDescent="0.25">
      <c r="N115" s="76"/>
    </row>
    <row r="116" spans="14:14" s="30" customFormat="1" x14ac:dyDescent="0.25">
      <c r="N116" s="76"/>
    </row>
    <row r="117" spans="14:14" s="30" customFormat="1" x14ac:dyDescent="0.25">
      <c r="N117" s="76"/>
    </row>
    <row r="118" spans="14:14" s="30" customFormat="1" x14ac:dyDescent="0.25">
      <c r="N118" s="76"/>
    </row>
    <row r="119" spans="14:14" s="30" customFormat="1" x14ac:dyDescent="0.25">
      <c r="N119" s="76"/>
    </row>
    <row r="120" spans="14:14" s="30" customFormat="1" x14ac:dyDescent="0.25">
      <c r="N120" s="76"/>
    </row>
    <row r="121" spans="14:14" s="30" customFormat="1" x14ac:dyDescent="0.25">
      <c r="N121" s="76"/>
    </row>
    <row r="122" spans="14:14" s="30" customFormat="1" x14ac:dyDescent="0.25">
      <c r="N122" s="76"/>
    </row>
    <row r="123" spans="14:14" s="30" customFormat="1" x14ac:dyDescent="0.25">
      <c r="N123" s="76"/>
    </row>
    <row r="124" spans="14:14" s="30" customFormat="1" x14ac:dyDescent="0.25">
      <c r="N124" s="76"/>
    </row>
    <row r="125" spans="14:14" s="30" customFormat="1" x14ac:dyDescent="0.25">
      <c r="N125" s="76"/>
    </row>
    <row r="126" spans="14:14" s="30" customFormat="1" x14ac:dyDescent="0.25">
      <c r="N126" s="76"/>
    </row>
    <row r="127" spans="14:14" s="30" customFormat="1" x14ac:dyDescent="0.25">
      <c r="N127" s="76"/>
    </row>
    <row r="128" spans="14:14" s="30" customFormat="1" x14ac:dyDescent="0.25">
      <c r="N128" s="76"/>
    </row>
    <row r="129" spans="14:14" s="30" customFormat="1" x14ac:dyDescent="0.25">
      <c r="N129" s="76"/>
    </row>
    <row r="130" spans="14:14" s="30" customFormat="1" x14ac:dyDescent="0.25">
      <c r="N130" s="76"/>
    </row>
    <row r="131" spans="14:14" s="30" customFormat="1" x14ac:dyDescent="0.25">
      <c r="N131" s="76"/>
    </row>
    <row r="132" spans="14:14" s="30" customFormat="1" x14ac:dyDescent="0.25">
      <c r="N132" s="76"/>
    </row>
    <row r="133" spans="14:14" s="30" customFormat="1" x14ac:dyDescent="0.25">
      <c r="N133" s="76"/>
    </row>
    <row r="134" spans="14:14" s="30" customFormat="1" x14ac:dyDescent="0.25">
      <c r="N134" s="76"/>
    </row>
    <row r="135" spans="14:14" s="30" customFormat="1" x14ac:dyDescent="0.25">
      <c r="N135" s="76"/>
    </row>
    <row r="136" spans="14:14" s="30" customFormat="1" x14ac:dyDescent="0.25">
      <c r="N136" s="76"/>
    </row>
    <row r="137" spans="14:14" s="30" customFormat="1" x14ac:dyDescent="0.25">
      <c r="N137" s="76"/>
    </row>
    <row r="138" spans="14:14" s="30" customFormat="1" x14ac:dyDescent="0.25">
      <c r="N138" s="76"/>
    </row>
    <row r="139" spans="14:14" s="30" customFormat="1" x14ac:dyDescent="0.25">
      <c r="N139" s="76"/>
    </row>
    <row r="140" spans="14:14" s="30" customFormat="1" x14ac:dyDescent="0.25">
      <c r="N140" s="76"/>
    </row>
    <row r="141" spans="14:14" s="30" customFormat="1" x14ac:dyDescent="0.25">
      <c r="N141" s="76"/>
    </row>
    <row r="142" spans="14:14" s="30" customFormat="1" x14ac:dyDescent="0.25">
      <c r="N142" s="76"/>
    </row>
    <row r="143" spans="14:14" s="30" customFormat="1" x14ac:dyDescent="0.25">
      <c r="N143" s="76"/>
    </row>
    <row r="144" spans="14:14" s="30" customFormat="1" x14ac:dyDescent="0.25">
      <c r="N144" s="76"/>
    </row>
    <row r="145" spans="14:14" s="30" customFormat="1" x14ac:dyDescent="0.25">
      <c r="N145" s="76"/>
    </row>
    <row r="146" spans="14:14" s="30" customFormat="1" x14ac:dyDescent="0.25">
      <c r="N146" s="76"/>
    </row>
    <row r="147" spans="14:14" s="30" customFormat="1" x14ac:dyDescent="0.25">
      <c r="N147" s="76"/>
    </row>
    <row r="148" spans="14:14" s="30" customFormat="1" x14ac:dyDescent="0.25">
      <c r="N148" s="76"/>
    </row>
    <row r="149" spans="14:14" s="30" customFormat="1" x14ac:dyDescent="0.25">
      <c r="N149" s="76"/>
    </row>
    <row r="150" spans="14:14" s="30" customFormat="1" x14ac:dyDescent="0.25">
      <c r="N150" s="76"/>
    </row>
    <row r="151" spans="14:14" s="30" customFormat="1" x14ac:dyDescent="0.25">
      <c r="N151" s="76"/>
    </row>
    <row r="152" spans="14:14" s="30" customFormat="1" x14ac:dyDescent="0.25">
      <c r="N152" s="76"/>
    </row>
    <row r="153" spans="14:14" s="30" customFormat="1" x14ac:dyDescent="0.25">
      <c r="N153" s="76"/>
    </row>
    <row r="154" spans="14:14" s="30" customFormat="1" x14ac:dyDescent="0.25">
      <c r="N154" s="76"/>
    </row>
    <row r="155" spans="14:14" s="30" customFormat="1" x14ac:dyDescent="0.25">
      <c r="N155" s="76"/>
    </row>
    <row r="156" spans="14:14" s="30" customFormat="1" x14ac:dyDescent="0.25">
      <c r="N156" s="76"/>
    </row>
    <row r="157" spans="14:14" s="30" customFormat="1" x14ac:dyDescent="0.25">
      <c r="N157" s="76"/>
    </row>
    <row r="158" spans="14:14" s="30" customFormat="1" x14ac:dyDescent="0.25">
      <c r="N158" s="76"/>
    </row>
    <row r="159" spans="14:14" s="30" customFormat="1" x14ac:dyDescent="0.25">
      <c r="N159" s="76"/>
    </row>
    <row r="160" spans="14:14" s="30" customFormat="1" x14ac:dyDescent="0.25">
      <c r="N160" s="76"/>
    </row>
    <row r="161" spans="14:14" s="30" customFormat="1" x14ac:dyDescent="0.25">
      <c r="N161" s="76"/>
    </row>
    <row r="162" spans="14:14" s="30" customFormat="1" x14ac:dyDescent="0.25">
      <c r="N162" s="76"/>
    </row>
    <row r="163" spans="14:14" s="30" customFormat="1" x14ac:dyDescent="0.25">
      <c r="N163" s="76"/>
    </row>
    <row r="164" spans="14:14" s="30" customFormat="1" x14ac:dyDescent="0.25">
      <c r="N164" s="76"/>
    </row>
    <row r="165" spans="14:14" s="30" customFormat="1" x14ac:dyDescent="0.25">
      <c r="N165" s="76"/>
    </row>
    <row r="166" spans="14:14" s="30" customFormat="1" x14ac:dyDescent="0.25">
      <c r="N166" s="76"/>
    </row>
    <row r="167" spans="14:14" s="30" customFormat="1" x14ac:dyDescent="0.25">
      <c r="N167" s="76"/>
    </row>
    <row r="168" spans="14:14" s="30" customFormat="1" x14ac:dyDescent="0.25">
      <c r="N168" s="76"/>
    </row>
    <row r="169" spans="14:14" s="30" customFormat="1" x14ac:dyDescent="0.25">
      <c r="N169" s="76"/>
    </row>
    <row r="170" spans="14:14" s="30" customFormat="1" x14ac:dyDescent="0.25">
      <c r="N170" s="76"/>
    </row>
    <row r="171" spans="14:14" s="30" customFormat="1" x14ac:dyDescent="0.25">
      <c r="N171" s="76"/>
    </row>
    <row r="172" spans="14:14" s="30" customFormat="1" x14ac:dyDescent="0.25">
      <c r="N172" s="76"/>
    </row>
    <row r="173" spans="14:14" s="30" customFormat="1" x14ac:dyDescent="0.25">
      <c r="N173" s="76"/>
    </row>
    <row r="174" spans="14:14" s="30" customFormat="1" x14ac:dyDescent="0.25">
      <c r="N174" s="76"/>
    </row>
    <row r="175" spans="14:14" s="30" customFormat="1" x14ac:dyDescent="0.25">
      <c r="N175" s="76"/>
    </row>
    <row r="176" spans="14:14" s="30" customFormat="1" x14ac:dyDescent="0.25">
      <c r="N176" s="76"/>
    </row>
    <row r="177" spans="14:14" s="30" customFormat="1" x14ac:dyDescent="0.25">
      <c r="N177" s="76"/>
    </row>
    <row r="178" spans="14:14" s="30" customFormat="1" x14ac:dyDescent="0.25">
      <c r="N178" s="76"/>
    </row>
    <row r="179" spans="14:14" s="30" customFormat="1" x14ac:dyDescent="0.25">
      <c r="N179" s="76"/>
    </row>
    <row r="180" spans="14:14" s="30" customFormat="1" x14ac:dyDescent="0.25">
      <c r="N180" s="76"/>
    </row>
    <row r="181" spans="14:14" s="30" customFormat="1" x14ac:dyDescent="0.25">
      <c r="N181" s="76"/>
    </row>
    <row r="182" spans="14:14" s="30" customFormat="1" x14ac:dyDescent="0.25">
      <c r="N182" s="76"/>
    </row>
    <row r="183" spans="14:14" s="30" customFormat="1" x14ac:dyDescent="0.25">
      <c r="N183" s="76"/>
    </row>
    <row r="184" spans="14:14" s="30" customFormat="1" x14ac:dyDescent="0.25">
      <c r="N184" s="76"/>
    </row>
    <row r="185" spans="14:14" s="30" customFormat="1" x14ac:dyDescent="0.25">
      <c r="N185" s="76"/>
    </row>
    <row r="186" spans="14:14" s="30" customFormat="1" x14ac:dyDescent="0.25">
      <c r="N186" s="76"/>
    </row>
    <row r="187" spans="14:14" s="30" customFormat="1" x14ac:dyDescent="0.25">
      <c r="N187" s="76"/>
    </row>
    <row r="188" spans="14:14" s="30" customFormat="1" x14ac:dyDescent="0.25">
      <c r="N188" s="76"/>
    </row>
    <row r="189" spans="14:14" s="30" customFormat="1" x14ac:dyDescent="0.25">
      <c r="N189" s="76"/>
    </row>
    <row r="190" spans="14:14" s="30" customFormat="1" x14ac:dyDescent="0.25">
      <c r="N190" s="76"/>
    </row>
    <row r="191" spans="14:14" s="30" customFormat="1" x14ac:dyDescent="0.25">
      <c r="N191" s="76"/>
    </row>
    <row r="192" spans="14:14" s="30" customFormat="1" x14ac:dyDescent="0.25">
      <c r="N192" s="76"/>
    </row>
    <row r="193" spans="14:14" s="30" customFormat="1" x14ac:dyDescent="0.25">
      <c r="N193" s="76"/>
    </row>
    <row r="194" spans="14:14" s="30" customFormat="1" x14ac:dyDescent="0.25">
      <c r="N194" s="76"/>
    </row>
    <row r="195" spans="14:14" s="30" customFormat="1" x14ac:dyDescent="0.25">
      <c r="N195" s="76"/>
    </row>
    <row r="196" spans="14:14" s="30" customFormat="1" x14ac:dyDescent="0.25">
      <c r="N196" s="76"/>
    </row>
    <row r="197" spans="14:14" s="30" customFormat="1" x14ac:dyDescent="0.25">
      <c r="N197" s="76"/>
    </row>
    <row r="198" spans="14:14" s="30" customFormat="1" x14ac:dyDescent="0.25">
      <c r="N198" s="76"/>
    </row>
    <row r="199" spans="14:14" s="30" customFormat="1" x14ac:dyDescent="0.25">
      <c r="N199" s="76"/>
    </row>
    <row r="200" spans="14:14" s="30" customFormat="1" x14ac:dyDescent="0.25">
      <c r="N200" s="76"/>
    </row>
    <row r="201" spans="14:14" s="30" customFormat="1" x14ac:dyDescent="0.25">
      <c r="N201" s="76"/>
    </row>
    <row r="202" spans="14:14" s="30" customFormat="1" x14ac:dyDescent="0.25">
      <c r="N202" s="76"/>
    </row>
    <row r="203" spans="14:14" s="30" customFormat="1" x14ac:dyDescent="0.25">
      <c r="N203" s="76"/>
    </row>
    <row r="204" spans="14:14" s="30" customFormat="1" x14ac:dyDescent="0.25">
      <c r="N204" s="76"/>
    </row>
    <row r="205" spans="14:14" s="30" customFormat="1" x14ac:dyDescent="0.25">
      <c r="N205" s="76"/>
    </row>
    <row r="206" spans="14:14" s="30" customFormat="1" x14ac:dyDescent="0.25">
      <c r="N206" s="76"/>
    </row>
    <row r="207" spans="14:14" s="30" customFormat="1" x14ac:dyDescent="0.25">
      <c r="N207" s="76"/>
    </row>
    <row r="208" spans="14:14" s="30" customFormat="1" x14ac:dyDescent="0.25">
      <c r="N208" s="76"/>
    </row>
    <row r="209" spans="14:14" s="30" customFormat="1" x14ac:dyDescent="0.25">
      <c r="N209" s="76"/>
    </row>
    <row r="210" spans="14:14" s="30" customFormat="1" x14ac:dyDescent="0.25">
      <c r="N210" s="76"/>
    </row>
    <row r="211" spans="14:14" s="30" customFormat="1" x14ac:dyDescent="0.25">
      <c r="N211" s="76"/>
    </row>
    <row r="212" spans="14:14" s="30" customFormat="1" x14ac:dyDescent="0.25">
      <c r="N212" s="76"/>
    </row>
    <row r="213" spans="14:14" s="30" customFormat="1" x14ac:dyDescent="0.25">
      <c r="N213" s="76"/>
    </row>
    <row r="214" spans="14:14" s="30" customFormat="1" x14ac:dyDescent="0.25">
      <c r="N214" s="76"/>
    </row>
    <row r="215" spans="14:14" s="30" customFormat="1" x14ac:dyDescent="0.25">
      <c r="N215" s="76"/>
    </row>
    <row r="216" spans="14:14" s="30" customFormat="1" x14ac:dyDescent="0.25">
      <c r="N216" s="76"/>
    </row>
    <row r="217" spans="14:14" s="30" customFormat="1" x14ac:dyDescent="0.25">
      <c r="N217" s="76"/>
    </row>
    <row r="218" spans="14:14" s="30" customFormat="1" x14ac:dyDescent="0.25">
      <c r="N218" s="76"/>
    </row>
    <row r="219" spans="14:14" s="30" customFormat="1" x14ac:dyDescent="0.25">
      <c r="N219" s="76"/>
    </row>
    <row r="220" spans="14:14" s="30" customFormat="1" x14ac:dyDescent="0.25">
      <c r="N220" s="76"/>
    </row>
    <row r="221" spans="14:14" s="30" customFormat="1" x14ac:dyDescent="0.25">
      <c r="N221" s="76"/>
    </row>
    <row r="222" spans="14:14" s="30" customFormat="1" x14ac:dyDescent="0.25">
      <c r="N222" s="76"/>
    </row>
    <row r="223" spans="14:14" s="30" customFormat="1" x14ac:dyDescent="0.25">
      <c r="N223" s="76"/>
    </row>
    <row r="224" spans="14:14" s="30" customFormat="1" x14ac:dyDescent="0.25">
      <c r="N224" s="76"/>
    </row>
    <row r="225" spans="14:14" s="30" customFormat="1" x14ac:dyDescent="0.25">
      <c r="N225" s="76"/>
    </row>
    <row r="226" spans="14:14" s="30" customFormat="1" x14ac:dyDescent="0.25">
      <c r="N226" s="76"/>
    </row>
    <row r="227" spans="14:14" s="30" customFormat="1" x14ac:dyDescent="0.25">
      <c r="N227" s="76"/>
    </row>
    <row r="228" spans="14:14" s="30" customFormat="1" x14ac:dyDescent="0.25">
      <c r="N228" s="76"/>
    </row>
    <row r="229" spans="14:14" s="30" customFormat="1" x14ac:dyDescent="0.25">
      <c r="N229" s="76"/>
    </row>
    <row r="230" spans="14:14" s="30" customFormat="1" x14ac:dyDescent="0.25">
      <c r="N230" s="76"/>
    </row>
    <row r="231" spans="14:14" s="30" customFormat="1" x14ac:dyDescent="0.25">
      <c r="N231" s="76"/>
    </row>
    <row r="232" spans="14:14" s="30" customFormat="1" x14ac:dyDescent="0.25">
      <c r="N232" s="76"/>
    </row>
    <row r="233" spans="14:14" s="30" customFormat="1" x14ac:dyDescent="0.25">
      <c r="N233" s="76"/>
    </row>
    <row r="234" spans="14:14" s="30" customFormat="1" x14ac:dyDescent="0.25">
      <c r="N234" s="76"/>
    </row>
    <row r="235" spans="14:14" s="30" customFormat="1" x14ac:dyDescent="0.25">
      <c r="N235" s="76"/>
    </row>
    <row r="236" spans="14:14" s="30" customFormat="1" x14ac:dyDescent="0.25">
      <c r="N236" s="76"/>
    </row>
    <row r="237" spans="14:14" s="30" customFormat="1" x14ac:dyDescent="0.25">
      <c r="N237" s="76"/>
    </row>
    <row r="238" spans="14:14" s="30" customFormat="1" x14ac:dyDescent="0.25">
      <c r="N238" s="76"/>
    </row>
    <row r="239" spans="14:14" s="30" customFormat="1" x14ac:dyDescent="0.25">
      <c r="N239" s="76"/>
    </row>
    <row r="240" spans="14:14" s="30" customFormat="1" x14ac:dyDescent="0.25">
      <c r="N240" s="76"/>
    </row>
    <row r="241" spans="14:14" s="30" customFormat="1" x14ac:dyDescent="0.25">
      <c r="N241" s="76"/>
    </row>
    <row r="242" spans="14:14" s="30" customFormat="1" x14ac:dyDescent="0.25">
      <c r="N242" s="76"/>
    </row>
    <row r="243" spans="14:14" s="30" customFormat="1" x14ac:dyDescent="0.25">
      <c r="N243" s="76"/>
    </row>
    <row r="244" spans="14:14" s="30" customFormat="1" x14ac:dyDescent="0.25">
      <c r="N244" s="76"/>
    </row>
    <row r="245" spans="14:14" s="30" customFormat="1" x14ac:dyDescent="0.25">
      <c r="N245" s="76"/>
    </row>
    <row r="246" spans="14:14" s="30" customFormat="1" x14ac:dyDescent="0.25">
      <c r="N246" s="76"/>
    </row>
    <row r="247" spans="14:14" s="30" customFormat="1" x14ac:dyDescent="0.25">
      <c r="N247" s="76"/>
    </row>
    <row r="248" spans="14:14" s="30" customFormat="1" x14ac:dyDescent="0.25">
      <c r="N248" s="76"/>
    </row>
    <row r="249" spans="14:14" s="30" customFormat="1" x14ac:dyDescent="0.25">
      <c r="N249" s="76"/>
    </row>
    <row r="250" spans="14:14" s="30" customFormat="1" x14ac:dyDescent="0.25">
      <c r="N250" s="76"/>
    </row>
    <row r="251" spans="14:14" s="30" customFormat="1" x14ac:dyDescent="0.25">
      <c r="N251" s="76"/>
    </row>
    <row r="252" spans="14:14" s="30" customFormat="1" x14ac:dyDescent="0.25">
      <c r="N252" s="76"/>
    </row>
    <row r="253" spans="14:14" s="30" customFormat="1" x14ac:dyDescent="0.25">
      <c r="N253" s="76"/>
    </row>
    <row r="254" spans="14:14" s="30" customFormat="1" x14ac:dyDescent="0.25">
      <c r="N254" s="76"/>
    </row>
    <row r="255" spans="14:14" s="30" customFormat="1" x14ac:dyDescent="0.25">
      <c r="N255" s="76"/>
    </row>
    <row r="256" spans="14:14" s="30" customFormat="1" x14ac:dyDescent="0.25">
      <c r="N256" s="76"/>
    </row>
    <row r="257" spans="14:14" s="30" customFormat="1" x14ac:dyDescent="0.25">
      <c r="N257" s="76"/>
    </row>
    <row r="258" spans="14:14" s="30" customFormat="1" x14ac:dyDescent="0.25">
      <c r="N258" s="76"/>
    </row>
    <row r="259" spans="14:14" s="30" customFormat="1" x14ac:dyDescent="0.25">
      <c r="N259" s="76"/>
    </row>
    <row r="260" spans="14:14" s="30" customFormat="1" x14ac:dyDescent="0.25">
      <c r="N260" s="76"/>
    </row>
    <row r="261" spans="14:14" s="30" customFormat="1" x14ac:dyDescent="0.25">
      <c r="N261" s="76"/>
    </row>
    <row r="262" spans="14:14" s="30" customFormat="1" x14ac:dyDescent="0.25">
      <c r="N262" s="76"/>
    </row>
    <row r="263" spans="14:14" s="30" customFormat="1" x14ac:dyDescent="0.25">
      <c r="N263" s="76"/>
    </row>
    <row r="264" spans="14:14" s="30" customFormat="1" x14ac:dyDescent="0.25">
      <c r="N264" s="76"/>
    </row>
    <row r="265" spans="14:14" s="30" customFormat="1" x14ac:dyDescent="0.25">
      <c r="N265" s="76"/>
    </row>
    <row r="266" spans="14:14" s="30" customFormat="1" x14ac:dyDescent="0.25">
      <c r="N266" s="76"/>
    </row>
    <row r="267" spans="14:14" s="30" customFormat="1" x14ac:dyDescent="0.25">
      <c r="N267" s="76"/>
    </row>
    <row r="268" spans="14:14" s="30" customFormat="1" x14ac:dyDescent="0.25">
      <c r="N268" s="76"/>
    </row>
    <row r="269" spans="14:14" s="30" customFormat="1" x14ac:dyDescent="0.25">
      <c r="N269" s="76"/>
    </row>
    <row r="270" spans="14:14" s="30" customFormat="1" x14ac:dyDescent="0.25">
      <c r="N270" s="76"/>
    </row>
    <row r="271" spans="14:14" s="30" customFormat="1" x14ac:dyDescent="0.25">
      <c r="N271" s="76"/>
    </row>
    <row r="272" spans="14:14" s="30" customFormat="1" x14ac:dyDescent="0.25">
      <c r="N272" s="76"/>
    </row>
    <row r="273" spans="14:14" s="30" customFormat="1" x14ac:dyDescent="0.25">
      <c r="N273" s="76"/>
    </row>
    <row r="274" spans="14:14" s="30" customFormat="1" x14ac:dyDescent="0.25">
      <c r="N274" s="76"/>
    </row>
    <row r="275" spans="14:14" s="30" customFormat="1" x14ac:dyDescent="0.25">
      <c r="N275" s="76"/>
    </row>
    <row r="276" spans="14:14" s="30" customFormat="1" x14ac:dyDescent="0.25">
      <c r="N276" s="76"/>
    </row>
    <row r="277" spans="14:14" s="30" customFormat="1" x14ac:dyDescent="0.25">
      <c r="N277" s="76"/>
    </row>
    <row r="278" spans="14:14" s="30" customFormat="1" x14ac:dyDescent="0.25">
      <c r="N278" s="76"/>
    </row>
    <row r="279" spans="14:14" s="30" customFormat="1" x14ac:dyDescent="0.25">
      <c r="N279" s="76"/>
    </row>
    <row r="280" spans="14:14" s="30" customFormat="1" x14ac:dyDescent="0.25">
      <c r="N280" s="76"/>
    </row>
    <row r="281" spans="14:14" s="30" customFormat="1" x14ac:dyDescent="0.25">
      <c r="N281" s="76"/>
    </row>
    <row r="282" spans="14:14" s="30" customFormat="1" x14ac:dyDescent="0.25">
      <c r="N282" s="76"/>
    </row>
    <row r="283" spans="14:14" s="30" customFormat="1" x14ac:dyDescent="0.25">
      <c r="N283" s="76"/>
    </row>
    <row r="284" spans="14:14" s="30" customFormat="1" x14ac:dyDescent="0.25">
      <c r="N284" s="76"/>
    </row>
    <row r="285" spans="14:14" s="30" customFormat="1" x14ac:dyDescent="0.25">
      <c r="N285" s="76"/>
    </row>
    <row r="286" spans="14:14" s="30" customFormat="1" x14ac:dyDescent="0.25">
      <c r="N286" s="76"/>
    </row>
    <row r="287" spans="14:14" s="30" customFormat="1" x14ac:dyDescent="0.25">
      <c r="N287" s="76"/>
    </row>
    <row r="288" spans="14:14" s="30" customFormat="1" x14ac:dyDescent="0.25">
      <c r="N288" s="76"/>
    </row>
    <row r="289" spans="14:14" s="30" customFormat="1" x14ac:dyDescent="0.25">
      <c r="N289" s="76"/>
    </row>
    <row r="290" spans="14:14" s="30" customFormat="1" x14ac:dyDescent="0.25">
      <c r="N290" s="76"/>
    </row>
    <row r="291" spans="14:14" s="30" customFormat="1" x14ac:dyDescent="0.25">
      <c r="N291" s="76"/>
    </row>
    <row r="292" spans="14:14" s="30" customFormat="1" x14ac:dyDescent="0.25">
      <c r="N292" s="76"/>
    </row>
    <row r="293" spans="14:14" s="30" customFormat="1" x14ac:dyDescent="0.25">
      <c r="N293" s="76"/>
    </row>
    <row r="294" spans="14:14" s="30" customFormat="1" x14ac:dyDescent="0.25">
      <c r="N294" s="76"/>
    </row>
    <row r="295" spans="14:14" s="30" customFormat="1" x14ac:dyDescent="0.25">
      <c r="N295" s="76"/>
    </row>
    <row r="296" spans="14:14" s="30" customFormat="1" x14ac:dyDescent="0.25">
      <c r="N296" s="76"/>
    </row>
    <row r="297" spans="14:14" s="30" customFormat="1" x14ac:dyDescent="0.25">
      <c r="N297" s="76"/>
    </row>
    <row r="298" spans="14:14" s="30" customFormat="1" x14ac:dyDescent="0.25">
      <c r="N298" s="76"/>
    </row>
    <row r="299" spans="14:14" s="30" customFormat="1" x14ac:dyDescent="0.25">
      <c r="N299" s="76"/>
    </row>
    <row r="300" spans="14:14" s="30" customFormat="1" x14ac:dyDescent="0.25">
      <c r="N300" s="76"/>
    </row>
    <row r="301" spans="14:14" s="30" customFormat="1" x14ac:dyDescent="0.25">
      <c r="N301" s="76"/>
    </row>
    <row r="302" spans="14:14" s="30" customFormat="1" x14ac:dyDescent="0.25">
      <c r="N302" s="76"/>
    </row>
    <row r="303" spans="14:14" s="30" customFormat="1" x14ac:dyDescent="0.25">
      <c r="N303" s="76"/>
    </row>
    <row r="304" spans="14:14" s="30" customFormat="1" x14ac:dyDescent="0.25">
      <c r="N304" s="76"/>
    </row>
    <row r="305" spans="14:14" s="30" customFormat="1" x14ac:dyDescent="0.25">
      <c r="N305" s="76"/>
    </row>
    <row r="306" spans="14:14" s="30" customFormat="1" x14ac:dyDescent="0.25">
      <c r="N306" s="76"/>
    </row>
    <row r="307" spans="14:14" s="30" customFormat="1" x14ac:dyDescent="0.25">
      <c r="N307" s="76"/>
    </row>
    <row r="308" spans="14:14" s="30" customFormat="1" x14ac:dyDescent="0.25">
      <c r="N308" s="76"/>
    </row>
    <row r="309" spans="14:14" s="30" customFormat="1" x14ac:dyDescent="0.25">
      <c r="N309" s="76"/>
    </row>
    <row r="310" spans="14:14" s="30" customFormat="1" x14ac:dyDescent="0.25">
      <c r="N310" s="76"/>
    </row>
    <row r="311" spans="14:14" s="30" customFormat="1" x14ac:dyDescent="0.25">
      <c r="N311" s="76"/>
    </row>
    <row r="312" spans="14:14" s="30" customFormat="1" x14ac:dyDescent="0.25">
      <c r="N312" s="76"/>
    </row>
    <row r="313" spans="14:14" s="30" customFormat="1" x14ac:dyDescent="0.25">
      <c r="N313" s="76"/>
    </row>
    <row r="314" spans="14:14" s="30" customFormat="1" x14ac:dyDescent="0.25">
      <c r="N314" s="76"/>
    </row>
    <row r="315" spans="14:14" s="30" customFormat="1" x14ac:dyDescent="0.25">
      <c r="N315" s="76"/>
    </row>
    <row r="316" spans="14:14" s="30" customFormat="1" x14ac:dyDescent="0.25">
      <c r="N316" s="76"/>
    </row>
    <row r="317" spans="14:14" s="30" customFormat="1" x14ac:dyDescent="0.25">
      <c r="N317" s="76"/>
    </row>
    <row r="318" spans="14:14" s="30" customFormat="1" x14ac:dyDescent="0.25">
      <c r="N318" s="76"/>
    </row>
    <row r="319" spans="14:14" s="30" customFormat="1" x14ac:dyDescent="0.25">
      <c r="N319" s="76"/>
    </row>
    <row r="320" spans="14:14" s="30" customFormat="1" x14ac:dyDescent="0.25">
      <c r="N320" s="76"/>
    </row>
    <row r="321" spans="14:14" s="30" customFormat="1" x14ac:dyDescent="0.25">
      <c r="N321" s="76"/>
    </row>
    <row r="322" spans="14:14" s="30" customFormat="1" x14ac:dyDescent="0.25">
      <c r="N322" s="76"/>
    </row>
    <row r="323" spans="14:14" s="30" customFormat="1" x14ac:dyDescent="0.25">
      <c r="N323" s="76"/>
    </row>
    <row r="324" spans="14:14" s="30" customFormat="1" x14ac:dyDescent="0.25">
      <c r="N324" s="76"/>
    </row>
    <row r="325" spans="14:14" s="30" customFormat="1" x14ac:dyDescent="0.25">
      <c r="N325" s="76"/>
    </row>
    <row r="326" spans="14:14" s="30" customFormat="1" x14ac:dyDescent="0.25">
      <c r="N326" s="76"/>
    </row>
    <row r="327" spans="14:14" s="30" customFormat="1" x14ac:dyDescent="0.25">
      <c r="N327" s="76"/>
    </row>
    <row r="328" spans="14:14" s="30" customFormat="1" x14ac:dyDescent="0.25">
      <c r="N328" s="76"/>
    </row>
    <row r="329" spans="14:14" s="30" customFormat="1" x14ac:dyDescent="0.25">
      <c r="N329" s="76"/>
    </row>
    <row r="330" spans="14:14" s="30" customFormat="1" x14ac:dyDescent="0.25">
      <c r="N330" s="76"/>
    </row>
    <row r="331" spans="14:14" s="30" customFormat="1" x14ac:dyDescent="0.25">
      <c r="N331" s="76"/>
    </row>
    <row r="332" spans="14:14" s="30" customFormat="1" x14ac:dyDescent="0.25">
      <c r="N332" s="76"/>
    </row>
    <row r="333" spans="14:14" s="30" customFormat="1" x14ac:dyDescent="0.25">
      <c r="N333" s="76"/>
    </row>
    <row r="334" spans="14:14" s="30" customFormat="1" x14ac:dyDescent="0.25">
      <c r="N334" s="76"/>
    </row>
    <row r="335" spans="14:14" s="30" customFormat="1" x14ac:dyDescent="0.25">
      <c r="N335" s="76"/>
    </row>
    <row r="336" spans="14:14" s="30" customFormat="1" x14ac:dyDescent="0.25">
      <c r="N336" s="76"/>
    </row>
    <row r="337" spans="14:14" s="30" customFormat="1" x14ac:dyDescent="0.25">
      <c r="N337" s="76"/>
    </row>
    <row r="338" spans="14:14" s="30" customFormat="1" x14ac:dyDescent="0.25">
      <c r="N338" s="76"/>
    </row>
    <row r="339" spans="14:14" s="30" customFormat="1" x14ac:dyDescent="0.25">
      <c r="N339" s="76"/>
    </row>
    <row r="340" spans="14:14" s="30" customFormat="1" x14ac:dyDescent="0.25">
      <c r="N340" s="76"/>
    </row>
    <row r="341" spans="14:14" s="30" customFormat="1" x14ac:dyDescent="0.25">
      <c r="N341" s="76"/>
    </row>
    <row r="342" spans="14:14" s="30" customFormat="1" x14ac:dyDescent="0.25">
      <c r="N342" s="76"/>
    </row>
    <row r="343" spans="14:14" s="30" customFormat="1" x14ac:dyDescent="0.25">
      <c r="N343" s="76"/>
    </row>
    <row r="344" spans="14:14" s="30" customFormat="1" x14ac:dyDescent="0.25">
      <c r="N344" s="76"/>
    </row>
    <row r="345" spans="14:14" s="30" customFormat="1" x14ac:dyDescent="0.25">
      <c r="N345" s="76"/>
    </row>
    <row r="346" spans="14:14" s="30" customFormat="1" x14ac:dyDescent="0.25">
      <c r="N346" s="76"/>
    </row>
    <row r="347" spans="14:14" s="30" customFormat="1" x14ac:dyDescent="0.25">
      <c r="N347" s="76"/>
    </row>
    <row r="348" spans="14:14" s="30" customFormat="1" x14ac:dyDescent="0.25">
      <c r="N348" s="76"/>
    </row>
    <row r="349" spans="14:14" s="30" customFormat="1" x14ac:dyDescent="0.25">
      <c r="N349" s="76"/>
    </row>
    <row r="350" spans="14:14" s="30" customFormat="1" x14ac:dyDescent="0.25">
      <c r="N350" s="76"/>
    </row>
    <row r="351" spans="14:14" s="30" customFormat="1" x14ac:dyDescent="0.25">
      <c r="N351" s="76"/>
    </row>
    <row r="352" spans="14:14" s="30" customFormat="1" x14ac:dyDescent="0.25">
      <c r="N352" s="76"/>
    </row>
    <row r="353" spans="14:14" s="30" customFormat="1" x14ac:dyDescent="0.25">
      <c r="N353" s="76"/>
    </row>
    <row r="354" spans="14:14" s="30" customFormat="1" x14ac:dyDescent="0.25">
      <c r="N354" s="76"/>
    </row>
    <row r="355" spans="14:14" s="30" customFormat="1" x14ac:dyDescent="0.25">
      <c r="N355" s="76"/>
    </row>
    <row r="356" spans="14:14" s="30" customFormat="1" x14ac:dyDescent="0.25">
      <c r="N356" s="76"/>
    </row>
    <row r="357" spans="14:14" s="30" customFormat="1" x14ac:dyDescent="0.25">
      <c r="N357" s="76"/>
    </row>
    <row r="358" spans="14:14" s="30" customFormat="1" x14ac:dyDescent="0.25">
      <c r="N358" s="76"/>
    </row>
    <row r="359" spans="14:14" s="30" customFormat="1" x14ac:dyDescent="0.25">
      <c r="N359" s="76"/>
    </row>
    <row r="360" spans="14:14" s="30" customFormat="1" x14ac:dyDescent="0.25">
      <c r="N360" s="76"/>
    </row>
    <row r="361" spans="14:14" s="30" customFormat="1" x14ac:dyDescent="0.25">
      <c r="N361" s="76"/>
    </row>
    <row r="362" spans="14:14" s="30" customFormat="1" x14ac:dyDescent="0.25">
      <c r="N362" s="76"/>
    </row>
    <row r="363" spans="14:14" s="30" customFormat="1" x14ac:dyDescent="0.25">
      <c r="N363" s="76"/>
    </row>
    <row r="364" spans="14:14" s="30" customFormat="1" x14ac:dyDescent="0.25">
      <c r="N364" s="76"/>
    </row>
    <row r="365" spans="14:14" s="30" customFormat="1" x14ac:dyDescent="0.25">
      <c r="N365" s="76"/>
    </row>
    <row r="366" spans="14:14" s="30" customFormat="1" x14ac:dyDescent="0.25">
      <c r="N366" s="76"/>
    </row>
    <row r="367" spans="14:14" s="30" customFormat="1" x14ac:dyDescent="0.25">
      <c r="N367" s="76"/>
    </row>
    <row r="368" spans="14:14" s="30" customFormat="1" x14ac:dyDescent="0.25">
      <c r="N368" s="76"/>
    </row>
    <row r="369" spans="14:14" s="30" customFormat="1" x14ac:dyDescent="0.25">
      <c r="N369" s="76"/>
    </row>
    <row r="370" spans="14:14" s="30" customFormat="1" x14ac:dyDescent="0.25">
      <c r="N370" s="76"/>
    </row>
    <row r="371" spans="14:14" s="30" customFormat="1" x14ac:dyDescent="0.25">
      <c r="N371" s="76"/>
    </row>
    <row r="372" spans="14:14" s="30" customFormat="1" x14ac:dyDescent="0.25">
      <c r="N372" s="76"/>
    </row>
    <row r="373" spans="14:14" s="30" customFormat="1" x14ac:dyDescent="0.25">
      <c r="N373" s="76"/>
    </row>
    <row r="374" spans="14:14" s="30" customFormat="1" x14ac:dyDescent="0.25">
      <c r="N374" s="76"/>
    </row>
    <row r="375" spans="14:14" s="30" customFormat="1" x14ac:dyDescent="0.25">
      <c r="N375" s="76"/>
    </row>
    <row r="376" spans="14:14" s="30" customFormat="1" x14ac:dyDescent="0.25">
      <c r="N376" s="76"/>
    </row>
    <row r="377" spans="14:14" s="30" customFormat="1" x14ac:dyDescent="0.25">
      <c r="N377" s="76"/>
    </row>
    <row r="378" spans="14:14" s="30" customFormat="1" x14ac:dyDescent="0.25">
      <c r="N378" s="76"/>
    </row>
    <row r="379" spans="14:14" s="30" customFormat="1" x14ac:dyDescent="0.25">
      <c r="N379" s="76"/>
    </row>
    <row r="380" spans="14:14" s="30" customFormat="1" x14ac:dyDescent="0.25">
      <c r="N380" s="76"/>
    </row>
    <row r="381" spans="14:14" s="30" customFormat="1" x14ac:dyDescent="0.25">
      <c r="N381" s="76"/>
    </row>
    <row r="382" spans="14:14" s="30" customFormat="1" x14ac:dyDescent="0.25">
      <c r="N382" s="76"/>
    </row>
    <row r="383" spans="14:14" s="30" customFormat="1" x14ac:dyDescent="0.25">
      <c r="N383" s="76"/>
    </row>
    <row r="384" spans="14:14" s="30" customFormat="1" x14ac:dyDescent="0.25">
      <c r="N384" s="76"/>
    </row>
    <row r="385" spans="14:14" s="30" customFormat="1" x14ac:dyDescent="0.25">
      <c r="N385" s="76"/>
    </row>
    <row r="386" spans="14:14" s="30" customFormat="1" x14ac:dyDescent="0.25">
      <c r="N386" s="76"/>
    </row>
    <row r="387" spans="14:14" s="30" customFormat="1" x14ac:dyDescent="0.25">
      <c r="N387" s="76"/>
    </row>
    <row r="388" spans="14:14" s="30" customFormat="1" x14ac:dyDescent="0.25">
      <c r="N388" s="76"/>
    </row>
    <row r="389" spans="14:14" s="30" customFormat="1" x14ac:dyDescent="0.25">
      <c r="N389" s="76"/>
    </row>
    <row r="390" spans="14:14" s="30" customFormat="1" x14ac:dyDescent="0.25">
      <c r="N390" s="76"/>
    </row>
    <row r="391" spans="14:14" s="30" customFormat="1" x14ac:dyDescent="0.25">
      <c r="N391" s="76"/>
    </row>
    <row r="392" spans="14:14" s="30" customFormat="1" x14ac:dyDescent="0.25">
      <c r="N392" s="76"/>
    </row>
    <row r="393" spans="14:14" s="30" customFormat="1" x14ac:dyDescent="0.25">
      <c r="N393" s="76"/>
    </row>
    <row r="394" spans="14:14" s="30" customFormat="1" x14ac:dyDescent="0.25">
      <c r="N394" s="76"/>
    </row>
    <row r="395" spans="14:14" s="30" customFormat="1" x14ac:dyDescent="0.25">
      <c r="N395" s="76"/>
    </row>
    <row r="396" spans="14:14" s="30" customFormat="1" x14ac:dyDescent="0.25">
      <c r="N396" s="76"/>
    </row>
    <row r="397" spans="14:14" s="30" customFormat="1" x14ac:dyDescent="0.25">
      <c r="N397" s="76"/>
    </row>
    <row r="398" spans="14:14" s="30" customFormat="1" x14ac:dyDescent="0.25">
      <c r="N398" s="76"/>
    </row>
    <row r="399" spans="14:14" s="30" customFormat="1" x14ac:dyDescent="0.25">
      <c r="N399" s="76"/>
    </row>
    <row r="400" spans="14:14" s="30" customFormat="1" x14ac:dyDescent="0.25">
      <c r="N400" s="76"/>
    </row>
    <row r="401" spans="14:14" s="30" customFormat="1" x14ac:dyDescent="0.25">
      <c r="N401" s="76"/>
    </row>
    <row r="402" spans="14:14" s="30" customFormat="1" x14ac:dyDescent="0.25">
      <c r="N402" s="76"/>
    </row>
    <row r="403" spans="14:14" s="30" customFormat="1" x14ac:dyDescent="0.25">
      <c r="N403" s="76"/>
    </row>
    <row r="404" spans="14:14" s="30" customFormat="1" x14ac:dyDescent="0.25">
      <c r="N404" s="76"/>
    </row>
    <row r="405" spans="14:14" s="30" customFormat="1" x14ac:dyDescent="0.25">
      <c r="N405" s="76"/>
    </row>
    <row r="406" spans="14:14" s="30" customFormat="1" x14ac:dyDescent="0.25">
      <c r="N406" s="76"/>
    </row>
    <row r="407" spans="14:14" s="30" customFormat="1" x14ac:dyDescent="0.25">
      <c r="N407" s="76"/>
    </row>
    <row r="408" spans="14:14" s="30" customFormat="1" x14ac:dyDescent="0.25">
      <c r="N408" s="76"/>
    </row>
    <row r="409" spans="14:14" s="30" customFormat="1" x14ac:dyDescent="0.25">
      <c r="N409" s="76"/>
    </row>
    <row r="410" spans="14:14" s="30" customFormat="1" x14ac:dyDescent="0.25">
      <c r="N410" s="76"/>
    </row>
    <row r="411" spans="14:14" s="30" customFormat="1" x14ac:dyDescent="0.25">
      <c r="N411" s="76"/>
    </row>
    <row r="412" spans="14:14" s="30" customFormat="1" x14ac:dyDescent="0.25">
      <c r="N412" s="76"/>
    </row>
    <row r="413" spans="14:14" s="30" customFormat="1" x14ac:dyDescent="0.25">
      <c r="N413" s="76"/>
    </row>
    <row r="414" spans="14:14" s="30" customFormat="1" x14ac:dyDescent="0.25">
      <c r="N414" s="76"/>
    </row>
    <row r="415" spans="14:14" s="30" customFormat="1" x14ac:dyDescent="0.25">
      <c r="N415" s="76"/>
    </row>
    <row r="416" spans="14:14" s="30" customFormat="1" x14ac:dyDescent="0.25">
      <c r="N416" s="76"/>
    </row>
    <row r="417" spans="14:14" s="30" customFormat="1" x14ac:dyDescent="0.25">
      <c r="N417" s="76"/>
    </row>
    <row r="418" spans="14:14" s="30" customFormat="1" x14ac:dyDescent="0.25">
      <c r="N418" s="76"/>
    </row>
    <row r="419" spans="14:14" s="30" customFormat="1" x14ac:dyDescent="0.25">
      <c r="N419" s="76"/>
    </row>
    <row r="420" spans="14:14" s="30" customFormat="1" x14ac:dyDescent="0.25">
      <c r="N420" s="76"/>
    </row>
    <row r="421" spans="14:14" s="30" customFormat="1" x14ac:dyDescent="0.25">
      <c r="N421" s="76"/>
    </row>
    <row r="422" spans="14:14" s="30" customFormat="1" x14ac:dyDescent="0.25">
      <c r="N422" s="76"/>
    </row>
    <row r="423" spans="14:14" s="30" customFormat="1" x14ac:dyDescent="0.25">
      <c r="N423" s="76"/>
    </row>
    <row r="424" spans="14:14" s="30" customFormat="1" x14ac:dyDescent="0.25">
      <c r="N424" s="76"/>
    </row>
    <row r="425" spans="14:14" s="30" customFormat="1" x14ac:dyDescent="0.25">
      <c r="N425" s="76"/>
    </row>
    <row r="426" spans="14:14" s="30" customFormat="1" x14ac:dyDescent="0.25">
      <c r="N426" s="76"/>
    </row>
    <row r="427" spans="14:14" s="30" customFormat="1" x14ac:dyDescent="0.25">
      <c r="N427" s="76"/>
    </row>
    <row r="428" spans="14:14" s="30" customFormat="1" x14ac:dyDescent="0.25">
      <c r="N428" s="76"/>
    </row>
    <row r="429" spans="14:14" s="30" customFormat="1" x14ac:dyDescent="0.25">
      <c r="N429" s="76"/>
    </row>
    <row r="430" spans="14:14" s="30" customFormat="1" x14ac:dyDescent="0.25">
      <c r="N430" s="76"/>
    </row>
    <row r="431" spans="14:14" s="30" customFormat="1" x14ac:dyDescent="0.25">
      <c r="N431" s="76"/>
    </row>
    <row r="432" spans="14:14" s="30" customFormat="1" x14ac:dyDescent="0.25">
      <c r="N432" s="76"/>
    </row>
    <row r="433" spans="14:14" s="30" customFormat="1" x14ac:dyDescent="0.25">
      <c r="N433" s="76"/>
    </row>
    <row r="434" spans="14:14" s="30" customFormat="1" x14ac:dyDescent="0.25">
      <c r="N434" s="76"/>
    </row>
    <row r="435" spans="14:14" s="30" customFormat="1" x14ac:dyDescent="0.25">
      <c r="N435" s="76"/>
    </row>
    <row r="436" spans="14:14" s="30" customFormat="1" x14ac:dyDescent="0.25">
      <c r="N436" s="76"/>
    </row>
    <row r="437" spans="14:14" s="30" customFormat="1" x14ac:dyDescent="0.25">
      <c r="N437" s="76"/>
    </row>
    <row r="438" spans="14:14" s="30" customFormat="1" x14ac:dyDescent="0.25">
      <c r="N438" s="76"/>
    </row>
    <row r="439" spans="14:14" s="30" customFormat="1" x14ac:dyDescent="0.25">
      <c r="N439" s="76"/>
    </row>
    <row r="440" spans="14:14" s="30" customFormat="1" x14ac:dyDescent="0.25">
      <c r="N440" s="76"/>
    </row>
    <row r="441" spans="14:14" s="30" customFormat="1" x14ac:dyDescent="0.25">
      <c r="N441" s="76"/>
    </row>
    <row r="442" spans="14:14" s="30" customFormat="1" x14ac:dyDescent="0.25">
      <c r="N442" s="76"/>
    </row>
    <row r="443" spans="14:14" s="30" customFormat="1" x14ac:dyDescent="0.25">
      <c r="N443" s="76"/>
    </row>
    <row r="444" spans="14:14" s="30" customFormat="1" x14ac:dyDescent="0.25">
      <c r="N444" s="76"/>
    </row>
    <row r="445" spans="14:14" s="30" customFormat="1" x14ac:dyDescent="0.25">
      <c r="N445" s="76"/>
    </row>
    <row r="446" spans="14:14" s="30" customFormat="1" x14ac:dyDescent="0.25">
      <c r="N446" s="76"/>
    </row>
    <row r="447" spans="14:14" s="30" customFormat="1" x14ac:dyDescent="0.25">
      <c r="N447" s="76"/>
    </row>
    <row r="448" spans="14:14" s="30" customFormat="1" x14ac:dyDescent="0.25">
      <c r="N448" s="76"/>
    </row>
    <row r="449" spans="14:14" s="30" customFormat="1" x14ac:dyDescent="0.25">
      <c r="N449" s="76"/>
    </row>
    <row r="450" spans="14:14" s="30" customFormat="1" x14ac:dyDescent="0.25">
      <c r="N450" s="76"/>
    </row>
    <row r="451" spans="14:14" s="30" customFormat="1" x14ac:dyDescent="0.25">
      <c r="N451" s="76"/>
    </row>
    <row r="452" spans="14:14" s="30" customFormat="1" x14ac:dyDescent="0.25">
      <c r="N452" s="76"/>
    </row>
    <row r="453" spans="14:14" s="30" customFormat="1" x14ac:dyDescent="0.25">
      <c r="N453" s="76"/>
    </row>
    <row r="454" spans="14:14" s="30" customFormat="1" x14ac:dyDescent="0.25">
      <c r="N454" s="76"/>
    </row>
    <row r="455" spans="14:14" s="30" customFormat="1" x14ac:dyDescent="0.25">
      <c r="N455" s="76"/>
    </row>
    <row r="456" spans="14:14" s="30" customFormat="1" x14ac:dyDescent="0.25">
      <c r="N456" s="76"/>
    </row>
    <row r="457" spans="14:14" s="30" customFormat="1" x14ac:dyDescent="0.25">
      <c r="N457" s="76"/>
    </row>
    <row r="458" spans="14:14" s="30" customFormat="1" x14ac:dyDescent="0.25">
      <c r="N458" s="76"/>
    </row>
    <row r="459" spans="14:14" s="30" customFormat="1" x14ac:dyDescent="0.25">
      <c r="N459" s="76"/>
    </row>
    <row r="460" spans="14:14" s="30" customFormat="1" x14ac:dyDescent="0.25">
      <c r="N460" s="76"/>
    </row>
    <row r="461" spans="14:14" s="30" customFormat="1" x14ac:dyDescent="0.25">
      <c r="N461" s="76"/>
    </row>
    <row r="462" spans="14:14" s="30" customFormat="1" x14ac:dyDescent="0.25">
      <c r="N462" s="76"/>
    </row>
    <row r="463" spans="14:14" s="30" customFormat="1" x14ac:dyDescent="0.25">
      <c r="N463" s="76"/>
    </row>
    <row r="464" spans="14:14" s="30" customFormat="1" x14ac:dyDescent="0.25">
      <c r="N464" s="76"/>
    </row>
    <row r="465" spans="14:14" s="30" customFormat="1" x14ac:dyDescent="0.25">
      <c r="N465" s="76"/>
    </row>
    <row r="466" spans="14:14" s="30" customFormat="1" x14ac:dyDescent="0.25">
      <c r="N466" s="76"/>
    </row>
    <row r="467" spans="14:14" s="30" customFormat="1" x14ac:dyDescent="0.25">
      <c r="N467" s="76"/>
    </row>
    <row r="468" spans="14:14" s="30" customFormat="1" x14ac:dyDescent="0.25">
      <c r="N468" s="76"/>
    </row>
    <row r="469" spans="14:14" s="30" customFormat="1" x14ac:dyDescent="0.25">
      <c r="N469" s="76"/>
    </row>
    <row r="470" spans="14:14" s="30" customFormat="1" x14ac:dyDescent="0.25">
      <c r="N470" s="76"/>
    </row>
    <row r="471" spans="14:14" s="30" customFormat="1" x14ac:dyDescent="0.25">
      <c r="N471" s="76"/>
    </row>
    <row r="472" spans="14:14" s="30" customFormat="1" x14ac:dyDescent="0.25">
      <c r="N472" s="76"/>
    </row>
    <row r="473" spans="14:14" s="30" customFormat="1" x14ac:dyDescent="0.25">
      <c r="N473" s="76"/>
    </row>
    <row r="474" spans="14:14" s="30" customFormat="1" x14ac:dyDescent="0.25">
      <c r="N474" s="76"/>
    </row>
    <row r="475" spans="14:14" s="30" customFormat="1" x14ac:dyDescent="0.25">
      <c r="N475" s="76"/>
    </row>
    <row r="476" spans="14:14" s="30" customFormat="1" x14ac:dyDescent="0.25">
      <c r="N476" s="76"/>
    </row>
    <row r="477" spans="14:14" s="30" customFormat="1" x14ac:dyDescent="0.25">
      <c r="N477" s="76"/>
    </row>
    <row r="478" spans="14:14" s="30" customFormat="1" x14ac:dyDescent="0.25">
      <c r="N478" s="76"/>
    </row>
    <row r="479" spans="14:14" s="30" customFormat="1" x14ac:dyDescent="0.25">
      <c r="N479" s="76"/>
    </row>
    <row r="480" spans="14:14" s="30" customFormat="1" x14ac:dyDescent="0.25">
      <c r="N480" s="76"/>
    </row>
    <row r="481" spans="14:14" s="30" customFormat="1" x14ac:dyDescent="0.25">
      <c r="N481" s="76"/>
    </row>
    <row r="482" spans="14:14" s="30" customFormat="1" x14ac:dyDescent="0.25">
      <c r="N482" s="76"/>
    </row>
    <row r="483" spans="14:14" s="30" customFormat="1" x14ac:dyDescent="0.25">
      <c r="N483" s="76"/>
    </row>
    <row r="484" spans="14:14" s="30" customFormat="1" x14ac:dyDescent="0.25">
      <c r="N484" s="76"/>
    </row>
    <row r="485" spans="14:14" s="30" customFormat="1" x14ac:dyDescent="0.25">
      <c r="N485" s="76"/>
    </row>
    <row r="486" spans="14:14" s="30" customFormat="1" x14ac:dyDescent="0.25">
      <c r="N486" s="76"/>
    </row>
    <row r="487" spans="14:14" s="30" customFormat="1" x14ac:dyDescent="0.25">
      <c r="N487" s="76"/>
    </row>
    <row r="488" spans="14:14" s="30" customFormat="1" x14ac:dyDescent="0.25">
      <c r="N488" s="76"/>
    </row>
    <row r="489" spans="14:14" s="30" customFormat="1" x14ac:dyDescent="0.25">
      <c r="N489" s="76"/>
    </row>
    <row r="490" spans="14:14" s="30" customFormat="1" x14ac:dyDescent="0.25">
      <c r="N490" s="76"/>
    </row>
    <row r="491" spans="14:14" s="30" customFormat="1" x14ac:dyDescent="0.25">
      <c r="N491" s="76"/>
    </row>
    <row r="492" spans="14:14" s="30" customFormat="1" x14ac:dyDescent="0.25">
      <c r="N492" s="76"/>
    </row>
    <row r="493" spans="14:14" s="30" customFormat="1" x14ac:dyDescent="0.25">
      <c r="N493" s="76"/>
    </row>
    <row r="494" spans="14:14" s="30" customFormat="1" x14ac:dyDescent="0.25">
      <c r="N494" s="76"/>
    </row>
    <row r="495" spans="14:14" s="30" customFormat="1" x14ac:dyDescent="0.25">
      <c r="N495" s="76"/>
    </row>
    <row r="496" spans="14:14" s="30" customFormat="1" x14ac:dyDescent="0.25">
      <c r="N496" s="76"/>
    </row>
    <row r="497" spans="14:14" s="30" customFormat="1" x14ac:dyDescent="0.25">
      <c r="N497" s="76"/>
    </row>
    <row r="498" spans="14:14" s="30" customFormat="1" x14ac:dyDescent="0.25">
      <c r="N498" s="76"/>
    </row>
    <row r="499" spans="14:14" s="30" customFormat="1" x14ac:dyDescent="0.25">
      <c r="N499" s="76"/>
    </row>
    <row r="500" spans="14:14" s="30" customFormat="1" x14ac:dyDescent="0.25">
      <c r="N500" s="76"/>
    </row>
    <row r="501" spans="14:14" s="30" customFormat="1" x14ac:dyDescent="0.25">
      <c r="N501" s="76"/>
    </row>
    <row r="502" spans="14:14" s="30" customFormat="1" x14ac:dyDescent="0.25">
      <c r="N502" s="76"/>
    </row>
    <row r="503" spans="14:14" s="30" customFormat="1" x14ac:dyDescent="0.25">
      <c r="N503" s="76"/>
    </row>
    <row r="504" spans="14:14" s="30" customFormat="1" x14ac:dyDescent="0.25">
      <c r="N504" s="76"/>
    </row>
    <row r="505" spans="14:14" s="30" customFormat="1" x14ac:dyDescent="0.25">
      <c r="N505" s="76"/>
    </row>
    <row r="506" spans="14:14" s="30" customFormat="1" x14ac:dyDescent="0.25">
      <c r="N506" s="76"/>
    </row>
    <row r="507" spans="14:14" s="30" customFormat="1" x14ac:dyDescent="0.25">
      <c r="N507" s="76"/>
    </row>
    <row r="508" spans="14:14" s="30" customFormat="1" x14ac:dyDescent="0.25">
      <c r="N508" s="76"/>
    </row>
    <row r="509" spans="14:14" s="30" customFormat="1" x14ac:dyDescent="0.25">
      <c r="N509" s="76"/>
    </row>
    <row r="510" spans="14:14" s="30" customFormat="1" x14ac:dyDescent="0.25">
      <c r="N510" s="76"/>
    </row>
    <row r="511" spans="14:14" s="30" customFormat="1" x14ac:dyDescent="0.25">
      <c r="N511" s="76"/>
    </row>
    <row r="512" spans="14:14" s="30" customFormat="1" x14ac:dyDescent="0.25">
      <c r="N512" s="76"/>
    </row>
    <row r="513" spans="14:14" s="30" customFormat="1" x14ac:dyDescent="0.25">
      <c r="N513" s="76"/>
    </row>
    <row r="514" spans="14:14" s="30" customFormat="1" x14ac:dyDescent="0.25">
      <c r="N514" s="76"/>
    </row>
    <row r="515" spans="14:14" s="30" customFormat="1" x14ac:dyDescent="0.25">
      <c r="N515" s="76"/>
    </row>
    <row r="516" spans="14:14" s="30" customFormat="1" x14ac:dyDescent="0.25">
      <c r="N516" s="76"/>
    </row>
    <row r="517" spans="14:14" s="30" customFormat="1" x14ac:dyDescent="0.25">
      <c r="N517" s="76"/>
    </row>
    <row r="518" spans="14:14" s="30" customFormat="1" x14ac:dyDescent="0.25">
      <c r="N518" s="76"/>
    </row>
    <row r="519" spans="14:14" s="30" customFormat="1" x14ac:dyDescent="0.25">
      <c r="N519" s="76"/>
    </row>
    <row r="520" spans="14:14" s="30" customFormat="1" x14ac:dyDescent="0.25">
      <c r="N520" s="76"/>
    </row>
    <row r="521" spans="14:14" s="30" customFormat="1" x14ac:dyDescent="0.25">
      <c r="N521" s="76"/>
    </row>
    <row r="522" spans="14:14" s="30" customFormat="1" x14ac:dyDescent="0.25">
      <c r="N522" s="76"/>
    </row>
    <row r="523" spans="14:14" s="30" customFormat="1" x14ac:dyDescent="0.25">
      <c r="N523" s="76"/>
    </row>
    <row r="524" spans="14:14" s="30" customFormat="1" x14ac:dyDescent="0.25">
      <c r="N524" s="76"/>
    </row>
    <row r="525" spans="14:14" s="30" customFormat="1" x14ac:dyDescent="0.25">
      <c r="N525" s="76"/>
    </row>
    <row r="526" spans="14:14" s="30" customFormat="1" x14ac:dyDescent="0.25">
      <c r="N526" s="76"/>
    </row>
    <row r="527" spans="14:14" s="30" customFormat="1" x14ac:dyDescent="0.25">
      <c r="N527" s="76"/>
    </row>
    <row r="528" spans="14:14" s="30" customFormat="1" x14ac:dyDescent="0.25">
      <c r="N528" s="76"/>
    </row>
    <row r="529" spans="14:14" s="30" customFormat="1" x14ac:dyDescent="0.25">
      <c r="N529" s="76"/>
    </row>
    <row r="530" spans="14:14" s="30" customFormat="1" x14ac:dyDescent="0.25">
      <c r="N530" s="76"/>
    </row>
    <row r="531" spans="14:14" s="30" customFormat="1" x14ac:dyDescent="0.25">
      <c r="N531" s="76"/>
    </row>
    <row r="532" spans="14:14" s="30" customFormat="1" x14ac:dyDescent="0.25">
      <c r="N532" s="76"/>
    </row>
    <row r="533" spans="14:14" s="30" customFormat="1" x14ac:dyDescent="0.25">
      <c r="N533" s="76"/>
    </row>
    <row r="534" spans="14:14" s="30" customFormat="1" x14ac:dyDescent="0.25">
      <c r="N534" s="76"/>
    </row>
    <row r="535" spans="14:14" s="30" customFormat="1" x14ac:dyDescent="0.25">
      <c r="N535" s="76"/>
    </row>
    <row r="536" spans="14:14" s="30" customFormat="1" x14ac:dyDescent="0.25">
      <c r="N536" s="76"/>
    </row>
    <row r="537" spans="14:14" s="30" customFormat="1" x14ac:dyDescent="0.25">
      <c r="N537" s="76"/>
    </row>
    <row r="538" spans="14:14" s="30" customFormat="1" x14ac:dyDescent="0.25">
      <c r="N538" s="76"/>
    </row>
    <row r="539" spans="14:14" s="30" customFormat="1" x14ac:dyDescent="0.25">
      <c r="N539" s="76"/>
    </row>
    <row r="540" spans="14:14" s="30" customFormat="1" x14ac:dyDescent="0.25">
      <c r="N540" s="76"/>
    </row>
    <row r="541" spans="14:14" s="30" customFormat="1" x14ac:dyDescent="0.25">
      <c r="N541" s="76"/>
    </row>
    <row r="542" spans="14:14" s="30" customFormat="1" x14ac:dyDescent="0.25">
      <c r="N542" s="76"/>
    </row>
    <row r="543" spans="14:14" s="30" customFormat="1" x14ac:dyDescent="0.25">
      <c r="N543" s="76"/>
    </row>
    <row r="544" spans="14:14" s="30" customFormat="1" x14ac:dyDescent="0.25">
      <c r="N544" s="76"/>
    </row>
    <row r="545" spans="14:14" s="30" customFormat="1" x14ac:dyDescent="0.25">
      <c r="N545" s="76"/>
    </row>
    <row r="546" spans="14:14" s="30" customFormat="1" x14ac:dyDescent="0.25">
      <c r="N546" s="76"/>
    </row>
    <row r="547" spans="14:14" s="30" customFormat="1" x14ac:dyDescent="0.25">
      <c r="N547" s="76"/>
    </row>
    <row r="548" spans="14:14" s="30" customFormat="1" x14ac:dyDescent="0.25">
      <c r="N548" s="76"/>
    </row>
    <row r="549" spans="14:14" s="30" customFormat="1" x14ac:dyDescent="0.25">
      <c r="N549" s="76"/>
    </row>
    <row r="550" spans="14:14" s="30" customFormat="1" x14ac:dyDescent="0.25">
      <c r="N550" s="76"/>
    </row>
    <row r="551" spans="14:14" s="30" customFormat="1" x14ac:dyDescent="0.25">
      <c r="N551" s="76"/>
    </row>
    <row r="552" spans="14:14" s="30" customFormat="1" x14ac:dyDescent="0.25">
      <c r="N552" s="76"/>
    </row>
    <row r="553" spans="14:14" s="30" customFormat="1" x14ac:dyDescent="0.25">
      <c r="N553" s="76"/>
    </row>
    <row r="554" spans="14:14" s="30" customFormat="1" x14ac:dyDescent="0.25">
      <c r="N554" s="76"/>
    </row>
    <row r="555" spans="14:14" s="30" customFormat="1" x14ac:dyDescent="0.25">
      <c r="N555" s="76"/>
    </row>
    <row r="556" spans="14:14" s="30" customFormat="1" x14ac:dyDescent="0.25">
      <c r="N556" s="76"/>
    </row>
  </sheetData>
  <autoFilter ref="A1:A557" xr:uid="{00000000-0001-0000-0300-000000000000}">
    <sortState xmlns:xlrd2="http://schemas.microsoft.com/office/spreadsheetml/2017/richdata2" ref="A4:O556">
      <sortCondition sortBy="cellColor" ref="A1:A557" dxfId="0"/>
    </sortState>
  </autoFilter>
  <hyperlinks>
    <hyperlink ref="M7" r:id="rId1" display="https://pubchem.ncbi.nlm.nih.gov/compound/benzoate" xr:uid="{8B4AB1A3-CE10-49BA-A6E4-71F1073C5DBB}"/>
    <hyperlink ref="N7" r:id="rId2" display="https://pubchem.ncbi.nlm.nih.gov/compound/243" xr:uid="{29A7AC9E-C220-46DF-8C82-EFA746E1C312}"/>
    <hyperlink ref="N6" r:id="rId3" display="https://pubchem.ncbi.nlm.nih.gov/compound/289" xr:uid="{93F39221-9C88-408B-81D9-C44A3AE1503E}"/>
    <hyperlink ref="N5" r:id="rId4" display="https://pubchem.ncbi.nlm.nih.gov/compound/10393" xr:uid="{7B4256BD-4283-4F6E-B709-5505B1769AE5}"/>
    <hyperlink ref="N13" r:id="rId5" location="section=Kovats-Retention-Index" display="https://pubchem.ncbi.nlm.nih.gov/compound/107 - section=Kovats-Retention-Index" xr:uid="{9AAF536A-7A5E-49AF-9D5B-64BB1CDC0F9C}"/>
    <hyperlink ref="N10" r:id="rId6" display="https://pubchem.ncbi.nlm.nih.gov/compound/332" xr:uid="{A973755D-C41B-4DB0-AEEE-CE304D2EB3CF}"/>
    <hyperlink ref="N4" r:id="rId7" display="https://pubchem.ncbi.nlm.nih.gov/compound/catecholate" xr:uid="{93A37F90-1D09-4371-86AA-E5F13D48D67F}"/>
    <hyperlink ref="N8" r:id="rId8" display="https://pubchem.ncbi.nlm.nih.gov/compound/638072" xr:uid="{8F41C14A-EC69-46B2-8CC7-3AE0247ABD8E}"/>
    <hyperlink ref="N9" r:id="rId9" display="https://pubchem.ncbi.nlm.nih.gov/compound/11568" xr:uid="{68C7D1A5-F7DD-4BEB-9FA1-9EDDEAD8BFAA}"/>
    <hyperlink ref="N12" r:id="rId10" display="https://pubchem.ncbi.nlm.nih.gov/compound/15068" xr:uid="{C8BB6299-033D-4FE1-B904-23B7DFC45CE3}"/>
    <hyperlink ref="N37" r:id="rId11" display="https://pubchem.ncbi.nlm.nih.gov/compound/Olean-12-en-3-ol_-acetate_-_3beta" xr:uid="{A7FFE6C9-889E-43C1-B2C9-76C408BEC0E3}"/>
    <hyperlink ref="M44" r:id="rId12" location="section=Natural-Products" display="https://pubchem.ncbi.nlm.nih.gov/taxonomy/4097 - section=Natural-Products" xr:uid="{CF9B45C9-7F99-4E79-A2F7-BAE3DB8CA370}"/>
    <hyperlink ref="M50" r:id="rId13" display="https://pubchem.ncbi.nlm.nih.gov/compound/cyclohexadiene" xr:uid="{6916CFF1-68E0-4022-AA96-2E3F99F3618F}"/>
    <hyperlink ref="M54" r:id="rId14" display="https://pubchem.ncbi.nlm.nih.gov/taxonomy/511145" xr:uid="{50429E72-93E5-4E1C-9A47-067E3BD2C40B}"/>
    <hyperlink ref="N17" r:id="rId15" location="section=Natural-Products" display="https://pubchem.ncbi.nlm.nih.gov/taxonomy/817 - section=Natural-Products" xr:uid="{2F06BA02-5F45-4D9A-9320-30D22A0C4961}"/>
    <hyperlink ref="N14" r:id="rId16" display="https://pubchem.ncbi.nlm.nih.gov/compound/107" xr:uid="{30E8DB12-B889-4204-84B8-14E2D283B8B0}"/>
    <hyperlink ref="N70" r:id="rId17" xr:uid="{E6A059EF-1D50-4E82-BBE1-9D4787080A92}"/>
    <hyperlink ref="N72" r:id="rId18" display="https://pubchem.ncbi.nlm.nih.gov/compound/2116" xr:uid="{02A8C879-7FDE-4E60-B86D-B8973B0F88A5}"/>
    <hyperlink ref="N73" r:id="rId19" display="https://pubchem.ncbi.nlm.nih.gov/compound/ferulate" xr:uid="{12596E6D-52D6-40CF-9DBA-5C8134D48AB6}"/>
    <hyperlink ref="N74" r:id="rId20" xr:uid="{242D7946-84C1-4089-8742-39B274A1EA88}"/>
    <hyperlink ref="N76" r:id="rId21" display="https://pubchem.ncbi.nlm.nih.gov/compound/flavone" xr:uid="{97251589-5730-4571-A187-6AF091291D91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NIST</vt:lpstr>
      <vt:lpstr>GNPS</vt:lpstr>
      <vt:lpstr>NISTok</vt:lpstr>
      <vt:lpstr>GNPSok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Denice Arias</dc:creator>
  <cp:lastModifiedBy>Denice Arias</cp:lastModifiedBy>
  <dcterms:created xsi:type="dcterms:W3CDTF">2023-10-30T18:43:20Z</dcterms:created>
  <dcterms:modified xsi:type="dcterms:W3CDTF">2023-12-18T09:56:10Z</dcterms:modified>
</cp:coreProperties>
</file>