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be\Downloads\"/>
    </mc:Choice>
  </mc:AlternateContent>
  <xr:revisionPtr revIDLastSave="0" documentId="13_ncr:1_{4899BDD0-AA6F-424A-89CF-CBABFEE1A4E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definedNames>
    <definedName name="Z_7ED77FCB_C36F_4E7F_B632_A643AB764A43_.wvu.FilterData" localSheetId="3" hidden="1">'UC3'!$C$30:$C$41</definedName>
  </definedNames>
  <calcPr calcId="191029"/>
  <customWorkbookViews>
    <customWorkbookView name="Filtro 1" guid="{7ED77FCB-C36F-4E7F-B632-A643AB764A43}" maximized="1" windowWidth="0" windowHeight="0" activeSheetId="0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calcChain.xml><?xml version="1.0" encoding="utf-8"?>
<calcChain xmlns="http://schemas.openxmlformats.org/spreadsheetml/2006/main">
  <c r="AA8" i="4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2" i="5"/>
  <c r="Q32" i="4"/>
  <c r="P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7" i="4"/>
  <c r="AA6" i="4"/>
  <c r="AA5" i="4"/>
  <c r="AA4" i="4"/>
  <c r="AA3" i="4"/>
  <c r="AA2" i="4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79" i="2"/>
  <c r="AA78" i="2"/>
  <c r="AA77" i="2"/>
  <c r="AA76" i="2"/>
  <c r="AA75" i="2"/>
  <c r="AA74" i="2"/>
  <c r="AA73" i="2"/>
  <c r="AA72" i="2"/>
  <c r="AA71" i="2"/>
  <c r="AA70" i="2"/>
  <c r="AA69" i="2"/>
  <c r="AA68" i="2"/>
  <c r="K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<sst xmlns="http://schemas.openxmlformats.org/spreadsheetml/2006/main" count="219" uniqueCount="121">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</sst>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4.625" customWidth="1"/>
    <col min="6" max="6" width="11" customWidth="1"/>
    <col min="7" max="7" width="8.25" customWidth="1"/>
    <col min="8" max="8" width="24.25" customWidth="1"/>
    <col min="9" max="26" width="7.625" customWidth="1"/>
  </cols>
  <sheetData>
    <row r="1" spans="1:9" ht="14.25" customHeight="1" x14ac:dyDescent="0.2"/>
    <row r="2" spans="1:9" ht="14.25" customHeight="1" x14ac:dyDescent="0.2"/>
    <row r="3" spans="1:9" ht="14.25" customHeight="1" x14ac:dyDescent="0.2"/>
    <row r="4" spans="1:9" ht="14.25" customHeight="1" x14ac:dyDescent="0.2"/>
    <row r="5" spans="1:9" ht="14.25" customHeight="1" x14ac:dyDescent="0.25">
      <c r="A5" s="1" t="s">
        <v>0</v>
      </c>
      <c r="B5" s="2" t="s">
        <v>1</v>
      </c>
    </row>
    <row r="6" spans="1:9" ht="14.25" customHeight="1" x14ac:dyDescent="0.25">
      <c r="A6" s="1" t="s">
        <v>2</v>
      </c>
      <c r="B6" s="2">
        <v>4</v>
      </c>
    </row>
    <row r="7" spans="1:9" ht="14.25" customHeight="1" x14ac:dyDescent="0.2"/>
    <row r="8" spans="1:9" ht="14.25" customHeight="1" x14ac:dyDescent="0.25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9" ht="14.25" customHeight="1" x14ac:dyDescent="0.2">
      <c r="D9" s="4">
        <v>1</v>
      </c>
      <c r="E9" s="4" t="s">
        <v>8</v>
      </c>
      <c r="F9" s="5" t="s">
        <v>9</v>
      </c>
      <c r="G9" s="6" t="s">
        <v>10</v>
      </c>
      <c r="H9" s="7" t="s">
        <v>11</v>
      </c>
    </row>
    <row r="10" spans="1:9" ht="14.25" customHeight="1" x14ac:dyDescent="0.25">
      <c r="D10" s="3">
        <v>2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spans="1:9" ht="14.25" customHeight="1" x14ac:dyDescent="0.25">
      <c r="D11" s="3">
        <v>3</v>
      </c>
      <c r="E11" s="3" t="s">
        <v>16</v>
      </c>
      <c r="F11" s="9" t="s">
        <v>9</v>
      </c>
      <c r="G11" s="2" t="s">
        <v>10</v>
      </c>
      <c r="H11" s="10" t="s">
        <v>17</v>
      </c>
    </row>
    <row r="12" spans="1:9" ht="14.25" customHeight="1" x14ac:dyDescent="0.25">
      <c r="D12" s="3">
        <v>4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5">
      <c r="A23" s="11" t="s">
        <v>20</v>
      </c>
      <c r="B23" s="11" t="s">
        <v>21</v>
      </c>
    </row>
    <row r="24" spans="1:2" ht="14.25" customHeight="1" x14ac:dyDescent="0.25">
      <c r="A24" s="12" t="s">
        <v>22</v>
      </c>
      <c r="B24" s="13" t="s">
        <v>23</v>
      </c>
    </row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5" customWidth="1"/>
    <col min="2" max="4" width="8" customWidth="1"/>
    <col min="5" max="5" width="8.875" customWidth="1"/>
    <col min="6" max="7" width="8" customWidth="1"/>
    <col min="8" max="8" width="23" customWidth="1"/>
    <col min="9" max="9" width="23.875" customWidth="1"/>
    <col min="10" max="10" width="21.75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2.625" customWidth="1"/>
    <col min="27" max="27" width="12.5" customWidth="1"/>
    <col min="28" max="28" width="14.75" customWidth="1"/>
    <col min="29" max="30" width="15.87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18">
        <v>41791</v>
      </c>
      <c r="B2" s="19">
        <v>2014</v>
      </c>
      <c r="C2" s="19">
        <v>6</v>
      </c>
      <c r="D2" s="19"/>
      <c r="E2" s="19"/>
      <c r="F2" s="19"/>
      <c r="G2" s="19"/>
      <c r="I2" s="19">
        <v>200</v>
      </c>
      <c r="K2" s="20">
        <v>217</v>
      </c>
      <c r="L2" s="20"/>
      <c r="M2" s="20"/>
      <c r="O2" s="19"/>
      <c r="P2" s="19">
        <v>8036</v>
      </c>
      <c r="Q2" s="19">
        <v>53164</v>
      </c>
      <c r="R2" s="19"/>
      <c r="S2" s="19"/>
      <c r="T2" s="19"/>
      <c r="U2" s="19"/>
      <c r="V2" s="20"/>
      <c r="W2" s="20"/>
      <c r="X2" s="20"/>
      <c r="Y2" s="20"/>
      <c r="Z2" s="19"/>
      <c r="AA2" s="19">
        <f t="shared" ref="AA2:AA79" si="0">P2+Q2</f>
        <v>61200</v>
      </c>
      <c r="AB2" s="20"/>
      <c r="AC2" s="20"/>
      <c r="AD2" s="20"/>
    </row>
    <row r="3" spans="1:30" ht="14.25" customHeight="1" x14ac:dyDescent="0.25">
      <c r="A3" s="18">
        <v>41821</v>
      </c>
      <c r="B3" s="19">
        <v>2014</v>
      </c>
      <c r="C3" s="19">
        <v>7</v>
      </c>
      <c r="D3" s="19"/>
      <c r="E3" s="19"/>
      <c r="F3" s="19"/>
      <c r="G3" s="19"/>
      <c r="I3" s="19">
        <v>200</v>
      </c>
      <c r="K3" s="20">
        <v>243</v>
      </c>
      <c r="L3" s="20"/>
      <c r="M3" s="20"/>
      <c r="N3" s="20"/>
      <c r="O3" s="19"/>
      <c r="P3" s="19">
        <v>10206</v>
      </c>
      <c r="Q3" s="23">
        <v>70136</v>
      </c>
      <c r="R3" s="19"/>
      <c r="S3" s="19"/>
      <c r="T3" s="19"/>
      <c r="U3" s="19"/>
      <c r="V3" s="20"/>
      <c r="W3" s="20"/>
      <c r="X3" s="20"/>
      <c r="Y3" s="20"/>
      <c r="Z3" s="19"/>
      <c r="AA3" s="19">
        <f t="shared" si="0"/>
        <v>80342</v>
      </c>
      <c r="AB3" s="20"/>
      <c r="AC3" s="20"/>
      <c r="AD3" s="20"/>
    </row>
    <row r="4" spans="1:30" ht="14.25" customHeight="1" x14ac:dyDescent="0.25">
      <c r="A4" s="18">
        <v>41852</v>
      </c>
      <c r="B4" s="19">
        <v>2014</v>
      </c>
      <c r="C4" s="19">
        <v>8</v>
      </c>
      <c r="D4" s="19"/>
      <c r="E4" s="19"/>
      <c r="F4" s="19"/>
      <c r="G4" s="19"/>
      <c r="I4" s="19">
        <v>200</v>
      </c>
      <c r="K4" s="20">
        <v>182</v>
      </c>
      <c r="L4" s="20"/>
      <c r="M4" s="20"/>
      <c r="N4" s="20"/>
      <c r="O4" s="19"/>
      <c r="P4" s="19">
        <v>5962</v>
      </c>
      <c r="Q4" s="23">
        <v>55654</v>
      </c>
      <c r="R4" s="19"/>
      <c r="S4" s="19"/>
      <c r="T4" s="19"/>
      <c r="U4" s="19"/>
      <c r="V4" s="20"/>
      <c r="W4" s="20"/>
      <c r="X4" s="20"/>
      <c r="Y4" s="20"/>
      <c r="Z4" s="19"/>
      <c r="AA4" s="19">
        <f t="shared" si="0"/>
        <v>61616</v>
      </c>
      <c r="AB4" s="20"/>
      <c r="AC4" s="20"/>
      <c r="AD4" s="20"/>
    </row>
    <row r="5" spans="1:30" ht="14.25" customHeight="1" x14ac:dyDescent="0.25">
      <c r="A5" s="18">
        <v>41883</v>
      </c>
      <c r="B5" s="19">
        <v>2014</v>
      </c>
      <c r="C5" s="19">
        <v>9</v>
      </c>
      <c r="D5" s="19"/>
      <c r="E5" s="19"/>
      <c r="F5" s="19"/>
      <c r="G5" s="19"/>
      <c r="I5" s="19">
        <v>200</v>
      </c>
      <c r="K5" s="20">
        <v>146</v>
      </c>
      <c r="L5" s="20"/>
      <c r="M5" s="20"/>
      <c r="N5" s="20"/>
      <c r="O5" s="19"/>
      <c r="P5" s="19">
        <v>6638</v>
      </c>
      <c r="Q5" s="23">
        <v>36900</v>
      </c>
      <c r="R5" s="19"/>
      <c r="S5" s="19"/>
      <c r="T5" s="19"/>
      <c r="U5" s="19"/>
      <c r="V5" s="20"/>
      <c r="W5" s="20"/>
      <c r="X5" s="20"/>
      <c r="Y5" s="20"/>
      <c r="Z5" s="19"/>
      <c r="AA5" s="19">
        <f t="shared" si="0"/>
        <v>43538</v>
      </c>
      <c r="AB5" s="20"/>
      <c r="AC5" s="20"/>
      <c r="AD5" s="20"/>
    </row>
    <row r="6" spans="1:30" ht="14.25" customHeight="1" x14ac:dyDescent="0.25">
      <c r="A6" s="18">
        <v>41913</v>
      </c>
      <c r="B6" s="19">
        <v>2014</v>
      </c>
      <c r="C6" s="19">
        <v>10</v>
      </c>
      <c r="D6" s="19"/>
      <c r="E6" s="19"/>
      <c r="F6" s="19"/>
      <c r="G6" s="19"/>
      <c r="I6" s="19">
        <v>200</v>
      </c>
      <c r="K6" s="20">
        <v>148</v>
      </c>
      <c r="L6" s="20"/>
      <c r="M6" s="20"/>
      <c r="N6" s="20"/>
      <c r="O6" s="19"/>
      <c r="P6" s="19">
        <v>5832</v>
      </c>
      <c r="Q6" s="23">
        <v>32340</v>
      </c>
      <c r="R6" s="19"/>
      <c r="S6" s="19"/>
      <c r="T6" s="19"/>
      <c r="U6" s="19"/>
      <c r="V6" s="20"/>
      <c r="W6" s="20"/>
      <c r="X6" s="20"/>
      <c r="Y6" s="20"/>
      <c r="Z6" s="19"/>
      <c r="AA6" s="19">
        <f t="shared" si="0"/>
        <v>38172</v>
      </c>
      <c r="AB6" s="20"/>
      <c r="AC6" s="20"/>
      <c r="AD6" s="20"/>
    </row>
    <row r="7" spans="1:30" ht="14.25" customHeight="1" x14ac:dyDescent="0.25">
      <c r="A7" s="18">
        <v>41944</v>
      </c>
      <c r="B7" s="19">
        <v>2014</v>
      </c>
      <c r="C7" s="19">
        <v>11</v>
      </c>
      <c r="D7" s="19"/>
      <c r="E7" s="19"/>
      <c r="F7" s="19"/>
      <c r="G7" s="19"/>
      <c r="I7" s="19">
        <v>200</v>
      </c>
      <c r="K7" s="20">
        <v>142</v>
      </c>
      <c r="L7" s="20"/>
      <c r="M7" s="20"/>
      <c r="N7" s="20"/>
      <c r="O7" s="19"/>
      <c r="P7" s="19">
        <v>4912</v>
      </c>
      <c r="Q7" s="23">
        <v>30658</v>
      </c>
      <c r="R7" s="19"/>
      <c r="S7" s="19"/>
      <c r="T7" s="19"/>
      <c r="U7" s="19"/>
      <c r="V7" s="20"/>
      <c r="W7" s="20"/>
      <c r="X7" s="20"/>
      <c r="Y7" s="20"/>
      <c r="Z7" s="19"/>
      <c r="AA7" s="19">
        <f t="shared" si="0"/>
        <v>35570</v>
      </c>
      <c r="AB7" s="20"/>
      <c r="AC7" s="20"/>
      <c r="AD7" s="20"/>
    </row>
    <row r="8" spans="1:30" ht="14.25" customHeight="1" x14ac:dyDescent="0.25">
      <c r="A8" s="18">
        <v>41974</v>
      </c>
      <c r="B8" s="19">
        <v>2014</v>
      </c>
      <c r="C8" s="19">
        <v>12</v>
      </c>
      <c r="D8" s="19"/>
      <c r="E8" s="19"/>
      <c r="F8" s="19"/>
      <c r="G8" s="19"/>
      <c r="I8" s="19">
        <v>200</v>
      </c>
      <c r="K8" s="20">
        <v>131</v>
      </c>
      <c r="L8" s="20"/>
      <c r="M8" s="20"/>
      <c r="N8" s="20"/>
      <c r="O8" s="19"/>
      <c r="P8" s="19">
        <v>4020</v>
      </c>
      <c r="Q8" s="23">
        <v>26982</v>
      </c>
      <c r="R8" s="19"/>
      <c r="S8" s="19"/>
      <c r="T8" s="19"/>
      <c r="U8" s="19"/>
      <c r="V8" s="20"/>
      <c r="W8" s="20"/>
      <c r="X8" s="20"/>
      <c r="Y8" s="20"/>
      <c r="Z8" s="19"/>
      <c r="AA8" s="19">
        <f t="shared" si="0"/>
        <v>31002</v>
      </c>
      <c r="AB8" s="20"/>
      <c r="AC8" s="20"/>
      <c r="AD8" s="20"/>
    </row>
    <row r="9" spans="1:30" ht="14.25" customHeight="1" x14ac:dyDescent="0.25">
      <c r="A9" s="18">
        <v>42005</v>
      </c>
      <c r="B9" s="19">
        <v>2015</v>
      </c>
      <c r="C9" s="19">
        <v>1</v>
      </c>
      <c r="D9" s="19"/>
      <c r="E9" s="19"/>
      <c r="F9" s="19"/>
      <c r="G9" s="19"/>
      <c r="I9" s="19">
        <v>200</v>
      </c>
      <c r="K9" s="20">
        <v>89</v>
      </c>
      <c r="L9" s="20"/>
      <c r="M9" s="20"/>
      <c r="N9" s="20"/>
      <c r="O9" s="19"/>
      <c r="P9" s="19">
        <v>1782</v>
      </c>
      <c r="Q9" s="23">
        <v>19602</v>
      </c>
      <c r="R9" s="12"/>
      <c r="S9" s="12"/>
      <c r="T9" s="12"/>
      <c r="U9" s="12"/>
      <c r="V9" s="20"/>
      <c r="W9" s="20"/>
      <c r="X9" s="20"/>
      <c r="Y9" s="20"/>
      <c r="Z9" s="19"/>
      <c r="AA9" s="19">
        <f t="shared" si="0"/>
        <v>21384</v>
      </c>
      <c r="AB9" s="20"/>
      <c r="AC9" s="20"/>
      <c r="AD9" s="20"/>
    </row>
    <row r="10" spans="1:30" ht="14.25" customHeight="1" x14ac:dyDescent="0.25">
      <c r="A10" s="18">
        <v>42036</v>
      </c>
      <c r="B10" s="19">
        <v>2015</v>
      </c>
      <c r="C10" s="19">
        <v>2</v>
      </c>
      <c r="D10" s="19"/>
      <c r="E10" s="19"/>
      <c r="F10" s="19"/>
      <c r="G10" s="19"/>
      <c r="I10" s="19">
        <v>200</v>
      </c>
      <c r="K10" s="20">
        <v>96</v>
      </c>
      <c r="L10" s="20"/>
      <c r="M10" s="20"/>
      <c r="N10" s="20"/>
      <c r="O10" s="19"/>
      <c r="P10" s="19">
        <v>2130</v>
      </c>
      <c r="Q10" s="23">
        <v>23830</v>
      </c>
      <c r="R10" s="12"/>
      <c r="S10" s="12"/>
      <c r="T10" s="12"/>
      <c r="U10" s="12"/>
      <c r="V10" s="20"/>
      <c r="W10" s="20"/>
      <c r="X10" s="20"/>
      <c r="Y10" s="20"/>
      <c r="Z10" s="19"/>
      <c r="AA10" s="19">
        <f t="shared" si="0"/>
        <v>25960</v>
      </c>
      <c r="AB10" s="20"/>
      <c r="AC10" s="20"/>
      <c r="AD10" s="20"/>
    </row>
    <row r="11" spans="1:30" ht="14.25" customHeight="1" x14ac:dyDescent="0.25">
      <c r="A11" s="18">
        <v>42064</v>
      </c>
      <c r="B11" s="19">
        <v>2015</v>
      </c>
      <c r="C11" s="19">
        <v>3</v>
      </c>
      <c r="D11" s="19"/>
      <c r="E11" s="19"/>
      <c r="F11" s="19"/>
      <c r="G11" s="19"/>
      <c r="I11" s="19">
        <v>200</v>
      </c>
      <c r="K11" s="20">
        <v>139</v>
      </c>
      <c r="L11" s="20"/>
      <c r="M11" s="20"/>
      <c r="N11" s="20"/>
      <c r="O11" s="19"/>
      <c r="P11" s="19">
        <v>4584</v>
      </c>
      <c r="Q11" s="23">
        <v>29082</v>
      </c>
      <c r="R11" s="12"/>
      <c r="S11" s="12"/>
      <c r="T11" s="12"/>
      <c r="U11" s="12"/>
      <c r="V11" s="20"/>
      <c r="W11" s="20"/>
      <c r="X11" s="20"/>
      <c r="Y11" s="20"/>
      <c r="Z11" s="19"/>
      <c r="AA11" s="19">
        <f t="shared" si="0"/>
        <v>33666</v>
      </c>
      <c r="AB11" s="20"/>
      <c r="AC11" s="20"/>
      <c r="AD11" s="20"/>
    </row>
    <row r="12" spans="1:30" ht="14.25" customHeight="1" x14ac:dyDescent="0.25">
      <c r="A12" s="18">
        <v>42095</v>
      </c>
      <c r="B12" s="19">
        <v>2015</v>
      </c>
      <c r="C12" s="19">
        <v>4</v>
      </c>
      <c r="D12" s="19"/>
      <c r="E12" s="19"/>
      <c r="F12" s="19"/>
      <c r="G12" s="19"/>
      <c r="I12" s="19">
        <v>200</v>
      </c>
      <c r="K12" s="20">
        <v>126</v>
      </c>
      <c r="L12" s="20"/>
      <c r="M12" s="20"/>
      <c r="N12" s="20"/>
      <c r="O12" s="19"/>
      <c r="P12" s="19">
        <v>5612</v>
      </c>
      <c r="Q12" s="23">
        <v>34076</v>
      </c>
      <c r="R12" s="12"/>
      <c r="S12" s="12"/>
      <c r="T12" s="12"/>
      <c r="U12" s="12"/>
      <c r="V12" s="20"/>
      <c r="W12" s="20"/>
      <c r="X12" s="20"/>
      <c r="Y12" s="20"/>
      <c r="Z12" s="19"/>
      <c r="AA12" s="19">
        <f t="shared" si="0"/>
        <v>39688</v>
      </c>
      <c r="AB12" s="20"/>
      <c r="AC12" s="20"/>
      <c r="AD12" s="20"/>
    </row>
    <row r="13" spans="1:30" ht="14.25" customHeight="1" x14ac:dyDescent="0.25">
      <c r="A13" s="18">
        <v>42125</v>
      </c>
      <c r="B13" s="19">
        <v>2015</v>
      </c>
      <c r="C13" s="19">
        <v>5</v>
      </c>
      <c r="D13" s="19"/>
      <c r="E13" s="19"/>
      <c r="F13" s="19"/>
      <c r="G13" s="19"/>
      <c r="I13" s="19">
        <v>200</v>
      </c>
      <c r="K13" s="20">
        <v>118</v>
      </c>
      <c r="L13" s="20"/>
      <c r="M13" s="20"/>
      <c r="N13" s="20"/>
      <c r="O13" s="19"/>
      <c r="P13" s="19">
        <v>5208</v>
      </c>
      <c r="Q13" s="23">
        <v>29586</v>
      </c>
      <c r="R13" s="12"/>
      <c r="S13" s="12"/>
      <c r="T13" s="12"/>
      <c r="U13" s="12"/>
      <c r="V13" s="20"/>
      <c r="W13" s="20"/>
      <c r="X13" s="20"/>
      <c r="Y13" s="20"/>
      <c r="Z13" s="19"/>
      <c r="AA13" s="19">
        <f t="shared" si="0"/>
        <v>34794</v>
      </c>
      <c r="AB13" s="20"/>
      <c r="AC13" s="20"/>
      <c r="AD13" s="20"/>
    </row>
    <row r="14" spans="1:30" ht="14.25" customHeight="1" x14ac:dyDescent="0.25">
      <c r="A14" s="18">
        <v>42156</v>
      </c>
      <c r="B14" s="19">
        <v>2015</v>
      </c>
      <c r="C14" s="19">
        <v>6</v>
      </c>
      <c r="D14" s="19"/>
      <c r="E14" s="19"/>
      <c r="F14" s="19"/>
      <c r="G14" s="19"/>
      <c r="I14" s="19">
        <v>200</v>
      </c>
      <c r="K14" s="20">
        <v>122</v>
      </c>
      <c r="L14" s="20"/>
      <c r="M14" s="20"/>
      <c r="N14" s="20"/>
      <c r="O14" s="19"/>
      <c r="P14" s="19">
        <v>4866</v>
      </c>
      <c r="Q14" s="23">
        <v>28358</v>
      </c>
      <c r="R14" s="12"/>
      <c r="S14" s="12"/>
      <c r="T14" s="12"/>
      <c r="U14" s="12"/>
      <c r="V14" s="20">
        <v>2076</v>
      </c>
      <c r="W14" s="20">
        <v>14344</v>
      </c>
      <c r="X14" s="20"/>
      <c r="Y14" s="20"/>
      <c r="Z14" s="19"/>
      <c r="AA14" s="19">
        <f t="shared" si="0"/>
        <v>33224</v>
      </c>
      <c r="AB14" s="20"/>
      <c r="AC14" s="20"/>
      <c r="AD14" s="20"/>
    </row>
    <row r="15" spans="1:30" ht="14.25" customHeight="1" x14ac:dyDescent="0.25">
      <c r="A15" s="18">
        <v>42186</v>
      </c>
      <c r="B15" s="19">
        <v>2015</v>
      </c>
      <c r="C15" s="19">
        <v>7</v>
      </c>
      <c r="D15" s="19"/>
      <c r="E15" s="19"/>
      <c r="F15" s="19"/>
      <c r="G15" s="19"/>
      <c r="I15" s="19">
        <v>200</v>
      </c>
      <c r="K15" s="20">
        <v>146</v>
      </c>
      <c r="L15" s="20"/>
      <c r="M15" s="20"/>
      <c r="N15" s="20"/>
      <c r="O15" s="19"/>
      <c r="P15" s="19">
        <v>5986</v>
      </c>
      <c r="Q15" s="23">
        <v>41710</v>
      </c>
      <c r="R15" s="12"/>
      <c r="S15" s="12"/>
      <c r="T15" s="12"/>
      <c r="U15" s="12"/>
      <c r="V15" s="20">
        <v>1720</v>
      </c>
      <c r="W15" s="20">
        <v>13008</v>
      </c>
      <c r="X15" s="20"/>
      <c r="Y15" s="20"/>
      <c r="Z15" s="19"/>
      <c r="AA15" s="19">
        <f t="shared" si="0"/>
        <v>47696</v>
      </c>
      <c r="AB15" s="20"/>
      <c r="AC15" s="20"/>
      <c r="AD15" s="20"/>
    </row>
    <row r="16" spans="1:30" ht="14.25" customHeight="1" x14ac:dyDescent="0.25">
      <c r="A16" s="18">
        <v>42217</v>
      </c>
      <c r="B16" s="19">
        <v>2015</v>
      </c>
      <c r="C16" s="19">
        <v>8</v>
      </c>
      <c r="D16" s="19"/>
      <c r="E16" s="19"/>
      <c r="F16" s="19"/>
      <c r="G16" s="19"/>
      <c r="I16" s="19">
        <v>200</v>
      </c>
      <c r="K16" s="20">
        <v>216</v>
      </c>
      <c r="L16" s="20"/>
      <c r="M16" s="20"/>
      <c r="N16" s="20"/>
      <c r="O16" s="19"/>
      <c r="P16" s="19">
        <v>8554</v>
      </c>
      <c r="Q16" s="23">
        <v>61416</v>
      </c>
      <c r="R16" s="12"/>
      <c r="S16" s="12"/>
      <c r="T16" s="12"/>
      <c r="U16" s="12"/>
      <c r="V16" s="20">
        <v>484</v>
      </c>
      <c r="W16" s="20">
        <v>4688</v>
      </c>
      <c r="X16" s="20"/>
      <c r="Y16" s="20"/>
      <c r="Z16" s="19"/>
      <c r="AA16" s="19">
        <f t="shared" si="0"/>
        <v>69970</v>
      </c>
      <c r="AB16" s="20"/>
      <c r="AC16" s="20"/>
      <c r="AD16" s="20"/>
    </row>
    <row r="17" spans="1:30" ht="14.25" customHeight="1" x14ac:dyDescent="0.25">
      <c r="A17" s="18">
        <v>42248</v>
      </c>
      <c r="B17" s="19">
        <v>2015</v>
      </c>
      <c r="C17" s="19">
        <v>9</v>
      </c>
      <c r="D17" s="19"/>
      <c r="E17" s="19"/>
      <c r="F17" s="19"/>
      <c r="G17" s="19"/>
      <c r="I17" s="19">
        <v>200</v>
      </c>
      <c r="K17" s="20">
        <v>237</v>
      </c>
      <c r="L17" s="20"/>
      <c r="M17" s="20"/>
      <c r="N17" s="20"/>
      <c r="O17" s="19"/>
      <c r="P17" s="19">
        <v>11304</v>
      </c>
      <c r="Q17" s="23">
        <v>69752</v>
      </c>
      <c r="R17" s="12"/>
      <c r="S17" s="12"/>
      <c r="T17" s="12"/>
      <c r="U17" s="12"/>
      <c r="V17" s="20">
        <v>16</v>
      </c>
      <c r="W17" s="20">
        <v>3868</v>
      </c>
      <c r="X17" s="20"/>
      <c r="Y17" s="20"/>
      <c r="Z17" s="19"/>
      <c r="AA17" s="19">
        <f t="shared" si="0"/>
        <v>81056</v>
      </c>
      <c r="AB17" s="20"/>
      <c r="AC17" s="20"/>
      <c r="AD17" s="20"/>
    </row>
    <row r="18" spans="1:30" ht="14.25" customHeight="1" x14ac:dyDescent="0.25">
      <c r="A18" s="18">
        <v>42278</v>
      </c>
      <c r="B18" s="19">
        <v>2015</v>
      </c>
      <c r="C18" s="19">
        <v>10</v>
      </c>
      <c r="D18" s="19"/>
      <c r="E18" s="19"/>
      <c r="F18" s="19"/>
      <c r="G18" s="19"/>
      <c r="I18" s="19">
        <v>200</v>
      </c>
      <c r="K18" s="20">
        <v>256</v>
      </c>
      <c r="L18" s="20"/>
      <c r="M18" s="20"/>
      <c r="N18" s="20"/>
      <c r="O18" s="19"/>
      <c r="P18" s="19">
        <v>11374</v>
      </c>
      <c r="Q18" s="23">
        <v>77646</v>
      </c>
      <c r="R18" s="12"/>
      <c r="S18" s="12"/>
      <c r="T18" s="12"/>
      <c r="U18" s="12"/>
      <c r="V18" s="20">
        <v>42</v>
      </c>
      <c r="W18" s="20">
        <v>5546</v>
      </c>
      <c r="X18" s="20"/>
      <c r="Y18" s="20"/>
      <c r="Z18" s="19"/>
      <c r="AA18" s="19">
        <f t="shared" si="0"/>
        <v>89020</v>
      </c>
      <c r="AB18" s="20"/>
      <c r="AC18" s="20"/>
      <c r="AD18" s="20"/>
    </row>
    <row r="19" spans="1:30" ht="14.25" customHeight="1" x14ac:dyDescent="0.25">
      <c r="A19" s="18">
        <v>42309</v>
      </c>
      <c r="B19" s="19">
        <v>2015</v>
      </c>
      <c r="C19" s="19">
        <v>11</v>
      </c>
      <c r="D19" s="19"/>
      <c r="E19" s="19"/>
      <c r="F19" s="19"/>
      <c r="G19" s="19"/>
      <c r="I19" s="19">
        <v>200</v>
      </c>
      <c r="K19" s="20">
        <v>267</v>
      </c>
      <c r="L19" s="20"/>
      <c r="M19" s="20"/>
      <c r="N19" s="20"/>
      <c r="O19" s="19"/>
      <c r="P19" s="19">
        <v>10212</v>
      </c>
      <c r="Q19" s="23">
        <v>75806</v>
      </c>
      <c r="R19" s="12"/>
      <c r="S19" s="12"/>
      <c r="T19" s="12"/>
      <c r="U19" s="12"/>
      <c r="V19" s="20">
        <v>286</v>
      </c>
      <c r="W19" s="20">
        <v>5868</v>
      </c>
      <c r="X19" s="20"/>
      <c r="Y19" s="20"/>
      <c r="Z19" s="19"/>
      <c r="AA19" s="19">
        <f t="shared" si="0"/>
        <v>86018</v>
      </c>
      <c r="AB19" s="20"/>
      <c r="AC19" s="20"/>
      <c r="AD19" s="20"/>
    </row>
    <row r="20" spans="1:30" ht="14.25" customHeight="1" x14ac:dyDescent="0.25">
      <c r="A20" s="18">
        <v>42339</v>
      </c>
      <c r="B20" s="19">
        <v>2015</v>
      </c>
      <c r="C20" s="19">
        <v>12</v>
      </c>
      <c r="D20" s="19"/>
      <c r="E20" s="19"/>
      <c r="F20" s="19"/>
      <c r="G20" s="19"/>
      <c r="I20" s="19">
        <v>200</v>
      </c>
      <c r="K20" s="20">
        <v>220</v>
      </c>
      <c r="L20" s="20"/>
      <c r="M20" s="20"/>
      <c r="N20" s="20"/>
      <c r="O20" s="19"/>
      <c r="P20" s="19">
        <v>6380</v>
      </c>
      <c r="Q20" s="23">
        <v>50114</v>
      </c>
      <c r="R20" s="12"/>
      <c r="S20" s="12"/>
      <c r="T20" s="12"/>
      <c r="U20" s="12"/>
      <c r="V20" s="20">
        <v>1288</v>
      </c>
      <c r="W20" s="20">
        <v>8200</v>
      </c>
      <c r="X20" s="20"/>
      <c r="Y20" s="20"/>
      <c r="Z20" s="19"/>
      <c r="AA20" s="19">
        <f t="shared" si="0"/>
        <v>56494</v>
      </c>
      <c r="AB20" s="20"/>
      <c r="AC20" s="20"/>
      <c r="AD20" s="20"/>
    </row>
    <row r="21" spans="1:30" ht="14.25" customHeight="1" x14ac:dyDescent="0.25">
      <c r="A21" s="18">
        <v>42370</v>
      </c>
      <c r="B21" s="19">
        <v>2016</v>
      </c>
      <c r="C21" s="19">
        <v>1</v>
      </c>
      <c r="D21" s="19"/>
      <c r="E21" s="19"/>
      <c r="F21" s="19"/>
      <c r="G21" s="19"/>
      <c r="I21" s="19">
        <v>200</v>
      </c>
      <c r="K21" s="20">
        <v>108</v>
      </c>
      <c r="L21" s="20"/>
      <c r="M21" s="20"/>
      <c r="N21" s="20"/>
      <c r="O21" s="19"/>
      <c r="P21" s="19">
        <v>3150</v>
      </c>
      <c r="Q21" s="23">
        <v>37040</v>
      </c>
      <c r="R21" s="12"/>
      <c r="S21" s="12"/>
      <c r="T21" s="12"/>
      <c r="U21" s="12"/>
      <c r="V21" s="20">
        <v>2114</v>
      </c>
      <c r="W21" s="20">
        <v>17766</v>
      </c>
      <c r="X21" s="20"/>
      <c r="Y21" s="20"/>
      <c r="Z21" s="19"/>
      <c r="AA21" s="19">
        <f t="shared" si="0"/>
        <v>40190</v>
      </c>
      <c r="AB21" s="20"/>
      <c r="AC21" s="20"/>
      <c r="AD21" s="20"/>
    </row>
    <row r="22" spans="1:30" ht="14.25" customHeight="1" x14ac:dyDescent="0.25">
      <c r="A22" s="18">
        <v>42401</v>
      </c>
      <c r="B22" s="19">
        <v>2016</v>
      </c>
      <c r="C22" s="19">
        <v>2</v>
      </c>
      <c r="D22" s="19"/>
      <c r="E22" s="19"/>
      <c r="F22" s="19"/>
      <c r="G22" s="19"/>
      <c r="I22" s="19">
        <v>200</v>
      </c>
      <c r="K22" s="20">
        <v>109</v>
      </c>
      <c r="L22" s="20"/>
      <c r="M22" s="20"/>
      <c r="N22" s="20"/>
      <c r="O22" s="19"/>
      <c r="P22" s="19">
        <v>2654</v>
      </c>
      <c r="Q22" s="23">
        <v>31574</v>
      </c>
      <c r="R22" s="12"/>
      <c r="S22" s="12"/>
      <c r="T22" s="12"/>
      <c r="U22" s="12"/>
      <c r="V22" s="20">
        <v>2060</v>
      </c>
      <c r="W22" s="20">
        <v>12466</v>
      </c>
      <c r="X22" s="20"/>
      <c r="Y22" s="20"/>
      <c r="Z22" s="19"/>
      <c r="AA22" s="19">
        <f t="shared" si="0"/>
        <v>34228</v>
      </c>
      <c r="AB22" s="20"/>
      <c r="AC22" s="20"/>
      <c r="AD22" s="20"/>
    </row>
    <row r="23" spans="1:30" ht="14.25" customHeight="1" x14ac:dyDescent="0.25">
      <c r="A23" s="18">
        <v>42430</v>
      </c>
      <c r="B23" s="19">
        <v>2016</v>
      </c>
      <c r="C23" s="19">
        <v>3</v>
      </c>
      <c r="D23" s="19"/>
      <c r="E23" s="19"/>
      <c r="F23" s="19"/>
      <c r="G23" s="19"/>
      <c r="I23" s="19">
        <v>200</v>
      </c>
      <c r="K23" s="20">
        <v>156</v>
      </c>
      <c r="L23" s="20"/>
      <c r="M23" s="20"/>
      <c r="N23" s="20"/>
      <c r="O23" s="19"/>
      <c r="P23" s="19">
        <v>4436</v>
      </c>
      <c r="Q23" s="23">
        <v>33948</v>
      </c>
      <c r="R23" s="12"/>
      <c r="S23" s="12"/>
      <c r="T23" s="12"/>
      <c r="U23" s="12"/>
      <c r="V23" s="20">
        <v>1790</v>
      </c>
      <c r="W23" s="20">
        <v>11900</v>
      </c>
      <c r="X23" s="20"/>
      <c r="Y23" s="20"/>
      <c r="Z23" s="19"/>
      <c r="AA23" s="19">
        <f t="shared" si="0"/>
        <v>38384</v>
      </c>
      <c r="AB23" s="20"/>
      <c r="AC23" s="20"/>
      <c r="AD23" s="20"/>
    </row>
    <row r="24" spans="1:30" ht="14.25" customHeight="1" x14ac:dyDescent="0.25">
      <c r="A24" s="18">
        <v>42461</v>
      </c>
      <c r="B24" s="19">
        <v>2016</v>
      </c>
      <c r="C24" s="19">
        <v>4</v>
      </c>
      <c r="D24" s="19"/>
      <c r="E24" s="19"/>
      <c r="F24" s="19"/>
      <c r="G24" s="19"/>
      <c r="I24" s="19">
        <v>200</v>
      </c>
      <c r="K24" s="20">
        <v>118</v>
      </c>
      <c r="L24" s="20"/>
      <c r="M24" s="20"/>
      <c r="N24" s="20"/>
      <c r="O24" s="19"/>
      <c r="P24" s="19">
        <v>4594</v>
      </c>
      <c r="Q24" s="23">
        <v>27770</v>
      </c>
      <c r="R24" s="12"/>
      <c r="S24" s="12"/>
      <c r="T24" s="12"/>
      <c r="U24" s="12"/>
      <c r="V24" s="20">
        <v>2264</v>
      </c>
      <c r="W24" s="20">
        <v>17470</v>
      </c>
      <c r="X24" s="20"/>
      <c r="Y24" s="20"/>
      <c r="Z24" s="19"/>
      <c r="AA24" s="19">
        <f t="shared" si="0"/>
        <v>32364</v>
      </c>
      <c r="AB24" s="20"/>
      <c r="AC24" s="20"/>
      <c r="AD24" s="20"/>
    </row>
    <row r="25" spans="1:30" ht="14.25" customHeight="1" x14ac:dyDescent="0.25">
      <c r="A25" s="18">
        <v>42491</v>
      </c>
      <c r="B25" s="19">
        <v>2016</v>
      </c>
      <c r="C25" s="19">
        <v>5</v>
      </c>
      <c r="D25" s="19"/>
      <c r="E25" s="19"/>
      <c r="F25" s="19"/>
      <c r="G25" s="19"/>
      <c r="I25" s="19">
        <v>200</v>
      </c>
      <c r="K25" s="20">
        <v>120</v>
      </c>
      <c r="L25" s="20"/>
      <c r="M25" s="20"/>
      <c r="N25" s="20"/>
      <c r="O25" s="19"/>
      <c r="P25" s="19">
        <v>4210</v>
      </c>
      <c r="Q25" s="23">
        <v>20696</v>
      </c>
      <c r="R25" s="12"/>
      <c r="S25" s="12"/>
      <c r="T25" s="12"/>
      <c r="U25" s="12"/>
      <c r="V25" s="20">
        <v>2440</v>
      </c>
      <c r="W25" s="20">
        <v>16026</v>
      </c>
      <c r="X25" s="20"/>
      <c r="Y25" s="20"/>
      <c r="Z25" s="19"/>
      <c r="AA25" s="19">
        <f t="shared" si="0"/>
        <v>24906</v>
      </c>
      <c r="AB25" s="20"/>
      <c r="AC25" s="20"/>
      <c r="AD25" s="20"/>
    </row>
    <row r="26" spans="1:30" ht="14.25" customHeight="1" x14ac:dyDescent="0.25">
      <c r="A26" s="18">
        <v>42522</v>
      </c>
      <c r="B26" s="19">
        <v>2016</v>
      </c>
      <c r="C26" s="19">
        <v>6</v>
      </c>
      <c r="D26" s="19"/>
      <c r="E26" s="19"/>
      <c r="F26" s="19"/>
      <c r="G26" s="19"/>
      <c r="I26" s="19">
        <v>200</v>
      </c>
      <c r="K26" s="20">
        <v>88</v>
      </c>
      <c r="L26" s="20"/>
      <c r="M26" s="20"/>
      <c r="N26" s="20"/>
      <c r="O26" s="19"/>
      <c r="P26" s="19">
        <v>3676</v>
      </c>
      <c r="Q26" s="23">
        <v>20278</v>
      </c>
      <c r="R26" s="12"/>
      <c r="S26" s="12"/>
      <c r="T26" s="12"/>
      <c r="U26" s="12"/>
      <c r="V26" s="20">
        <v>2140</v>
      </c>
      <c r="W26" s="20">
        <v>14222</v>
      </c>
      <c r="X26" s="20"/>
      <c r="Y26" s="20"/>
      <c r="Z26" s="19"/>
      <c r="AA26" s="19">
        <f t="shared" si="0"/>
        <v>23954</v>
      </c>
      <c r="AB26" s="20"/>
      <c r="AC26" s="20"/>
      <c r="AD26" s="20"/>
    </row>
    <row r="27" spans="1:30" ht="14.25" customHeight="1" x14ac:dyDescent="0.25">
      <c r="A27" s="18">
        <v>42552</v>
      </c>
      <c r="B27" s="19">
        <v>2016</v>
      </c>
      <c r="C27" s="19">
        <v>7</v>
      </c>
      <c r="D27" s="19"/>
      <c r="E27" s="19"/>
      <c r="F27" s="19"/>
      <c r="G27" s="19"/>
      <c r="I27" s="19">
        <v>200</v>
      </c>
      <c r="K27" s="20">
        <v>86</v>
      </c>
      <c r="L27" s="20"/>
      <c r="M27" s="20"/>
      <c r="N27" s="20"/>
      <c r="O27" s="19"/>
      <c r="P27" s="19">
        <v>3928</v>
      </c>
      <c r="Q27" s="23">
        <v>22218</v>
      </c>
      <c r="R27" s="12"/>
      <c r="S27" s="12"/>
      <c r="T27" s="12"/>
      <c r="U27" s="12"/>
      <c r="V27" s="20">
        <v>2252</v>
      </c>
      <c r="W27" s="20">
        <v>15498</v>
      </c>
      <c r="X27" s="20"/>
      <c r="Y27" s="20"/>
      <c r="Z27" s="19"/>
      <c r="AA27" s="19">
        <f t="shared" si="0"/>
        <v>26146</v>
      </c>
      <c r="AB27" s="20"/>
      <c r="AC27" s="20"/>
      <c r="AD27" s="20"/>
    </row>
    <row r="28" spans="1:30" ht="14.25" customHeight="1" x14ac:dyDescent="0.25">
      <c r="A28" s="18">
        <v>42583</v>
      </c>
      <c r="B28" s="19">
        <v>2016</v>
      </c>
      <c r="C28" s="19">
        <v>8</v>
      </c>
      <c r="D28" s="19"/>
      <c r="E28" s="19"/>
      <c r="F28" s="19"/>
      <c r="G28" s="19"/>
      <c r="I28" s="19">
        <v>200</v>
      </c>
      <c r="K28" s="20">
        <v>76</v>
      </c>
      <c r="L28" s="20"/>
      <c r="M28" s="20"/>
      <c r="N28" s="20"/>
      <c r="O28" s="19"/>
      <c r="P28" s="19">
        <v>3064</v>
      </c>
      <c r="Q28" s="23">
        <v>19058</v>
      </c>
      <c r="R28" s="21"/>
      <c r="S28" s="12"/>
      <c r="T28" s="12"/>
      <c r="U28" s="12"/>
      <c r="V28" s="20">
        <v>1984</v>
      </c>
      <c r="W28" s="20">
        <v>13736</v>
      </c>
      <c r="X28" s="20"/>
      <c r="Y28" s="20"/>
      <c r="Z28" s="19"/>
      <c r="AA28" s="19">
        <f t="shared" si="0"/>
        <v>22122</v>
      </c>
      <c r="AB28" s="20"/>
      <c r="AC28" s="20"/>
      <c r="AD28" s="20"/>
    </row>
    <row r="29" spans="1:30" ht="14.25" customHeight="1" x14ac:dyDescent="0.25">
      <c r="A29" s="18">
        <v>42614</v>
      </c>
      <c r="B29" s="19">
        <v>2016</v>
      </c>
      <c r="C29" s="19">
        <v>9</v>
      </c>
      <c r="D29" s="19"/>
      <c r="E29" s="19"/>
      <c r="F29" s="8"/>
      <c r="G29" s="19"/>
      <c r="I29" s="19">
        <v>200</v>
      </c>
      <c r="K29" s="20">
        <v>92</v>
      </c>
      <c r="L29" s="20"/>
      <c r="M29" s="20"/>
      <c r="N29" s="20"/>
      <c r="O29" s="19"/>
      <c r="P29" s="19">
        <v>4536</v>
      </c>
      <c r="Q29" s="23">
        <v>23406</v>
      </c>
      <c r="R29" s="21"/>
      <c r="S29" s="12"/>
      <c r="T29" s="12"/>
      <c r="U29" s="12"/>
      <c r="V29" s="20">
        <v>2486</v>
      </c>
      <c r="W29" s="20">
        <v>17154</v>
      </c>
      <c r="X29" s="20"/>
      <c r="Y29" s="20"/>
      <c r="Z29" s="19"/>
      <c r="AA29" s="19">
        <f t="shared" si="0"/>
        <v>27942</v>
      </c>
      <c r="AB29" s="20"/>
      <c r="AC29" s="20"/>
      <c r="AD29" s="20"/>
    </row>
    <row r="30" spans="1:30" ht="14.25" customHeight="1" x14ac:dyDescent="0.25">
      <c r="A30" s="18">
        <v>42644</v>
      </c>
      <c r="B30" s="19">
        <v>2016</v>
      </c>
      <c r="C30" s="19">
        <v>10</v>
      </c>
      <c r="D30" s="19"/>
      <c r="E30" s="19"/>
      <c r="F30" s="19"/>
      <c r="G30" s="19"/>
      <c r="I30" s="19">
        <v>200</v>
      </c>
      <c r="K30" s="20">
        <v>266</v>
      </c>
      <c r="L30" s="20"/>
      <c r="M30" s="20"/>
      <c r="N30" s="20"/>
      <c r="O30" s="19"/>
      <c r="P30" s="19">
        <v>9738</v>
      </c>
      <c r="Q30" s="23">
        <v>60608</v>
      </c>
      <c r="R30" s="21"/>
      <c r="S30" s="12"/>
      <c r="T30" s="12"/>
      <c r="U30" s="12"/>
      <c r="V30" s="20">
        <v>510</v>
      </c>
      <c r="W30" s="20">
        <v>6172</v>
      </c>
      <c r="X30" s="20"/>
      <c r="Y30" s="20"/>
      <c r="Z30" s="19"/>
      <c r="AA30" s="19">
        <f t="shared" si="0"/>
        <v>70346</v>
      </c>
      <c r="AB30" s="20"/>
      <c r="AC30" s="20"/>
      <c r="AD30" s="20"/>
    </row>
    <row r="31" spans="1:30" ht="14.25" customHeight="1" x14ac:dyDescent="0.25">
      <c r="A31" s="18">
        <v>42675</v>
      </c>
      <c r="B31" s="19">
        <v>2016</v>
      </c>
      <c r="C31" s="19">
        <v>11</v>
      </c>
      <c r="D31" s="19"/>
      <c r="E31" s="19"/>
      <c r="F31" s="19"/>
      <c r="G31" s="19"/>
      <c r="I31" s="19">
        <v>200</v>
      </c>
      <c r="K31" s="20">
        <v>278</v>
      </c>
      <c r="L31" s="20"/>
      <c r="M31" s="20"/>
      <c r="N31" s="20"/>
      <c r="O31" s="19"/>
      <c r="P31" s="19">
        <v>9712</v>
      </c>
      <c r="Q31" s="23">
        <v>75384</v>
      </c>
      <c r="R31" s="21"/>
      <c r="S31" s="12"/>
      <c r="T31" s="12"/>
      <c r="U31" s="12"/>
      <c r="V31" s="20">
        <v>224</v>
      </c>
      <c r="W31" s="20">
        <v>5492</v>
      </c>
      <c r="X31" s="20"/>
      <c r="Y31" s="20"/>
      <c r="Z31" s="19"/>
      <c r="AA31" s="19">
        <f t="shared" si="0"/>
        <v>85096</v>
      </c>
      <c r="AB31" s="20"/>
      <c r="AC31" s="20"/>
      <c r="AD31" s="20"/>
    </row>
    <row r="32" spans="1:30" ht="14.25" customHeight="1" x14ac:dyDescent="0.25">
      <c r="A32" s="18">
        <v>42705</v>
      </c>
      <c r="B32" s="19">
        <v>2016</v>
      </c>
      <c r="C32" s="19">
        <v>12</v>
      </c>
      <c r="D32" s="19"/>
      <c r="E32" s="19"/>
      <c r="F32" s="19"/>
      <c r="G32" s="19"/>
      <c r="I32" s="19">
        <v>200</v>
      </c>
      <c r="K32" s="20">
        <v>248</v>
      </c>
      <c r="L32" s="20"/>
      <c r="M32" s="20"/>
      <c r="N32" s="20"/>
      <c r="O32" s="19"/>
      <c r="P32" s="19">
        <v>9392</v>
      </c>
      <c r="Q32" s="23">
        <v>69696</v>
      </c>
      <c r="R32" s="21"/>
      <c r="S32" s="12"/>
      <c r="T32" s="12"/>
      <c r="U32" s="12"/>
      <c r="V32" s="20">
        <v>156</v>
      </c>
      <c r="W32" s="20">
        <v>4112</v>
      </c>
      <c r="X32" s="20"/>
      <c r="Y32" s="20"/>
      <c r="Z32" s="19"/>
      <c r="AA32" s="19">
        <f t="shared" si="0"/>
        <v>79088</v>
      </c>
      <c r="AB32" s="20"/>
      <c r="AC32" s="20"/>
      <c r="AD32" s="20"/>
    </row>
    <row r="33" spans="1:30" ht="14.25" customHeight="1" x14ac:dyDescent="0.25">
      <c r="A33" s="18">
        <v>42736</v>
      </c>
      <c r="B33" s="19">
        <v>2017</v>
      </c>
      <c r="C33" s="19">
        <v>1</v>
      </c>
      <c r="D33" s="19"/>
      <c r="E33" s="19"/>
      <c r="F33" s="8"/>
      <c r="G33" s="19"/>
      <c r="I33" s="19">
        <v>200</v>
      </c>
      <c r="K33" s="20">
        <v>180</v>
      </c>
      <c r="L33" s="20"/>
      <c r="M33" s="20"/>
      <c r="N33" s="20"/>
      <c r="O33" s="19"/>
      <c r="P33" s="19">
        <v>5716</v>
      </c>
      <c r="Q33" s="23">
        <v>56748</v>
      </c>
      <c r="R33" s="21"/>
      <c r="S33" s="12"/>
      <c r="T33" s="12"/>
      <c r="U33" s="12"/>
      <c r="V33" s="20">
        <v>912</v>
      </c>
      <c r="W33" s="20">
        <v>7308</v>
      </c>
      <c r="X33" s="20"/>
      <c r="Y33" s="20"/>
      <c r="Z33" s="19"/>
      <c r="AA33" s="19">
        <f t="shared" si="0"/>
        <v>62464</v>
      </c>
      <c r="AB33" s="20"/>
      <c r="AC33" s="20"/>
      <c r="AD33" s="20"/>
    </row>
    <row r="34" spans="1:30" ht="14.25" customHeight="1" x14ac:dyDescent="0.25">
      <c r="A34" s="18">
        <v>42767</v>
      </c>
      <c r="B34" s="19">
        <v>2017</v>
      </c>
      <c r="C34" s="19">
        <v>2</v>
      </c>
      <c r="D34" s="19"/>
      <c r="E34" s="19"/>
      <c r="F34" s="19"/>
      <c r="G34" s="19"/>
      <c r="I34" s="19">
        <v>200</v>
      </c>
      <c r="K34" s="20">
        <v>230</v>
      </c>
      <c r="L34" s="20"/>
      <c r="M34" s="20"/>
      <c r="N34" s="20"/>
      <c r="O34" s="19"/>
      <c r="P34" s="19">
        <v>5556</v>
      </c>
      <c r="Q34" s="23">
        <v>63544</v>
      </c>
      <c r="R34" s="21"/>
      <c r="S34" s="12"/>
      <c r="T34" s="12"/>
      <c r="U34" s="12"/>
      <c r="V34" s="20">
        <v>520</v>
      </c>
      <c r="W34" s="20">
        <v>4620</v>
      </c>
      <c r="X34" s="20"/>
      <c r="Y34" s="20"/>
      <c r="Z34" s="19"/>
      <c r="AA34" s="19">
        <f t="shared" si="0"/>
        <v>69100</v>
      </c>
      <c r="AB34" s="20"/>
      <c r="AC34" s="20"/>
      <c r="AD34" s="20"/>
    </row>
    <row r="35" spans="1:30" ht="14.25" customHeight="1" x14ac:dyDescent="0.25">
      <c r="A35" s="18">
        <v>42795</v>
      </c>
      <c r="B35" s="19">
        <v>2017</v>
      </c>
      <c r="C35" s="19">
        <v>3</v>
      </c>
      <c r="D35" s="19"/>
      <c r="E35" s="19"/>
      <c r="F35" s="19"/>
      <c r="G35" s="19"/>
      <c r="I35" s="19">
        <v>200</v>
      </c>
      <c r="K35" s="20">
        <v>235</v>
      </c>
      <c r="L35" s="20"/>
      <c r="M35" s="20"/>
      <c r="N35" s="20"/>
      <c r="O35" s="19"/>
      <c r="P35" s="19">
        <v>6608</v>
      </c>
      <c r="Q35" s="23">
        <v>69032</v>
      </c>
      <c r="R35" s="21"/>
      <c r="S35" s="12"/>
      <c r="T35" s="12"/>
      <c r="U35" s="12"/>
      <c r="V35" s="20">
        <v>432</v>
      </c>
      <c r="W35" s="20">
        <v>4496</v>
      </c>
      <c r="X35" s="20"/>
      <c r="Y35" s="20"/>
      <c r="Z35" s="19"/>
      <c r="AA35" s="19">
        <f t="shared" si="0"/>
        <v>75640</v>
      </c>
      <c r="AB35" s="20"/>
      <c r="AC35" s="20"/>
      <c r="AD35" s="20"/>
    </row>
    <row r="36" spans="1:30" ht="14.25" customHeight="1" x14ac:dyDescent="0.25">
      <c r="A36" s="18">
        <v>42826</v>
      </c>
      <c r="B36" s="19">
        <v>2017</v>
      </c>
      <c r="C36" s="19">
        <v>4</v>
      </c>
      <c r="D36" s="19"/>
      <c r="E36" s="19"/>
      <c r="F36" s="19"/>
      <c r="G36" s="19"/>
      <c r="I36" s="19">
        <v>200</v>
      </c>
      <c r="K36" s="20">
        <v>260</v>
      </c>
      <c r="L36" s="20"/>
      <c r="M36" s="20"/>
      <c r="N36" s="20"/>
      <c r="O36" s="19"/>
      <c r="P36" s="19">
        <v>11188</v>
      </c>
      <c r="Q36" s="23">
        <v>79776</v>
      </c>
      <c r="R36" s="21"/>
      <c r="S36" s="12"/>
      <c r="T36" s="12"/>
      <c r="U36" s="12"/>
      <c r="V36" s="20">
        <v>72</v>
      </c>
      <c r="W36" s="20">
        <v>5436</v>
      </c>
      <c r="X36" s="20"/>
      <c r="Y36" s="20"/>
      <c r="Z36" s="19"/>
      <c r="AA36" s="19">
        <f t="shared" si="0"/>
        <v>90964</v>
      </c>
      <c r="AB36" s="20"/>
      <c r="AC36" s="20"/>
      <c r="AD36" s="20"/>
    </row>
    <row r="37" spans="1:30" ht="14.25" customHeight="1" x14ac:dyDescent="0.25">
      <c r="A37" s="18">
        <v>42856</v>
      </c>
      <c r="B37" s="19">
        <v>2017</v>
      </c>
      <c r="C37" s="19">
        <v>5</v>
      </c>
      <c r="D37" s="19"/>
      <c r="E37" s="19"/>
      <c r="F37" s="19"/>
      <c r="G37" s="19"/>
      <c r="I37" s="19">
        <v>200</v>
      </c>
      <c r="K37" s="20">
        <v>227</v>
      </c>
      <c r="L37" s="20"/>
      <c r="M37" s="20"/>
      <c r="N37" s="20"/>
      <c r="O37" s="19"/>
      <c r="P37" s="19">
        <v>11064</v>
      </c>
      <c r="Q37" s="23">
        <v>73324</v>
      </c>
      <c r="R37" s="21"/>
      <c r="S37" s="12"/>
      <c r="T37" s="12"/>
      <c r="U37" s="12"/>
      <c r="V37" s="20">
        <v>12</v>
      </c>
      <c r="W37" s="20">
        <v>4368</v>
      </c>
      <c r="X37" s="20"/>
      <c r="Y37" s="20"/>
      <c r="Z37" s="19"/>
      <c r="AA37" s="19">
        <f t="shared" si="0"/>
        <v>84388</v>
      </c>
      <c r="AB37" s="20"/>
      <c r="AC37" s="20"/>
      <c r="AD37" s="20"/>
    </row>
    <row r="38" spans="1:30" ht="14.25" customHeight="1" x14ac:dyDescent="0.25">
      <c r="A38" s="18">
        <v>42887</v>
      </c>
      <c r="B38" s="19">
        <v>2017</v>
      </c>
      <c r="C38" s="19">
        <v>6</v>
      </c>
      <c r="D38" s="19"/>
      <c r="E38" s="19"/>
      <c r="F38" s="19"/>
      <c r="G38" s="19"/>
      <c r="I38" s="19">
        <v>200</v>
      </c>
      <c r="K38" s="20">
        <v>220</v>
      </c>
      <c r="L38" s="20"/>
      <c r="M38" s="20"/>
      <c r="N38" s="20"/>
      <c r="O38" s="19"/>
      <c r="P38" s="19">
        <v>11528</v>
      </c>
      <c r="Q38" s="23">
        <v>79260</v>
      </c>
      <c r="R38" s="21"/>
      <c r="S38" s="12"/>
      <c r="T38" s="12"/>
      <c r="U38" s="12"/>
      <c r="V38" s="20">
        <v>36</v>
      </c>
      <c r="W38" s="20">
        <v>4684</v>
      </c>
      <c r="X38" s="20"/>
      <c r="Y38" s="20"/>
      <c r="Z38" s="19"/>
      <c r="AA38" s="19">
        <f t="shared" si="0"/>
        <v>90788</v>
      </c>
      <c r="AB38" s="20"/>
      <c r="AC38" s="20"/>
      <c r="AD38" s="20"/>
    </row>
    <row r="39" spans="1:30" ht="14.25" customHeight="1" x14ac:dyDescent="0.25">
      <c r="A39" s="18">
        <v>42917</v>
      </c>
      <c r="B39" s="19">
        <v>2017</v>
      </c>
      <c r="C39" s="19">
        <v>7</v>
      </c>
      <c r="D39" s="19"/>
      <c r="E39" s="19"/>
      <c r="F39" s="19"/>
      <c r="G39" s="19"/>
      <c r="I39" s="19">
        <v>200</v>
      </c>
      <c r="K39" s="20">
        <v>235</v>
      </c>
      <c r="L39" s="20"/>
      <c r="M39" s="20"/>
      <c r="N39" s="20"/>
      <c r="O39" s="19"/>
      <c r="P39" s="19">
        <v>11188</v>
      </c>
      <c r="Q39" s="23">
        <v>71756</v>
      </c>
      <c r="R39" s="21"/>
      <c r="S39" s="12"/>
      <c r="T39" s="12"/>
      <c r="U39" s="12"/>
      <c r="V39" s="20">
        <v>52</v>
      </c>
      <c r="W39" s="20">
        <v>3708</v>
      </c>
      <c r="X39" s="20"/>
      <c r="Y39" s="20"/>
      <c r="Z39" s="19"/>
      <c r="AA39" s="19">
        <f t="shared" si="0"/>
        <v>82944</v>
      </c>
      <c r="AB39" s="20"/>
      <c r="AC39" s="20"/>
      <c r="AD39" s="20"/>
    </row>
    <row r="40" spans="1:30" ht="14.25" customHeight="1" x14ac:dyDescent="0.25">
      <c r="A40" s="18">
        <v>42948</v>
      </c>
      <c r="B40" s="19">
        <v>2017</v>
      </c>
      <c r="C40" s="19">
        <v>8</v>
      </c>
      <c r="D40" s="19"/>
      <c r="E40" s="19"/>
      <c r="F40" s="19"/>
      <c r="G40" s="19"/>
      <c r="I40" s="19">
        <v>200</v>
      </c>
      <c r="K40" s="20">
        <v>190</v>
      </c>
      <c r="L40" s="20"/>
      <c r="M40" s="20"/>
      <c r="N40" s="20"/>
      <c r="O40" s="19"/>
      <c r="P40" s="19">
        <v>6724</v>
      </c>
      <c r="Q40" s="23">
        <v>58060</v>
      </c>
      <c r="R40" s="21"/>
      <c r="S40" s="12"/>
      <c r="T40" s="12"/>
      <c r="U40" s="12"/>
      <c r="V40" s="20">
        <v>304</v>
      </c>
      <c r="W40" s="20">
        <v>4672</v>
      </c>
      <c r="X40" s="20"/>
      <c r="Y40" s="20"/>
      <c r="Z40" s="19"/>
      <c r="AA40" s="19">
        <f t="shared" si="0"/>
        <v>64784</v>
      </c>
      <c r="AB40" s="20"/>
      <c r="AC40" s="20"/>
      <c r="AD40" s="20"/>
    </row>
    <row r="41" spans="1:30" ht="14.25" customHeight="1" x14ac:dyDescent="0.25">
      <c r="A41" s="18">
        <v>42979</v>
      </c>
      <c r="B41" s="19">
        <v>2017</v>
      </c>
      <c r="C41" s="19">
        <v>9</v>
      </c>
      <c r="D41" s="19"/>
      <c r="E41" s="19"/>
      <c r="F41" s="19"/>
      <c r="G41" s="19"/>
      <c r="I41" s="19">
        <v>200</v>
      </c>
      <c r="K41" s="20">
        <v>239</v>
      </c>
      <c r="L41" s="20"/>
      <c r="M41" s="20"/>
      <c r="N41" s="20"/>
      <c r="O41" s="19"/>
      <c r="P41" s="19">
        <v>11656</v>
      </c>
      <c r="Q41" s="23">
        <v>78412</v>
      </c>
      <c r="R41" s="21"/>
      <c r="S41" s="12"/>
      <c r="T41" s="12"/>
      <c r="U41" s="12"/>
      <c r="V41" s="20">
        <v>92</v>
      </c>
      <c r="W41" s="20">
        <v>6156</v>
      </c>
      <c r="X41" s="20"/>
      <c r="Y41" s="20"/>
      <c r="Z41" s="19"/>
      <c r="AA41" s="19">
        <f t="shared" si="0"/>
        <v>90068</v>
      </c>
      <c r="AB41" s="20"/>
      <c r="AC41" s="20"/>
      <c r="AD41" s="20"/>
    </row>
    <row r="42" spans="1:30" ht="14.25" customHeight="1" x14ac:dyDescent="0.25">
      <c r="A42" s="18">
        <v>43009</v>
      </c>
      <c r="B42" s="19">
        <v>2017</v>
      </c>
      <c r="C42" s="19">
        <v>10</v>
      </c>
      <c r="D42" s="19"/>
      <c r="E42" s="19"/>
      <c r="F42" s="19"/>
      <c r="G42" s="19"/>
      <c r="I42" s="19">
        <v>200</v>
      </c>
      <c r="K42" s="20">
        <v>274</v>
      </c>
      <c r="L42" s="20"/>
      <c r="M42" s="20"/>
      <c r="N42" s="20"/>
      <c r="O42" s="19"/>
      <c r="P42" s="19">
        <v>12899</v>
      </c>
      <c r="Q42" s="23">
        <v>80127</v>
      </c>
      <c r="R42" s="21"/>
      <c r="S42" s="12"/>
      <c r="T42" s="12"/>
      <c r="U42" s="12"/>
      <c r="V42" s="20">
        <v>38.049999999999997</v>
      </c>
      <c r="W42" s="20">
        <v>4891.8599999999997</v>
      </c>
      <c r="X42" s="20"/>
      <c r="Y42" s="20"/>
      <c r="Z42" s="19"/>
      <c r="AA42" s="19">
        <f t="shared" si="0"/>
        <v>93026</v>
      </c>
      <c r="AB42" s="20"/>
      <c r="AC42" s="20"/>
      <c r="AD42" s="20"/>
    </row>
    <row r="43" spans="1:30" ht="14.25" customHeight="1" x14ac:dyDescent="0.25">
      <c r="A43" s="18">
        <v>43040</v>
      </c>
      <c r="B43" s="19">
        <v>2017</v>
      </c>
      <c r="C43" s="19">
        <v>11</v>
      </c>
      <c r="D43" s="19"/>
      <c r="E43" s="19"/>
      <c r="F43" s="19"/>
      <c r="G43" s="19"/>
      <c r="I43" s="19">
        <v>200</v>
      </c>
      <c r="K43" s="20">
        <v>227</v>
      </c>
      <c r="L43" s="20"/>
      <c r="M43" s="20"/>
      <c r="N43" s="20"/>
      <c r="O43" s="19"/>
      <c r="P43" s="19">
        <v>9404</v>
      </c>
      <c r="Q43" s="23">
        <v>73531</v>
      </c>
      <c r="R43" s="21"/>
      <c r="S43" s="12"/>
      <c r="T43" s="12"/>
      <c r="U43" s="12"/>
      <c r="V43" s="20">
        <v>184.19</v>
      </c>
      <c r="W43" s="20">
        <v>5941.3</v>
      </c>
      <c r="X43" s="20"/>
      <c r="Y43" s="20"/>
      <c r="Z43" s="19"/>
      <c r="AA43" s="19">
        <f t="shared" si="0"/>
        <v>82935</v>
      </c>
      <c r="AB43" s="20"/>
      <c r="AC43" s="20"/>
      <c r="AD43" s="20"/>
    </row>
    <row r="44" spans="1:30" ht="14.25" customHeight="1" x14ac:dyDescent="0.25">
      <c r="A44" s="18">
        <v>43070</v>
      </c>
      <c r="B44" s="19">
        <v>2017</v>
      </c>
      <c r="C44" s="19">
        <v>12</v>
      </c>
      <c r="D44" s="19"/>
      <c r="E44" s="19"/>
      <c r="F44" s="19"/>
      <c r="G44" s="19"/>
      <c r="I44" s="19">
        <v>200</v>
      </c>
      <c r="K44" s="20">
        <v>236</v>
      </c>
      <c r="L44" s="20"/>
      <c r="M44" s="20"/>
      <c r="N44" s="20"/>
      <c r="O44" s="19"/>
      <c r="P44" s="19">
        <v>9988</v>
      </c>
      <c r="Q44" s="23">
        <v>74979</v>
      </c>
      <c r="R44" s="21"/>
      <c r="S44" s="12"/>
      <c r="T44" s="12"/>
      <c r="U44" s="12"/>
      <c r="V44" s="20">
        <v>141.9</v>
      </c>
      <c r="W44" s="20">
        <v>3084.37</v>
      </c>
      <c r="X44" s="20"/>
      <c r="Y44" s="20"/>
      <c r="Z44" s="19"/>
      <c r="AA44" s="19">
        <f t="shared" si="0"/>
        <v>84967</v>
      </c>
      <c r="AB44" s="20"/>
      <c r="AC44" s="20"/>
      <c r="AD44" s="20"/>
    </row>
    <row r="45" spans="1:30" ht="14.25" customHeight="1" x14ac:dyDescent="0.25">
      <c r="A45" s="18">
        <v>43101</v>
      </c>
      <c r="B45" s="19">
        <v>2018</v>
      </c>
      <c r="C45" s="19">
        <v>1</v>
      </c>
      <c r="D45" s="19"/>
      <c r="E45" s="19"/>
      <c r="F45" s="19"/>
      <c r="G45" s="19"/>
      <c r="I45" s="19">
        <v>200</v>
      </c>
      <c r="K45" s="20">
        <v>168</v>
      </c>
      <c r="L45" s="20"/>
      <c r="M45" s="20"/>
      <c r="N45" s="20"/>
      <c r="O45" s="19"/>
      <c r="P45" s="19">
        <v>4576</v>
      </c>
      <c r="Q45" s="23">
        <v>52804</v>
      </c>
      <c r="R45" s="21"/>
      <c r="S45" s="12"/>
      <c r="T45" s="12"/>
      <c r="U45" s="12"/>
      <c r="V45" s="20">
        <v>615.79999999999995</v>
      </c>
      <c r="W45" s="20">
        <v>5684.85</v>
      </c>
      <c r="X45" s="20"/>
      <c r="Y45" s="20"/>
      <c r="Z45" s="19"/>
      <c r="AA45" s="19">
        <f t="shared" si="0"/>
        <v>57380</v>
      </c>
      <c r="AB45" s="20"/>
      <c r="AC45" s="20"/>
      <c r="AD45" s="20"/>
    </row>
    <row r="46" spans="1:30" ht="14.25" customHeight="1" x14ac:dyDescent="0.25">
      <c r="A46" s="18">
        <v>43132</v>
      </c>
      <c r="B46" s="19">
        <v>2018</v>
      </c>
      <c r="C46" s="19">
        <v>2</v>
      </c>
      <c r="D46" s="19"/>
      <c r="E46" s="19"/>
      <c r="F46" s="19"/>
      <c r="G46" s="19"/>
      <c r="I46" s="19">
        <v>200</v>
      </c>
      <c r="K46" s="20">
        <v>204</v>
      </c>
      <c r="L46" s="20"/>
      <c r="M46" s="20"/>
      <c r="N46" s="20"/>
      <c r="O46" s="19"/>
      <c r="P46" s="19">
        <v>5386</v>
      </c>
      <c r="Q46" s="23">
        <v>67047</v>
      </c>
      <c r="R46" s="21"/>
      <c r="S46" s="12"/>
      <c r="T46" s="12"/>
      <c r="U46" s="12"/>
      <c r="V46" s="20">
        <v>444.37</v>
      </c>
      <c r="W46" s="20">
        <v>4130.0600000000004</v>
      </c>
      <c r="X46" s="20"/>
      <c r="Y46" s="20"/>
      <c r="Z46" s="19"/>
      <c r="AA46" s="19">
        <f t="shared" si="0"/>
        <v>72433</v>
      </c>
      <c r="AB46" s="20"/>
      <c r="AC46" s="20"/>
      <c r="AD46" s="20"/>
    </row>
    <row r="47" spans="1:30" ht="14.25" customHeight="1" x14ac:dyDescent="0.25">
      <c r="A47" s="18">
        <v>43160</v>
      </c>
      <c r="B47" s="19">
        <v>2018</v>
      </c>
      <c r="C47" s="19">
        <v>3</v>
      </c>
      <c r="D47" s="19"/>
      <c r="E47" s="19"/>
      <c r="F47" s="19"/>
      <c r="G47" s="19"/>
      <c r="I47" s="19">
        <v>200</v>
      </c>
      <c r="K47" s="20">
        <v>319</v>
      </c>
      <c r="L47" s="20"/>
      <c r="M47" s="20"/>
      <c r="N47" s="20"/>
      <c r="O47" s="19"/>
      <c r="P47" s="19">
        <v>9584</v>
      </c>
      <c r="Q47" s="23">
        <v>75160</v>
      </c>
      <c r="R47" s="21"/>
      <c r="S47" s="12"/>
      <c r="T47" s="12"/>
      <c r="U47" s="12"/>
      <c r="V47" s="20">
        <v>130.38</v>
      </c>
      <c r="W47" s="20">
        <v>2107.52</v>
      </c>
      <c r="X47" s="20"/>
      <c r="Y47" s="20"/>
      <c r="Z47" s="19"/>
      <c r="AA47" s="19">
        <f t="shared" si="0"/>
        <v>84744</v>
      </c>
      <c r="AB47" s="20"/>
      <c r="AC47" s="20"/>
      <c r="AD47" s="20"/>
    </row>
    <row r="48" spans="1:30" ht="14.25" customHeight="1" x14ac:dyDescent="0.25">
      <c r="A48" s="18">
        <v>43191</v>
      </c>
      <c r="B48" s="19">
        <v>2018</v>
      </c>
      <c r="C48" s="19">
        <v>4</v>
      </c>
      <c r="D48" s="19"/>
      <c r="E48" s="19"/>
      <c r="F48" s="19"/>
      <c r="G48" s="19"/>
      <c r="I48" s="19">
        <v>200</v>
      </c>
      <c r="K48" s="20">
        <v>290</v>
      </c>
      <c r="L48" s="20"/>
      <c r="M48" s="20"/>
      <c r="N48" s="20"/>
      <c r="O48" s="19"/>
      <c r="P48" s="19">
        <v>12427</v>
      </c>
      <c r="Q48" s="23">
        <v>78412</v>
      </c>
      <c r="R48" s="21"/>
      <c r="S48" s="12"/>
      <c r="T48" s="12"/>
      <c r="U48" s="12"/>
      <c r="V48" s="20">
        <v>0</v>
      </c>
      <c r="W48" s="20">
        <v>2987.97</v>
      </c>
      <c r="X48" s="20"/>
      <c r="Y48" s="20"/>
      <c r="Z48" s="19"/>
      <c r="AA48" s="19">
        <f t="shared" si="0"/>
        <v>90839</v>
      </c>
      <c r="AB48" s="20"/>
      <c r="AC48" s="20"/>
      <c r="AD48" s="20"/>
    </row>
    <row r="49" spans="1:30" ht="14.25" customHeight="1" x14ac:dyDescent="0.25">
      <c r="A49" s="18">
        <v>43221</v>
      </c>
      <c r="B49" s="19">
        <v>2018</v>
      </c>
      <c r="C49" s="19">
        <v>5</v>
      </c>
      <c r="D49" s="19"/>
      <c r="E49" s="19"/>
      <c r="F49" s="19"/>
      <c r="G49" s="19"/>
      <c r="I49" s="19">
        <v>200</v>
      </c>
      <c r="K49" s="20">
        <v>248</v>
      </c>
      <c r="L49" s="20"/>
      <c r="M49" s="20"/>
      <c r="N49" s="20"/>
      <c r="O49" s="19"/>
      <c r="P49" s="19">
        <v>10604</v>
      </c>
      <c r="Q49" s="23">
        <v>68426</v>
      </c>
      <c r="R49" s="21"/>
      <c r="S49" s="12"/>
      <c r="T49" s="12"/>
      <c r="U49" s="12"/>
      <c r="V49" s="20">
        <v>232.18</v>
      </c>
      <c r="W49" s="20">
        <v>5459.76</v>
      </c>
      <c r="X49" s="20"/>
      <c r="Y49" s="20"/>
      <c r="Z49" s="19"/>
      <c r="AA49" s="19">
        <f t="shared" si="0"/>
        <v>79030</v>
      </c>
      <c r="AB49" s="20"/>
      <c r="AC49" s="20"/>
      <c r="AD49" s="20"/>
    </row>
    <row r="50" spans="1:30" ht="14.25" customHeight="1" x14ac:dyDescent="0.25">
      <c r="A50" s="20">
        <v>43252</v>
      </c>
      <c r="B50" s="19">
        <v>2018</v>
      </c>
      <c r="C50" s="19">
        <v>6</v>
      </c>
      <c r="D50" s="20"/>
      <c r="E50" s="20"/>
      <c r="F50" s="20"/>
      <c r="G50" s="20"/>
      <c r="H50" s="20"/>
      <c r="I50" s="20">
        <v>200</v>
      </c>
      <c r="J50" s="20"/>
      <c r="K50" s="20">
        <v>212</v>
      </c>
      <c r="L50" s="20"/>
      <c r="M50" s="20"/>
      <c r="N50" s="20"/>
      <c r="O50" s="20"/>
      <c r="P50" s="20">
        <v>7814</v>
      </c>
      <c r="Q50" s="23">
        <v>64935</v>
      </c>
      <c r="R50" s="22"/>
      <c r="S50" s="22"/>
      <c r="T50" s="22"/>
      <c r="U50" s="22"/>
      <c r="V50" s="20">
        <v>487.03</v>
      </c>
      <c r="W50" s="20">
        <v>6864.97</v>
      </c>
      <c r="X50" s="20"/>
      <c r="Y50" s="20"/>
      <c r="Z50" s="20"/>
      <c r="AA50" s="19">
        <f t="shared" si="0"/>
        <v>72749</v>
      </c>
      <c r="AB50" s="20"/>
      <c r="AC50" s="20"/>
      <c r="AD50" s="20"/>
    </row>
    <row r="51" spans="1:30" ht="14.25" customHeight="1" x14ac:dyDescent="0.25">
      <c r="A51" s="20">
        <v>43282</v>
      </c>
      <c r="B51" s="19">
        <v>2018</v>
      </c>
      <c r="C51" s="19">
        <v>7</v>
      </c>
      <c r="D51" s="20"/>
      <c r="E51" s="20"/>
      <c r="F51" s="20"/>
      <c r="G51" s="20"/>
      <c r="H51" s="20"/>
      <c r="I51" s="20">
        <v>200</v>
      </c>
      <c r="J51" s="20"/>
      <c r="K51" s="20">
        <v>227</v>
      </c>
      <c r="L51" s="20"/>
      <c r="M51" s="20"/>
      <c r="N51" s="20"/>
      <c r="O51" s="20"/>
      <c r="P51" s="20">
        <v>11586</v>
      </c>
      <c r="Q51" s="23">
        <v>71893</v>
      </c>
      <c r="R51" s="22"/>
      <c r="S51" s="22"/>
      <c r="T51" s="22"/>
      <c r="U51" s="22"/>
      <c r="V51" s="20">
        <v>159.82</v>
      </c>
      <c r="W51" s="20">
        <v>4713.78</v>
      </c>
      <c r="X51" s="20"/>
      <c r="Y51" s="20"/>
      <c r="Z51" s="20"/>
      <c r="AA51" s="19">
        <f t="shared" si="0"/>
        <v>83479</v>
      </c>
      <c r="AB51" s="20"/>
      <c r="AC51" s="20"/>
      <c r="AD51" s="20"/>
    </row>
    <row r="52" spans="1:30" ht="14.25" customHeight="1" x14ac:dyDescent="0.25">
      <c r="A52" s="20">
        <v>43313</v>
      </c>
      <c r="B52" s="19">
        <v>2018</v>
      </c>
      <c r="C52" s="19">
        <v>8</v>
      </c>
      <c r="D52" s="20"/>
      <c r="E52" s="20"/>
      <c r="F52" s="20"/>
      <c r="G52" s="20"/>
      <c r="H52" s="20"/>
      <c r="I52" s="20">
        <v>200</v>
      </c>
      <c r="J52" s="20"/>
      <c r="K52" s="20">
        <v>206</v>
      </c>
      <c r="L52" s="20"/>
      <c r="M52" s="20"/>
      <c r="N52" s="20"/>
      <c r="O52" s="20"/>
      <c r="P52" s="20">
        <v>10523</v>
      </c>
      <c r="Q52" s="23">
        <v>68633</v>
      </c>
      <c r="R52" s="22"/>
      <c r="S52" s="22"/>
      <c r="T52" s="22"/>
      <c r="U52" s="22"/>
      <c r="V52" s="20">
        <v>80.52</v>
      </c>
      <c r="W52" s="20">
        <v>4378.3100000000004</v>
      </c>
      <c r="X52" s="20"/>
      <c r="Y52" s="20"/>
      <c r="Z52" s="20"/>
      <c r="AA52" s="19">
        <f t="shared" si="0"/>
        <v>79156</v>
      </c>
      <c r="AB52" s="20"/>
      <c r="AC52" s="20"/>
      <c r="AD52" s="20"/>
    </row>
    <row r="53" spans="1:30" ht="14.25" customHeight="1" x14ac:dyDescent="0.25">
      <c r="A53" s="20">
        <v>43344</v>
      </c>
      <c r="B53" s="19">
        <v>2018</v>
      </c>
      <c r="C53" s="19">
        <v>9</v>
      </c>
      <c r="D53" s="20"/>
      <c r="E53" s="20"/>
      <c r="F53" s="20"/>
      <c r="G53" s="20"/>
      <c r="H53" s="20"/>
      <c r="I53" s="20">
        <v>200</v>
      </c>
      <c r="J53" s="20"/>
      <c r="K53" s="20">
        <v>236</v>
      </c>
      <c r="L53" s="20"/>
      <c r="M53" s="20"/>
      <c r="N53" s="20"/>
      <c r="O53" s="20"/>
      <c r="P53" s="20">
        <v>10046</v>
      </c>
      <c r="Q53" s="23">
        <v>77745</v>
      </c>
      <c r="R53" s="22"/>
      <c r="S53" s="22"/>
      <c r="T53" s="22"/>
      <c r="U53" s="22"/>
      <c r="V53" s="20">
        <v>232.1</v>
      </c>
      <c r="W53" s="20">
        <v>6957.12</v>
      </c>
      <c r="X53" s="20"/>
      <c r="Y53" s="20"/>
      <c r="Z53" s="20"/>
      <c r="AA53" s="19">
        <f t="shared" si="0"/>
        <v>87791</v>
      </c>
      <c r="AB53" s="20"/>
      <c r="AC53" s="20"/>
      <c r="AD53" s="20"/>
    </row>
    <row r="54" spans="1:30" ht="14.25" customHeight="1" x14ac:dyDescent="0.25">
      <c r="A54" s="20">
        <v>43374</v>
      </c>
      <c r="B54" s="19">
        <v>2018</v>
      </c>
      <c r="C54" s="19">
        <v>10</v>
      </c>
      <c r="D54" s="20"/>
      <c r="E54" s="20"/>
      <c r="F54" s="20"/>
      <c r="G54" s="20"/>
      <c r="I54" s="23">
        <v>200</v>
      </c>
      <c r="K54" s="23">
        <v>263</v>
      </c>
      <c r="P54" s="23">
        <v>12513</v>
      </c>
      <c r="Q54" s="23">
        <v>83254</v>
      </c>
      <c r="R54" s="22"/>
      <c r="S54" s="22"/>
      <c r="T54" s="22"/>
      <c r="U54" s="22"/>
      <c r="V54" s="20">
        <v>4.55</v>
      </c>
      <c r="W54" s="20">
        <v>5138.71</v>
      </c>
      <c r="X54" s="20"/>
      <c r="Y54" s="20"/>
      <c r="Z54" s="20"/>
      <c r="AA54" s="19">
        <f t="shared" si="0"/>
        <v>95767</v>
      </c>
      <c r="AB54" s="20"/>
      <c r="AC54" s="20"/>
      <c r="AD54" s="20"/>
    </row>
    <row r="55" spans="1:30" ht="14.25" customHeight="1" x14ac:dyDescent="0.25">
      <c r="A55" s="20">
        <v>43405</v>
      </c>
      <c r="B55" s="19">
        <v>2018</v>
      </c>
      <c r="C55" s="19">
        <v>11</v>
      </c>
      <c r="D55" s="20"/>
      <c r="E55" s="20"/>
      <c r="F55" s="20"/>
      <c r="G55" s="20"/>
      <c r="I55" s="23">
        <v>200</v>
      </c>
      <c r="K55" s="23">
        <v>268</v>
      </c>
      <c r="P55" s="23">
        <v>9935</v>
      </c>
      <c r="Q55" s="23">
        <v>77310</v>
      </c>
      <c r="R55" s="22"/>
      <c r="S55" s="22"/>
      <c r="T55" s="22"/>
      <c r="U55" s="22"/>
      <c r="V55" s="20">
        <v>142.26</v>
      </c>
      <c r="W55" s="20">
        <v>5797.95</v>
      </c>
      <c r="X55" s="20"/>
      <c r="Y55" s="20"/>
      <c r="Z55" s="20"/>
      <c r="AA55" s="19">
        <f t="shared" si="0"/>
        <v>87245</v>
      </c>
      <c r="AB55" s="20"/>
      <c r="AC55" s="20"/>
      <c r="AD55" s="20"/>
    </row>
    <row r="56" spans="1:30" ht="14.25" customHeight="1" x14ac:dyDescent="0.25">
      <c r="A56" s="20">
        <v>43435</v>
      </c>
      <c r="B56" s="20">
        <v>2018</v>
      </c>
      <c r="C56" s="19">
        <v>12</v>
      </c>
      <c r="D56" s="20"/>
      <c r="E56" s="20"/>
      <c r="F56" s="20"/>
      <c r="G56" s="20"/>
      <c r="I56" s="23">
        <v>200</v>
      </c>
      <c r="K56" s="23">
        <v>306</v>
      </c>
      <c r="P56" s="23">
        <v>11648</v>
      </c>
      <c r="Q56" s="23">
        <v>90368</v>
      </c>
      <c r="R56" s="22"/>
      <c r="S56" s="22"/>
      <c r="T56" s="22"/>
      <c r="U56" s="22"/>
      <c r="V56" s="20">
        <v>452</v>
      </c>
      <c r="W56" s="20">
        <v>9412</v>
      </c>
      <c r="X56" s="20"/>
      <c r="Y56" s="20"/>
      <c r="Z56" s="20"/>
      <c r="AA56" s="19">
        <f t="shared" si="0"/>
        <v>102016</v>
      </c>
      <c r="AB56" s="20"/>
      <c r="AC56" s="20"/>
      <c r="AD56" s="20"/>
    </row>
    <row r="57" spans="1:30" ht="14.25" customHeight="1" x14ac:dyDescent="0.25">
      <c r="A57" s="20">
        <v>43466</v>
      </c>
      <c r="B57" s="20">
        <v>2019</v>
      </c>
      <c r="C57" s="20">
        <v>1</v>
      </c>
      <c r="D57" s="20">
        <v>31</v>
      </c>
      <c r="E57" s="20">
        <v>7.7000000000000002E-3</v>
      </c>
      <c r="F57" s="20">
        <v>3.5400000000000001E-2</v>
      </c>
      <c r="G57" s="20">
        <v>0.18</v>
      </c>
      <c r="I57" s="23">
        <v>200</v>
      </c>
      <c r="K57" s="23">
        <v>121.2</v>
      </c>
      <c r="N57" s="23">
        <v>8.57</v>
      </c>
      <c r="P57" s="23">
        <v>2148</v>
      </c>
      <c r="Q57" s="23">
        <v>19960</v>
      </c>
      <c r="R57" s="22">
        <v>0.56637999999999999</v>
      </c>
      <c r="S57" s="22">
        <v>6.3649999999999998E-2</v>
      </c>
      <c r="T57" s="22">
        <v>0.49867</v>
      </c>
      <c r="U57" s="22">
        <v>0.31329000000000001</v>
      </c>
      <c r="V57" s="20">
        <v>2556</v>
      </c>
      <c r="W57" s="20">
        <v>19860</v>
      </c>
      <c r="X57" s="20">
        <v>0.32873999999999998</v>
      </c>
      <c r="Y57" s="20">
        <v>0.32873999999999998</v>
      </c>
      <c r="Z57" s="20">
        <v>22855.54</v>
      </c>
      <c r="AA57" s="19">
        <f t="shared" si="0"/>
        <v>22108</v>
      </c>
      <c r="AB57" s="20"/>
      <c r="AC57" s="20"/>
      <c r="AD57" s="20"/>
    </row>
    <row r="58" spans="1:30" ht="14.25" customHeight="1" x14ac:dyDescent="0.25">
      <c r="A58" s="20">
        <v>43497</v>
      </c>
      <c r="B58" s="20">
        <v>2019</v>
      </c>
      <c r="C58" s="20">
        <v>2</v>
      </c>
      <c r="D58" s="20">
        <v>28</v>
      </c>
      <c r="E58" s="20">
        <v>7.3000000000000001E-3</v>
      </c>
      <c r="F58" s="20">
        <v>3.32E-2</v>
      </c>
      <c r="G58" s="20">
        <v>0.18</v>
      </c>
      <c r="I58" s="23">
        <v>200</v>
      </c>
      <c r="K58" s="23">
        <v>193.2</v>
      </c>
      <c r="M58" s="23">
        <v>2.4</v>
      </c>
      <c r="P58" s="23">
        <v>2156</v>
      </c>
      <c r="Q58" s="23">
        <v>22452</v>
      </c>
      <c r="R58" s="22">
        <v>0.56637999999999999</v>
      </c>
      <c r="S58" s="22">
        <v>6.3649999999999998E-2</v>
      </c>
      <c r="T58" s="22">
        <v>0.49867</v>
      </c>
      <c r="U58" s="22">
        <v>0.31329000000000001</v>
      </c>
      <c r="V58" s="20">
        <v>4072</v>
      </c>
      <c r="W58" s="20">
        <v>26060</v>
      </c>
      <c r="X58" s="20">
        <v>0.32873999999999998</v>
      </c>
      <c r="Y58" s="20">
        <v>0.32873999999999998</v>
      </c>
      <c r="Z58" s="20">
        <v>26833.23</v>
      </c>
      <c r="AA58" s="19">
        <f t="shared" si="0"/>
        <v>24608</v>
      </c>
      <c r="AB58" s="20"/>
      <c r="AC58" s="20"/>
      <c r="AD58" s="20"/>
    </row>
    <row r="59" spans="1:30" ht="14.25" customHeight="1" x14ac:dyDescent="0.25">
      <c r="A59" s="20">
        <v>43525</v>
      </c>
      <c r="B59" s="20">
        <v>2019</v>
      </c>
      <c r="C59" s="20">
        <v>3</v>
      </c>
      <c r="D59" s="20">
        <v>31</v>
      </c>
      <c r="E59" s="20">
        <v>9.4999999999999998E-3</v>
      </c>
      <c r="F59" s="20">
        <v>4.3900000000000002E-2</v>
      </c>
      <c r="G59" s="20">
        <v>0.18</v>
      </c>
      <c r="I59" s="23">
        <v>200</v>
      </c>
      <c r="K59" s="23">
        <v>293.60000000000002</v>
      </c>
      <c r="M59" s="23">
        <v>93.6</v>
      </c>
      <c r="N59" s="23">
        <v>8.57</v>
      </c>
      <c r="O59" s="23">
        <v>17.14</v>
      </c>
      <c r="P59" s="23">
        <v>8980</v>
      </c>
      <c r="Q59" s="23">
        <v>74884</v>
      </c>
      <c r="R59" s="22">
        <v>0.56637999999999999</v>
      </c>
      <c r="S59" s="22">
        <v>6.3649999999999998E-2</v>
      </c>
      <c r="T59" s="22">
        <v>0.49867</v>
      </c>
      <c r="U59" s="22">
        <v>0.31329000000000001</v>
      </c>
      <c r="V59" s="20">
        <v>1628</v>
      </c>
      <c r="W59" s="20">
        <v>19208</v>
      </c>
      <c r="X59" s="20">
        <v>0.32873999999999998</v>
      </c>
      <c r="Y59" s="20">
        <v>0.32873999999999998</v>
      </c>
      <c r="Z59" s="20">
        <v>59947.97</v>
      </c>
      <c r="AA59" s="19">
        <f t="shared" si="0"/>
        <v>83864</v>
      </c>
      <c r="AB59" s="20"/>
      <c r="AC59" s="20"/>
      <c r="AD59" s="20"/>
    </row>
    <row r="60" spans="1:30" ht="14.25" customHeight="1" x14ac:dyDescent="0.25">
      <c r="A60" s="20">
        <v>43556</v>
      </c>
      <c r="B60" s="20">
        <v>2019</v>
      </c>
      <c r="C60" s="20">
        <v>4</v>
      </c>
      <c r="D60" s="20">
        <v>30</v>
      </c>
      <c r="E60" s="20">
        <v>1.2200000000000001E-2</v>
      </c>
      <c r="F60" s="20">
        <v>5.6599999999999998E-2</v>
      </c>
      <c r="G60" s="20">
        <v>0.18</v>
      </c>
      <c r="I60" s="23">
        <v>200</v>
      </c>
      <c r="K60" s="23">
        <v>282</v>
      </c>
      <c r="M60" s="23">
        <v>82</v>
      </c>
      <c r="N60" s="23">
        <v>8.57</v>
      </c>
      <c r="O60" s="23">
        <v>17.14</v>
      </c>
      <c r="P60" s="23">
        <v>11588</v>
      </c>
      <c r="Q60" s="23">
        <v>81284</v>
      </c>
      <c r="R60" s="22">
        <v>5.6638000000000001E-2</v>
      </c>
      <c r="S60" s="22">
        <v>6.3649999999999998E-2</v>
      </c>
      <c r="T60" s="22">
        <v>0.49867</v>
      </c>
      <c r="U60" s="22">
        <v>0.31329000000000001</v>
      </c>
      <c r="V60" s="20">
        <v>888</v>
      </c>
      <c r="W60" s="20">
        <v>13244</v>
      </c>
      <c r="X60" s="20">
        <v>0.32873999999999998</v>
      </c>
      <c r="Y60" s="20">
        <v>0.32873999999999998</v>
      </c>
      <c r="Z60" s="20">
        <v>62438.18</v>
      </c>
      <c r="AA60" s="19">
        <f t="shared" si="0"/>
        <v>92872</v>
      </c>
      <c r="AB60" s="20"/>
      <c r="AC60" s="20"/>
      <c r="AD60" s="20"/>
    </row>
    <row r="61" spans="1:30" ht="14.25" customHeight="1" x14ac:dyDescent="0.25">
      <c r="A61" s="20">
        <v>43586</v>
      </c>
      <c r="B61" s="20">
        <v>2019</v>
      </c>
      <c r="C61" s="20">
        <v>5</v>
      </c>
      <c r="D61" s="20">
        <v>31</v>
      </c>
      <c r="E61" s="20">
        <v>8.9999999999999993E-3</v>
      </c>
      <c r="F61" s="20">
        <v>4.1599999999999998E-2</v>
      </c>
      <c r="G61" s="20">
        <v>0.18</v>
      </c>
      <c r="I61" s="23">
        <v>200</v>
      </c>
      <c r="K61" s="23">
        <v>244.8</v>
      </c>
      <c r="M61" s="23">
        <v>44.8</v>
      </c>
      <c r="N61" s="23">
        <v>8.57</v>
      </c>
      <c r="O61" s="23">
        <v>17.14</v>
      </c>
      <c r="P61" s="23">
        <v>10428</v>
      </c>
      <c r="Q61" s="23">
        <v>73512</v>
      </c>
      <c r="R61" s="22">
        <v>5.6638000000000001E-2</v>
      </c>
      <c r="S61" s="22">
        <v>6.3649999999999998E-2</v>
      </c>
      <c r="T61" s="22">
        <v>0.49867</v>
      </c>
      <c r="U61" s="22">
        <v>0.31329000000000001</v>
      </c>
      <c r="V61" s="20">
        <v>184</v>
      </c>
      <c r="W61" s="20">
        <v>5468</v>
      </c>
      <c r="X61" s="20">
        <v>0.32873999999999998</v>
      </c>
      <c r="Y61" s="20">
        <v>0.32873999999999998</v>
      </c>
      <c r="Z61" s="20">
        <v>54119.17</v>
      </c>
      <c r="AA61" s="19">
        <f t="shared" si="0"/>
        <v>83940</v>
      </c>
      <c r="AB61" s="20"/>
      <c r="AC61" s="20"/>
      <c r="AD61" s="20"/>
    </row>
    <row r="62" spans="1:30" ht="14.25" customHeight="1" x14ac:dyDescent="0.25">
      <c r="A62" s="20">
        <v>43617</v>
      </c>
      <c r="B62" s="20">
        <v>2019</v>
      </c>
      <c r="C62" s="20">
        <v>6</v>
      </c>
      <c r="D62" s="20">
        <v>30</v>
      </c>
      <c r="E62" s="20">
        <v>9.4999999999999998E-3</v>
      </c>
      <c r="F62" s="20">
        <v>4.3900000000000002E-2</v>
      </c>
      <c r="G62" s="20">
        <v>0.18</v>
      </c>
      <c r="I62" s="23">
        <v>200</v>
      </c>
      <c r="K62" s="23">
        <v>188.4</v>
      </c>
      <c r="N62" s="23">
        <v>8.57</v>
      </c>
      <c r="P62" s="23">
        <v>8536</v>
      </c>
      <c r="Q62" s="23">
        <v>64848</v>
      </c>
      <c r="R62" s="22">
        <v>5.6638000000000001E-2</v>
      </c>
      <c r="S62" s="22">
        <v>6.3649999999999998E-2</v>
      </c>
      <c r="T62" s="22">
        <v>0.49867</v>
      </c>
      <c r="U62" s="22">
        <v>0.31329000000000001</v>
      </c>
      <c r="V62" s="20">
        <v>68</v>
      </c>
      <c r="W62" s="20">
        <v>5192</v>
      </c>
      <c r="X62" s="20">
        <v>0.32873999999999998</v>
      </c>
      <c r="Y62" s="20">
        <v>0.32873999999999998</v>
      </c>
      <c r="Z62" s="23">
        <v>43918.400000000001</v>
      </c>
      <c r="AA62" s="19">
        <f t="shared" si="0"/>
        <v>73384</v>
      </c>
      <c r="AB62" s="20"/>
      <c r="AC62" s="20"/>
      <c r="AD62" s="20"/>
    </row>
    <row r="63" spans="1:30" ht="14.25" customHeight="1" x14ac:dyDescent="0.25">
      <c r="A63" s="20">
        <v>43647</v>
      </c>
      <c r="B63" s="20">
        <v>2019</v>
      </c>
      <c r="C63" s="20">
        <v>7</v>
      </c>
      <c r="D63" s="20">
        <v>31</v>
      </c>
      <c r="E63" s="20">
        <v>9.9000000000000008E-3</v>
      </c>
      <c r="F63" s="20">
        <v>4.53E-2</v>
      </c>
      <c r="G63" s="20">
        <v>0.18</v>
      </c>
      <c r="I63" s="23">
        <v>266</v>
      </c>
      <c r="K63" s="23">
        <v>186.8</v>
      </c>
      <c r="N63" s="23">
        <v>8.57</v>
      </c>
      <c r="P63" s="23">
        <v>7144</v>
      </c>
      <c r="Q63" s="23">
        <v>57816</v>
      </c>
      <c r="R63" s="22">
        <v>5.6638000000000001E-2</v>
      </c>
      <c r="S63" s="22">
        <v>6.3649999999999998E-2</v>
      </c>
      <c r="T63" s="22">
        <v>0.49867</v>
      </c>
      <c r="U63" s="22">
        <v>0.31329000000000001</v>
      </c>
      <c r="V63" s="20">
        <v>336</v>
      </c>
      <c r="W63" s="20">
        <v>5232</v>
      </c>
      <c r="X63" s="20">
        <v>0.32873999999999998</v>
      </c>
      <c r="Y63" s="20">
        <v>0.32873999999999998</v>
      </c>
      <c r="Z63" s="23">
        <v>41318.11</v>
      </c>
      <c r="AA63" s="19">
        <f t="shared" si="0"/>
        <v>64960</v>
      </c>
      <c r="AB63" s="20"/>
      <c r="AC63" s="20"/>
      <c r="AD63" s="20"/>
    </row>
    <row r="64" spans="1:30" ht="14.25" customHeight="1" x14ac:dyDescent="0.25">
      <c r="A64" s="20">
        <v>43678</v>
      </c>
      <c r="B64" s="20">
        <v>2019</v>
      </c>
      <c r="C64" s="20">
        <v>8</v>
      </c>
      <c r="D64" s="20">
        <v>31</v>
      </c>
      <c r="E64" s="20">
        <v>9.1000000000000004E-3</v>
      </c>
      <c r="F64" s="20">
        <v>4.1500000000000002E-2</v>
      </c>
      <c r="G64" s="20">
        <v>0.18</v>
      </c>
      <c r="I64" s="23">
        <v>266</v>
      </c>
      <c r="K64" s="23">
        <v>209.6</v>
      </c>
      <c r="N64" s="23">
        <v>8.57</v>
      </c>
      <c r="P64" s="23">
        <v>8296</v>
      </c>
      <c r="Q64" s="23">
        <v>61648</v>
      </c>
      <c r="R64" s="22">
        <v>5.6638000000000001E-2</v>
      </c>
      <c r="S64" s="22">
        <v>6.3649999999999998E-2</v>
      </c>
      <c r="T64" s="22">
        <v>0.49867</v>
      </c>
      <c r="U64" s="22">
        <v>0.31329000000000001</v>
      </c>
      <c r="V64" s="20">
        <v>296</v>
      </c>
      <c r="W64" s="20">
        <v>6044</v>
      </c>
      <c r="X64" s="20">
        <v>0.32873999999999998</v>
      </c>
      <c r="Y64" s="20">
        <v>0.32873999999999998</v>
      </c>
      <c r="Z64" s="23">
        <v>47481.66</v>
      </c>
      <c r="AA64" s="19">
        <f t="shared" si="0"/>
        <v>69944</v>
      </c>
      <c r="AB64" s="20"/>
      <c r="AC64" s="20"/>
      <c r="AD64" s="20"/>
    </row>
    <row r="65" spans="1:30" ht="14.25" customHeight="1" x14ac:dyDescent="0.25">
      <c r="A65" s="20">
        <v>43709</v>
      </c>
      <c r="B65" s="20">
        <v>2019</v>
      </c>
      <c r="C65" s="20">
        <v>9</v>
      </c>
      <c r="D65" s="20">
        <v>30</v>
      </c>
      <c r="E65" s="20">
        <v>1.2E-2</v>
      </c>
      <c r="F65" s="20">
        <v>5.1999999999999998E-2</v>
      </c>
      <c r="G65" s="20">
        <v>0.18</v>
      </c>
      <c r="I65" s="23">
        <v>266</v>
      </c>
      <c r="K65" s="23">
        <v>293.60000000000002</v>
      </c>
      <c r="N65" s="23">
        <v>8.57</v>
      </c>
      <c r="P65" s="23">
        <v>10300</v>
      </c>
      <c r="Q65" s="23">
        <v>69444</v>
      </c>
      <c r="R65" s="22">
        <v>5.6638000000000001E-2</v>
      </c>
      <c r="S65" s="22">
        <v>6.3649999999999998E-2</v>
      </c>
      <c r="T65" s="22">
        <v>0.49867</v>
      </c>
      <c r="U65" s="22">
        <v>0.31329000000000001</v>
      </c>
      <c r="V65" s="20">
        <v>72</v>
      </c>
      <c r="W65" s="20">
        <v>5704</v>
      </c>
      <c r="X65" s="20">
        <v>0.32873999999999998</v>
      </c>
      <c r="Y65" s="20">
        <v>0.32873999999999998</v>
      </c>
      <c r="Z65" s="23">
        <v>55848.06</v>
      </c>
      <c r="AA65" s="19">
        <f t="shared" si="0"/>
        <v>79744</v>
      </c>
      <c r="AB65" s="20"/>
      <c r="AC65" s="20"/>
      <c r="AD65" s="20"/>
    </row>
    <row r="66" spans="1:30" ht="14.25" customHeight="1" x14ac:dyDescent="0.25">
      <c r="A66" s="20">
        <v>43739</v>
      </c>
      <c r="B66" s="20">
        <v>2019</v>
      </c>
      <c r="C66" s="20">
        <v>10</v>
      </c>
      <c r="D66" s="20">
        <v>31</v>
      </c>
      <c r="E66" s="20">
        <v>8.3000000000000001E-3</v>
      </c>
      <c r="F66" s="20">
        <v>3.8800000000000001E-2</v>
      </c>
      <c r="G66" s="20">
        <v>0.18</v>
      </c>
      <c r="I66" s="23">
        <v>266</v>
      </c>
      <c r="K66" s="23">
        <v>328</v>
      </c>
      <c r="M66" s="23">
        <v>62</v>
      </c>
      <c r="N66" s="23">
        <v>8.7674193500000008</v>
      </c>
      <c r="O66" s="23">
        <v>17.534838700000002</v>
      </c>
      <c r="P66" s="23">
        <v>11203</v>
      </c>
      <c r="Q66" s="23">
        <v>75707</v>
      </c>
      <c r="R66" s="22">
        <v>0.58822967999999998</v>
      </c>
      <c r="S66" s="22">
        <v>6.6802899999999998E-2</v>
      </c>
      <c r="T66" s="22">
        <v>0.47189354999999999</v>
      </c>
      <c r="U66" s="22">
        <v>0.29203257999999999</v>
      </c>
      <c r="V66" s="20">
        <v>144</v>
      </c>
      <c r="W66" s="20">
        <v>5000</v>
      </c>
      <c r="X66" s="20">
        <v>0.30702386999999998</v>
      </c>
      <c r="Y66" s="20">
        <v>0.30702386999999998</v>
      </c>
      <c r="Z66" s="23">
        <v>54947.12</v>
      </c>
      <c r="AA66" s="19">
        <f t="shared" si="0"/>
        <v>86910</v>
      </c>
      <c r="AB66" s="20"/>
      <c r="AC66" s="20"/>
      <c r="AD66" s="20"/>
    </row>
    <row r="67" spans="1:30" ht="14.25" customHeight="1" x14ac:dyDescent="0.25">
      <c r="A67" s="20">
        <v>43770</v>
      </c>
      <c r="B67" s="20">
        <v>2019</v>
      </c>
      <c r="C67" s="20">
        <v>11</v>
      </c>
      <c r="D67" s="20">
        <v>30</v>
      </c>
      <c r="E67" s="20">
        <v>6.7999999999999996E-3</v>
      </c>
      <c r="F67" s="20">
        <v>3.1199999999999999E-2</v>
      </c>
      <c r="G67" s="20">
        <v>0.18</v>
      </c>
      <c r="I67" s="23">
        <v>266</v>
      </c>
      <c r="K67" s="23">
        <v>331.6</v>
      </c>
      <c r="M67" s="23">
        <v>65.599999999999994</v>
      </c>
      <c r="N67" s="23">
        <v>9.25</v>
      </c>
      <c r="O67" s="23">
        <v>18.5</v>
      </c>
      <c r="P67" s="23">
        <v>9224</v>
      </c>
      <c r="Q67" s="23">
        <v>70716</v>
      </c>
      <c r="R67" s="22">
        <v>0.64163999999999999</v>
      </c>
      <c r="S67" s="22">
        <v>7.4510000000000007E-2</v>
      </c>
      <c r="T67" s="22">
        <v>0.40644000000000002</v>
      </c>
      <c r="U67" s="22">
        <v>0.24007000000000001</v>
      </c>
      <c r="V67" s="20">
        <v>104</v>
      </c>
      <c r="W67" s="20">
        <v>5396</v>
      </c>
      <c r="X67" s="20">
        <v>0.25394</v>
      </c>
      <c r="Y67" s="20">
        <v>0.25394</v>
      </c>
      <c r="Z67" s="23">
        <v>47744.28</v>
      </c>
      <c r="AA67" s="19">
        <f t="shared" si="0"/>
        <v>79940</v>
      </c>
      <c r="AB67" s="20"/>
      <c r="AC67" s="20"/>
      <c r="AD67" s="20"/>
    </row>
    <row r="68" spans="1:30" ht="14.25" customHeight="1" x14ac:dyDescent="0.25">
      <c r="A68" s="20">
        <v>43800</v>
      </c>
      <c r="B68" s="20">
        <v>2019</v>
      </c>
      <c r="C68" s="20">
        <v>12</v>
      </c>
      <c r="D68" s="20">
        <v>31</v>
      </c>
      <c r="E68" s="20">
        <v>9.4000000000000004E-3</v>
      </c>
      <c r="F68" s="20">
        <v>4.2999999999999997E-2</v>
      </c>
      <c r="G68" s="20">
        <v>0.18</v>
      </c>
      <c r="I68" s="23">
        <v>266</v>
      </c>
      <c r="K68" s="23">
        <f>231.2</f>
        <v>231.2</v>
      </c>
      <c r="P68" s="23">
        <v>6984</v>
      </c>
      <c r="Q68" s="23">
        <v>57592</v>
      </c>
      <c r="R68" s="22">
        <v>0.64163999999999999</v>
      </c>
      <c r="S68" s="22">
        <v>7.4510000000000007E-2</v>
      </c>
      <c r="T68" s="22">
        <v>0.40644000000000002</v>
      </c>
      <c r="U68" s="22">
        <v>0.24007000000000001</v>
      </c>
      <c r="V68" s="20">
        <v>484</v>
      </c>
      <c r="W68" s="20">
        <v>8100</v>
      </c>
      <c r="X68" s="20">
        <v>0.25394</v>
      </c>
      <c r="Y68" s="20">
        <v>0.25394</v>
      </c>
      <c r="Z68" s="23">
        <v>37133.57</v>
      </c>
      <c r="AA68" s="19">
        <f t="shared" si="0"/>
        <v>64576</v>
      </c>
      <c r="AB68" s="20"/>
      <c r="AC68" s="20"/>
      <c r="AD68" s="20"/>
    </row>
    <row r="69" spans="1:30" ht="14.25" customHeight="1" x14ac:dyDescent="0.25">
      <c r="A69" s="20">
        <v>43831</v>
      </c>
      <c r="B69" s="20">
        <v>2020</v>
      </c>
      <c r="C69" s="20">
        <v>1</v>
      </c>
      <c r="D69" s="20">
        <v>31</v>
      </c>
      <c r="E69" s="20">
        <v>8.8999999999999999E-3</v>
      </c>
      <c r="F69" s="20">
        <v>4.1000000000000002E-2</v>
      </c>
      <c r="G69" s="20">
        <v>0.18</v>
      </c>
      <c r="I69" s="23">
        <v>266</v>
      </c>
      <c r="K69" s="23">
        <v>220.4</v>
      </c>
      <c r="P69" s="23">
        <v>6272</v>
      </c>
      <c r="Q69" s="23">
        <v>62960</v>
      </c>
      <c r="R69" s="22">
        <v>0.64163999999999999</v>
      </c>
      <c r="S69" s="22">
        <v>7.4510000000000007E-2</v>
      </c>
      <c r="T69" s="22">
        <v>0.40644000000000002</v>
      </c>
      <c r="U69" s="22">
        <v>0.24007000000000001</v>
      </c>
      <c r="V69" s="20">
        <v>796</v>
      </c>
      <c r="W69" s="20">
        <v>7556</v>
      </c>
      <c r="X69" s="20">
        <v>0.25394</v>
      </c>
      <c r="Y69" s="20">
        <v>0.25394</v>
      </c>
      <c r="Z69" s="23">
        <v>37255.129999999997</v>
      </c>
      <c r="AA69" s="19">
        <f t="shared" si="0"/>
        <v>69232</v>
      </c>
      <c r="AB69" s="20"/>
      <c r="AC69" s="20"/>
      <c r="AD69" s="20"/>
    </row>
    <row r="70" spans="1:30" ht="14.25" customHeight="1" x14ac:dyDescent="0.25">
      <c r="A70" s="20">
        <v>43862</v>
      </c>
      <c r="B70" s="20">
        <v>2020</v>
      </c>
      <c r="C70" s="20">
        <v>2</v>
      </c>
      <c r="D70" s="20">
        <v>29</v>
      </c>
      <c r="E70" s="20">
        <v>6.8999999999999999E-3</v>
      </c>
      <c r="F70" s="20">
        <v>3.1600000000000003E-2</v>
      </c>
      <c r="G70" s="20">
        <v>0.18</v>
      </c>
      <c r="I70" s="23">
        <v>266</v>
      </c>
      <c r="K70" s="23">
        <v>233</v>
      </c>
      <c r="P70" s="23">
        <v>5640</v>
      </c>
      <c r="Q70" s="23">
        <v>60848</v>
      </c>
      <c r="R70" s="22">
        <v>0.64163999999999999</v>
      </c>
      <c r="S70" s="22">
        <v>7.4510000000000007E-2</v>
      </c>
      <c r="T70" s="22">
        <v>0.40644000000000002</v>
      </c>
      <c r="U70" s="22">
        <v>0.24007000000000001</v>
      </c>
      <c r="V70" s="20">
        <v>508</v>
      </c>
      <c r="W70" s="20">
        <v>6056</v>
      </c>
      <c r="X70" s="20">
        <v>0.25394</v>
      </c>
      <c r="Y70" s="20">
        <v>0.25394</v>
      </c>
      <c r="Z70" s="23">
        <v>34499.06</v>
      </c>
      <c r="AA70" s="19">
        <f t="shared" si="0"/>
        <v>66488</v>
      </c>
      <c r="AB70" s="20"/>
      <c r="AC70" s="20"/>
      <c r="AD70" s="20"/>
    </row>
    <row r="71" spans="1:30" ht="14.25" customHeight="1" x14ac:dyDescent="0.25">
      <c r="A71" s="20">
        <v>43891</v>
      </c>
      <c r="B71" s="20">
        <v>2020</v>
      </c>
      <c r="C71" s="20">
        <v>3</v>
      </c>
      <c r="D71" s="20">
        <v>31</v>
      </c>
      <c r="E71" s="20">
        <v>1.09E-2</v>
      </c>
      <c r="F71" s="20">
        <v>5.0500000000000003E-2</v>
      </c>
      <c r="G71" s="20">
        <v>0.18</v>
      </c>
      <c r="I71" s="23">
        <v>266</v>
      </c>
      <c r="K71" s="23">
        <v>226</v>
      </c>
      <c r="M71" s="23">
        <v>40</v>
      </c>
      <c r="P71" s="23">
        <v>6520</v>
      </c>
      <c r="Q71" s="23">
        <v>58120</v>
      </c>
      <c r="R71" s="22">
        <v>0.64163999999999999</v>
      </c>
      <c r="S71" s="22">
        <v>7.4510000000000007E-2</v>
      </c>
      <c r="T71" s="22">
        <v>0.40644000000000002</v>
      </c>
      <c r="U71" s="22">
        <v>0.24007000000000001</v>
      </c>
      <c r="V71" s="20">
        <v>536</v>
      </c>
      <c r="W71" s="20">
        <v>7404</v>
      </c>
      <c r="X71" s="20">
        <v>0.25394</v>
      </c>
      <c r="Y71" s="20">
        <v>0.25394</v>
      </c>
      <c r="Z71" s="23">
        <v>36057.5</v>
      </c>
      <c r="AA71" s="19">
        <f t="shared" si="0"/>
        <v>64640</v>
      </c>
      <c r="AB71" s="20"/>
      <c r="AC71" s="20"/>
      <c r="AD71" s="20"/>
    </row>
    <row r="72" spans="1:30" ht="14.25" customHeight="1" x14ac:dyDescent="0.25">
      <c r="A72" s="20">
        <v>43922</v>
      </c>
      <c r="B72" s="20">
        <v>2020</v>
      </c>
      <c r="C72" s="20">
        <v>4</v>
      </c>
      <c r="D72" s="20">
        <v>30</v>
      </c>
      <c r="E72" s="20">
        <v>9.4000000000000004E-3</v>
      </c>
      <c r="F72" s="20">
        <v>4.3900000000000002E-2</v>
      </c>
      <c r="G72" s="20">
        <v>0.18</v>
      </c>
      <c r="I72" s="23">
        <v>266</v>
      </c>
      <c r="K72" s="23">
        <v>98</v>
      </c>
      <c r="M72" s="23">
        <v>168</v>
      </c>
      <c r="N72" s="23">
        <v>9.25</v>
      </c>
      <c r="O72" s="23">
        <v>9.25</v>
      </c>
      <c r="P72" s="23">
        <v>5004</v>
      </c>
      <c r="Q72" s="23">
        <v>44156</v>
      </c>
      <c r="R72" s="22">
        <v>0.64163999999999999</v>
      </c>
      <c r="S72" s="22">
        <v>7.4510000000000007E-2</v>
      </c>
      <c r="T72" s="22">
        <v>0.40644000000000002</v>
      </c>
      <c r="U72" s="22">
        <v>0.24007000000000001</v>
      </c>
      <c r="V72" s="20">
        <v>664</v>
      </c>
      <c r="W72" s="20">
        <v>10704</v>
      </c>
      <c r="X72" s="20">
        <v>0.25394</v>
      </c>
      <c r="Y72" s="20">
        <v>0.25394</v>
      </c>
      <c r="Z72" s="23">
        <v>29599.73</v>
      </c>
      <c r="AA72" s="19">
        <f t="shared" si="0"/>
        <v>49160</v>
      </c>
      <c r="AB72" s="20"/>
      <c r="AC72" s="20"/>
      <c r="AD72" s="20"/>
    </row>
    <row r="73" spans="1:30" ht="14.25" customHeight="1" x14ac:dyDescent="0.25">
      <c r="A73" s="20">
        <v>43952</v>
      </c>
      <c r="B73" s="20">
        <v>2020</v>
      </c>
      <c r="C73" s="20">
        <v>5</v>
      </c>
      <c r="D73" s="20">
        <v>31</v>
      </c>
      <c r="E73" s="20">
        <v>8.6999999999999994E-3</v>
      </c>
      <c r="F73" s="20">
        <v>0.04</v>
      </c>
      <c r="G73" s="20">
        <v>0.18</v>
      </c>
      <c r="I73" s="23">
        <v>266</v>
      </c>
      <c r="K73" s="23">
        <v>94.8</v>
      </c>
      <c r="M73" s="23">
        <v>171.2</v>
      </c>
      <c r="N73" s="23">
        <v>9.25</v>
      </c>
      <c r="O73" s="23">
        <v>9.25</v>
      </c>
      <c r="P73" s="23">
        <v>4668</v>
      </c>
      <c r="Q73" s="23">
        <v>43556</v>
      </c>
      <c r="R73" s="22">
        <v>0.64163999999999999</v>
      </c>
      <c r="S73" s="22">
        <v>7.4510000000000007E-2</v>
      </c>
      <c r="T73" s="22">
        <v>0.40644000000000002</v>
      </c>
      <c r="U73" s="22">
        <v>0.24007000000000001</v>
      </c>
      <c r="V73" s="20">
        <v>608</v>
      </c>
      <c r="W73" s="20">
        <v>10028</v>
      </c>
      <c r="X73" s="20">
        <v>0.25394</v>
      </c>
      <c r="Y73" s="20">
        <v>0.25394</v>
      </c>
      <c r="Z73" s="23">
        <v>26886.05</v>
      </c>
      <c r="AA73" s="19">
        <f t="shared" si="0"/>
        <v>48224</v>
      </c>
      <c r="AB73" s="20"/>
      <c r="AC73" s="20"/>
      <c r="AD73" s="20"/>
    </row>
    <row r="74" spans="1:30" ht="14.25" customHeight="1" x14ac:dyDescent="0.25">
      <c r="A74" s="20">
        <v>43983</v>
      </c>
      <c r="B74" s="20">
        <v>2020</v>
      </c>
      <c r="C74" s="20">
        <v>6</v>
      </c>
      <c r="D74" s="20">
        <v>30</v>
      </c>
      <c r="E74" s="20">
        <v>9.7000000000000003E-3</v>
      </c>
      <c r="F74" s="20">
        <v>4.7E-2</v>
      </c>
      <c r="G74" s="20">
        <v>0.18</v>
      </c>
      <c r="I74" s="23">
        <v>266</v>
      </c>
      <c r="K74" s="23">
        <v>92.4</v>
      </c>
      <c r="M74" s="23">
        <v>173.6</v>
      </c>
      <c r="N74" s="23">
        <v>9.25</v>
      </c>
      <c r="O74" s="23">
        <v>9.25</v>
      </c>
      <c r="P74" s="23">
        <v>5116</v>
      </c>
      <c r="Q74" s="23">
        <v>44580</v>
      </c>
      <c r="R74" s="22">
        <v>0.64163999999999999</v>
      </c>
      <c r="S74" s="22">
        <v>7.4510000000000007E-2</v>
      </c>
      <c r="T74" s="22">
        <v>0.40644000000000002</v>
      </c>
      <c r="U74" s="22">
        <v>0.24007000000000001</v>
      </c>
      <c r="V74" s="20">
        <v>684</v>
      </c>
      <c r="W74" s="20">
        <v>8988</v>
      </c>
      <c r="X74" s="20">
        <v>0.25394</v>
      </c>
      <c r="Y74" s="20">
        <v>0.25394</v>
      </c>
      <c r="Z74" s="23">
        <v>29408.92</v>
      </c>
      <c r="AA74" s="19">
        <f t="shared" si="0"/>
        <v>49696</v>
      </c>
      <c r="AB74" s="20"/>
      <c r="AC74" s="20"/>
      <c r="AD74" s="20"/>
    </row>
    <row r="75" spans="1:30" ht="14.25" customHeight="1" x14ac:dyDescent="0.25">
      <c r="A75" s="20">
        <v>44013</v>
      </c>
      <c r="B75" s="20">
        <v>2020</v>
      </c>
      <c r="C75" s="20">
        <v>7</v>
      </c>
      <c r="D75" s="20">
        <v>31</v>
      </c>
      <c r="E75" s="20">
        <v>8.9999999999999993E-3</v>
      </c>
      <c r="F75" s="20">
        <v>4.1000000000000002E-2</v>
      </c>
      <c r="G75" s="20">
        <v>0.18</v>
      </c>
      <c r="I75" s="23">
        <v>266</v>
      </c>
      <c r="K75" s="23">
        <v>91.6</v>
      </c>
      <c r="M75" s="23">
        <v>174.4</v>
      </c>
      <c r="N75" s="23">
        <v>9.25</v>
      </c>
      <c r="O75" s="23">
        <v>9.25</v>
      </c>
      <c r="P75" s="23">
        <v>5524</v>
      </c>
      <c r="Q75" s="23">
        <v>44292</v>
      </c>
      <c r="R75" s="22">
        <v>0.64163999999999999</v>
      </c>
      <c r="S75" s="22">
        <v>7.4510000000000007E-2</v>
      </c>
      <c r="T75" s="22">
        <v>0.40644000000000002</v>
      </c>
      <c r="U75" s="22">
        <v>0.24007000000000001</v>
      </c>
      <c r="V75" s="20">
        <v>772</v>
      </c>
      <c r="W75" s="20">
        <v>10008</v>
      </c>
      <c r="X75" s="20">
        <v>0.25394</v>
      </c>
      <c r="Y75" s="20">
        <v>0.25394</v>
      </c>
      <c r="Z75" s="23">
        <v>29997.01</v>
      </c>
      <c r="AA75" s="19">
        <f t="shared" si="0"/>
        <v>49816</v>
      </c>
      <c r="AB75" s="20"/>
      <c r="AC75" s="20"/>
      <c r="AD75" s="20"/>
    </row>
    <row r="76" spans="1:30" ht="14.25" customHeight="1" x14ac:dyDescent="0.25">
      <c r="A76" s="20">
        <v>44044</v>
      </c>
      <c r="B76" s="20">
        <v>2020</v>
      </c>
      <c r="C76" s="20">
        <v>8</v>
      </c>
      <c r="D76" s="20">
        <v>31</v>
      </c>
      <c r="E76" s="20">
        <v>9.4000000000000004E-3</v>
      </c>
      <c r="F76" s="20">
        <v>0.437</v>
      </c>
      <c r="G76" s="20">
        <v>0.18</v>
      </c>
      <c r="I76" s="23">
        <v>266</v>
      </c>
      <c r="K76" s="23">
        <v>96.8</v>
      </c>
      <c r="M76" s="23">
        <v>169.2</v>
      </c>
      <c r="N76" s="23">
        <v>9.25</v>
      </c>
      <c r="O76" s="23">
        <v>9.25</v>
      </c>
      <c r="P76" s="23">
        <v>5168</v>
      </c>
      <c r="Q76" s="23">
        <v>46648</v>
      </c>
      <c r="R76" s="22">
        <v>0.64163999999999999</v>
      </c>
      <c r="S76" s="22">
        <v>7.4510000000000007E-2</v>
      </c>
      <c r="T76" s="22">
        <v>0.40644000000000002</v>
      </c>
      <c r="U76" s="22">
        <v>0.24007000000000001</v>
      </c>
      <c r="V76" s="20">
        <v>652</v>
      </c>
      <c r="W76" s="20">
        <v>9200</v>
      </c>
      <c r="X76" s="20">
        <v>0.25394</v>
      </c>
      <c r="Y76" s="20">
        <v>0.25394</v>
      </c>
      <c r="Z76" s="23">
        <v>30015.32</v>
      </c>
      <c r="AA76" s="19">
        <f t="shared" si="0"/>
        <v>51816</v>
      </c>
      <c r="AB76" s="20"/>
      <c r="AC76" s="20"/>
      <c r="AD76" s="20"/>
    </row>
    <row r="77" spans="1:30" ht="14.25" customHeight="1" x14ac:dyDescent="0.25">
      <c r="A77" s="20">
        <v>44075</v>
      </c>
      <c r="B77" s="20">
        <v>2020</v>
      </c>
      <c r="C77" s="20">
        <v>9</v>
      </c>
      <c r="D77" s="20">
        <v>30</v>
      </c>
      <c r="E77" s="20">
        <v>9.7000000000000003E-3</v>
      </c>
      <c r="F77" s="20">
        <v>4.4699999999999997E-2</v>
      </c>
      <c r="G77" s="20">
        <v>0.18</v>
      </c>
      <c r="I77" s="23">
        <v>266</v>
      </c>
      <c r="K77" s="23">
        <v>107.4</v>
      </c>
      <c r="M77" s="23">
        <v>158.96</v>
      </c>
      <c r="N77" s="23">
        <v>9.25</v>
      </c>
      <c r="O77" s="23">
        <v>9.25</v>
      </c>
      <c r="P77" s="23">
        <v>5440.44</v>
      </c>
      <c r="Q77" s="23">
        <v>47509.88</v>
      </c>
      <c r="R77" s="22">
        <v>0.64163999999999999</v>
      </c>
      <c r="S77" s="22">
        <v>7.4510000000000007E-2</v>
      </c>
      <c r="T77" s="22">
        <v>0.40644000000000002</v>
      </c>
      <c r="U77" s="22">
        <v>0.24007000000000001</v>
      </c>
      <c r="V77" s="20">
        <v>738.70799999999997</v>
      </c>
      <c r="W77" s="20">
        <v>8524.152</v>
      </c>
      <c r="X77" s="20">
        <v>0.25394</v>
      </c>
      <c r="Y77" s="20">
        <v>0.25394</v>
      </c>
      <c r="Z77" s="23">
        <v>30515.42</v>
      </c>
      <c r="AA77" s="19">
        <f t="shared" si="0"/>
        <v>52950.32</v>
      </c>
      <c r="AB77" s="20"/>
      <c r="AC77" s="20"/>
      <c r="AD77" s="20"/>
    </row>
    <row r="78" spans="1:30" ht="14.25" customHeight="1" x14ac:dyDescent="0.25">
      <c r="A78" s="20">
        <v>44105</v>
      </c>
      <c r="B78" s="20">
        <v>2020</v>
      </c>
      <c r="C78" s="20">
        <v>10</v>
      </c>
      <c r="D78" s="20">
        <v>31</v>
      </c>
      <c r="E78" s="20">
        <v>9.1000000000000004E-3</v>
      </c>
      <c r="F78" s="20">
        <v>4.19E-2</v>
      </c>
      <c r="G78" s="20">
        <v>0.18</v>
      </c>
      <c r="I78" s="23">
        <v>266</v>
      </c>
      <c r="K78" s="23">
        <v>133.28</v>
      </c>
      <c r="M78" s="23">
        <v>132.72</v>
      </c>
      <c r="N78" s="23">
        <v>9.9961290300000005</v>
      </c>
      <c r="O78" s="23">
        <v>9.9961290300000005</v>
      </c>
      <c r="P78" s="23">
        <v>5535.56</v>
      </c>
      <c r="Q78" s="23">
        <v>51768.572999999997</v>
      </c>
      <c r="R78" s="22">
        <v>0.67760226000000001</v>
      </c>
      <c r="S78" s="22">
        <v>7.6283870000000004E-2</v>
      </c>
      <c r="T78" s="22">
        <v>0.40740387</v>
      </c>
      <c r="U78" s="22">
        <v>0.24247387000000001</v>
      </c>
      <c r="V78" s="20">
        <v>717.95399999999995</v>
      </c>
      <c r="W78" s="20">
        <v>8179.9070000000002</v>
      </c>
      <c r="X78" s="20">
        <v>0.25622193999999998</v>
      </c>
      <c r="Y78" s="20">
        <v>0.25622193999999998</v>
      </c>
      <c r="Z78" s="23">
        <v>23992.47</v>
      </c>
      <c r="AA78" s="19">
        <f t="shared" si="0"/>
        <v>57304.132999999994</v>
      </c>
      <c r="AB78" s="20"/>
      <c r="AC78" s="20"/>
      <c r="AD78" s="20"/>
    </row>
    <row r="79" spans="1:30" ht="14.25" customHeight="1" x14ac:dyDescent="0.25">
      <c r="A79" s="20">
        <v>44136</v>
      </c>
      <c r="B79" s="20">
        <v>2020</v>
      </c>
      <c r="C79" s="20">
        <v>11</v>
      </c>
      <c r="D79" s="20">
        <v>30</v>
      </c>
      <c r="E79" s="20">
        <v>0.9</v>
      </c>
      <c r="F79" s="20">
        <v>4.1399999999999999E-2</v>
      </c>
      <c r="G79" s="20">
        <v>0.18</v>
      </c>
      <c r="I79" s="23">
        <v>266</v>
      </c>
      <c r="K79" s="23">
        <v>106.24</v>
      </c>
      <c r="M79" s="23">
        <v>159.76</v>
      </c>
      <c r="N79" s="23">
        <v>11.82</v>
      </c>
      <c r="O79" s="23">
        <v>11.82</v>
      </c>
      <c r="P79" s="23">
        <v>4750</v>
      </c>
      <c r="Q79" s="23">
        <v>45318</v>
      </c>
      <c r="R79" s="22">
        <v>0.76551000000000002</v>
      </c>
      <c r="S79" s="22">
        <v>8.0619999999999997E-2</v>
      </c>
      <c r="T79" s="22">
        <v>0.40976000000000001</v>
      </c>
      <c r="U79" s="22">
        <v>0.24834999999999999</v>
      </c>
      <c r="V79" s="20">
        <v>972.20299999999997</v>
      </c>
      <c r="W79" s="20">
        <v>10667.614</v>
      </c>
      <c r="X79" s="20">
        <v>0.26179999999999998</v>
      </c>
      <c r="Y79" s="20">
        <v>0.26179999999999998</v>
      </c>
      <c r="Z79" s="23">
        <v>32074.14</v>
      </c>
      <c r="AA79" s="19">
        <f t="shared" si="0"/>
        <v>50068</v>
      </c>
      <c r="AB79" s="20"/>
      <c r="AC79" s="20"/>
      <c r="AD79" s="20"/>
    </row>
    <row r="80" spans="1:30" ht="14.25" customHeight="1" x14ac:dyDescent="0.25">
      <c r="A80" s="20"/>
      <c r="B80" s="20"/>
      <c r="C80" s="20"/>
      <c r="D80" s="20"/>
      <c r="E80" s="20"/>
      <c r="F80" s="20"/>
      <c r="G80" s="20"/>
      <c r="R80" s="22"/>
      <c r="S80" s="22"/>
      <c r="T80" s="22"/>
      <c r="U80" s="22"/>
      <c r="V80" s="20"/>
      <c r="W80" s="20"/>
      <c r="X80" s="20"/>
      <c r="Y80" s="20"/>
      <c r="Z80" s="20"/>
      <c r="AA80" s="20"/>
      <c r="AB80" s="20"/>
      <c r="AC80" s="20"/>
      <c r="AD80" s="20"/>
    </row>
    <row r="81" spans="1:30" ht="14.25" customHeight="1" x14ac:dyDescent="0.25">
      <c r="A81" s="20"/>
      <c r="B81" s="20"/>
      <c r="C81" s="20"/>
      <c r="D81" s="20"/>
      <c r="E81" s="20"/>
      <c r="F81" s="20"/>
      <c r="G81" s="20"/>
      <c r="R81" s="22"/>
      <c r="S81" s="22"/>
      <c r="T81" s="22"/>
      <c r="U81" s="22"/>
      <c r="V81" s="20"/>
      <c r="W81" s="20"/>
      <c r="X81" s="20"/>
      <c r="Y81" s="20"/>
      <c r="Z81" s="20"/>
      <c r="AA81" s="20"/>
      <c r="AB81" s="20"/>
      <c r="AC81" s="20"/>
      <c r="AD81" s="20"/>
    </row>
    <row r="82" spans="1:30" ht="14.25" customHeight="1" x14ac:dyDescent="0.25">
      <c r="A82" s="20"/>
      <c r="B82" s="20"/>
      <c r="C82" s="20"/>
      <c r="D82" s="20"/>
      <c r="E82" s="20"/>
      <c r="F82" s="20"/>
      <c r="G82" s="20"/>
      <c r="R82" s="22"/>
      <c r="S82" s="22"/>
      <c r="T82" s="22"/>
      <c r="U82" s="22"/>
      <c r="V82" s="20"/>
      <c r="W82" s="20"/>
      <c r="X82" s="20"/>
      <c r="Y82" s="20"/>
      <c r="Z82" s="20"/>
      <c r="AA82" s="20"/>
      <c r="AB82" s="20"/>
      <c r="AC82" s="20"/>
      <c r="AD82" s="20"/>
    </row>
    <row r="83" spans="1:30" ht="14.25" customHeight="1" x14ac:dyDescent="0.25">
      <c r="A83" s="20"/>
      <c r="B83" s="20"/>
      <c r="C83" s="20"/>
      <c r="D83" s="20"/>
      <c r="E83" s="20"/>
      <c r="F83" s="20"/>
      <c r="G83" s="20"/>
      <c r="R83" s="22"/>
      <c r="S83" s="22"/>
      <c r="T83" s="22"/>
      <c r="U83" s="22"/>
      <c r="V83" s="20"/>
      <c r="W83" s="20"/>
      <c r="X83" s="20"/>
      <c r="Y83" s="20"/>
      <c r="Z83" s="20"/>
      <c r="AA83" s="20"/>
      <c r="AB83" s="20"/>
      <c r="AC83" s="20"/>
      <c r="AD83" s="20"/>
    </row>
    <row r="84" spans="1:30" ht="14.25" customHeight="1" x14ac:dyDescent="0.25">
      <c r="A84" s="20"/>
      <c r="B84" s="20"/>
      <c r="C84" s="20"/>
      <c r="D84" s="20"/>
      <c r="E84" s="20"/>
      <c r="F84" s="20"/>
      <c r="G84" s="20"/>
      <c r="R84" s="22"/>
      <c r="S84" s="22"/>
      <c r="T84" s="22"/>
      <c r="U84" s="22"/>
      <c r="V84" s="20"/>
      <c r="W84" s="20"/>
      <c r="X84" s="20"/>
      <c r="Y84" s="20"/>
      <c r="Z84" s="20"/>
      <c r="AA84" s="20"/>
      <c r="AB84" s="20"/>
      <c r="AC84" s="20"/>
      <c r="AD84" s="20"/>
    </row>
    <row r="85" spans="1:30" ht="14.25" customHeight="1" x14ac:dyDescent="0.25">
      <c r="A85" s="20"/>
      <c r="B85" s="20"/>
      <c r="C85" s="20"/>
      <c r="D85" s="20"/>
      <c r="E85" s="20"/>
      <c r="F85" s="20"/>
      <c r="G85" s="20"/>
      <c r="R85" s="22"/>
      <c r="S85" s="22"/>
      <c r="T85" s="22"/>
      <c r="U85" s="22"/>
      <c r="V85" s="20"/>
      <c r="W85" s="20"/>
      <c r="X85" s="20"/>
      <c r="Y85" s="20"/>
      <c r="Z85" s="20"/>
      <c r="AA85" s="20"/>
      <c r="AB85" s="20"/>
      <c r="AC85" s="20"/>
      <c r="AD85" s="20"/>
    </row>
    <row r="86" spans="1:30" ht="14.25" customHeight="1" x14ac:dyDescent="0.25">
      <c r="A86" s="20"/>
      <c r="B86" s="20"/>
      <c r="C86" s="20"/>
      <c r="D86" s="20"/>
      <c r="E86" s="20"/>
      <c r="F86" s="20"/>
      <c r="G86" s="20"/>
      <c r="R86" s="22"/>
      <c r="S86" s="22"/>
      <c r="T86" s="22"/>
      <c r="U86" s="22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t="14.25" customHeight="1" x14ac:dyDescent="0.25">
      <c r="A87" s="20"/>
      <c r="B87" s="20"/>
      <c r="C87" s="20"/>
      <c r="D87" s="20"/>
      <c r="E87" s="20"/>
      <c r="F87" s="20"/>
      <c r="G87" s="20"/>
      <c r="R87" s="22"/>
      <c r="S87" s="22"/>
      <c r="T87" s="22"/>
      <c r="U87" s="22"/>
      <c r="V87" s="20"/>
      <c r="W87" s="20"/>
      <c r="X87" s="20"/>
      <c r="Y87" s="20"/>
      <c r="Z87" s="20"/>
      <c r="AA87" s="20"/>
      <c r="AB87" s="20"/>
      <c r="AC87" s="20"/>
      <c r="AD87" s="20"/>
    </row>
    <row r="88" spans="1:30" ht="14.25" customHeight="1" x14ac:dyDescent="0.25">
      <c r="A88" s="20"/>
      <c r="B88" s="20"/>
      <c r="C88" s="20"/>
      <c r="D88" s="20"/>
      <c r="E88" s="20"/>
      <c r="F88" s="20"/>
      <c r="G88" s="20"/>
      <c r="R88" s="22"/>
      <c r="S88" s="22"/>
      <c r="T88" s="22"/>
      <c r="U88" s="22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t="14.25" customHeight="1" x14ac:dyDescent="0.25">
      <c r="A89" s="20"/>
      <c r="B89" s="20"/>
      <c r="C89" s="20"/>
      <c r="D89" s="20"/>
      <c r="E89" s="20"/>
      <c r="F89" s="20"/>
      <c r="G89" s="20"/>
      <c r="R89" s="22"/>
      <c r="S89" s="22"/>
      <c r="T89" s="22"/>
      <c r="U89" s="22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t="14.25" customHeight="1" x14ac:dyDescent="0.25">
      <c r="A90" s="20"/>
      <c r="B90" s="20"/>
      <c r="C90" s="20"/>
      <c r="D90" s="20"/>
      <c r="E90" s="20"/>
      <c r="F90" s="20"/>
      <c r="G90" s="20"/>
      <c r="R90" s="22"/>
      <c r="S90" s="22"/>
      <c r="T90" s="22"/>
      <c r="U90" s="22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t="14.25" customHeight="1" x14ac:dyDescent="0.25">
      <c r="A91" s="20"/>
      <c r="B91" s="20"/>
      <c r="C91" s="20"/>
      <c r="D91" s="20"/>
      <c r="E91" s="20"/>
      <c r="F91" s="20"/>
      <c r="G91" s="20"/>
      <c r="R91" s="22"/>
      <c r="S91" s="22"/>
      <c r="T91" s="22"/>
      <c r="U91" s="22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t="14.25" customHeight="1" x14ac:dyDescent="0.25">
      <c r="A92" s="20"/>
      <c r="B92" s="20"/>
      <c r="C92" s="20"/>
      <c r="D92" s="20"/>
      <c r="E92" s="20"/>
      <c r="F92" s="20"/>
      <c r="G92" s="20"/>
      <c r="R92" s="22"/>
      <c r="S92" s="22"/>
      <c r="T92" s="22"/>
      <c r="U92" s="22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t="14.25" customHeight="1" x14ac:dyDescent="0.25">
      <c r="A93" s="20"/>
      <c r="B93" s="20"/>
      <c r="C93" s="20"/>
      <c r="D93" s="20"/>
      <c r="E93" s="20"/>
      <c r="F93" s="20"/>
      <c r="G93" s="20"/>
      <c r="R93" s="22"/>
      <c r="S93" s="22"/>
      <c r="T93" s="22"/>
      <c r="U93" s="22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ht="14.25" customHeight="1" x14ac:dyDescent="0.25">
      <c r="A94" s="20"/>
      <c r="B94" s="20"/>
      <c r="C94" s="20"/>
      <c r="D94" s="20"/>
      <c r="E94" s="20"/>
      <c r="F94" s="20"/>
      <c r="G94" s="20"/>
      <c r="R94" s="22"/>
      <c r="S94" s="22"/>
      <c r="T94" s="22"/>
      <c r="U94" s="22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ht="14.25" customHeight="1" x14ac:dyDescent="0.25">
      <c r="A95" s="20"/>
      <c r="B95" s="20"/>
      <c r="C95" s="20"/>
      <c r="D95" s="20"/>
      <c r="E95" s="20"/>
      <c r="F95" s="20"/>
      <c r="G95" s="20"/>
      <c r="R95" s="22"/>
      <c r="S95" s="22"/>
      <c r="T95" s="22"/>
      <c r="U95" s="22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t="14.25" customHeight="1" x14ac:dyDescent="0.25">
      <c r="A96" s="20"/>
      <c r="B96" s="20"/>
      <c r="C96" s="20"/>
      <c r="D96" s="20"/>
      <c r="E96" s="20"/>
      <c r="F96" s="20"/>
      <c r="G96" s="20"/>
      <c r="R96" s="22"/>
      <c r="S96" s="22"/>
      <c r="T96" s="22"/>
      <c r="U96" s="22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t="14.25" customHeight="1" x14ac:dyDescent="0.25">
      <c r="A97" s="20"/>
      <c r="B97" s="20"/>
      <c r="C97" s="20"/>
      <c r="D97" s="20"/>
      <c r="E97" s="20"/>
      <c r="F97" s="20"/>
      <c r="G97" s="20"/>
      <c r="R97" s="22"/>
      <c r="S97" s="22"/>
      <c r="T97" s="22"/>
      <c r="U97" s="22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t="14.25" customHeight="1" x14ac:dyDescent="0.25">
      <c r="A98" s="20"/>
      <c r="B98" s="20"/>
      <c r="C98" s="20"/>
      <c r="D98" s="20"/>
      <c r="E98" s="20"/>
      <c r="F98" s="20"/>
      <c r="G98" s="20"/>
      <c r="R98" s="22"/>
      <c r="S98" s="22"/>
      <c r="T98" s="22"/>
      <c r="U98" s="22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t="14.25" customHeight="1" x14ac:dyDescent="0.25">
      <c r="A99" s="20"/>
      <c r="B99" s="20"/>
      <c r="C99" s="20"/>
      <c r="D99" s="20"/>
      <c r="E99" s="20"/>
      <c r="F99" s="20"/>
      <c r="G99" s="20"/>
      <c r="R99" s="22"/>
      <c r="S99" s="22"/>
      <c r="T99" s="22"/>
      <c r="U99" s="22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t="14.25" customHeight="1" x14ac:dyDescent="0.25">
      <c r="A100" s="20"/>
      <c r="B100" s="20"/>
      <c r="C100" s="20"/>
      <c r="D100" s="20"/>
      <c r="E100" s="20"/>
      <c r="F100" s="20"/>
      <c r="G100" s="20"/>
      <c r="R100" s="22"/>
      <c r="S100" s="22"/>
      <c r="T100" s="22"/>
      <c r="U100" s="22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t="14.25" customHeight="1" x14ac:dyDescent="0.25">
      <c r="A101" s="20"/>
      <c r="B101" s="20"/>
      <c r="C101" s="20"/>
      <c r="D101" s="20"/>
      <c r="E101" s="20"/>
      <c r="F101" s="20"/>
      <c r="G101" s="20"/>
      <c r="R101" s="22"/>
      <c r="S101" s="22"/>
      <c r="T101" s="22"/>
      <c r="U101" s="22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t="14.25" customHeight="1" x14ac:dyDescent="0.25">
      <c r="A102" s="20"/>
      <c r="B102" s="20"/>
      <c r="C102" s="20"/>
      <c r="D102" s="20"/>
      <c r="E102" s="20"/>
      <c r="F102" s="20"/>
      <c r="G102" s="20"/>
      <c r="R102" s="22"/>
      <c r="S102" s="22"/>
      <c r="T102" s="22"/>
      <c r="U102" s="22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t="14.2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2"/>
      <c r="S103" s="22"/>
      <c r="T103" s="22"/>
      <c r="U103" s="22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t="14.2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2"/>
      <c r="U104" s="22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1:30" ht="14.2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2"/>
      <c r="U105" s="22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1:30" ht="14.2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2"/>
      <c r="U106" s="22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1:30" ht="14.2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2"/>
      <c r="U107" s="22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1:30" ht="14.2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2"/>
      <c r="U108" s="22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1:30" ht="14.2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2"/>
      <c r="U109" s="22"/>
      <c r="V109" s="20"/>
      <c r="W109" s="20"/>
      <c r="X109" s="20"/>
      <c r="Y109" s="20"/>
      <c r="Z109" s="20"/>
      <c r="AA109" s="20"/>
      <c r="AB109" s="20"/>
      <c r="AC109" s="20"/>
      <c r="AD109" s="20"/>
    </row>
    <row r="110" spans="1:30" ht="14.2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2"/>
      <c r="U110" s="22"/>
      <c r="V110" s="20"/>
      <c r="W110" s="20"/>
      <c r="X110" s="20"/>
      <c r="Y110" s="20"/>
      <c r="Z110" s="20"/>
      <c r="AA110" s="20"/>
      <c r="AB110" s="20"/>
      <c r="AC110" s="20"/>
      <c r="AD110" s="20"/>
    </row>
    <row r="111" spans="1:30" ht="14.2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2"/>
      <c r="U111" s="22"/>
      <c r="V111" s="20"/>
      <c r="W111" s="20"/>
      <c r="X111" s="20"/>
      <c r="Y111" s="20"/>
      <c r="Z111" s="20"/>
      <c r="AA111" s="20"/>
      <c r="AB111" s="20"/>
      <c r="AC111" s="20"/>
      <c r="AD111" s="20"/>
    </row>
    <row r="112" spans="1:30" ht="14.2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2"/>
      <c r="U112" s="22"/>
      <c r="V112" s="20"/>
      <c r="W112" s="20"/>
      <c r="X112" s="20"/>
      <c r="Y112" s="20"/>
      <c r="Z112" s="20"/>
      <c r="AA112" s="20"/>
      <c r="AB112" s="20"/>
      <c r="AC112" s="20"/>
      <c r="AD112" s="20"/>
    </row>
    <row r="113" spans="1:30" ht="14.2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2"/>
      <c r="U113" s="22"/>
      <c r="V113" s="20"/>
      <c r="W113" s="20"/>
      <c r="X113" s="20"/>
      <c r="Y113" s="20"/>
      <c r="Z113" s="20"/>
      <c r="AA113" s="20"/>
      <c r="AB113" s="20"/>
      <c r="AC113" s="20"/>
      <c r="AD113" s="20"/>
    </row>
    <row r="114" spans="1:30" ht="14.2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2"/>
      <c r="U114" s="22"/>
      <c r="V114" s="20"/>
      <c r="W114" s="20"/>
      <c r="X114" s="20"/>
      <c r="Y114" s="20"/>
      <c r="Z114" s="20"/>
      <c r="AA114" s="20"/>
      <c r="AB114" s="20"/>
      <c r="AC114" s="20"/>
      <c r="AD114" s="20"/>
    </row>
    <row r="115" spans="1:30" ht="14.2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2"/>
      <c r="U115" s="22"/>
      <c r="V115" s="20"/>
      <c r="W115" s="20"/>
      <c r="X115" s="20"/>
      <c r="Y115" s="20"/>
      <c r="Z115" s="20"/>
      <c r="AA115" s="20"/>
      <c r="AB115" s="20"/>
      <c r="AC115" s="20"/>
      <c r="AD115" s="20"/>
    </row>
    <row r="116" spans="1:30" ht="14.2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2"/>
      <c r="U116" s="22"/>
      <c r="V116" s="20"/>
      <c r="W116" s="20"/>
      <c r="X116" s="20"/>
      <c r="Y116" s="20"/>
      <c r="Z116" s="20"/>
      <c r="AA116" s="20"/>
      <c r="AB116" s="20"/>
      <c r="AC116" s="20"/>
      <c r="AD116" s="20"/>
    </row>
    <row r="117" spans="1:30" ht="14.2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2"/>
      <c r="U117" s="22"/>
      <c r="V117" s="20"/>
      <c r="W117" s="20"/>
      <c r="X117" s="20"/>
      <c r="Y117" s="20"/>
      <c r="Z117" s="20"/>
      <c r="AA117" s="20"/>
      <c r="AB117" s="20"/>
      <c r="AC117" s="20"/>
      <c r="AD117" s="20"/>
    </row>
    <row r="118" spans="1:30" ht="14.2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2"/>
      <c r="U118" s="22"/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4.2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2"/>
      <c r="U119" s="22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4.2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2"/>
      <c r="U120" s="22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4.2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2"/>
      <c r="U121" s="22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4.2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2"/>
      <c r="U122" s="22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4.2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"/>
      <c r="U123" s="22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4.2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2"/>
      <c r="U124" s="22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4.2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2"/>
      <c r="U125" s="22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4.2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2"/>
      <c r="U126" s="22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4.2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2"/>
      <c r="U127" s="22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4.2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2"/>
      <c r="U128" s="22"/>
      <c r="V128" s="20"/>
      <c r="W128" s="20"/>
      <c r="X128" s="20"/>
      <c r="Y128" s="20"/>
      <c r="Z128" s="20"/>
      <c r="AA128" s="20"/>
      <c r="AB128" s="20"/>
      <c r="AC128" s="20"/>
      <c r="AD128" s="20"/>
    </row>
    <row r="129" spans="1:30" ht="14.2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2"/>
      <c r="U129" s="22"/>
      <c r="V129" s="20"/>
      <c r="W129" s="20"/>
      <c r="X129" s="20"/>
      <c r="Y129" s="20"/>
      <c r="Z129" s="20"/>
      <c r="AA129" s="20"/>
      <c r="AB129" s="20"/>
      <c r="AC129" s="20"/>
      <c r="AD129" s="20"/>
    </row>
    <row r="130" spans="1:30" ht="14.2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2"/>
      <c r="U130" s="22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30" ht="14.2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2"/>
      <c r="U131" s="22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30" ht="14.2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2"/>
      <c r="U132" s="22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30" ht="14.2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2"/>
      <c r="U133" s="22"/>
      <c r="V133" s="20"/>
      <c r="W133" s="20"/>
      <c r="X133" s="20"/>
      <c r="Y133" s="20"/>
      <c r="Z133" s="20"/>
      <c r="AA133" s="20"/>
      <c r="AB133" s="20"/>
      <c r="AC133" s="20"/>
      <c r="AD133" s="20"/>
    </row>
    <row r="134" spans="1:30" ht="14.2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2"/>
      <c r="U134" s="22"/>
      <c r="V134" s="20"/>
      <c r="W134" s="20"/>
      <c r="X134" s="20"/>
      <c r="Y134" s="20"/>
      <c r="Z134" s="20"/>
      <c r="AA134" s="20"/>
      <c r="AB134" s="20"/>
      <c r="AC134" s="20"/>
      <c r="AD134" s="20"/>
    </row>
    <row r="135" spans="1:30" ht="14.2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2"/>
      <c r="U135" s="22"/>
      <c r="V135" s="20"/>
      <c r="W135" s="20"/>
      <c r="X135" s="20"/>
      <c r="Y135" s="20"/>
      <c r="Z135" s="20"/>
      <c r="AA135" s="20"/>
      <c r="AB135" s="20"/>
      <c r="AC135" s="20"/>
      <c r="AD135" s="20"/>
    </row>
    <row r="136" spans="1:30" ht="14.2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2"/>
      <c r="U136" s="22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ht="14.2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2"/>
      <c r="U137" s="22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ht="14.2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2"/>
      <c r="U138" s="22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ht="14.2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2"/>
      <c r="U139" s="22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ht="14.2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2"/>
      <c r="U140" s="22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ht="14.2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2"/>
      <c r="U141" s="22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ht="14.2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2"/>
      <c r="U142" s="22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ht="14.2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2"/>
      <c r="U143" s="22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ht="14.2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2"/>
      <c r="U144" s="22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ht="14.2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2"/>
      <c r="U145" s="22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ht="14.2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2"/>
      <c r="U146" s="22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ht="14.2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2"/>
      <c r="U147" s="22"/>
      <c r="V147" s="20"/>
      <c r="W147" s="20"/>
      <c r="X147" s="20"/>
      <c r="Y147" s="20"/>
      <c r="Z147" s="20"/>
      <c r="AA147" s="20"/>
      <c r="AB147" s="20"/>
      <c r="AC147" s="20"/>
      <c r="AD147" s="20"/>
    </row>
    <row r="148" spans="1:30" ht="14.2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2"/>
      <c r="U148" s="22"/>
      <c r="V148" s="20"/>
      <c r="W148" s="20"/>
      <c r="X148" s="20"/>
      <c r="Y148" s="20"/>
      <c r="Z148" s="20"/>
      <c r="AA148" s="20"/>
      <c r="AB148" s="20"/>
      <c r="AC148" s="20"/>
      <c r="AD148" s="20"/>
    </row>
    <row r="149" spans="1:30" ht="14.2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2"/>
      <c r="U149" s="22"/>
      <c r="V149" s="20"/>
      <c r="W149" s="20"/>
      <c r="X149" s="20"/>
      <c r="Y149" s="20"/>
      <c r="Z149" s="20"/>
      <c r="AA149" s="20"/>
      <c r="AB149" s="20"/>
      <c r="AC149" s="20"/>
      <c r="AD149" s="20"/>
    </row>
    <row r="150" spans="1:30" ht="14.2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2"/>
      <c r="U150" s="22"/>
      <c r="V150" s="20"/>
      <c r="W150" s="20"/>
      <c r="X150" s="20"/>
      <c r="Y150" s="20"/>
      <c r="Z150" s="20"/>
      <c r="AA150" s="20"/>
      <c r="AB150" s="20"/>
      <c r="AC150" s="20"/>
      <c r="AD150" s="20"/>
    </row>
    <row r="151" spans="1:30" ht="14.2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2"/>
      <c r="U151" s="22"/>
      <c r="V151" s="20"/>
      <c r="W151" s="20"/>
      <c r="X151" s="20"/>
      <c r="Y151" s="20"/>
      <c r="Z151" s="20"/>
      <c r="AA151" s="20"/>
      <c r="AB151" s="20"/>
      <c r="AC151" s="20"/>
      <c r="AD151" s="20"/>
    </row>
    <row r="152" spans="1:30" ht="14.2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2"/>
      <c r="V152" s="20"/>
      <c r="W152" s="20"/>
      <c r="X152" s="20"/>
      <c r="Y152" s="20"/>
      <c r="Z152" s="20"/>
      <c r="AA152" s="20"/>
      <c r="AB152" s="20"/>
      <c r="AC152" s="20"/>
      <c r="AD152" s="20"/>
    </row>
    <row r="153" spans="1:30" ht="14.2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2"/>
      <c r="U153" s="22"/>
      <c r="V153" s="20"/>
      <c r="W153" s="20"/>
      <c r="X153" s="20"/>
      <c r="Y153" s="20"/>
      <c r="Z153" s="20"/>
      <c r="AA153" s="20"/>
      <c r="AB153" s="20"/>
      <c r="AC153" s="20"/>
      <c r="AD153" s="20"/>
    </row>
    <row r="154" spans="1:30" ht="14.2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2"/>
      <c r="U154" s="22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0" ht="14.2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2"/>
      <c r="U155" s="22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0" ht="14.2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2"/>
      <c r="U156" s="22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0" ht="14.2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2"/>
      <c r="U157" s="22"/>
      <c r="V157" s="20"/>
      <c r="W157" s="20"/>
      <c r="X157" s="20"/>
      <c r="Y157" s="20"/>
      <c r="Z157" s="20"/>
      <c r="AA157" s="20"/>
      <c r="AB157" s="20"/>
      <c r="AC157" s="20"/>
      <c r="AD157" s="20"/>
    </row>
    <row r="158" spans="1:30" ht="14.2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2"/>
      <c r="U158" s="22"/>
      <c r="V158" s="20"/>
      <c r="W158" s="20"/>
      <c r="X158" s="20"/>
      <c r="Y158" s="20"/>
      <c r="Z158" s="20"/>
      <c r="AA158" s="20"/>
      <c r="AB158" s="20"/>
      <c r="AC158" s="20"/>
      <c r="AD158" s="20"/>
    </row>
    <row r="159" spans="1:30" ht="14.2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2"/>
      <c r="U159" s="22"/>
      <c r="V159" s="20"/>
      <c r="W159" s="20"/>
      <c r="X159" s="20"/>
      <c r="Y159" s="20"/>
      <c r="Z159" s="20"/>
      <c r="AA159" s="20"/>
      <c r="AB159" s="20"/>
      <c r="AC159" s="20"/>
      <c r="AD159" s="20"/>
    </row>
    <row r="160" spans="1:30" ht="14.2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2"/>
      <c r="U160" s="22"/>
      <c r="V160" s="20"/>
      <c r="W160" s="20"/>
      <c r="X160" s="20"/>
      <c r="Y160" s="20"/>
      <c r="Z160" s="20"/>
      <c r="AA160" s="20"/>
      <c r="AB160" s="20"/>
      <c r="AC160" s="20"/>
      <c r="AD160" s="20"/>
    </row>
    <row r="161" spans="1:30" ht="14.2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2"/>
      <c r="U161" s="22"/>
      <c r="V161" s="20"/>
      <c r="W161" s="20"/>
      <c r="X161" s="20"/>
      <c r="Y161" s="20"/>
      <c r="Z161" s="20"/>
      <c r="AA161" s="20"/>
      <c r="AB161" s="20"/>
      <c r="AC161" s="20"/>
      <c r="AD161" s="20"/>
    </row>
    <row r="162" spans="1:30" ht="14.2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2"/>
      <c r="U162" s="22"/>
      <c r="V162" s="20"/>
      <c r="W162" s="20"/>
      <c r="X162" s="20"/>
      <c r="Y162" s="20"/>
      <c r="Z162" s="20"/>
      <c r="AA162" s="20"/>
      <c r="AB162" s="20"/>
      <c r="AC162" s="20"/>
      <c r="AD162" s="20"/>
    </row>
    <row r="163" spans="1:30" ht="14.2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2"/>
      <c r="U163" s="22"/>
      <c r="V163" s="20"/>
      <c r="W163" s="20"/>
      <c r="X163" s="20"/>
      <c r="Y163" s="20"/>
      <c r="Z163" s="20"/>
      <c r="AA163" s="20"/>
      <c r="AB163" s="20"/>
      <c r="AC163" s="20"/>
      <c r="AD163" s="20"/>
    </row>
    <row r="164" spans="1:30" ht="14.2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2"/>
      <c r="U164" s="22"/>
      <c r="V164" s="20"/>
      <c r="W164" s="20"/>
      <c r="X164" s="20"/>
      <c r="Y164" s="20"/>
      <c r="Z164" s="20"/>
      <c r="AA164" s="20"/>
      <c r="AB164" s="20"/>
      <c r="AC164" s="20"/>
      <c r="AD164" s="20"/>
    </row>
    <row r="165" spans="1:30" ht="14.2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2"/>
      <c r="U165" s="22"/>
      <c r="V165" s="20"/>
      <c r="W165" s="20"/>
      <c r="X165" s="20"/>
      <c r="Y165" s="20"/>
      <c r="Z165" s="20"/>
      <c r="AA165" s="20"/>
      <c r="AB165" s="20"/>
      <c r="AC165" s="20"/>
      <c r="AD165" s="20"/>
    </row>
    <row r="166" spans="1:30" ht="14.2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2"/>
      <c r="U166" s="22"/>
      <c r="V166" s="20"/>
      <c r="W166" s="20"/>
      <c r="X166" s="20"/>
      <c r="Y166" s="20"/>
      <c r="Z166" s="20"/>
      <c r="AA166" s="20"/>
      <c r="AB166" s="20"/>
      <c r="AC166" s="20"/>
      <c r="AD166" s="20"/>
    </row>
    <row r="167" spans="1:30" ht="14.2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2"/>
      <c r="U167" s="22"/>
      <c r="V167" s="20"/>
      <c r="W167" s="20"/>
      <c r="X167" s="20"/>
      <c r="Y167" s="20"/>
      <c r="Z167" s="20"/>
      <c r="AA167" s="20"/>
      <c r="AB167" s="20"/>
      <c r="AC167" s="20"/>
      <c r="AD167" s="20"/>
    </row>
    <row r="168" spans="1:30" ht="14.2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2"/>
      <c r="U168" s="22"/>
      <c r="V168" s="20"/>
      <c r="W168" s="20"/>
      <c r="X168" s="20"/>
      <c r="Y168" s="20"/>
      <c r="Z168" s="20"/>
      <c r="AA168" s="20"/>
      <c r="AB168" s="20"/>
      <c r="AC168" s="20"/>
      <c r="AD168" s="20"/>
    </row>
    <row r="169" spans="1:30" ht="14.2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2"/>
      <c r="U169" s="22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0" ht="14.2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2"/>
      <c r="U170" s="22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0" ht="14.2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2"/>
      <c r="U171" s="22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0" ht="14.2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2"/>
      <c r="U172" s="22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0" ht="14.2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0" ht="14.2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0" ht="14.2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0" ht="14.2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4.2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4.2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0" ht="14.2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0" ht="14.2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0" ht="14.2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0" ht="14.2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0" ht="14.2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0" ht="14.2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0" ht="14.2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spans="1:30" ht="14.2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spans="1:30" ht="14.2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spans="1:30" ht="14.2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spans="1:30" ht="14.2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spans="1:30" ht="14.2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spans="1:30" ht="14.2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spans="1:30" ht="14.2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1:30" ht="14.2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1:30" ht="14.2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0" ht="14.2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0" ht="14.2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0" ht="14.2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0" ht="14.2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0" ht="14.2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0" ht="14.2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0" ht="14.2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0" ht="14.2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1:30" ht="14.2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1:30" ht="14.2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1:30" ht="14.2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1:30" ht="14.2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1:30" ht="14.2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4.2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4.2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4.2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4.2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4.2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4.2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4.2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4.2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4.2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4.2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4.2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4.2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4.2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4.2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4.2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4.2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4.2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4.2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4.2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4.2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4.2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4.2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4.2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4.2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4.2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4.2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4.2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4.2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4.2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4.2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4.2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4.2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4.2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4.2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4.2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4.2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4.2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4.2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4.2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4.2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4.2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4.2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4.2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4.2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4.2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4.2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4.2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4.2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4.2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4.2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4.2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4.2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4.2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4.2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4.2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4.2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4.2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4.2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4.2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4.2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4.2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4.2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4.2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4.2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4.2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4.2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4.2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4.2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4.2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4.2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4.2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4.2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4.2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4.2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4.2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4.2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4.2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4.2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4.2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4.2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4.2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4.2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4.2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4.2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4.2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4.2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4.2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4.2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4.2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ht="14.2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ht="14.2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ht="14.2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ht="14.2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ht="14.2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ht="14.2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ht="14.2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ht="14.2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ht="14.2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ht="14.2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ht="14.2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ht="14.2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ht="14.2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ht="14.2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ht="14.2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ht="14.2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spans="1:30" ht="14.2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spans="1:30" ht="14.2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spans="1:30" ht="14.2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spans="1:30" ht="14.2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spans="1:30" ht="14.2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spans="1:30" ht="14.2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spans="1:30" ht="14.2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spans="1:30" ht="14.2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spans="1:30" ht="14.2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spans="1:30" ht="14.2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spans="1:30" ht="14.2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spans="1:30" ht="14.2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spans="1:30" ht="14.2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spans="1:30" ht="14.2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spans="1:30" ht="14.2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spans="1:30" ht="14.2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spans="1:30" ht="14.2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spans="1:30" ht="14.2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spans="1:30" ht="14.2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spans="1:30" ht="14.2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spans="1:30" ht="14.2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spans="1:30" ht="14.2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spans="1:30" ht="14.2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spans="1:30" ht="14.2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spans="1:30" ht="14.2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spans="1:30" ht="14.2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spans="1:30" ht="14.2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spans="1:30" ht="14.2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spans="1:30" ht="14.2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spans="1:30" ht="14.2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spans="1:30" ht="14.2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spans="1:30" ht="14.2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spans="1:30" ht="14.2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spans="1:30" ht="14.2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spans="1:30" ht="14.2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spans="1:30" ht="14.2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spans="1:30" ht="14.2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spans="1:30" ht="14.2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spans="1:30" ht="14.2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spans="1:30" ht="14.2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spans="1:30" ht="14.2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spans="1:30" ht="14.2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spans="1:30" ht="14.2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spans="1:30" ht="14.2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spans="1:30" ht="14.2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spans="1:30" ht="14.2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spans="1:30" ht="14.2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spans="1:30" ht="14.2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spans="1:30" ht="14.2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spans="1:30" ht="14.2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ht="14.2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ht="14.2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ht="14.2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ht="14.2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ht="14.2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ht="14.2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ht="14.2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ht="14.2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ht="14.2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ht="14.2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spans="1:30" ht="14.2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spans="1:30" ht="14.2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t="14.2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t="14.2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t="14.2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t="14.2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t="14.2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t="14.2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t="14.2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t="14.2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t="14.2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t="14.2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t="14.2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t="14.2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t="14.2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t="14.2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t="14.2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t="14.2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t="14.2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t="14.2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t="14.2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t="14.2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t="14.2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t="14.2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t="14.2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t="14.2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t="14.2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t="14.2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t="14.2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t="14.2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t="14.2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t="14.2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t="14.2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t="14.2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t="14.2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t="14.2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t="14.2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t="14.2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t="14.2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t="14.2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t="14.2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t="14.2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t="14.2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t="14.2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t="14.2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t="14.2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t="14.2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t="14.2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t="14.2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t="14.2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t="14.2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t="14.2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t="14.2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t="14.2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t="14.2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t="14.2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t="14.2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t="14.2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t="14.2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t="14.2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t="14.2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t="14.2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t="14.2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t="14.2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spans="1:30" ht="14.2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spans="1:30" ht="14.2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spans="1:30" ht="14.2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spans="1:30" ht="14.2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spans="1:30" ht="14.2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spans="1:30" ht="14.2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spans="1:30" ht="14.2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spans="1:30" ht="14.2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spans="1:30" ht="14.2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spans="1:30" ht="14.2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spans="1:30" ht="14.2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spans="1:30" ht="14.2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spans="1:30" ht="14.2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spans="1:30" ht="14.2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spans="1:30" ht="14.2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spans="1:30" ht="14.2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spans="1:30" ht="14.2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spans="1:30" ht="14.2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spans="1:30" ht="14.2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spans="1:30" ht="14.2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spans="1:30" ht="14.2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spans="1:30" ht="14.2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spans="1:30" ht="14.2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spans="1:30" ht="14.2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4.2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4.2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4.2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4.2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4.2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spans="1:30" ht="14.2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spans="1:30" ht="14.2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spans="1:30" ht="14.2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spans="1:30" ht="14.2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spans="1:30" ht="14.2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spans="1:30" ht="14.2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spans="1:30" ht="14.2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spans="1:30" ht="14.2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spans="1:30" ht="14.2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spans="1:30" ht="14.2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spans="1:30" ht="14.2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spans="1:30" ht="14.2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spans="1:30" ht="14.2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spans="1:30" ht="14.2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spans="1:30" ht="14.2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spans="1:30" ht="14.2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spans="1:30" ht="14.2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spans="1:30" ht="14.2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spans="1:30" ht="14.2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spans="1:30" ht="14.2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spans="1:30" ht="14.2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spans="1:30" ht="14.2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spans="1:30" ht="14.2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0" ht="14.2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0" ht="14.2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0" ht="14.2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0" ht="14.2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0" ht="14.2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0" ht="14.2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0" ht="14.2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0" ht="14.2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ht="14.2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ht="14.2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ht="14.2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spans="1:30" ht="14.2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spans="1:30" ht="14.2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ht="14.2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ht="14.2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ht="14.2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ht="14.2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spans="1:30" ht="14.2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spans="1:30" ht="14.2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spans="1:30" ht="14.2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spans="1:30" ht="14.2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spans="1:30" ht="14.2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spans="1:30" ht="14.2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spans="1:30" ht="14.2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spans="1:30" ht="14.2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spans="1:30" ht="14.2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spans="1:30" ht="14.2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spans="1:30" ht="14.2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spans="1:30" ht="14.2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spans="1:30" ht="14.2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spans="1:30" ht="14.2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spans="1:30" ht="14.2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spans="1:30" ht="14.2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spans="1:30" ht="14.2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spans="1:30" ht="14.2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spans="1:30" ht="14.2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spans="1:30" ht="14.2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spans="1:30" ht="14.2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spans="1:30" ht="14.2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spans="1:30" ht="14.2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spans="1:30" ht="14.2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spans="1:30" ht="14.2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spans="1:30" ht="14.2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spans="1:30" ht="14.2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spans="1:30" ht="14.2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spans="1:30" ht="14.2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spans="1:30" ht="14.2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spans="1:30" ht="14.2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spans="1:30" ht="14.2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spans="1:30" ht="14.2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spans="1:30" ht="14.2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spans="1:30" ht="14.2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spans="1:30" ht="14.2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spans="1:30" ht="14.2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ht="14.2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ht="14.2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ht="14.2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ht="14.2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ht="14.2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ht="14.2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ht="14.2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ht="14.2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ht="14.2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ht="14.2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ht="14.2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ht="14.2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ht="14.2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ht="14.2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ht="14.2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ht="14.2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ht="14.2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ht="14.2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t="14.2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t="14.2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t="14.2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t="14.2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t="14.2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t="14.2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t="14.2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t="14.2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t="14.2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t="14.2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t="14.2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t="14.2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t="14.2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t="14.2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t="14.2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t="14.2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t="14.2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t="14.2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t="14.2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t="14.2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t="14.2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t="14.2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t="14.2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t="14.2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t="14.2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t="14.2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t="14.2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t="14.2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t="14.2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t="14.2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t="14.2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t="14.2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t="14.2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t="14.2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t="14.2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t="14.2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t="14.2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t="14.2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t="14.2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t="14.2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t="14.2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t="14.2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t="14.2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t="14.2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t="14.2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t="14.2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t="14.2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t="14.2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t="14.2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t="14.2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t="14.2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t="14.2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t="14.2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t="14.2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t="14.2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t="14.2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t="14.2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t="14.2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t="14.2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t="14.2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t="14.2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t="14.2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ht="14.2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spans="1:30" ht="14.2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spans="1:30" ht="14.2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spans="1:30" ht="14.2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spans="1:30" ht="14.2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spans="1:30" ht="14.2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spans="1:30" ht="14.2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spans="1:30" ht="14.2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spans="1:30" ht="14.2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spans="1:30" ht="14.2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spans="1:30" ht="14.2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spans="1:30" ht="14.2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spans="1:30" ht="14.2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spans="1:30" ht="14.2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spans="1:30" ht="14.2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spans="1:30" ht="14.2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spans="1:30" ht="14.2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spans="1:30" ht="14.2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spans="1:30" ht="14.2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spans="1:30" ht="14.2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spans="1:30" ht="14.2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spans="1:30" ht="14.2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spans="1:30" ht="14.2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spans="1:30" ht="14.2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spans="1:30" ht="14.2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spans="1:30" ht="14.2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spans="1:30" ht="14.2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spans="1:30" ht="14.2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ht="14.2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ht="14.2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ht="14.2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spans="1:30" ht="14.2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spans="1:30" ht="14.2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spans="1:30" ht="14.2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spans="1:30" ht="14.2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spans="1:30" ht="14.2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spans="1:30" ht="14.2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spans="1:30" ht="14.2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spans="1:30" ht="14.2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spans="1:30" ht="14.2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spans="1:30" ht="14.2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spans="1:30" ht="14.2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spans="1:30" ht="14.2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spans="1:30" ht="14.2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spans="1:30" ht="14.2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spans="1:30" ht="14.2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spans="1:30" ht="14.2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spans="1:30" ht="14.2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spans="1:30" ht="14.2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spans="1:30" ht="14.2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spans="1:30" ht="14.2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spans="1:30" ht="14.2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spans="1:30" ht="14.2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spans="1:30" ht="14.2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spans="1:30" ht="14.2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spans="1:30" ht="14.2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spans="1:30" ht="14.2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spans="1:30" ht="14.2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spans="1:30" ht="14.2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spans="1:30" ht="14.2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spans="1:30" ht="14.2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spans="1:30" ht="14.2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spans="1:30" ht="14.2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spans="1:30" ht="14.2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spans="1:30" ht="14.2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spans="1:30" ht="14.2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spans="1:30" ht="14.2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ht="14.2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ht="14.2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ht="14.2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spans="1:30" ht="14.2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spans="1:30" ht="14.2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spans="1:30" ht="14.2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spans="1:30" ht="14.2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spans="1:30" ht="14.2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spans="1:30" ht="14.2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spans="1:30" ht="14.2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spans="1:30" ht="14.2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spans="1:30" ht="14.2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spans="1:30" ht="14.2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spans="1:30" ht="14.2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spans="1:30" ht="14.2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spans="1:30" ht="14.2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spans="1:30" ht="14.2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spans="1:30" ht="14.2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spans="1:30" ht="14.2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spans="1:30" ht="14.2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spans="1:30" ht="14.2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spans="1:30" ht="14.2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spans="1:30" ht="14.2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spans="1:30" ht="14.2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spans="1:30" ht="14.2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spans="1:30" ht="14.2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spans="1:30" ht="14.2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spans="1:30" ht="14.2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spans="1:30" ht="14.2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spans="1:30" ht="14.2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spans="1:30" ht="14.2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spans="1:30" ht="14.2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spans="1:30" ht="14.2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spans="1:30" ht="14.2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spans="1:30" ht="14.2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spans="1:30" ht="14.2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spans="1:30" ht="14.2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spans="1:30" ht="14.2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spans="1:30" ht="14.2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spans="1:30" ht="14.2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spans="1:30" ht="14.2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spans="1:30" ht="14.2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spans="1:30" ht="14.2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spans="1:30" ht="14.2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spans="1:30" ht="14.2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spans="1:30" ht="14.2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spans="1:30" ht="14.2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spans="1:30" ht="14.2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ht="14.2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ht="14.2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ht="14.2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ht="14.2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ht="14.2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ht="14.2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ht="14.2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ht="14.2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ht="14.2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ht="14.2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ht="14.2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spans="1:30" ht="14.2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spans="1:30" ht="14.2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spans="1:30" ht="14.2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spans="1:30" ht="14.2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spans="1:30" ht="14.2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spans="1:30" ht="14.2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spans="1:30" ht="14.2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spans="1:30" ht="14.2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spans="1:30" ht="14.2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spans="1:30" ht="14.2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spans="1:30" ht="14.2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spans="1:30" ht="14.2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spans="1:30" ht="14.2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spans="1:30" ht="14.2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spans="1:30" ht="14.2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spans="1:30" ht="14.2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t="14.2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 ht="14.2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spans="1:30" ht="14.2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ht="14.2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ht="14.2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ht="14.2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ht="14.2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ht="14.2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ht="14.2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ht="14.2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ht="14.2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ht="14.2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ht="14.2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t="14.2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t="14.2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t="14.2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t="14.2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t="14.2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t="14.2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t="14.2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t="14.2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t="14.2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t="14.2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t="14.2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t="14.2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t="14.2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t="14.2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t="14.2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ht="14.2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ht="14.2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ht="14.2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t="14.2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ht="14.2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ht="14.2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ht="14.2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ht="14.2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ht="14.2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ht="14.2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ht="14.2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ht="14.2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ht="14.2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ht="14.2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ht="14.2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ht="14.2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t="14.2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t="14.2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t="14.2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t="14.2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t="14.2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t="14.2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t="14.2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t="14.2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t="14.2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t="14.2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t="14.2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t="14.2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t="14.2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t="14.2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t="14.2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t="14.2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t="14.2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t="14.2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t="14.2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t="14.2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t="14.2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t="14.2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t="14.2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t="14.2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t="14.2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t="14.2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t="14.2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t="14.2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t="14.2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t="14.2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t="14.2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spans="1:30" ht="14.2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spans="1:30" ht="14.2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spans="1:30" ht="14.2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spans="1:30" ht="14.2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spans="1:30" ht="14.2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spans="1:30" ht="14.2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spans="1:30" ht="14.2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spans="1:30" ht="14.2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spans="1:30" ht="14.2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spans="1:30" ht="14.2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spans="1:30" ht="14.2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spans="1:30" ht="14.2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spans="1:30" ht="14.2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spans="1:30" ht="14.2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spans="1:30" ht="14.2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spans="1:30" ht="14.2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spans="1:30" ht="14.2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spans="1:30" ht="14.2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spans="1:30" ht="14.2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spans="1:30" ht="14.2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spans="1:30" ht="14.2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spans="1:30" ht="14.2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spans="1:30" ht="14.2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spans="1:30" ht="14.2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spans="1:30" ht="14.2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spans="1:30" ht="14.2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spans="1:30" ht="14.2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spans="1:30" ht="14.2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spans="1:30" ht="14.2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ht="14.2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ht="14.2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spans="1:30" ht="14.2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spans="1:30" ht="14.2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spans="1:30" ht="14.2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spans="1:30" ht="14.2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spans="1:30" ht="14.2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spans="1:30" ht="14.2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spans="1:30" ht="14.2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spans="1:30" ht="14.2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spans="1:30" ht="14.2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spans="1:30" ht="14.2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spans="1:30" ht="14.2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spans="1:30" ht="14.2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spans="1:30" ht="14.2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spans="1:30" ht="14.2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spans="1:30" ht="14.2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spans="1:30" ht="14.2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spans="1:30" ht="14.2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spans="1:30" ht="14.2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spans="1:30" ht="14.2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spans="1:30" ht="14.2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spans="1:30" ht="14.2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spans="1:30" ht="14.2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spans="1:30" ht="14.2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spans="1:30" ht="14.2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spans="1:30" ht="14.2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spans="1:30" ht="14.2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spans="1:30" ht="14.2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spans="1:30" ht="14.2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spans="1:30" ht="14.2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spans="1:30" ht="14.2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spans="1:30" ht="14.2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spans="1:30" ht="14.2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spans="1:30" ht="14.2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ht="14.2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ht="14.2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spans="1:30" ht="14.2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spans="1:30" ht="14.2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spans="1:30" ht="14.2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spans="1:30" ht="14.2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spans="1:30" ht="14.2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spans="1:30" ht="14.2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spans="1:30" ht="14.2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spans="1:30" ht="14.2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spans="1:30" ht="14.2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spans="1:30" ht="14.2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spans="1:30" ht="14.2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spans="1:30" ht="14.2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spans="1:30" ht="14.2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spans="1:30" ht="14.2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spans="1:30" ht="14.2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spans="1:30" ht="14.2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spans="1:30" ht="14.2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spans="1:30" ht="14.2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spans="1:30" ht="14.2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spans="1:30" ht="14.2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spans="1:30" ht="14.2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ht="14.2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ht="14.2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ht="14.2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ht="14.2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ht="14.2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ht="14.2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t="14.2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t="14.2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t="14.2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t="14.2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t="14.2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spans="1:30" ht="14.2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spans="1:30" ht="14.2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spans="1:30" ht="14.2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spans="1:30" ht="14.2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spans="1:30" ht="14.2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spans="1:30" ht="14.2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spans="1:30" ht="14.2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spans="1:30" ht="14.2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spans="1:30" ht="14.2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spans="1:30" ht="14.2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spans="1:30" ht="14.2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spans="1:30" ht="14.2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spans="1:30" ht="14.2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spans="1:30" ht="14.2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spans="1:30" ht="14.2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spans="1:30" ht="14.2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spans="1:30" ht="14.2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spans="1:30" ht="14.2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spans="1:30" ht="14.2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spans="1:30" ht="14.2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spans="1:30" ht="14.2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spans="1:30" ht="14.2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spans="1:30" ht="14.2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spans="1:30" ht="14.2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spans="1:30" ht="14.2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ht="14.2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t="14.2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t="14.2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t="14.2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t="14.2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ht="14.2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spans="1:30" ht="14.2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spans="1:30" ht="14.2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spans="1:30" ht="14.2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spans="1:30" ht="14.2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spans="1:30" ht="14.2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spans="1:30" ht="14.2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spans="1:30" ht="14.2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spans="1:30" ht="14.2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spans="1:30" ht="14.2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spans="1:30" ht="14.2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spans="1:30" ht="14.2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spans="1:30" ht="14.2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spans="1:30" ht="14.2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spans="1:30" ht="14.2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spans="1:30" ht="14.2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spans="1:30" ht="14.2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spans="1:30" ht="14.2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spans="1:30" ht="14.2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spans="1:30" ht="14.2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spans="1:30" ht="14.2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spans="1:30" ht="14.2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spans="1:30" ht="14.2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spans="1:30" ht="14.2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spans="1:30" ht="14.2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spans="1:30" ht="14.2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spans="1:30" ht="14.2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ht="14.2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ht="14.2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ht="14.2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ht="14.2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ht="14.2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spans="1:30" ht="14.2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C9" sqref="AC9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 t="s">
        <v>23</v>
      </c>
    </row>
    <row r="2" spans="1:31" ht="14.25" customHeight="1" x14ac:dyDescent="0.25">
      <c r="A2" s="18">
        <v>43983</v>
      </c>
      <c r="B2" s="19">
        <v>2020</v>
      </c>
      <c r="C2" s="19">
        <v>6</v>
      </c>
      <c r="D2" s="19">
        <v>30</v>
      </c>
      <c r="E2" s="19">
        <v>2059.86</v>
      </c>
      <c r="F2" s="19">
        <v>8780.4699999999993</v>
      </c>
      <c r="G2" s="19">
        <v>0.186</v>
      </c>
      <c r="I2" s="19"/>
      <c r="J2" s="23">
        <v>11545</v>
      </c>
      <c r="K2" s="20">
        <v>7592</v>
      </c>
      <c r="L2" s="20"/>
      <c r="M2" s="20"/>
      <c r="N2" s="23">
        <v>46.18</v>
      </c>
      <c r="O2" s="19">
        <v>18.98</v>
      </c>
      <c r="P2" s="19">
        <v>9247.2610000000004</v>
      </c>
      <c r="Q2" s="19">
        <v>42098.05</v>
      </c>
      <c r="R2" s="19">
        <v>7.8310000000000005E-2</v>
      </c>
      <c r="S2" s="19">
        <v>7.8310000000000005E-2</v>
      </c>
      <c r="T2" s="19">
        <v>0.47353000000000001</v>
      </c>
      <c r="U2" s="19">
        <v>0.31129000000000001</v>
      </c>
      <c r="V2" s="20" t="s">
        <v>54</v>
      </c>
      <c r="W2" s="20"/>
      <c r="X2" s="20"/>
      <c r="Y2" s="20"/>
      <c r="Z2" s="19">
        <v>53061.97</v>
      </c>
      <c r="AA2" s="19">
        <f t="shared" ref="AA2:AA38" si="0">P2+Q2</f>
        <v>51345.311000000002</v>
      </c>
      <c r="AB2" s="20"/>
      <c r="AC2" s="20"/>
      <c r="AD2" s="20"/>
      <c r="AE2" s="20">
        <v>-4156.26</v>
      </c>
    </row>
    <row r="3" spans="1:31" ht="14.25" customHeight="1" x14ac:dyDescent="0.25">
      <c r="A3" s="18">
        <v>43952</v>
      </c>
      <c r="B3" s="19">
        <v>2020</v>
      </c>
      <c r="C3" s="19">
        <v>5</v>
      </c>
      <c r="D3" s="19">
        <v>31</v>
      </c>
      <c r="E3" s="19">
        <v>3440.86</v>
      </c>
      <c r="F3" s="19">
        <v>7940.49</v>
      </c>
      <c r="G3" s="19">
        <v>0.186</v>
      </c>
      <c r="I3" s="19"/>
      <c r="J3" s="23">
        <v>11545</v>
      </c>
      <c r="K3" s="20">
        <v>7592</v>
      </c>
      <c r="L3" s="20"/>
      <c r="M3" s="20"/>
      <c r="N3" s="20">
        <v>46.18</v>
      </c>
      <c r="O3" s="19">
        <v>18.98</v>
      </c>
      <c r="P3" s="19">
        <v>8298.0499999999993</v>
      </c>
      <c r="Q3" s="19">
        <v>37490.44</v>
      </c>
      <c r="R3" s="19">
        <v>7.8310000000000005E-2</v>
      </c>
      <c r="S3" s="19">
        <v>7.8310000000000005E-2</v>
      </c>
      <c r="T3" s="19">
        <v>0.47353000000000001</v>
      </c>
      <c r="U3" s="19">
        <v>0.31129000000000001</v>
      </c>
      <c r="V3" s="20" t="s">
        <v>55</v>
      </c>
      <c r="W3" s="20"/>
      <c r="X3" s="20"/>
      <c r="Y3" s="20"/>
      <c r="Z3" s="19">
        <v>50601.84</v>
      </c>
      <c r="AA3" s="19">
        <f t="shared" si="0"/>
        <v>45788.490000000005</v>
      </c>
      <c r="AB3" s="20"/>
      <c r="AC3" s="20"/>
      <c r="AD3" s="20"/>
      <c r="AE3" s="20">
        <v>-4015.27</v>
      </c>
    </row>
    <row r="4" spans="1:31" ht="14.25" customHeight="1" x14ac:dyDescent="0.25">
      <c r="A4" s="18">
        <v>43922</v>
      </c>
      <c r="B4" s="19">
        <v>2020</v>
      </c>
      <c r="C4" s="19">
        <v>4</v>
      </c>
      <c r="D4" s="19">
        <v>30</v>
      </c>
      <c r="E4" s="19">
        <v>2929.2</v>
      </c>
      <c r="F4" s="19">
        <v>7119.23</v>
      </c>
      <c r="G4" s="19">
        <v>0.186</v>
      </c>
      <c r="I4" s="19"/>
      <c r="J4" s="23">
        <v>11545</v>
      </c>
      <c r="K4" s="20">
        <v>7592</v>
      </c>
      <c r="L4" s="20"/>
      <c r="M4" s="20"/>
      <c r="N4" s="20">
        <v>46.18</v>
      </c>
      <c r="O4" s="19">
        <v>18.98</v>
      </c>
      <c r="P4" s="19">
        <v>7844.7110000000002</v>
      </c>
      <c r="Q4" s="19">
        <v>30914.01</v>
      </c>
      <c r="R4" s="19">
        <v>7.8310000000000005E-2</v>
      </c>
      <c r="S4" s="19">
        <v>7.8310000000000005E-2</v>
      </c>
      <c r="T4" s="19">
        <v>0.47353000000000001</v>
      </c>
      <c r="U4" s="19">
        <v>0.31129000000000001</v>
      </c>
      <c r="V4" s="20" t="s">
        <v>56</v>
      </c>
      <c r="W4" s="20"/>
      <c r="X4" s="20"/>
      <c r="Y4" s="20"/>
      <c r="Z4" s="19">
        <v>46572.95</v>
      </c>
      <c r="AA4" s="19">
        <f t="shared" si="0"/>
        <v>38758.720999999998</v>
      </c>
      <c r="AB4" s="20"/>
      <c r="AC4" s="20"/>
      <c r="AD4" s="20"/>
      <c r="AE4" s="20">
        <v>-3756.96</v>
      </c>
    </row>
    <row r="5" spans="1:31" ht="14.25" customHeight="1" x14ac:dyDescent="0.25">
      <c r="A5" s="18">
        <v>43891</v>
      </c>
      <c r="B5" s="19">
        <v>2020</v>
      </c>
      <c r="C5" s="19">
        <v>3</v>
      </c>
      <c r="D5" s="19">
        <v>31</v>
      </c>
      <c r="E5" s="19">
        <v>3168.37</v>
      </c>
      <c r="F5" s="19">
        <v>9117.57</v>
      </c>
      <c r="G5" s="19">
        <v>0.186</v>
      </c>
      <c r="I5" s="19"/>
      <c r="J5" s="23">
        <v>11545</v>
      </c>
      <c r="K5" s="20">
        <v>7592</v>
      </c>
      <c r="L5" s="20"/>
      <c r="M5" s="20"/>
      <c r="N5" s="20">
        <v>46.18</v>
      </c>
      <c r="O5" s="19">
        <v>18.98</v>
      </c>
      <c r="P5" s="19">
        <v>10159.98</v>
      </c>
      <c r="Q5" s="19">
        <v>39385.019999999997</v>
      </c>
      <c r="R5" s="19">
        <v>7.8310000000000005E-2</v>
      </c>
      <c r="S5" s="19">
        <v>7.8310000000000005E-2</v>
      </c>
      <c r="T5" s="19">
        <v>0.47353000000000001</v>
      </c>
      <c r="U5" s="19">
        <v>0.31129000000000001</v>
      </c>
      <c r="V5" s="20" t="s">
        <v>57</v>
      </c>
      <c r="W5" s="20"/>
      <c r="X5" s="20"/>
      <c r="Y5" s="20"/>
      <c r="Z5" s="19">
        <v>52320.5</v>
      </c>
      <c r="AA5" s="19">
        <f t="shared" si="0"/>
        <v>49545</v>
      </c>
      <c r="AB5" s="20"/>
      <c r="AC5" s="20"/>
      <c r="AD5" s="20"/>
      <c r="AE5" s="20">
        <v>-4156.3500000000004</v>
      </c>
    </row>
    <row r="6" spans="1:31" ht="14.25" customHeight="1" x14ac:dyDescent="0.25">
      <c r="A6" s="18">
        <v>43862</v>
      </c>
      <c r="B6" s="19">
        <v>2020</v>
      </c>
      <c r="C6" s="19">
        <v>2</v>
      </c>
      <c r="D6" s="19">
        <v>29</v>
      </c>
      <c r="E6" s="19">
        <v>2569.14</v>
      </c>
      <c r="F6" s="19">
        <v>7801.96</v>
      </c>
      <c r="G6" s="19">
        <v>0.186</v>
      </c>
      <c r="I6" s="19"/>
      <c r="J6" s="23">
        <v>11545</v>
      </c>
      <c r="K6" s="20">
        <v>7592</v>
      </c>
      <c r="L6" s="20"/>
      <c r="M6" s="20"/>
      <c r="N6" s="20">
        <v>46.18</v>
      </c>
      <c r="O6" s="19">
        <v>18.98</v>
      </c>
      <c r="P6" s="19">
        <v>8761.99</v>
      </c>
      <c r="Q6" s="19">
        <v>38622.47</v>
      </c>
      <c r="R6" s="19">
        <v>7.8310000000000005E-2</v>
      </c>
      <c r="S6" s="19">
        <v>7.8310000000000005E-2</v>
      </c>
      <c r="T6" s="19">
        <v>0.47353000000000001</v>
      </c>
      <c r="U6" s="19">
        <v>0.31129000000000001</v>
      </c>
      <c r="V6" s="20" t="s">
        <v>58</v>
      </c>
      <c r="W6" s="20"/>
      <c r="X6" s="20"/>
      <c r="Y6" s="20"/>
      <c r="Z6" s="19">
        <v>49165.02</v>
      </c>
      <c r="AA6" s="19">
        <f t="shared" si="0"/>
        <v>47384.46</v>
      </c>
      <c r="AB6" s="20"/>
      <c r="AC6" s="20"/>
      <c r="AD6" s="20"/>
      <c r="AE6" s="20">
        <v>-3699.76</v>
      </c>
    </row>
    <row r="7" spans="1:31" ht="14.25" customHeight="1" x14ac:dyDescent="0.25">
      <c r="A7" s="18">
        <v>43831</v>
      </c>
      <c r="B7" s="19">
        <v>2020</v>
      </c>
      <c r="C7" s="19">
        <v>1</v>
      </c>
      <c r="D7" s="19">
        <v>31</v>
      </c>
      <c r="E7" s="19">
        <v>2390.25</v>
      </c>
      <c r="F7" s="19">
        <v>7343.71</v>
      </c>
      <c r="G7" s="19">
        <v>0.186</v>
      </c>
      <c r="I7" s="19"/>
      <c r="J7" s="23">
        <v>11545</v>
      </c>
      <c r="K7" s="20">
        <v>7592</v>
      </c>
      <c r="L7" s="20"/>
      <c r="M7" s="20"/>
      <c r="N7" s="20">
        <v>46.18</v>
      </c>
      <c r="O7" s="19">
        <v>18.98</v>
      </c>
      <c r="P7" s="19">
        <v>7770.1819999999998</v>
      </c>
      <c r="Q7" s="19">
        <v>34097.06</v>
      </c>
      <c r="R7" s="19">
        <v>7.8310000000000005E-2</v>
      </c>
      <c r="S7" s="19">
        <v>7.8310000000000005E-2</v>
      </c>
      <c r="T7" s="19">
        <v>0.47353000000000001</v>
      </c>
      <c r="U7" s="19">
        <v>0.31129000000000001</v>
      </c>
      <c r="V7" s="20" t="s">
        <v>59</v>
      </c>
      <c r="W7" s="20"/>
      <c r="X7" s="20"/>
      <c r="Y7" s="20"/>
      <c r="Z7" s="19">
        <v>46994.559999999998</v>
      </c>
      <c r="AA7" s="19">
        <f t="shared" si="0"/>
        <v>41867.241999999998</v>
      </c>
      <c r="AB7" s="20"/>
      <c r="AC7" s="20"/>
      <c r="AD7" s="20"/>
      <c r="AE7" s="20">
        <v>-3623.71</v>
      </c>
    </row>
    <row r="8" spans="1:31" ht="14.25" customHeight="1" x14ac:dyDescent="0.25">
      <c r="A8" s="18">
        <v>43800</v>
      </c>
      <c r="B8" s="19">
        <v>2019</v>
      </c>
      <c r="C8" s="19">
        <v>12</v>
      </c>
      <c r="D8" s="19">
        <v>31</v>
      </c>
      <c r="E8" s="19">
        <v>2817.83</v>
      </c>
      <c r="F8" s="19">
        <v>10371.92</v>
      </c>
      <c r="G8" s="19">
        <v>0.184</v>
      </c>
      <c r="I8" s="19"/>
      <c r="J8" s="23">
        <v>11545</v>
      </c>
      <c r="K8" s="20">
        <v>7592</v>
      </c>
      <c r="L8" s="20"/>
      <c r="M8" s="20"/>
      <c r="N8" s="20">
        <v>46.18</v>
      </c>
      <c r="O8" s="19">
        <v>18.98</v>
      </c>
      <c r="P8" s="19">
        <v>13304.25</v>
      </c>
      <c r="Q8" s="19">
        <v>46167.91</v>
      </c>
      <c r="R8" s="19">
        <v>7.8310000000000005E-2</v>
      </c>
      <c r="S8" s="19">
        <v>7.8310000000000005E-2</v>
      </c>
      <c r="T8" s="19">
        <v>0.47353000000000001</v>
      </c>
      <c r="U8" s="19">
        <v>0.31129000000000001</v>
      </c>
      <c r="V8" s="20" t="s">
        <v>60</v>
      </c>
      <c r="W8" s="20"/>
      <c r="X8" s="20"/>
      <c r="Y8" s="20"/>
      <c r="Z8" s="19">
        <v>57612.85</v>
      </c>
      <c r="AA8" s="19">
        <f t="shared" si="0"/>
        <v>59472.160000000003</v>
      </c>
      <c r="AB8" s="20"/>
      <c r="AC8" s="20"/>
      <c r="AD8" s="20"/>
      <c r="AE8" s="20">
        <v>-3566.8</v>
      </c>
    </row>
    <row r="9" spans="1:31" ht="14.25" customHeight="1" x14ac:dyDescent="0.25">
      <c r="A9" s="18">
        <v>43770</v>
      </c>
      <c r="B9" s="19">
        <v>2019</v>
      </c>
      <c r="C9" s="19">
        <v>11</v>
      </c>
      <c r="D9" s="19">
        <v>30</v>
      </c>
      <c r="E9" s="19">
        <v>3535.23</v>
      </c>
      <c r="F9" s="19">
        <v>13223.62</v>
      </c>
      <c r="G9" s="19">
        <v>0.184</v>
      </c>
      <c r="I9" s="19"/>
      <c r="J9" s="23">
        <v>11545</v>
      </c>
      <c r="K9" s="20">
        <v>8177.34</v>
      </c>
      <c r="L9" s="20"/>
      <c r="M9" s="20"/>
      <c r="N9" s="20">
        <v>46.18</v>
      </c>
      <c r="O9" s="19">
        <v>18.98</v>
      </c>
      <c r="P9" s="19">
        <v>16057.63</v>
      </c>
      <c r="Q9" s="19">
        <v>54194.54</v>
      </c>
      <c r="R9" s="12">
        <v>7.8310000000000005E-2</v>
      </c>
      <c r="S9" s="12">
        <v>7.8310000000000005E-2</v>
      </c>
      <c r="T9" s="12">
        <v>0.47353000000000001</v>
      </c>
      <c r="U9" s="12">
        <v>0.31129000000000001</v>
      </c>
      <c r="V9" s="20" t="s">
        <v>61</v>
      </c>
      <c r="W9" s="20"/>
      <c r="X9" s="20"/>
      <c r="Y9" s="20"/>
      <c r="Z9" s="19">
        <v>74049.320000000007</v>
      </c>
      <c r="AA9" s="19">
        <f t="shared" si="0"/>
        <v>70252.17</v>
      </c>
      <c r="AB9" s="20"/>
      <c r="AC9" s="20"/>
      <c r="AD9" s="20"/>
      <c r="AE9" s="20">
        <v>2800.57</v>
      </c>
    </row>
    <row r="10" spans="1:31" ht="14.25" customHeight="1" x14ac:dyDescent="0.25">
      <c r="A10" s="18">
        <v>43739</v>
      </c>
      <c r="B10" s="19">
        <v>2019</v>
      </c>
      <c r="C10" s="19">
        <v>10</v>
      </c>
      <c r="D10" s="19">
        <v>31</v>
      </c>
      <c r="E10" s="19">
        <v>3549.74</v>
      </c>
      <c r="F10" s="19">
        <v>13860.02</v>
      </c>
      <c r="G10" s="19">
        <v>0.184</v>
      </c>
      <c r="I10" s="19"/>
      <c r="J10" s="23">
        <v>11969.85</v>
      </c>
      <c r="K10" s="20">
        <v>8877.1299999999992</v>
      </c>
      <c r="L10" s="20"/>
      <c r="M10" s="20"/>
      <c r="N10" s="20">
        <v>46.18</v>
      </c>
      <c r="O10" s="19">
        <v>18.98</v>
      </c>
      <c r="P10" s="19">
        <v>16663.02</v>
      </c>
      <c r="Q10" s="19">
        <v>55887.29</v>
      </c>
      <c r="R10" s="12">
        <v>7.8310000000000005E-2</v>
      </c>
      <c r="S10" s="12">
        <v>7.8310000000000005E-2</v>
      </c>
      <c r="T10" s="12">
        <v>0.47353000000000001</v>
      </c>
      <c r="U10" s="12">
        <v>0.31129000000000001</v>
      </c>
      <c r="V10" s="20" t="s">
        <v>62</v>
      </c>
      <c r="W10" s="20"/>
      <c r="X10" s="20"/>
      <c r="Y10" s="20"/>
      <c r="Z10" s="19">
        <v>73042.25</v>
      </c>
      <c r="AA10" s="19">
        <f t="shared" si="0"/>
        <v>72550.31</v>
      </c>
      <c r="AB10" s="20"/>
      <c r="AC10" s="20"/>
      <c r="AD10" s="20"/>
      <c r="AE10" s="20">
        <v>-2038.88</v>
      </c>
    </row>
    <row r="11" spans="1:31" ht="14.25" customHeight="1" x14ac:dyDescent="0.25">
      <c r="A11" s="18">
        <v>43709</v>
      </c>
      <c r="B11" s="19">
        <v>2019</v>
      </c>
      <c r="C11" s="19">
        <v>9</v>
      </c>
      <c r="D11" s="19">
        <v>30</v>
      </c>
      <c r="E11" s="19">
        <v>4262.38</v>
      </c>
      <c r="F11" s="19">
        <v>14163.22</v>
      </c>
      <c r="G11" s="19">
        <v>0.184</v>
      </c>
      <c r="I11" s="19"/>
      <c r="J11" s="23">
        <v>11545</v>
      </c>
      <c r="K11" s="20">
        <v>8527.33</v>
      </c>
      <c r="L11" s="20"/>
      <c r="M11" s="20"/>
      <c r="N11" s="20">
        <v>46.18</v>
      </c>
      <c r="O11" s="19">
        <v>18.98</v>
      </c>
      <c r="P11" s="19">
        <v>16395.32</v>
      </c>
      <c r="Q11" s="19">
        <v>57475.53</v>
      </c>
      <c r="R11" s="12">
        <v>7.8310000000000005E-2</v>
      </c>
      <c r="S11" s="12">
        <v>7.8310000000000005E-2</v>
      </c>
      <c r="T11" s="12">
        <v>0.47353000000000001</v>
      </c>
      <c r="U11" s="12">
        <v>0.31129000000000001</v>
      </c>
      <c r="V11" s="20" t="s">
        <v>63</v>
      </c>
      <c r="W11" s="20"/>
      <c r="X11" s="20"/>
      <c r="Y11" s="20"/>
      <c r="Z11" s="19">
        <v>73425.39</v>
      </c>
      <c r="AA11" s="19">
        <f t="shared" si="0"/>
        <v>73870.850000000006</v>
      </c>
      <c r="AB11" s="20"/>
      <c r="AC11" s="20"/>
      <c r="AD11" s="20"/>
      <c r="AE11" s="20">
        <v>-1725.57</v>
      </c>
    </row>
    <row r="12" spans="1:31" ht="14.25" customHeight="1" x14ac:dyDescent="0.25">
      <c r="A12" s="18">
        <v>43678</v>
      </c>
      <c r="B12" s="19">
        <v>2019</v>
      </c>
      <c r="C12" s="19">
        <v>8</v>
      </c>
      <c r="D12" s="19">
        <v>31</v>
      </c>
      <c r="E12" s="19">
        <v>3724.24</v>
      </c>
      <c r="F12" s="19">
        <v>12838.06</v>
      </c>
      <c r="G12" s="19">
        <v>0.184</v>
      </c>
      <c r="I12" s="19"/>
      <c r="J12" s="23">
        <v>10535</v>
      </c>
      <c r="K12" s="20">
        <v>7168</v>
      </c>
      <c r="L12" s="20"/>
      <c r="M12" s="20"/>
      <c r="N12" s="20">
        <v>46.18</v>
      </c>
      <c r="O12" s="19">
        <v>18.98</v>
      </c>
      <c r="P12" s="19">
        <v>15166.34</v>
      </c>
      <c r="Q12" s="19">
        <v>61475.94</v>
      </c>
      <c r="R12" s="12">
        <v>7.8310000000000005E-2</v>
      </c>
      <c r="S12" s="12">
        <v>7.8310000000000005E-2</v>
      </c>
      <c r="T12" s="12">
        <v>0.47353000000000001</v>
      </c>
      <c r="U12" s="12">
        <v>0.31129000000000001</v>
      </c>
      <c r="V12" s="20" t="s">
        <v>64</v>
      </c>
      <c r="W12" s="20"/>
      <c r="X12" s="20"/>
      <c r="Y12" s="20"/>
      <c r="Z12" s="19">
        <v>72294.67</v>
      </c>
      <c r="AA12" s="19">
        <f t="shared" si="0"/>
        <v>76642.28</v>
      </c>
      <c r="AB12" s="20"/>
      <c r="AC12" s="20"/>
      <c r="AD12" s="20"/>
      <c r="AE12" s="20">
        <v>-286.51</v>
      </c>
    </row>
    <row r="13" spans="1:31" ht="14.25" customHeight="1" x14ac:dyDescent="0.25">
      <c r="A13" s="18">
        <v>43647</v>
      </c>
      <c r="B13" s="19">
        <v>2019</v>
      </c>
      <c r="C13" s="19">
        <v>7</v>
      </c>
      <c r="D13" s="19">
        <v>31</v>
      </c>
      <c r="E13" s="19">
        <v>3826.73</v>
      </c>
      <c r="F13" s="19">
        <v>12869.39</v>
      </c>
      <c r="G13" s="19">
        <v>0.184</v>
      </c>
      <c r="I13" s="19"/>
      <c r="J13" s="23">
        <v>10535</v>
      </c>
      <c r="K13" s="20">
        <v>7168</v>
      </c>
      <c r="L13" s="20"/>
      <c r="M13" s="20"/>
      <c r="N13" s="20"/>
      <c r="O13" s="19"/>
      <c r="P13" s="19">
        <v>16953.3</v>
      </c>
      <c r="Q13" s="19">
        <v>62738.61</v>
      </c>
      <c r="R13" s="12"/>
      <c r="S13" s="12"/>
      <c r="T13" s="12">
        <v>0.48762</v>
      </c>
      <c r="U13" s="12">
        <v>0.32055</v>
      </c>
      <c r="V13" s="20" t="s">
        <v>65</v>
      </c>
      <c r="W13" s="20"/>
      <c r="X13" s="20"/>
      <c r="Y13" s="20"/>
      <c r="Z13" s="19">
        <v>72723.600000000006</v>
      </c>
      <c r="AA13" s="19">
        <f t="shared" si="0"/>
        <v>79691.91</v>
      </c>
      <c r="AB13" s="20"/>
      <c r="AC13" s="20"/>
      <c r="AD13" s="20"/>
      <c r="AE13" s="20">
        <v>-1718.31</v>
      </c>
    </row>
    <row r="14" spans="1:31" ht="14.25" customHeight="1" x14ac:dyDescent="0.25">
      <c r="A14" s="18">
        <v>43617</v>
      </c>
      <c r="B14" s="19">
        <v>2019</v>
      </c>
      <c r="C14" s="19">
        <v>6</v>
      </c>
      <c r="D14" s="19">
        <v>30</v>
      </c>
      <c r="E14" s="19">
        <v>4098.8999999999996</v>
      </c>
      <c r="F14" s="19">
        <v>14464.12</v>
      </c>
      <c r="G14" s="19">
        <v>0.184</v>
      </c>
      <c r="I14" s="19"/>
      <c r="J14" s="23">
        <v>11068.07</v>
      </c>
      <c r="K14" s="20">
        <v>7168</v>
      </c>
      <c r="L14" s="20"/>
      <c r="M14" s="20"/>
      <c r="N14" s="20"/>
      <c r="O14" s="19"/>
      <c r="P14" s="19">
        <v>18354.2</v>
      </c>
      <c r="Q14" s="19">
        <v>68289.8</v>
      </c>
      <c r="R14" s="12"/>
      <c r="S14" s="12"/>
      <c r="T14" s="12">
        <v>0.48762</v>
      </c>
      <c r="U14" s="12">
        <v>0.32055</v>
      </c>
      <c r="V14" s="20" t="s">
        <v>66</v>
      </c>
      <c r="W14" s="20"/>
      <c r="X14" s="20"/>
      <c r="Y14" s="20"/>
      <c r="Z14" s="19">
        <v>75968.55</v>
      </c>
      <c r="AA14" s="19">
        <f t="shared" si="0"/>
        <v>86644</v>
      </c>
      <c r="AB14" s="20"/>
      <c r="AC14" s="20"/>
      <c r="AD14" s="20"/>
      <c r="AE14" s="20">
        <v>-5501.23</v>
      </c>
    </row>
    <row r="15" spans="1:31" ht="14.25" customHeight="1" x14ac:dyDescent="0.25">
      <c r="A15" s="18">
        <v>43586</v>
      </c>
      <c r="B15" s="19">
        <v>2019</v>
      </c>
      <c r="C15" s="19">
        <v>5</v>
      </c>
      <c r="D15" s="19">
        <v>31</v>
      </c>
      <c r="E15" s="19">
        <v>3222.55</v>
      </c>
      <c r="F15" s="19">
        <v>14502.15</v>
      </c>
      <c r="G15" s="19">
        <v>0.184</v>
      </c>
      <c r="I15" s="19"/>
      <c r="J15" s="23">
        <v>10535</v>
      </c>
      <c r="K15" s="20">
        <v>7168</v>
      </c>
      <c r="L15" s="20"/>
      <c r="M15" s="20"/>
      <c r="N15" s="20"/>
      <c r="O15" s="19"/>
      <c r="P15" s="19">
        <v>19970.52</v>
      </c>
      <c r="Q15" s="19">
        <v>72695.520000000004</v>
      </c>
      <c r="R15" s="12"/>
      <c r="S15" s="12"/>
      <c r="T15" s="12">
        <v>0.48762</v>
      </c>
      <c r="U15" s="12">
        <v>0.32055</v>
      </c>
      <c r="V15" s="20" t="s">
        <v>67</v>
      </c>
      <c r="W15" s="20"/>
      <c r="X15" s="20"/>
      <c r="Y15" s="20"/>
      <c r="Z15" s="19">
        <v>81647.83</v>
      </c>
      <c r="AA15" s="19">
        <f t="shared" si="0"/>
        <v>92666.040000000008</v>
      </c>
      <c r="AB15" s="20"/>
      <c r="AC15" s="20"/>
      <c r="AD15" s="20"/>
      <c r="AE15" s="20">
        <v>1193.6300000000001</v>
      </c>
    </row>
    <row r="16" spans="1:31" ht="14.25" customHeight="1" x14ac:dyDescent="0.25">
      <c r="A16" s="18">
        <v>43556</v>
      </c>
      <c r="B16" s="19">
        <v>2019</v>
      </c>
      <c r="C16" s="19">
        <v>4</v>
      </c>
      <c r="D16" s="19">
        <v>30</v>
      </c>
      <c r="E16" s="19">
        <v>3256.16</v>
      </c>
      <c r="F16" s="19">
        <v>15028.38</v>
      </c>
      <c r="G16" s="19">
        <v>0.184</v>
      </c>
      <c r="I16" s="19"/>
      <c r="J16" s="23">
        <v>11019.61</v>
      </c>
      <c r="K16" s="20">
        <v>7679.43</v>
      </c>
      <c r="L16" s="20"/>
      <c r="M16" s="20"/>
      <c r="N16" s="20"/>
      <c r="O16" s="19"/>
      <c r="P16" s="19">
        <v>21179.19</v>
      </c>
      <c r="Q16" s="19">
        <v>74505.350000000006</v>
      </c>
      <c r="R16" s="12"/>
      <c r="S16" s="12"/>
      <c r="T16" s="12">
        <v>0.48762</v>
      </c>
      <c r="U16" s="12">
        <v>0.32055</v>
      </c>
      <c r="V16" s="20" t="s">
        <v>68</v>
      </c>
      <c r="W16" s="20"/>
      <c r="X16" s="20"/>
      <c r="Y16" s="20"/>
      <c r="Z16" s="19">
        <v>77697.919999999998</v>
      </c>
      <c r="AA16" s="19">
        <f t="shared" si="0"/>
        <v>95684.540000000008</v>
      </c>
      <c r="AB16" s="20"/>
      <c r="AC16" s="20"/>
      <c r="AD16" s="20"/>
      <c r="AE16" s="20">
        <v>-5793.31</v>
      </c>
    </row>
    <row r="17" spans="1:31" ht="14.25" customHeight="1" x14ac:dyDescent="0.25">
      <c r="A17" s="18">
        <v>43525</v>
      </c>
      <c r="B17" s="19">
        <v>2019</v>
      </c>
      <c r="C17" s="19">
        <v>3</v>
      </c>
      <c r="D17" s="19">
        <v>31</v>
      </c>
      <c r="E17" s="19">
        <v>5789.02</v>
      </c>
      <c r="F17" s="19">
        <v>14124</v>
      </c>
      <c r="G17" s="19">
        <v>0.184</v>
      </c>
      <c r="I17" s="19"/>
      <c r="J17" s="23">
        <v>10535</v>
      </c>
      <c r="K17" s="20">
        <v>7596.82</v>
      </c>
      <c r="L17" s="20"/>
      <c r="M17" s="20"/>
      <c r="N17" s="20"/>
      <c r="O17" s="19"/>
      <c r="P17" s="19">
        <v>15246.23</v>
      </c>
      <c r="Q17" s="19">
        <v>67093.759999999995</v>
      </c>
      <c r="R17" s="12"/>
      <c r="S17" s="12"/>
      <c r="T17" s="12">
        <v>0.48762</v>
      </c>
      <c r="U17" s="12">
        <v>0.32055</v>
      </c>
      <c r="V17" s="20" t="s">
        <v>69</v>
      </c>
      <c r="W17" s="20"/>
      <c r="X17" s="20"/>
      <c r="Y17" s="20"/>
      <c r="Z17" s="19">
        <v>73858.149999999994</v>
      </c>
      <c r="AA17" s="19">
        <f t="shared" si="0"/>
        <v>82339.989999999991</v>
      </c>
      <c r="AB17" s="20"/>
      <c r="AC17" s="20"/>
      <c r="AD17" s="20"/>
      <c r="AE17" s="20">
        <v>-5552.36</v>
      </c>
    </row>
    <row r="18" spans="1:31" ht="14.25" customHeight="1" x14ac:dyDescent="0.25">
      <c r="A18" s="18">
        <v>43497</v>
      </c>
      <c r="B18" s="19">
        <v>2019</v>
      </c>
      <c r="C18" s="19">
        <v>2</v>
      </c>
      <c r="D18" s="19">
        <v>28</v>
      </c>
      <c r="E18" s="19">
        <v>4409.05</v>
      </c>
      <c r="F18" s="19">
        <v>11578.6</v>
      </c>
      <c r="G18" s="19">
        <v>0.184</v>
      </c>
      <c r="I18" s="19"/>
      <c r="J18" s="23">
        <v>10535</v>
      </c>
      <c r="K18" s="20">
        <v>7168</v>
      </c>
      <c r="L18" s="20"/>
      <c r="M18" s="20"/>
      <c r="N18" s="20"/>
      <c r="O18" s="19"/>
      <c r="P18" s="19">
        <v>12008.27</v>
      </c>
      <c r="Q18" s="19">
        <v>61322.16</v>
      </c>
      <c r="R18" s="12"/>
      <c r="S18" s="12"/>
      <c r="T18" s="12">
        <v>0.48762</v>
      </c>
      <c r="U18" s="12">
        <v>0.32055</v>
      </c>
      <c r="V18" s="20" t="s">
        <v>70</v>
      </c>
      <c r="W18" s="20"/>
      <c r="X18" s="20"/>
      <c r="Y18" s="20"/>
      <c r="Z18" s="19">
        <v>64677.56</v>
      </c>
      <c r="AA18" s="19">
        <f t="shared" si="0"/>
        <v>73330.430000000008</v>
      </c>
      <c r="AB18" s="20"/>
      <c r="AC18" s="20"/>
      <c r="AD18" s="20"/>
      <c r="AE18" s="20">
        <v>-4865.93</v>
      </c>
    </row>
    <row r="19" spans="1:31" ht="14.25" customHeight="1" x14ac:dyDescent="0.25">
      <c r="A19" s="18">
        <v>43466</v>
      </c>
      <c r="B19" s="19">
        <v>2019</v>
      </c>
      <c r="C19" s="19">
        <v>1</v>
      </c>
      <c r="D19" s="19">
        <v>31</v>
      </c>
      <c r="E19" s="19">
        <v>3886.23</v>
      </c>
      <c r="F19" s="19">
        <v>9906.86</v>
      </c>
      <c r="G19" s="19">
        <v>0.184</v>
      </c>
      <c r="I19" s="19"/>
      <c r="J19" s="23">
        <v>10535</v>
      </c>
      <c r="K19" s="20">
        <v>7168</v>
      </c>
      <c r="L19" s="20"/>
      <c r="M19" s="20"/>
      <c r="N19" s="20"/>
      <c r="O19" s="19"/>
      <c r="P19" s="19">
        <v>9478.8019999999997</v>
      </c>
      <c r="Q19" s="19">
        <v>52829.89</v>
      </c>
      <c r="R19" s="12"/>
      <c r="S19" s="12"/>
      <c r="T19" s="12">
        <v>0.48762</v>
      </c>
      <c r="U19" s="12">
        <v>0.32055</v>
      </c>
      <c r="V19" s="20" t="s">
        <v>71</v>
      </c>
      <c r="W19" s="20"/>
      <c r="X19" s="20"/>
      <c r="Y19" s="20"/>
      <c r="Z19" s="19">
        <v>59116.99</v>
      </c>
      <c r="AA19" s="19">
        <f t="shared" si="0"/>
        <v>62308.691999999995</v>
      </c>
      <c r="AB19" s="20"/>
      <c r="AC19" s="20"/>
      <c r="AD19" s="20"/>
      <c r="AE19" s="20">
        <v>-4487.49</v>
      </c>
    </row>
    <row r="20" spans="1:31" ht="14.25" customHeight="1" x14ac:dyDescent="0.25">
      <c r="A20" s="18">
        <v>43435</v>
      </c>
      <c r="B20" s="19">
        <v>2018</v>
      </c>
      <c r="C20" s="19">
        <v>12</v>
      </c>
      <c r="D20" s="19">
        <v>31</v>
      </c>
      <c r="E20" s="19">
        <v>4290.09</v>
      </c>
      <c r="F20" s="19">
        <v>13110.57</v>
      </c>
      <c r="G20" s="19">
        <v>0.185</v>
      </c>
      <c r="I20" s="19"/>
      <c r="J20" s="23">
        <v>10535</v>
      </c>
      <c r="K20" s="20">
        <v>7168</v>
      </c>
      <c r="L20" s="20"/>
      <c r="M20" s="20"/>
      <c r="N20" s="20"/>
      <c r="O20" s="19"/>
      <c r="P20" s="19">
        <v>15790.92</v>
      </c>
      <c r="Q20" s="19">
        <v>62674.62</v>
      </c>
      <c r="R20" s="12"/>
      <c r="S20" s="12"/>
      <c r="T20" s="12">
        <v>0.48762</v>
      </c>
      <c r="U20" s="12">
        <v>0.32055</v>
      </c>
      <c r="V20" s="20" t="s">
        <v>72</v>
      </c>
      <c r="W20" s="20"/>
      <c r="X20" s="20"/>
      <c r="Y20" s="20"/>
      <c r="Z20" s="19">
        <v>67738.5</v>
      </c>
      <c r="AA20" s="19">
        <f t="shared" si="0"/>
        <v>78465.540000000008</v>
      </c>
      <c r="AB20" s="20"/>
      <c r="AC20" s="20"/>
      <c r="AD20" s="20"/>
      <c r="AE20" s="20">
        <v>-4851.51</v>
      </c>
    </row>
    <row r="21" spans="1:31" ht="14.25" customHeight="1" x14ac:dyDescent="0.25">
      <c r="A21" s="18">
        <v>43405</v>
      </c>
      <c r="B21" s="19">
        <v>2018</v>
      </c>
      <c r="C21" s="19">
        <v>11</v>
      </c>
      <c r="D21" s="19">
        <v>30</v>
      </c>
      <c r="E21" s="19">
        <v>3821.43</v>
      </c>
      <c r="F21" s="19">
        <v>12598.03</v>
      </c>
      <c r="G21" s="19">
        <v>0.185</v>
      </c>
      <c r="I21" s="19"/>
      <c r="J21" s="23">
        <v>10535</v>
      </c>
      <c r="K21" s="20">
        <v>7168</v>
      </c>
      <c r="L21" s="20"/>
      <c r="M21" s="20"/>
      <c r="N21" s="20"/>
      <c r="O21" s="19"/>
      <c r="P21" s="19">
        <v>14489.72</v>
      </c>
      <c r="Q21" s="19">
        <v>56169.93</v>
      </c>
      <c r="R21" s="12"/>
      <c r="S21" s="12"/>
      <c r="T21" s="12">
        <v>0.48762</v>
      </c>
      <c r="U21" s="12">
        <v>0.32055</v>
      </c>
      <c r="V21" s="20" t="s">
        <v>73</v>
      </c>
      <c r="W21" s="20"/>
      <c r="X21" s="20"/>
      <c r="Y21" s="20"/>
      <c r="Z21" s="19">
        <v>65062.37</v>
      </c>
      <c r="AA21" s="19">
        <f t="shared" si="0"/>
        <v>70659.649999999994</v>
      </c>
      <c r="AB21" s="20"/>
      <c r="AC21" s="20"/>
      <c r="AD21" s="20"/>
      <c r="AE21" s="20">
        <v>-3314.44</v>
      </c>
    </row>
    <row r="22" spans="1:31" ht="14.25" customHeight="1" x14ac:dyDescent="0.25">
      <c r="A22" s="18">
        <v>43374</v>
      </c>
      <c r="B22" s="19">
        <v>2018</v>
      </c>
      <c r="C22" s="19">
        <v>10</v>
      </c>
      <c r="D22" s="19">
        <v>31</v>
      </c>
      <c r="E22" s="19">
        <v>4572.04</v>
      </c>
      <c r="F22" s="19">
        <v>14437.97</v>
      </c>
      <c r="G22" s="19">
        <v>0.185</v>
      </c>
      <c r="I22" s="19"/>
      <c r="J22" s="23">
        <v>10535</v>
      </c>
      <c r="K22" s="20">
        <v>7349.17</v>
      </c>
      <c r="L22" s="20"/>
      <c r="M22" s="20"/>
      <c r="N22" s="20"/>
      <c r="O22" s="19"/>
      <c r="P22" s="19">
        <v>18487.72</v>
      </c>
      <c r="Q22" s="19">
        <v>63438.52</v>
      </c>
      <c r="R22" s="12"/>
      <c r="S22" s="12"/>
      <c r="T22" s="12">
        <v>0.48762</v>
      </c>
      <c r="U22" s="12">
        <v>0.32055</v>
      </c>
      <c r="V22" s="20" t="s">
        <v>74</v>
      </c>
      <c r="W22" s="20"/>
      <c r="X22" s="20"/>
      <c r="Y22" s="20"/>
      <c r="Z22" s="19">
        <v>74675.14</v>
      </c>
      <c r="AA22" s="19">
        <f t="shared" si="0"/>
        <v>81926.239999999991</v>
      </c>
      <c r="AB22" s="20"/>
      <c r="AC22" s="20"/>
      <c r="AD22" s="20"/>
      <c r="AE22" s="20">
        <v>-1001.72</v>
      </c>
    </row>
    <row r="23" spans="1:31" ht="14.25" customHeight="1" x14ac:dyDescent="0.25">
      <c r="A23" s="18">
        <v>43344</v>
      </c>
      <c r="B23" s="19">
        <v>2018</v>
      </c>
      <c r="C23" s="19">
        <v>9</v>
      </c>
      <c r="D23" s="19">
        <v>30</v>
      </c>
      <c r="E23" s="19">
        <v>3612.6</v>
      </c>
      <c r="F23" s="19">
        <v>14547.31</v>
      </c>
      <c r="G23" s="19">
        <v>0.185</v>
      </c>
      <c r="I23" s="19"/>
      <c r="J23" s="23">
        <v>10484.209999999999</v>
      </c>
      <c r="K23" s="20">
        <v>7132.5</v>
      </c>
      <c r="L23" s="20"/>
      <c r="M23" s="20"/>
      <c r="N23" s="20"/>
      <c r="O23" s="19"/>
      <c r="P23" s="19">
        <v>17471.939999999999</v>
      </c>
      <c r="Q23" s="19">
        <v>66545.69</v>
      </c>
      <c r="R23" s="12"/>
      <c r="S23" s="12"/>
      <c r="T23" s="12">
        <v>0.48762</v>
      </c>
      <c r="U23" s="12">
        <v>0.32055</v>
      </c>
      <c r="V23" s="20" t="s">
        <v>75</v>
      </c>
      <c r="W23" s="20"/>
      <c r="X23" s="20"/>
      <c r="Y23" s="20"/>
      <c r="Z23" s="19">
        <v>75272.83</v>
      </c>
      <c r="AA23" s="19">
        <f t="shared" si="0"/>
        <v>84017.63</v>
      </c>
      <c r="AB23" s="20"/>
      <c r="AC23" s="20"/>
      <c r="AD23" s="20"/>
      <c r="AE23" s="20">
        <v>-772.9</v>
      </c>
    </row>
    <row r="24" spans="1:31" ht="14.25" customHeight="1" x14ac:dyDescent="0.25">
      <c r="A24" s="18">
        <v>43313</v>
      </c>
      <c r="B24" s="19">
        <v>2018</v>
      </c>
      <c r="C24" s="19">
        <v>8</v>
      </c>
      <c r="D24" s="19">
        <v>31</v>
      </c>
      <c r="E24" s="19">
        <v>2753.27</v>
      </c>
      <c r="F24" s="19">
        <v>11212.35</v>
      </c>
      <c r="G24" s="19">
        <v>0.185</v>
      </c>
      <c r="I24" s="19"/>
      <c r="J24" s="23">
        <v>9722.5</v>
      </c>
      <c r="K24" s="20">
        <v>6600</v>
      </c>
      <c r="L24" s="20"/>
      <c r="M24" s="20"/>
      <c r="N24" s="20"/>
      <c r="O24" s="19"/>
      <c r="P24" s="19">
        <v>11382.16</v>
      </c>
      <c r="Q24" s="19">
        <v>45846.97</v>
      </c>
      <c r="R24" s="12"/>
      <c r="S24" s="12"/>
      <c r="T24" s="12">
        <v>0.487620000000001</v>
      </c>
      <c r="U24" s="12">
        <v>0.32055</v>
      </c>
      <c r="V24" s="20" t="s">
        <v>76</v>
      </c>
      <c r="W24" s="20"/>
      <c r="X24" s="20"/>
      <c r="Y24" s="20"/>
      <c r="Z24" s="19">
        <v>57889.67</v>
      </c>
      <c r="AA24" s="19">
        <f t="shared" si="0"/>
        <v>57229.130000000005</v>
      </c>
      <c r="AB24" s="20"/>
      <c r="AC24" s="20"/>
      <c r="AD24" s="20"/>
      <c r="AE24" s="20">
        <v>-184.8</v>
      </c>
    </row>
    <row r="25" spans="1:31" ht="14.25" customHeight="1" x14ac:dyDescent="0.25">
      <c r="A25" s="18">
        <v>43282</v>
      </c>
      <c r="B25" s="19">
        <v>2018</v>
      </c>
      <c r="C25" s="19">
        <v>7</v>
      </c>
      <c r="D25" s="19">
        <v>31</v>
      </c>
      <c r="E25" s="19">
        <v>3528</v>
      </c>
      <c r="F25" s="19">
        <v>12096.02</v>
      </c>
      <c r="G25" s="19">
        <v>0.185</v>
      </c>
      <c r="I25" s="19"/>
      <c r="J25" s="23">
        <v>9722.5</v>
      </c>
      <c r="K25" s="20">
        <v>6600</v>
      </c>
      <c r="L25" s="20"/>
      <c r="M25" s="20"/>
      <c r="N25" s="20"/>
      <c r="O25" s="19"/>
      <c r="P25" s="19">
        <v>12929.72</v>
      </c>
      <c r="Q25" s="19">
        <v>53302.66</v>
      </c>
      <c r="R25" s="12"/>
      <c r="S25" s="12"/>
      <c r="T25" s="12">
        <v>0.46128000000000002</v>
      </c>
      <c r="U25" s="12">
        <v>0.30323</v>
      </c>
      <c r="V25" s="20" t="s">
        <v>77</v>
      </c>
      <c r="W25" s="20"/>
      <c r="X25" s="20"/>
      <c r="Y25" s="20"/>
      <c r="Z25" s="19">
        <v>62503.49</v>
      </c>
      <c r="AA25" s="19">
        <f t="shared" si="0"/>
        <v>66232.38</v>
      </c>
      <c r="AB25" s="20"/>
      <c r="AC25" s="20"/>
      <c r="AD25" s="20"/>
      <c r="AE25" s="20">
        <v>-70.03</v>
      </c>
    </row>
    <row r="26" spans="1:31" ht="14.25" customHeight="1" x14ac:dyDescent="0.25">
      <c r="A26" s="18">
        <v>43252</v>
      </c>
      <c r="B26" s="19">
        <v>2018</v>
      </c>
      <c r="C26" s="19">
        <v>6</v>
      </c>
      <c r="D26" s="19">
        <v>30</v>
      </c>
      <c r="E26" s="19">
        <v>3359.89</v>
      </c>
      <c r="F26" s="19">
        <v>12095.51</v>
      </c>
      <c r="G26" s="19">
        <v>0.185</v>
      </c>
      <c r="I26" s="19"/>
      <c r="J26" s="23">
        <v>9722.5</v>
      </c>
      <c r="K26" s="20">
        <v>6600</v>
      </c>
      <c r="L26" s="20"/>
      <c r="M26" s="20"/>
      <c r="N26" s="20"/>
      <c r="O26" s="19"/>
      <c r="P26" s="19">
        <v>12741.15</v>
      </c>
      <c r="Q26" s="19">
        <v>54783.8</v>
      </c>
      <c r="R26" s="12"/>
      <c r="S26" s="12"/>
      <c r="T26" s="12">
        <v>0.46128000000000002</v>
      </c>
      <c r="U26" s="12">
        <v>0.30323</v>
      </c>
      <c r="V26" s="20" t="s">
        <v>78</v>
      </c>
      <c r="W26" s="20"/>
      <c r="X26" s="20"/>
      <c r="Y26" s="20"/>
      <c r="Z26" s="19">
        <v>66000.56</v>
      </c>
      <c r="AA26" s="19">
        <f t="shared" si="0"/>
        <v>67524.95</v>
      </c>
      <c r="AB26" s="20"/>
      <c r="AC26" s="20"/>
      <c r="AD26" s="20"/>
      <c r="AE26" s="20">
        <v>2795.41</v>
      </c>
    </row>
    <row r="27" spans="1:31" ht="14.25" customHeight="1" x14ac:dyDescent="0.25">
      <c r="A27" s="18">
        <v>43221</v>
      </c>
      <c r="B27" s="19">
        <v>2018</v>
      </c>
      <c r="C27" s="19">
        <v>5</v>
      </c>
      <c r="D27" s="19">
        <v>31</v>
      </c>
      <c r="E27" s="19">
        <v>4488.34</v>
      </c>
      <c r="F27" s="19">
        <v>13857.58</v>
      </c>
      <c r="G27" s="19">
        <v>0.185</v>
      </c>
      <c r="I27" s="19"/>
      <c r="J27" s="23">
        <v>12051.23</v>
      </c>
      <c r="K27" s="20">
        <v>6600</v>
      </c>
      <c r="L27" s="20"/>
      <c r="M27" s="20"/>
      <c r="N27" s="20"/>
      <c r="O27" s="19"/>
      <c r="P27" s="19">
        <v>15741.09</v>
      </c>
      <c r="Q27" s="19">
        <v>59076.5</v>
      </c>
      <c r="R27" s="12"/>
      <c r="S27" s="12"/>
      <c r="T27" s="12">
        <v>0.46128000000000002</v>
      </c>
      <c r="U27" s="12">
        <v>0.30323</v>
      </c>
      <c r="V27" s="20" t="s">
        <v>79</v>
      </c>
      <c r="W27" s="20"/>
      <c r="X27" s="20"/>
      <c r="Y27" s="20"/>
      <c r="Z27" s="19">
        <v>71377.3</v>
      </c>
      <c r="AA27" s="19">
        <f t="shared" si="0"/>
        <v>74817.59</v>
      </c>
      <c r="AB27" s="20"/>
      <c r="AC27" s="20"/>
      <c r="AD27" s="20"/>
      <c r="AE27" s="20">
        <v>-4775.57</v>
      </c>
    </row>
    <row r="28" spans="1:31" ht="14.25" customHeight="1" x14ac:dyDescent="0.25">
      <c r="A28" s="18">
        <v>43191</v>
      </c>
      <c r="B28" s="19">
        <v>2018</v>
      </c>
      <c r="C28" s="19">
        <v>4</v>
      </c>
      <c r="D28" s="19">
        <v>30</v>
      </c>
      <c r="E28" s="19">
        <v>5572.72</v>
      </c>
      <c r="F28" s="19">
        <v>15244.47</v>
      </c>
      <c r="G28" s="19">
        <v>0.185</v>
      </c>
      <c r="I28" s="19"/>
      <c r="J28" s="23">
        <v>12096.34</v>
      </c>
      <c r="K28" s="20">
        <v>7527.13</v>
      </c>
      <c r="L28" s="20"/>
      <c r="M28" s="20"/>
      <c r="N28" s="20"/>
      <c r="O28" s="19"/>
      <c r="P28" s="19">
        <v>16825.64</v>
      </c>
      <c r="Q28" s="19">
        <v>65971.12</v>
      </c>
      <c r="R28" s="21"/>
      <c r="S28" s="12"/>
      <c r="T28" s="12">
        <v>0.46128000000000002</v>
      </c>
      <c r="U28" s="12">
        <v>0.30323</v>
      </c>
      <c r="V28" s="20" t="s">
        <v>80</v>
      </c>
      <c r="W28" s="20"/>
      <c r="X28" s="20"/>
      <c r="Y28" s="20"/>
      <c r="Z28" s="19">
        <v>81308.14</v>
      </c>
      <c r="AA28" s="19">
        <f t="shared" si="0"/>
        <v>82796.759999999995</v>
      </c>
      <c r="AB28" s="20"/>
      <c r="AC28" s="20"/>
      <c r="AD28" s="20"/>
      <c r="AE28" s="20">
        <v>-3383.55</v>
      </c>
    </row>
    <row r="29" spans="1:31" ht="14.25" customHeight="1" x14ac:dyDescent="0.25">
      <c r="A29" s="18">
        <v>43160</v>
      </c>
      <c r="B29" s="19">
        <v>2018</v>
      </c>
      <c r="C29" s="19">
        <v>3</v>
      </c>
      <c r="D29" s="19">
        <v>31</v>
      </c>
      <c r="E29" s="19">
        <v>4399.8999999999996</v>
      </c>
      <c r="F29" s="8">
        <v>13725.81</v>
      </c>
      <c r="G29" s="19">
        <v>0.185</v>
      </c>
      <c r="I29" s="19"/>
      <c r="J29" s="23">
        <v>10214.450000000001</v>
      </c>
      <c r="K29" s="20">
        <v>8268.48</v>
      </c>
      <c r="L29" s="20"/>
      <c r="M29" s="20"/>
      <c r="N29" s="20"/>
      <c r="O29" s="19"/>
      <c r="P29" s="19">
        <v>14900.37</v>
      </c>
      <c r="Q29" s="19">
        <v>62645.23</v>
      </c>
      <c r="R29" s="21"/>
      <c r="S29" s="12"/>
      <c r="T29" s="12">
        <v>0.46128000000000002</v>
      </c>
      <c r="U29" s="12">
        <v>0.30323</v>
      </c>
      <c r="V29" s="20" t="s">
        <v>81</v>
      </c>
      <c r="W29" s="20"/>
      <c r="X29" s="20"/>
      <c r="Y29" s="20"/>
      <c r="Z29" s="19">
        <v>70716.95</v>
      </c>
      <c r="AA29" s="19">
        <f t="shared" si="0"/>
        <v>77545.600000000006</v>
      </c>
      <c r="AB29" s="20"/>
      <c r="AC29" s="20"/>
      <c r="AD29" s="20"/>
      <c r="AE29" s="20">
        <v>-5537.82</v>
      </c>
    </row>
    <row r="30" spans="1:31" ht="14.25" customHeight="1" x14ac:dyDescent="0.25">
      <c r="A30" s="18">
        <v>43132</v>
      </c>
      <c r="B30" s="19">
        <v>2018</v>
      </c>
      <c r="C30" s="19">
        <v>2</v>
      </c>
      <c r="D30" s="19">
        <v>28</v>
      </c>
      <c r="E30" s="19">
        <v>3172.39</v>
      </c>
      <c r="F30" s="19">
        <v>10160.64</v>
      </c>
      <c r="G30" s="19">
        <v>0.185</v>
      </c>
      <c r="I30" s="19"/>
      <c r="J30" s="23">
        <v>9722.5</v>
      </c>
      <c r="K30" s="20">
        <v>6600</v>
      </c>
      <c r="L30" s="20"/>
      <c r="M30" s="20"/>
      <c r="N30" s="20"/>
      <c r="O30" s="19"/>
      <c r="P30" s="19">
        <v>8825.3799999999992</v>
      </c>
      <c r="Q30" s="19">
        <v>46482.79</v>
      </c>
      <c r="R30" s="21"/>
      <c r="S30" s="12"/>
      <c r="T30" s="12">
        <v>0.46128000000000002</v>
      </c>
      <c r="U30" s="12">
        <v>0.30323</v>
      </c>
      <c r="V30" s="20" t="s">
        <v>82</v>
      </c>
      <c r="W30" s="20"/>
      <c r="X30" s="20"/>
      <c r="Y30" s="20"/>
      <c r="Z30" s="19">
        <v>52376.73</v>
      </c>
      <c r="AA30" s="19">
        <f t="shared" si="0"/>
        <v>55308.17</v>
      </c>
      <c r="AB30" s="20"/>
      <c r="AC30" s="20"/>
      <c r="AD30" s="20"/>
      <c r="AE30" s="20">
        <v>-4071.54</v>
      </c>
    </row>
    <row r="31" spans="1:31" ht="14.25" customHeight="1" x14ac:dyDescent="0.25">
      <c r="A31" s="18">
        <v>43101</v>
      </c>
      <c r="B31" s="19">
        <v>2018</v>
      </c>
      <c r="C31" s="19">
        <v>1</v>
      </c>
      <c r="D31" s="19">
        <v>31</v>
      </c>
      <c r="E31" s="19">
        <v>3295.49</v>
      </c>
      <c r="F31" s="19">
        <v>9567.4699999999993</v>
      </c>
      <c r="G31" s="19">
        <v>0.185</v>
      </c>
      <c r="I31" s="19"/>
      <c r="J31" s="23">
        <v>9722.5</v>
      </c>
      <c r="K31" s="20">
        <v>6600</v>
      </c>
      <c r="L31" s="20"/>
      <c r="M31" s="20"/>
      <c r="N31" s="20"/>
      <c r="O31" s="19"/>
      <c r="P31" s="19">
        <v>7910.9589999999998</v>
      </c>
      <c r="Q31" s="19">
        <v>39859.74</v>
      </c>
      <c r="R31" s="21"/>
      <c r="S31" s="12"/>
      <c r="T31" s="12">
        <v>0.46128000000000002</v>
      </c>
      <c r="U31" s="12">
        <v>0.30323</v>
      </c>
      <c r="V31" s="20" t="s">
        <v>83</v>
      </c>
      <c r="W31" s="20"/>
      <c r="X31" s="20"/>
      <c r="Y31" s="20"/>
      <c r="Z31" s="19">
        <v>49268.26</v>
      </c>
      <c r="AA31" s="19">
        <f t="shared" si="0"/>
        <v>47770.699000000001</v>
      </c>
      <c r="AB31" s="20"/>
      <c r="AC31" s="20"/>
      <c r="AD31" s="20"/>
      <c r="AE31" s="20">
        <v>-3546.88</v>
      </c>
    </row>
    <row r="32" spans="1:31" ht="14.25" customHeight="1" x14ac:dyDescent="0.25">
      <c r="A32" s="18">
        <v>43070</v>
      </c>
      <c r="B32" s="19">
        <v>2017</v>
      </c>
      <c r="C32" s="19">
        <v>12</v>
      </c>
      <c r="D32" s="19">
        <v>31</v>
      </c>
      <c r="E32" s="19">
        <v>3370.73</v>
      </c>
      <c r="F32" s="19">
        <v>14726.44</v>
      </c>
      <c r="G32" s="19">
        <v>0.186</v>
      </c>
      <c r="I32" s="19"/>
      <c r="J32" s="23">
        <v>9722.5</v>
      </c>
      <c r="K32" s="20">
        <v>6899.8</v>
      </c>
      <c r="L32" s="20"/>
      <c r="M32" s="20"/>
      <c r="N32" s="20"/>
      <c r="O32" s="19"/>
      <c r="P32" s="19">
        <v>18068.990000000002</v>
      </c>
      <c r="Q32" s="19">
        <v>73973.119999999995</v>
      </c>
      <c r="R32" s="21"/>
      <c r="S32" s="12"/>
      <c r="T32" s="12">
        <v>0.46128000000000002</v>
      </c>
      <c r="U32" s="12">
        <v>0.30323</v>
      </c>
      <c r="V32" s="20" t="s">
        <v>84</v>
      </c>
      <c r="W32" s="20"/>
      <c r="X32" s="20"/>
      <c r="Y32" s="20"/>
      <c r="Z32" s="19">
        <v>76259.33</v>
      </c>
      <c r="AA32" s="19">
        <f t="shared" si="0"/>
        <v>92042.11</v>
      </c>
      <c r="AB32" s="20"/>
      <c r="AC32" s="20"/>
      <c r="AD32" s="20"/>
      <c r="AE32" s="20">
        <v>-1217.2</v>
      </c>
    </row>
    <row r="33" spans="1:31" ht="14.25" customHeight="1" x14ac:dyDescent="0.25">
      <c r="A33" s="18">
        <v>43040</v>
      </c>
      <c r="B33" s="19">
        <v>2017</v>
      </c>
      <c r="C33" s="19">
        <v>11</v>
      </c>
      <c r="D33" s="19">
        <v>30</v>
      </c>
      <c r="E33" s="19">
        <v>3426.61</v>
      </c>
      <c r="F33" s="8">
        <v>11615.6</v>
      </c>
      <c r="G33" s="19">
        <v>0.186</v>
      </c>
      <c r="I33" s="19"/>
      <c r="J33" s="23">
        <v>9722.5</v>
      </c>
      <c r="K33" s="20">
        <v>6600</v>
      </c>
      <c r="L33" s="20"/>
      <c r="M33" s="20"/>
      <c r="N33" s="20"/>
      <c r="O33" s="19"/>
      <c r="P33" s="19">
        <v>13156.55</v>
      </c>
      <c r="Q33" s="19">
        <v>49699.42</v>
      </c>
      <c r="R33" s="21"/>
      <c r="S33" s="12"/>
      <c r="T33" s="12">
        <v>0.46128000000000002</v>
      </c>
      <c r="U33" s="12">
        <v>0.30323</v>
      </c>
      <c r="V33" s="20" t="s">
        <v>85</v>
      </c>
      <c r="W33" s="20"/>
      <c r="X33" s="20"/>
      <c r="Y33" s="20"/>
      <c r="Z33" s="19">
        <v>61491.11</v>
      </c>
      <c r="AA33" s="19">
        <f t="shared" si="0"/>
        <v>62855.97</v>
      </c>
      <c r="AB33" s="20"/>
      <c r="AC33" s="20"/>
      <c r="AD33" s="20"/>
      <c r="AE33" s="20">
        <v>1051.56</v>
      </c>
    </row>
    <row r="34" spans="1:31" ht="14.25" customHeight="1" x14ac:dyDescent="0.25">
      <c r="A34" s="18">
        <v>43009</v>
      </c>
      <c r="B34" s="19">
        <v>2017</v>
      </c>
      <c r="C34" s="19">
        <v>10</v>
      </c>
      <c r="D34" s="19">
        <v>31</v>
      </c>
      <c r="E34" s="19">
        <v>5212.9799999999996</v>
      </c>
      <c r="F34" s="19">
        <v>13462.44</v>
      </c>
      <c r="G34" s="19">
        <v>0.186</v>
      </c>
      <c r="I34" s="19"/>
      <c r="J34" s="23">
        <v>9722.5</v>
      </c>
      <c r="K34" s="20">
        <v>7546.11</v>
      </c>
      <c r="L34" s="20"/>
      <c r="M34" s="20"/>
      <c r="N34" s="20"/>
      <c r="O34" s="19"/>
      <c r="P34" s="19">
        <v>16259.97</v>
      </c>
      <c r="Q34" s="19">
        <v>58236.88</v>
      </c>
      <c r="R34" s="21"/>
      <c r="S34" s="12"/>
      <c r="T34" s="12">
        <v>0.46128000000000002</v>
      </c>
      <c r="U34" s="12">
        <v>0.30323</v>
      </c>
      <c r="V34" s="20" t="s">
        <v>86</v>
      </c>
      <c r="W34" s="20"/>
      <c r="X34" s="20"/>
      <c r="Y34" s="20"/>
      <c r="Z34" s="19">
        <v>84906.57</v>
      </c>
      <c r="AA34" s="19">
        <f t="shared" si="0"/>
        <v>74496.849999999991</v>
      </c>
      <c r="AB34" s="20"/>
      <c r="AC34" s="20"/>
      <c r="AD34" s="20"/>
      <c r="AE34" s="20">
        <v>13342.54</v>
      </c>
    </row>
    <row r="35" spans="1:31" ht="14.25" customHeight="1" x14ac:dyDescent="0.25">
      <c r="A35" s="18">
        <v>42979</v>
      </c>
      <c r="B35" s="19">
        <v>2017</v>
      </c>
      <c r="C35" s="19">
        <v>9</v>
      </c>
      <c r="D35" s="19">
        <v>30</v>
      </c>
      <c r="E35" s="19">
        <v>5768.52</v>
      </c>
      <c r="F35" s="19">
        <v>14069.52</v>
      </c>
      <c r="G35" s="19">
        <v>0.186</v>
      </c>
      <c r="I35" s="19"/>
      <c r="J35" s="23">
        <v>10225.459999999999</v>
      </c>
      <c r="K35" s="20">
        <v>6952.38</v>
      </c>
      <c r="L35" s="20"/>
      <c r="M35" s="20"/>
      <c r="N35" s="20"/>
      <c r="O35" s="19"/>
      <c r="P35" s="19">
        <v>15869.04</v>
      </c>
      <c r="Q35" s="19">
        <v>63592.27</v>
      </c>
      <c r="R35" s="21"/>
      <c r="S35" s="12"/>
      <c r="T35" s="12">
        <v>0.46128000000000002</v>
      </c>
      <c r="U35" s="12">
        <v>0.30323</v>
      </c>
      <c r="V35" s="20" t="s">
        <v>87</v>
      </c>
      <c r="W35" s="20"/>
      <c r="X35" s="20"/>
      <c r="Y35" s="20"/>
      <c r="Z35" s="19">
        <v>88453.5</v>
      </c>
      <c r="AA35" s="19">
        <f t="shared" si="0"/>
        <v>79461.31</v>
      </c>
      <c r="AB35" s="20"/>
      <c r="AC35" s="20"/>
      <c r="AD35" s="20"/>
      <c r="AE35" s="20">
        <v>12741.3</v>
      </c>
    </row>
    <row r="36" spans="1:31" ht="14.25" customHeight="1" x14ac:dyDescent="0.25">
      <c r="A36" s="18">
        <v>42948</v>
      </c>
      <c r="B36" s="19">
        <v>2017</v>
      </c>
      <c r="C36" s="19">
        <v>8</v>
      </c>
      <c r="D36" s="19">
        <v>31</v>
      </c>
      <c r="E36" s="19">
        <v>2655.92</v>
      </c>
      <c r="F36" s="19">
        <v>9716.7000000000007</v>
      </c>
      <c r="G36" s="19">
        <v>0.186</v>
      </c>
      <c r="I36" s="19"/>
      <c r="J36" s="23">
        <v>8532.5</v>
      </c>
      <c r="K36" s="20">
        <v>4552</v>
      </c>
      <c r="L36" s="20"/>
      <c r="M36" s="20"/>
      <c r="N36" s="20"/>
      <c r="O36" s="19"/>
      <c r="P36" s="19">
        <v>9678</v>
      </c>
      <c r="Q36" s="19">
        <v>45859.95</v>
      </c>
      <c r="R36" s="21"/>
      <c r="S36" s="12"/>
      <c r="T36" s="12">
        <v>0.46128000000000002</v>
      </c>
      <c r="U36" s="12">
        <v>0.30323</v>
      </c>
      <c r="V36" s="20" t="s">
        <v>88</v>
      </c>
      <c r="W36" s="20"/>
      <c r="X36" s="20"/>
      <c r="Y36" s="20"/>
      <c r="Z36" s="19">
        <v>50213</v>
      </c>
      <c r="AA36" s="19">
        <f t="shared" si="0"/>
        <v>55537.95</v>
      </c>
      <c r="AB36" s="20"/>
      <c r="AC36" s="20"/>
      <c r="AD36" s="20"/>
      <c r="AE36" s="20">
        <v>-1429.03</v>
      </c>
    </row>
    <row r="37" spans="1:31" ht="14.25" customHeight="1" x14ac:dyDescent="0.25">
      <c r="A37" s="18">
        <v>42917</v>
      </c>
      <c r="B37" s="19">
        <v>2017</v>
      </c>
      <c r="C37" s="19">
        <v>7</v>
      </c>
      <c r="D37" s="19">
        <v>31</v>
      </c>
      <c r="E37" s="19">
        <v>979.81</v>
      </c>
      <c r="F37" s="19">
        <v>3478.61</v>
      </c>
      <c r="G37" s="19">
        <v>0.186</v>
      </c>
      <c r="I37" s="19"/>
      <c r="J37" s="23">
        <v>8532.5</v>
      </c>
      <c r="K37" s="20">
        <v>4552</v>
      </c>
      <c r="L37" s="20"/>
      <c r="M37" s="20"/>
      <c r="N37" s="20"/>
      <c r="O37" s="19"/>
      <c r="P37" s="19">
        <v>9883.2819999999992</v>
      </c>
      <c r="Q37" s="19">
        <v>39944.94</v>
      </c>
      <c r="R37" s="21"/>
      <c r="S37" s="12"/>
      <c r="T37" s="12">
        <v>0.53264999999999996</v>
      </c>
      <c r="U37" s="12">
        <v>0.35016000000000003</v>
      </c>
      <c r="V37" s="20" t="s">
        <v>89</v>
      </c>
      <c r="W37" s="20"/>
      <c r="X37" s="20"/>
      <c r="Y37" s="20"/>
      <c r="Z37" s="19">
        <v>30481.27</v>
      </c>
      <c r="AA37" s="19">
        <f t="shared" si="0"/>
        <v>49828.222000000002</v>
      </c>
      <c r="AB37" s="20"/>
      <c r="AC37" s="20"/>
      <c r="AD37" s="20"/>
      <c r="AE37" s="20" t="s">
        <v>90</v>
      </c>
    </row>
    <row r="38" spans="1:31" ht="14.25" customHeight="1" x14ac:dyDescent="0.25">
      <c r="A38" s="18">
        <v>42887</v>
      </c>
      <c r="B38" s="19">
        <v>2017</v>
      </c>
      <c r="C38" s="19">
        <v>6</v>
      </c>
      <c r="D38" s="19">
        <v>30</v>
      </c>
      <c r="E38" s="19">
        <v>2586.79</v>
      </c>
      <c r="F38" s="19">
        <v>8241.0400000000009</v>
      </c>
      <c r="G38" s="19">
        <v>0.186</v>
      </c>
      <c r="I38" s="19"/>
      <c r="J38" s="23">
        <v>8532.5</v>
      </c>
      <c r="K38" s="20">
        <v>4552</v>
      </c>
      <c r="L38" s="20"/>
      <c r="M38" s="20"/>
      <c r="N38" s="20"/>
      <c r="O38" s="19"/>
      <c r="P38" s="19">
        <v>8612.4629999999997</v>
      </c>
      <c r="Q38" s="19">
        <v>32869.01</v>
      </c>
      <c r="R38" s="21"/>
      <c r="S38" s="12"/>
      <c r="T38" s="12">
        <v>0.53264999999999996</v>
      </c>
      <c r="U38" s="12">
        <v>0.35016000000000003</v>
      </c>
      <c r="V38" s="20" t="s">
        <v>91</v>
      </c>
      <c r="W38" s="20"/>
      <c r="X38" s="20"/>
      <c r="Y38" s="20"/>
      <c r="Z38" s="19">
        <v>42488.46</v>
      </c>
      <c r="AA38" s="19">
        <f t="shared" si="0"/>
        <v>41481.472999999998</v>
      </c>
      <c r="AB38" s="20"/>
      <c r="AC38" s="20"/>
      <c r="AD38" s="20"/>
      <c r="AE38" s="20">
        <v>-3230.41</v>
      </c>
    </row>
    <row r="39" spans="1:31" ht="14.25" customHeight="1" x14ac:dyDescent="0.25">
      <c r="A39" s="18">
        <v>42856</v>
      </c>
      <c r="B39" s="19">
        <v>2017</v>
      </c>
      <c r="C39" s="19">
        <v>5</v>
      </c>
      <c r="D39" s="19">
        <v>31</v>
      </c>
      <c r="E39" s="19">
        <v>4078.89</v>
      </c>
      <c r="F39" s="19">
        <v>12381.08</v>
      </c>
      <c r="G39" s="19">
        <v>0.186</v>
      </c>
      <c r="I39" s="19"/>
      <c r="J39" s="23">
        <v>8532.5</v>
      </c>
      <c r="K39" s="20">
        <v>4552</v>
      </c>
      <c r="L39" s="20"/>
      <c r="M39" s="20"/>
      <c r="N39" s="20"/>
      <c r="O39" s="19"/>
      <c r="P39" s="19">
        <v>14114.32</v>
      </c>
      <c r="Q39" s="19">
        <v>53583.48</v>
      </c>
      <c r="R39" s="21"/>
      <c r="S39" s="12"/>
      <c r="T39" s="12">
        <v>0.53264999999999996</v>
      </c>
      <c r="U39" s="12">
        <v>0.35016000000000003</v>
      </c>
      <c r="V39" s="20" t="s">
        <v>92</v>
      </c>
      <c r="W39" s="20"/>
      <c r="X39" s="20"/>
      <c r="Y39" s="20"/>
      <c r="Z39" s="19">
        <v>66639.83</v>
      </c>
      <c r="AA39" s="19">
        <f t="shared" ref="AA39:AA67" si="1">P2+Q2</f>
        <v>51345.311000000002</v>
      </c>
      <c r="AB39" s="20"/>
      <c r="AC39" s="20"/>
      <c r="AD39" s="20"/>
      <c r="AE39" s="20">
        <v>1536.96</v>
      </c>
    </row>
    <row r="40" spans="1:31" ht="14.25" customHeight="1" x14ac:dyDescent="0.25">
      <c r="A40" s="18">
        <v>42826</v>
      </c>
      <c r="B40" s="19">
        <v>2017</v>
      </c>
      <c r="C40" s="19">
        <v>4</v>
      </c>
      <c r="D40" s="19">
        <v>30</v>
      </c>
      <c r="E40" s="19">
        <v>1466.76</v>
      </c>
      <c r="F40" s="19">
        <v>9167.1299999999992</v>
      </c>
      <c r="G40" s="19">
        <v>0.186</v>
      </c>
      <c r="I40" s="19"/>
      <c r="J40" s="23">
        <v>8532.5</v>
      </c>
      <c r="K40" s="20">
        <v>4640.6499999999996</v>
      </c>
      <c r="L40" s="20"/>
      <c r="M40" s="20"/>
      <c r="N40" s="20"/>
      <c r="O40" s="19"/>
      <c r="P40" s="19">
        <v>10129.48</v>
      </c>
      <c r="Q40" s="19">
        <v>37334.35</v>
      </c>
      <c r="R40" s="21"/>
      <c r="S40" s="12"/>
      <c r="T40" s="12">
        <v>0.53264999999999996</v>
      </c>
      <c r="U40" s="12">
        <v>0.35016000000000003</v>
      </c>
      <c r="V40" s="20" t="s">
        <v>93</v>
      </c>
      <c r="W40" s="20"/>
      <c r="X40" s="20"/>
      <c r="Y40" s="20"/>
      <c r="Z40" s="19">
        <v>17137.84</v>
      </c>
      <c r="AA40" s="19">
        <f t="shared" si="1"/>
        <v>45788.490000000005</v>
      </c>
      <c r="AB40" s="20"/>
      <c r="AC40" s="20"/>
      <c r="AD40" s="20"/>
      <c r="AE40" s="20" t="s">
        <v>90</v>
      </c>
    </row>
    <row r="41" spans="1:31" ht="14.25" customHeight="1" x14ac:dyDescent="0.25">
      <c r="A41" s="18">
        <v>42795</v>
      </c>
      <c r="B41" s="19">
        <v>2017</v>
      </c>
      <c r="C41" s="19">
        <v>3</v>
      </c>
      <c r="D41" s="19">
        <v>31</v>
      </c>
      <c r="E41" s="19">
        <v>1017.75</v>
      </c>
      <c r="F41" s="19">
        <v>5585.15</v>
      </c>
      <c r="G41" s="19">
        <v>0.186</v>
      </c>
      <c r="I41" s="19"/>
      <c r="J41" s="23">
        <v>13652</v>
      </c>
      <c r="K41" s="20">
        <v>4824.32</v>
      </c>
      <c r="L41" s="20"/>
      <c r="M41" s="20"/>
      <c r="N41" s="20"/>
      <c r="O41" s="19"/>
      <c r="P41" s="19">
        <v>8058.259</v>
      </c>
      <c r="Q41" s="19">
        <v>45571.71</v>
      </c>
      <c r="R41" s="21"/>
      <c r="S41" s="12"/>
      <c r="T41" s="12">
        <v>0.53264999999999996</v>
      </c>
      <c r="U41" s="12">
        <v>0.35016000000000003</v>
      </c>
      <c r="V41" s="20" t="s">
        <v>94</v>
      </c>
      <c r="W41" s="20"/>
      <c r="X41" s="20"/>
      <c r="Y41" s="20"/>
      <c r="Z41" s="19">
        <v>28187.59</v>
      </c>
      <c r="AA41" s="19">
        <f t="shared" si="1"/>
        <v>38758.720999999998</v>
      </c>
      <c r="AB41" s="20"/>
      <c r="AC41" s="20"/>
      <c r="AD41" s="20"/>
      <c r="AE41" s="20" t="s">
        <v>90</v>
      </c>
    </row>
    <row r="42" spans="1:31" ht="14.25" customHeight="1" x14ac:dyDescent="0.25">
      <c r="A42" s="18">
        <v>42767</v>
      </c>
      <c r="B42" s="19">
        <v>2017</v>
      </c>
      <c r="C42" s="19">
        <v>2</v>
      </c>
      <c r="D42" s="19">
        <v>28</v>
      </c>
      <c r="E42" s="19">
        <v>1975.95</v>
      </c>
      <c r="F42" s="19">
        <v>10977.38</v>
      </c>
      <c r="G42" s="19">
        <v>0.186</v>
      </c>
      <c r="I42" s="19"/>
      <c r="J42" s="23">
        <v>13652</v>
      </c>
      <c r="K42" s="20">
        <v>4549.04</v>
      </c>
      <c r="L42" s="20"/>
      <c r="M42" s="20"/>
      <c r="N42" s="20"/>
      <c r="O42" s="19"/>
      <c r="P42" s="19">
        <v>7789.982</v>
      </c>
      <c r="Q42" s="19">
        <v>41008.239999999998</v>
      </c>
      <c r="R42" s="21"/>
      <c r="S42" s="12"/>
      <c r="T42" s="12">
        <v>0.53264999999999996</v>
      </c>
      <c r="U42" s="12">
        <v>0.35016000000000003</v>
      </c>
      <c r="V42" s="20" t="s">
        <v>95</v>
      </c>
      <c r="W42" s="20"/>
      <c r="X42" s="20"/>
      <c r="Y42" s="20"/>
      <c r="Z42" s="19">
        <v>56430.28</v>
      </c>
      <c r="AA42" s="19">
        <f t="shared" si="1"/>
        <v>49545</v>
      </c>
      <c r="AB42" s="20"/>
      <c r="AC42" s="20"/>
      <c r="AD42" s="20"/>
      <c r="AE42" s="20">
        <v>-4555.38</v>
      </c>
    </row>
    <row r="43" spans="1:31" ht="14.25" customHeight="1" x14ac:dyDescent="0.25">
      <c r="A43" s="18">
        <v>42736</v>
      </c>
      <c r="B43" s="19">
        <v>2017</v>
      </c>
      <c r="C43" s="19">
        <v>1</v>
      </c>
      <c r="D43" s="19">
        <v>31</v>
      </c>
      <c r="E43" s="19">
        <v>1559.79</v>
      </c>
      <c r="F43" s="19">
        <v>9296.68</v>
      </c>
      <c r="G43" s="19">
        <v>0.186</v>
      </c>
      <c r="I43" s="19"/>
      <c r="J43" s="23">
        <v>13652</v>
      </c>
      <c r="K43" s="20">
        <v>3120.05</v>
      </c>
      <c r="L43" s="20"/>
      <c r="M43" s="20"/>
      <c r="N43" s="20"/>
      <c r="O43" s="19"/>
      <c r="P43" s="19">
        <v>7352.8389999999999</v>
      </c>
      <c r="Q43" s="19">
        <v>33850.86</v>
      </c>
      <c r="R43" s="21"/>
      <c r="S43" s="12"/>
      <c r="T43" s="12">
        <v>0.53264999999999996</v>
      </c>
      <c r="U43" s="12">
        <v>0.35016000000000003</v>
      </c>
      <c r="V43" s="20" t="s">
        <v>96</v>
      </c>
      <c r="W43" s="20"/>
      <c r="X43" s="20"/>
      <c r="Y43" s="20"/>
      <c r="Z43" s="19">
        <v>49858.7</v>
      </c>
      <c r="AA43" s="19">
        <f t="shared" si="1"/>
        <v>47384.46</v>
      </c>
      <c r="AB43" s="20"/>
      <c r="AC43" s="20"/>
      <c r="AD43" s="20"/>
      <c r="AE43" s="20">
        <v>-1789.76</v>
      </c>
    </row>
    <row r="44" spans="1:31" ht="14.25" customHeight="1" x14ac:dyDescent="0.25">
      <c r="A44" s="18">
        <v>42705</v>
      </c>
      <c r="B44" s="19">
        <v>2016</v>
      </c>
      <c r="C44" s="19">
        <v>12</v>
      </c>
      <c r="D44" s="19">
        <v>31</v>
      </c>
      <c r="E44" s="19">
        <v>3963.01</v>
      </c>
      <c r="F44" s="19">
        <v>13744.45</v>
      </c>
      <c r="G44" s="19">
        <v>0.187</v>
      </c>
      <c r="I44" s="19"/>
      <c r="J44" s="23">
        <v>13652</v>
      </c>
      <c r="K44" s="20">
        <v>4313.0200000000004</v>
      </c>
      <c r="L44" s="20"/>
      <c r="M44" s="20"/>
      <c r="N44" s="20"/>
      <c r="O44" s="19"/>
      <c r="P44" s="19">
        <v>14231.18</v>
      </c>
      <c r="Q44" s="19">
        <v>54719.22</v>
      </c>
      <c r="R44" s="21"/>
      <c r="S44" s="12"/>
      <c r="T44" s="12">
        <v>0.53264999999999996</v>
      </c>
      <c r="U44" s="12">
        <v>0.35016000000000003</v>
      </c>
      <c r="V44" s="20" t="s">
        <v>97</v>
      </c>
      <c r="W44" s="20"/>
      <c r="X44" s="20"/>
      <c r="Y44" s="20"/>
      <c r="Z44" s="19">
        <v>72563.91</v>
      </c>
      <c r="AA44" s="19">
        <f t="shared" si="1"/>
        <v>41867.241999999998</v>
      </c>
      <c r="AB44" s="20"/>
      <c r="AC44" s="20"/>
      <c r="AD44" s="20"/>
      <c r="AE44" s="20">
        <v>-3114.37</v>
      </c>
    </row>
    <row r="45" spans="1:31" ht="14.25" customHeight="1" x14ac:dyDescent="0.25">
      <c r="A45" s="18">
        <v>42675</v>
      </c>
      <c r="B45" s="19">
        <v>2016</v>
      </c>
      <c r="C45" s="19">
        <v>11</v>
      </c>
      <c r="D45" s="19">
        <v>30</v>
      </c>
      <c r="E45" s="19">
        <v>1923.41</v>
      </c>
      <c r="F45" s="19">
        <v>10956.07</v>
      </c>
      <c r="G45" s="19">
        <v>0.187</v>
      </c>
      <c r="I45" s="19"/>
      <c r="J45" s="23">
        <v>9396.67</v>
      </c>
      <c r="K45" s="20">
        <v>4552</v>
      </c>
      <c r="L45" s="20"/>
      <c r="M45" s="20"/>
      <c r="N45" s="20"/>
      <c r="O45" s="19"/>
      <c r="P45" s="19">
        <v>12532.98</v>
      </c>
      <c r="Q45" s="19">
        <v>46568.2</v>
      </c>
      <c r="R45" s="21"/>
      <c r="S45" s="12"/>
      <c r="T45" s="12">
        <v>0.53264999999999996</v>
      </c>
      <c r="U45" s="12">
        <v>0.35016000000000003</v>
      </c>
      <c r="V45" s="20" t="s">
        <v>98</v>
      </c>
      <c r="W45" s="20"/>
      <c r="X45" s="20"/>
      <c r="Y45" s="20"/>
      <c r="Z45" s="19">
        <v>56590.81</v>
      </c>
      <c r="AA45" s="19">
        <f t="shared" si="1"/>
        <v>59472.160000000003</v>
      </c>
      <c r="AB45" s="20"/>
      <c r="AC45" s="20"/>
      <c r="AD45" s="20"/>
      <c r="AE45" s="20">
        <v>-3511.54</v>
      </c>
    </row>
    <row r="46" spans="1:31" ht="14.25" customHeight="1" x14ac:dyDescent="0.25">
      <c r="A46" s="18">
        <v>42644</v>
      </c>
      <c r="B46" s="19">
        <v>2016</v>
      </c>
      <c r="C46" s="19">
        <v>10</v>
      </c>
      <c r="D46" s="19">
        <v>31</v>
      </c>
      <c r="E46" s="19">
        <v>2724.71</v>
      </c>
      <c r="F46" s="19">
        <v>10260.39</v>
      </c>
      <c r="G46" s="19">
        <v>0.187</v>
      </c>
      <c r="I46" s="19"/>
      <c r="J46" s="23">
        <v>9396.67</v>
      </c>
      <c r="K46" s="20">
        <v>4552</v>
      </c>
      <c r="L46" s="20"/>
      <c r="M46" s="20"/>
      <c r="N46" s="20"/>
      <c r="O46" s="19"/>
      <c r="P46" s="19">
        <v>12013.62</v>
      </c>
      <c r="Q46" s="19">
        <v>41312.44</v>
      </c>
      <c r="R46" s="21"/>
      <c r="S46" s="12"/>
      <c r="T46" s="12">
        <v>0.53264999999999996</v>
      </c>
      <c r="U46" s="12">
        <v>0.35016000000000003</v>
      </c>
      <c r="V46" s="20" t="s">
        <v>99</v>
      </c>
      <c r="W46" s="20"/>
      <c r="X46" s="20"/>
      <c r="Y46" s="20"/>
      <c r="Z46" s="19">
        <v>54521.48</v>
      </c>
      <c r="AA46" s="19">
        <f t="shared" si="1"/>
        <v>70252.17</v>
      </c>
      <c r="AB46" s="20"/>
      <c r="AC46" s="20"/>
      <c r="AD46" s="20"/>
      <c r="AE46" s="20">
        <v>-2480.88</v>
      </c>
    </row>
    <row r="47" spans="1:31" ht="14.25" customHeight="1" x14ac:dyDescent="0.25">
      <c r="A47" s="18">
        <v>42614</v>
      </c>
      <c r="B47" s="19">
        <v>2016</v>
      </c>
      <c r="C47" s="19">
        <v>9</v>
      </c>
      <c r="D47" s="19">
        <v>30</v>
      </c>
      <c r="E47" s="19">
        <v>3351.34</v>
      </c>
      <c r="F47" s="19">
        <v>11048.27</v>
      </c>
      <c r="G47" s="19">
        <v>0.187</v>
      </c>
      <c r="I47" s="19"/>
      <c r="J47" s="23">
        <v>8599.2099999999991</v>
      </c>
      <c r="K47" s="20">
        <v>4486</v>
      </c>
      <c r="L47" s="20"/>
      <c r="M47" s="20"/>
      <c r="N47" s="20"/>
      <c r="O47" s="19"/>
      <c r="P47" s="19">
        <v>13874.94</v>
      </c>
      <c r="Q47" s="19">
        <v>49228.46</v>
      </c>
      <c r="R47" s="21"/>
      <c r="S47" s="12"/>
      <c r="T47" s="12">
        <v>0.53264999999999996</v>
      </c>
      <c r="U47" s="12">
        <v>0.35016000000000003</v>
      </c>
      <c r="V47" s="20" t="s">
        <v>100</v>
      </c>
      <c r="W47" s="20"/>
      <c r="X47" s="20"/>
      <c r="Y47" s="20"/>
      <c r="Z47" s="19">
        <v>57173.42</v>
      </c>
      <c r="AA47" s="19">
        <f t="shared" si="1"/>
        <v>72550.31</v>
      </c>
      <c r="AB47" s="20"/>
      <c r="AC47" s="20"/>
      <c r="AD47" s="20"/>
      <c r="AE47" s="20">
        <v>-4206.1499999999996</v>
      </c>
    </row>
    <row r="48" spans="1:31" ht="14.25" customHeight="1" x14ac:dyDescent="0.25">
      <c r="A48" s="18">
        <v>42583</v>
      </c>
      <c r="B48" s="19">
        <v>2016</v>
      </c>
      <c r="C48" s="19">
        <v>8</v>
      </c>
      <c r="D48" s="19">
        <v>31</v>
      </c>
      <c r="E48" s="19">
        <v>3479.7</v>
      </c>
      <c r="F48" s="19">
        <v>12138.46</v>
      </c>
      <c r="G48" s="19">
        <v>0.187</v>
      </c>
      <c r="I48" s="19"/>
      <c r="J48" s="23">
        <v>7985</v>
      </c>
      <c r="K48" s="20">
        <v>4332</v>
      </c>
      <c r="L48" s="20"/>
      <c r="M48" s="20"/>
      <c r="N48" s="20"/>
      <c r="O48" s="19"/>
      <c r="P48" s="19">
        <v>12350.75</v>
      </c>
      <c r="Q48" s="19">
        <v>60224.89</v>
      </c>
      <c r="R48" s="21"/>
      <c r="S48" s="12"/>
      <c r="T48" s="12">
        <v>0.53264999999999996</v>
      </c>
      <c r="U48" s="12">
        <v>0.35016000000000003</v>
      </c>
      <c r="V48" s="20" t="s">
        <v>101</v>
      </c>
      <c r="W48" s="20"/>
      <c r="X48" s="20"/>
      <c r="Y48" s="20"/>
      <c r="Z48" s="19">
        <v>62914.080000000002</v>
      </c>
      <c r="AA48" s="19">
        <f t="shared" si="1"/>
        <v>73870.850000000006</v>
      </c>
      <c r="AB48" s="20"/>
      <c r="AC48" s="20"/>
      <c r="AD48" s="20"/>
      <c r="AE48" s="20">
        <v>-4522.07</v>
      </c>
    </row>
    <row r="49" spans="1:31" ht="14.25" customHeight="1" x14ac:dyDescent="0.25">
      <c r="A49" s="18">
        <v>42552</v>
      </c>
      <c r="B49" s="19">
        <v>2016</v>
      </c>
      <c r="C49" s="19">
        <v>7</v>
      </c>
      <c r="D49" s="19">
        <v>31</v>
      </c>
      <c r="E49" s="19">
        <v>2978.96</v>
      </c>
      <c r="F49" s="19">
        <v>12528.37</v>
      </c>
      <c r="G49" s="19">
        <v>0.187</v>
      </c>
      <c r="I49" s="19"/>
      <c r="J49" s="23">
        <v>7985</v>
      </c>
      <c r="K49" s="20">
        <v>4332</v>
      </c>
      <c r="L49" s="20"/>
      <c r="M49" s="20"/>
      <c r="N49" s="20"/>
      <c r="O49" s="19"/>
      <c r="P49" s="19">
        <v>19451.84</v>
      </c>
      <c r="Q49" s="19">
        <v>77490</v>
      </c>
      <c r="R49" s="21"/>
      <c r="S49" s="12"/>
      <c r="T49" s="12">
        <v>0.42954999999999999</v>
      </c>
      <c r="U49" s="12">
        <v>0.28238000000000002</v>
      </c>
      <c r="V49" s="20" t="s">
        <v>102</v>
      </c>
      <c r="W49" s="20"/>
      <c r="X49" s="20"/>
      <c r="Y49" s="20"/>
      <c r="Z49" s="19">
        <v>66422.75</v>
      </c>
      <c r="AA49" s="19">
        <f t="shared" si="1"/>
        <v>76642.28</v>
      </c>
      <c r="AB49" s="20"/>
      <c r="AC49" s="20"/>
      <c r="AD49" s="20"/>
      <c r="AE49" s="20">
        <v>-3179.42</v>
      </c>
    </row>
    <row r="50" spans="1:31" ht="14.25" customHeight="1" x14ac:dyDescent="0.25">
      <c r="A50" s="20">
        <v>42522</v>
      </c>
      <c r="B50" s="19">
        <v>2016</v>
      </c>
      <c r="C50" s="19">
        <v>6</v>
      </c>
      <c r="D50" s="20">
        <v>30</v>
      </c>
      <c r="E50" s="20">
        <v>3366.49</v>
      </c>
      <c r="F50" s="20">
        <v>10898.66</v>
      </c>
      <c r="G50" s="20">
        <v>0.187</v>
      </c>
      <c r="H50" s="20"/>
      <c r="I50" s="20"/>
      <c r="J50" s="20">
        <v>7985</v>
      </c>
      <c r="K50" s="20">
        <v>4332</v>
      </c>
      <c r="L50" s="20"/>
      <c r="M50" s="20"/>
      <c r="N50" s="20"/>
      <c r="O50" s="20"/>
      <c r="P50" s="20">
        <v>19003.61</v>
      </c>
      <c r="Q50" s="20">
        <v>60792.27</v>
      </c>
      <c r="R50" s="22"/>
      <c r="S50" s="22"/>
      <c r="T50" s="22">
        <v>0.42954999999999999</v>
      </c>
      <c r="U50" s="22">
        <v>0.28238000000000002</v>
      </c>
      <c r="V50" s="20" t="s">
        <v>103</v>
      </c>
      <c r="W50" s="20"/>
      <c r="X50" s="20"/>
      <c r="Y50" s="20"/>
      <c r="Z50" s="20">
        <v>60621.64</v>
      </c>
      <c r="AA50" s="19">
        <f t="shared" si="1"/>
        <v>79691.91</v>
      </c>
      <c r="AB50" s="20"/>
      <c r="AC50" s="20"/>
      <c r="AD50" s="20"/>
      <c r="AE50" s="20">
        <v>73.349999999999994</v>
      </c>
    </row>
    <row r="51" spans="1:31" ht="14.25" customHeight="1" x14ac:dyDescent="0.25">
      <c r="A51" s="20">
        <v>42491</v>
      </c>
      <c r="B51" s="19">
        <v>2016</v>
      </c>
      <c r="C51" s="19">
        <v>5</v>
      </c>
      <c r="D51" s="20">
        <v>31</v>
      </c>
      <c r="E51" s="20">
        <v>4382.8599999999997</v>
      </c>
      <c r="F51" s="20">
        <v>13126.68</v>
      </c>
      <c r="G51" s="20">
        <v>0.187</v>
      </c>
      <c r="H51" s="20"/>
      <c r="I51" s="20"/>
      <c r="J51" s="20">
        <v>9308.91</v>
      </c>
      <c r="K51" s="20">
        <v>4890.6099999999997</v>
      </c>
      <c r="L51" s="20"/>
      <c r="M51" s="20"/>
      <c r="N51" s="20"/>
      <c r="O51" s="20"/>
      <c r="P51" s="20">
        <v>19285.71</v>
      </c>
      <c r="Q51" s="20">
        <v>67718.5</v>
      </c>
      <c r="R51" s="22"/>
      <c r="S51" s="22"/>
      <c r="T51" s="22">
        <v>0.42954999999999999</v>
      </c>
      <c r="U51" s="22">
        <v>0.28238000000000002</v>
      </c>
      <c r="V51" s="20" t="s">
        <v>104</v>
      </c>
      <c r="W51" s="20"/>
      <c r="X51" s="20"/>
      <c r="Y51" s="20"/>
      <c r="Z51" s="20">
        <v>71954.73</v>
      </c>
      <c r="AA51" s="19">
        <f t="shared" si="1"/>
        <v>86644</v>
      </c>
      <c r="AB51" s="20"/>
      <c r="AC51" s="20"/>
      <c r="AD51" s="20"/>
      <c r="AE51" s="20">
        <v>-971.5</v>
      </c>
    </row>
    <row r="52" spans="1:31" ht="14.25" customHeight="1" x14ac:dyDescent="0.25">
      <c r="A52" s="20">
        <v>42461</v>
      </c>
      <c r="B52" s="19">
        <v>2016</v>
      </c>
      <c r="C52" s="19">
        <v>4</v>
      </c>
      <c r="D52" s="20">
        <v>30</v>
      </c>
      <c r="E52" s="20">
        <v>4145.03</v>
      </c>
      <c r="F52" s="20">
        <v>15164.7</v>
      </c>
      <c r="G52" s="20">
        <v>0.187</v>
      </c>
      <c r="H52" s="20"/>
      <c r="I52" s="20"/>
      <c r="J52" s="20">
        <v>10891.22</v>
      </c>
      <c r="K52" s="20">
        <v>4528.78</v>
      </c>
      <c r="L52" s="20"/>
      <c r="M52" s="20"/>
      <c r="N52" s="20"/>
      <c r="O52" s="20"/>
      <c r="P52" s="20">
        <v>23214.07</v>
      </c>
      <c r="Q52" s="20">
        <v>79444.12</v>
      </c>
      <c r="R52" s="22"/>
      <c r="S52" s="22"/>
      <c r="T52" s="22">
        <v>0.42954999999999999</v>
      </c>
      <c r="U52" s="22">
        <v>0.28238000000000002</v>
      </c>
      <c r="V52" s="20" t="s">
        <v>105</v>
      </c>
      <c r="W52" s="20"/>
      <c r="X52" s="20"/>
      <c r="Y52" s="20"/>
      <c r="Z52" s="20">
        <v>79781.33</v>
      </c>
      <c r="AA52" s="19">
        <f t="shared" si="1"/>
        <v>92666.040000000008</v>
      </c>
      <c r="AB52" s="20"/>
      <c r="AC52" s="20"/>
      <c r="AD52" s="20"/>
      <c r="AE52" s="20">
        <v>-3727.19</v>
      </c>
    </row>
    <row r="53" spans="1:31" ht="14.25" customHeight="1" x14ac:dyDescent="0.25">
      <c r="A53" s="20">
        <v>42430</v>
      </c>
      <c r="B53" s="19">
        <v>2016</v>
      </c>
      <c r="C53" s="19">
        <v>3</v>
      </c>
      <c r="D53" s="20">
        <v>31</v>
      </c>
      <c r="E53" s="20">
        <v>3882.29</v>
      </c>
      <c r="F53" s="20">
        <v>12195.57</v>
      </c>
      <c r="G53" s="20">
        <v>0.187</v>
      </c>
      <c r="H53" s="20"/>
      <c r="I53" s="20"/>
      <c r="J53" s="20">
        <v>8168.33</v>
      </c>
      <c r="K53" s="20">
        <v>4332</v>
      </c>
      <c r="L53" s="20"/>
      <c r="M53" s="20"/>
      <c r="N53" s="20"/>
      <c r="O53" s="20"/>
      <c r="P53" s="20">
        <v>17832.07</v>
      </c>
      <c r="Q53" s="20">
        <v>69656.479999999996</v>
      </c>
      <c r="R53" s="22"/>
      <c r="S53" s="22"/>
      <c r="T53" s="22">
        <v>0.42954999999999999</v>
      </c>
      <c r="U53" s="22">
        <v>0.28238000000000002</v>
      </c>
      <c r="V53" s="20" t="s">
        <v>106</v>
      </c>
      <c r="W53" s="20"/>
      <c r="X53" s="20"/>
      <c r="Y53" s="20"/>
      <c r="Z53" s="20">
        <v>63199.88</v>
      </c>
      <c r="AA53" s="19">
        <f t="shared" si="1"/>
        <v>95684.540000000008</v>
      </c>
      <c r="AB53" s="20"/>
      <c r="AC53" s="20"/>
      <c r="AD53" s="20"/>
      <c r="AE53" s="20">
        <v>-2541.9499999999998</v>
      </c>
    </row>
    <row r="54" spans="1:31" ht="14.25" customHeight="1" x14ac:dyDescent="0.25">
      <c r="A54" s="20">
        <v>42401</v>
      </c>
      <c r="B54" s="19">
        <v>2016</v>
      </c>
      <c r="C54" s="19">
        <v>2</v>
      </c>
      <c r="D54" s="20">
        <v>29</v>
      </c>
      <c r="E54" s="20">
        <v>3884.38</v>
      </c>
      <c r="F54" s="20">
        <v>11313.64</v>
      </c>
      <c r="G54" s="20">
        <v>0.187</v>
      </c>
      <c r="J54" s="23">
        <v>7985</v>
      </c>
      <c r="K54" s="23">
        <v>4332</v>
      </c>
      <c r="P54" s="23">
        <v>11613.36</v>
      </c>
      <c r="Q54" s="23">
        <v>62508.67</v>
      </c>
      <c r="R54" s="22"/>
      <c r="S54" s="22"/>
      <c r="T54" s="22">
        <v>0.42954999999999999</v>
      </c>
      <c r="U54" s="22">
        <v>0.28238000000000002</v>
      </c>
      <c r="V54" s="20" t="s">
        <v>107</v>
      </c>
      <c r="W54" s="20"/>
      <c r="X54" s="20"/>
      <c r="Y54" s="20"/>
      <c r="Z54" s="20">
        <v>60841.75</v>
      </c>
      <c r="AA54" s="19">
        <f t="shared" si="1"/>
        <v>82339.989999999991</v>
      </c>
      <c r="AB54" s="20"/>
      <c r="AC54" s="20"/>
      <c r="AD54" s="20"/>
      <c r="AE54" s="20">
        <v>1036.3900000000001</v>
      </c>
    </row>
    <row r="55" spans="1:31" ht="14.25" customHeight="1" x14ac:dyDescent="0.25">
      <c r="A55" s="20">
        <v>42370</v>
      </c>
      <c r="B55" s="19">
        <v>2016</v>
      </c>
      <c r="C55" s="19">
        <v>1</v>
      </c>
      <c r="D55" s="20">
        <v>31</v>
      </c>
      <c r="E55" s="20">
        <v>4112.68</v>
      </c>
      <c r="F55" s="20">
        <v>9714.9699999999993</v>
      </c>
      <c r="G55" s="20">
        <v>0.187</v>
      </c>
      <c r="J55" s="23">
        <v>7985</v>
      </c>
      <c r="K55" s="23">
        <v>4332</v>
      </c>
      <c r="P55" s="23">
        <v>9477.973</v>
      </c>
      <c r="Q55" s="23">
        <v>44685.3</v>
      </c>
      <c r="R55" s="22"/>
      <c r="S55" s="22"/>
      <c r="T55" s="22">
        <v>0.42954999999999999</v>
      </c>
      <c r="U55" s="22">
        <v>0.28238000000000002</v>
      </c>
      <c r="V55" s="20" t="s">
        <v>108</v>
      </c>
      <c r="W55" s="20"/>
      <c r="X55" s="20"/>
      <c r="Y55" s="20"/>
      <c r="Z55" s="20">
        <v>52378.59</v>
      </c>
      <c r="AA55" s="19">
        <f t="shared" si="1"/>
        <v>73330.430000000008</v>
      </c>
      <c r="AB55" s="20"/>
      <c r="AC55" s="20"/>
      <c r="AD55" s="20"/>
      <c r="AE55" s="20">
        <v>1160.46</v>
      </c>
    </row>
    <row r="56" spans="1:31" ht="14.25" customHeight="1" x14ac:dyDescent="0.25">
      <c r="A56" s="20">
        <v>42339</v>
      </c>
      <c r="B56" s="20">
        <v>2015</v>
      </c>
      <c r="C56" s="19">
        <v>12</v>
      </c>
      <c r="D56" s="20">
        <v>31</v>
      </c>
      <c r="E56" s="20">
        <v>6040.92</v>
      </c>
      <c r="F56" s="20">
        <v>13391.13</v>
      </c>
      <c r="G56" s="20">
        <v>0.189</v>
      </c>
      <c r="J56" s="23">
        <v>7985</v>
      </c>
      <c r="K56" s="23">
        <v>4332</v>
      </c>
      <c r="P56" s="23">
        <v>17551.490000000002</v>
      </c>
      <c r="Q56" s="23">
        <v>72515.61</v>
      </c>
      <c r="R56" s="22"/>
      <c r="S56" s="22"/>
      <c r="T56" s="22">
        <v>0.42954999999999999</v>
      </c>
      <c r="U56" s="22">
        <v>0.28238000000000002</v>
      </c>
      <c r="V56" s="20" t="s">
        <v>109</v>
      </c>
      <c r="W56" s="20"/>
      <c r="X56" s="20"/>
      <c r="Y56" s="20"/>
      <c r="Z56" s="20">
        <v>69443.100000000006</v>
      </c>
      <c r="AA56" s="19">
        <f t="shared" si="1"/>
        <v>62308.691999999995</v>
      </c>
      <c r="AB56" s="20"/>
      <c r="AC56" s="20"/>
      <c r="AD56" s="20"/>
      <c r="AE56" s="20">
        <v>-427.28</v>
      </c>
    </row>
    <row r="57" spans="1:31" ht="14.25" customHeight="1" x14ac:dyDescent="0.25">
      <c r="A57" s="20">
        <v>42309</v>
      </c>
      <c r="B57" s="20">
        <v>2015</v>
      </c>
      <c r="C57" s="20">
        <v>11</v>
      </c>
      <c r="D57" s="20">
        <v>30</v>
      </c>
      <c r="E57" s="20">
        <v>4659.93</v>
      </c>
      <c r="F57" s="20">
        <v>13356.41</v>
      </c>
      <c r="G57" s="20">
        <v>0.189</v>
      </c>
      <c r="J57" s="23">
        <v>8205.06</v>
      </c>
      <c r="K57" s="23">
        <v>4990.46</v>
      </c>
      <c r="P57" s="23">
        <v>20610.7</v>
      </c>
      <c r="Q57" s="23">
        <v>69333.67</v>
      </c>
      <c r="R57" s="22"/>
      <c r="S57" s="22"/>
      <c r="T57" s="22">
        <v>0.42954999999999999</v>
      </c>
      <c r="U57" s="22">
        <v>0.28238000000000002</v>
      </c>
      <c r="V57" s="20" t="s">
        <v>110</v>
      </c>
      <c r="W57" s="20"/>
      <c r="X57" s="20"/>
      <c r="Y57" s="20"/>
      <c r="Z57" s="20">
        <v>74202.58</v>
      </c>
      <c r="AA57" s="19">
        <f t="shared" si="1"/>
        <v>78465.540000000008</v>
      </c>
      <c r="AB57" s="20"/>
      <c r="AC57" s="20"/>
      <c r="AD57" s="20"/>
      <c r="AE57" s="20">
        <v>4424.45</v>
      </c>
    </row>
    <row r="58" spans="1:31" ht="14.25" customHeight="1" x14ac:dyDescent="0.25">
      <c r="A58" s="20">
        <v>42278</v>
      </c>
      <c r="B58" s="20">
        <v>2015</v>
      </c>
      <c r="C58" s="20">
        <v>10</v>
      </c>
      <c r="D58" s="20">
        <v>31</v>
      </c>
      <c r="E58" s="20">
        <v>4727.78</v>
      </c>
      <c r="F58" s="20">
        <v>15643.41</v>
      </c>
      <c r="G58" s="20">
        <v>0.189</v>
      </c>
      <c r="J58" s="23">
        <v>8536.2800000000007</v>
      </c>
      <c r="K58" s="23">
        <v>5701.56</v>
      </c>
      <c r="P58" s="23">
        <v>20672.5</v>
      </c>
      <c r="Q58" s="23">
        <v>82614.759999999995</v>
      </c>
      <c r="R58" s="22"/>
      <c r="S58" s="22"/>
      <c r="T58" s="22">
        <v>0.42954999999999999</v>
      </c>
      <c r="U58" s="22">
        <v>0.28238000000000002</v>
      </c>
      <c r="V58" s="20" t="s">
        <v>111</v>
      </c>
      <c r="W58" s="20"/>
      <c r="X58" s="20"/>
      <c r="Y58" s="20"/>
      <c r="Z58" s="20">
        <v>91096.08</v>
      </c>
      <c r="AA58" s="19">
        <f t="shared" si="1"/>
        <v>70659.649999999994</v>
      </c>
      <c r="AB58" s="20"/>
      <c r="AC58" s="20"/>
      <c r="AD58" s="20"/>
      <c r="AE58" s="20">
        <v>9360.57</v>
      </c>
    </row>
    <row r="59" spans="1:31" ht="14.25" customHeight="1" x14ac:dyDescent="0.25">
      <c r="A59" s="20">
        <v>42248</v>
      </c>
      <c r="B59" s="20">
        <v>2015</v>
      </c>
      <c r="C59" s="20">
        <v>9</v>
      </c>
      <c r="D59" s="20">
        <v>30</v>
      </c>
      <c r="E59" s="20">
        <v>2051.4499999999998</v>
      </c>
      <c r="F59" s="20">
        <v>12106.9</v>
      </c>
      <c r="G59" s="20">
        <v>0.189</v>
      </c>
      <c r="J59" s="23">
        <v>7789.66</v>
      </c>
      <c r="K59" s="23">
        <v>4218.93</v>
      </c>
      <c r="P59" s="23">
        <v>17526.21</v>
      </c>
      <c r="Q59" s="23">
        <v>68401.61</v>
      </c>
      <c r="R59" s="22"/>
      <c r="S59" s="22"/>
      <c r="T59" s="22">
        <v>0.42954999999999999</v>
      </c>
      <c r="U59" s="22">
        <v>0.28238000000000002</v>
      </c>
      <c r="V59" s="20" t="s">
        <v>112</v>
      </c>
      <c r="W59" s="20"/>
      <c r="X59" s="20"/>
      <c r="Y59" s="20"/>
      <c r="Z59" s="20">
        <v>67260.800000000003</v>
      </c>
      <c r="AA59" s="19">
        <f t="shared" si="1"/>
        <v>81926.239999999991</v>
      </c>
      <c r="AB59" s="20"/>
      <c r="AC59" s="20"/>
      <c r="AD59" s="20"/>
      <c r="AE59" s="20">
        <v>4768.34</v>
      </c>
    </row>
    <row r="60" spans="1:31" ht="14.25" customHeight="1" x14ac:dyDescent="0.25">
      <c r="A60" s="20">
        <v>42217</v>
      </c>
      <c r="B60" s="20">
        <v>2015</v>
      </c>
      <c r="C60" s="20">
        <v>8</v>
      </c>
      <c r="D60" s="20">
        <v>31</v>
      </c>
      <c r="E60" s="20">
        <v>1657.06</v>
      </c>
      <c r="F60" s="20">
        <v>11560.84</v>
      </c>
      <c r="G60" s="20">
        <v>0.189</v>
      </c>
      <c r="J60" s="23">
        <v>7252.5</v>
      </c>
      <c r="K60" s="23">
        <v>3908</v>
      </c>
      <c r="P60" s="23">
        <v>14720.87</v>
      </c>
      <c r="Q60" s="23">
        <v>65928.02</v>
      </c>
      <c r="R60" s="22"/>
      <c r="S60" s="22"/>
      <c r="T60" s="22">
        <v>0.42954999999999999</v>
      </c>
      <c r="U60" s="22">
        <v>0.28238000000000002</v>
      </c>
      <c r="V60" s="20" t="s">
        <v>113</v>
      </c>
      <c r="W60" s="20"/>
      <c r="X60" s="20"/>
      <c r="Y60" s="20"/>
      <c r="Z60" s="20">
        <v>69778.509999999995</v>
      </c>
      <c r="AA60" s="19">
        <f t="shared" si="1"/>
        <v>84017.63</v>
      </c>
      <c r="AB60" s="20"/>
      <c r="AC60" s="20"/>
      <c r="AD60" s="20"/>
      <c r="AE60" s="20">
        <v>10797.96</v>
      </c>
    </row>
    <row r="61" spans="1:31" ht="14.25" customHeight="1" x14ac:dyDescent="0.25">
      <c r="A61" s="20">
        <v>42186</v>
      </c>
      <c r="B61" s="20">
        <v>2015</v>
      </c>
      <c r="C61" s="20">
        <v>7</v>
      </c>
      <c r="D61" s="20">
        <v>31</v>
      </c>
      <c r="E61" s="20">
        <v>1654.44</v>
      </c>
      <c r="F61" s="20">
        <v>11770.63</v>
      </c>
      <c r="G61" s="20">
        <v>0.189</v>
      </c>
      <c r="J61" s="23">
        <v>7252.5</v>
      </c>
      <c r="K61" s="23">
        <v>3908</v>
      </c>
      <c r="R61" s="22"/>
      <c r="S61" s="22"/>
      <c r="T61" s="22"/>
      <c r="U61" s="22"/>
      <c r="V61" s="20" t="s">
        <v>114</v>
      </c>
      <c r="W61" s="20"/>
      <c r="X61" s="20"/>
      <c r="Y61" s="20"/>
      <c r="Z61" s="20">
        <v>65392.62</v>
      </c>
      <c r="AA61" s="19">
        <f t="shared" si="1"/>
        <v>57229.130000000005</v>
      </c>
      <c r="AB61" s="20"/>
      <c r="AC61" s="20"/>
      <c r="AD61" s="20"/>
      <c r="AE61" s="20">
        <v>5388.43</v>
      </c>
    </row>
    <row r="62" spans="1:31" ht="14.25" customHeight="1" x14ac:dyDescent="0.25">
      <c r="A62" s="20">
        <v>42156</v>
      </c>
      <c r="B62" s="20">
        <v>2015</v>
      </c>
      <c r="C62" s="20">
        <v>6</v>
      </c>
      <c r="D62" s="20">
        <v>30</v>
      </c>
      <c r="E62" s="20">
        <v>3201.12</v>
      </c>
      <c r="F62" s="20">
        <v>12608.32</v>
      </c>
      <c r="G62" s="20">
        <v>0.189</v>
      </c>
      <c r="J62" s="23">
        <v>7252.5</v>
      </c>
      <c r="K62" s="23">
        <v>4074.28</v>
      </c>
      <c r="R62" s="22"/>
      <c r="S62" s="22"/>
      <c r="T62" s="22"/>
      <c r="U62" s="22"/>
      <c r="V62" s="20" t="s">
        <v>115</v>
      </c>
      <c r="W62" s="20"/>
      <c r="X62" s="20"/>
      <c r="Y62" s="20"/>
      <c r="Z62" s="23">
        <v>72648.179999999993</v>
      </c>
      <c r="AA62" s="19">
        <f t="shared" si="1"/>
        <v>66232.38</v>
      </c>
      <c r="AB62" s="20"/>
      <c r="AC62" s="20"/>
      <c r="AD62" s="20"/>
      <c r="AE62" s="20">
        <v>8263.4500000000007</v>
      </c>
    </row>
    <row r="63" spans="1:31" ht="14.25" customHeight="1" x14ac:dyDescent="0.25">
      <c r="A63" s="20">
        <v>42125</v>
      </c>
      <c r="B63" s="20">
        <v>2015</v>
      </c>
      <c r="C63" s="20">
        <v>5</v>
      </c>
      <c r="D63" s="20">
        <v>31</v>
      </c>
      <c r="E63" s="20">
        <v>6825.19</v>
      </c>
      <c r="F63" s="20">
        <v>13589.89</v>
      </c>
      <c r="G63" s="20">
        <v>0.189</v>
      </c>
      <c r="J63" s="23">
        <v>7586.11</v>
      </c>
      <c r="K63" s="23">
        <v>3908</v>
      </c>
      <c r="R63" s="22"/>
      <c r="S63" s="22"/>
      <c r="T63" s="22"/>
      <c r="U63" s="22"/>
      <c r="V63" s="20" t="s">
        <v>116</v>
      </c>
      <c r="W63" s="20"/>
      <c r="X63" s="20"/>
      <c r="Y63" s="20"/>
      <c r="Z63" s="23">
        <v>77679.58</v>
      </c>
      <c r="AA63" s="19">
        <f t="shared" si="1"/>
        <v>67524.95</v>
      </c>
      <c r="AB63" s="20"/>
      <c r="AC63" s="20"/>
      <c r="AD63" s="20"/>
      <c r="AE63" s="20">
        <v>7923.11</v>
      </c>
    </row>
    <row r="64" spans="1:31" ht="14.25" customHeight="1" x14ac:dyDescent="0.25">
      <c r="A64" s="20">
        <v>42095</v>
      </c>
      <c r="B64" s="20">
        <v>2015</v>
      </c>
      <c r="C64" s="20">
        <v>4</v>
      </c>
      <c r="D64" s="20">
        <v>30</v>
      </c>
      <c r="E64" s="20">
        <v>1128.4100000000001</v>
      </c>
      <c r="F64" s="20">
        <v>12537.46</v>
      </c>
      <c r="G64" s="20">
        <v>0.189</v>
      </c>
      <c r="J64" s="23">
        <v>8054.04</v>
      </c>
      <c r="K64" s="23">
        <v>3908</v>
      </c>
      <c r="R64" s="22"/>
      <c r="S64" s="22"/>
      <c r="T64" s="22"/>
      <c r="U64" s="22"/>
      <c r="V64" s="20" t="s">
        <v>117</v>
      </c>
      <c r="W64" s="20"/>
      <c r="X64" s="20"/>
      <c r="Y64" s="20"/>
      <c r="Z64" s="23">
        <v>69652.850000000006</v>
      </c>
      <c r="AA64" s="19">
        <f t="shared" si="1"/>
        <v>74817.59</v>
      </c>
      <c r="AB64" s="20"/>
      <c r="AC64" s="20"/>
      <c r="AD64" s="20"/>
      <c r="AE64" s="20">
        <v>5626.56</v>
      </c>
    </row>
    <row r="65" spans="1:31" ht="14.25" customHeight="1" x14ac:dyDescent="0.25">
      <c r="A65" s="20">
        <v>42064</v>
      </c>
      <c r="B65" s="20">
        <v>2015</v>
      </c>
      <c r="C65" s="20">
        <v>3</v>
      </c>
      <c r="D65" s="20">
        <v>31</v>
      </c>
      <c r="E65" s="20">
        <v>2346.4</v>
      </c>
      <c r="F65" s="20">
        <v>11667.07</v>
      </c>
      <c r="G65" s="20">
        <v>0.189</v>
      </c>
      <c r="J65" s="23">
        <v>7333.28</v>
      </c>
      <c r="K65" s="23">
        <v>4198.53</v>
      </c>
      <c r="R65" s="22"/>
      <c r="S65" s="22"/>
      <c r="T65" s="22"/>
      <c r="U65" s="22"/>
      <c r="V65" s="20" t="s">
        <v>118</v>
      </c>
      <c r="W65" s="20"/>
      <c r="X65" s="20"/>
      <c r="Y65" s="20"/>
      <c r="Z65" s="23">
        <v>65958.759999999995</v>
      </c>
      <c r="AA65" s="19">
        <f t="shared" si="1"/>
        <v>82796.759999999995</v>
      </c>
      <c r="AB65" s="20"/>
      <c r="AC65" s="20"/>
      <c r="AD65" s="20"/>
      <c r="AE65" s="20">
        <v>5903.26</v>
      </c>
    </row>
    <row r="66" spans="1:31" ht="14.25" customHeight="1" x14ac:dyDescent="0.25">
      <c r="A66" s="20">
        <v>42036</v>
      </c>
      <c r="B66" s="20">
        <v>2015</v>
      </c>
      <c r="C66" s="20">
        <v>2</v>
      </c>
      <c r="D66" s="20">
        <v>28</v>
      </c>
      <c r="E66" s="20">
        <v>2450.4299999999998</v>
      </c>
      <c r="F66" s="20">
        <v>9651.51</v>
      </c>
      <c r="G66" s="20">
        <v>0.189</v>
      </c>
      <c r="J66" s="23">
        <v>7200</v>
      </c>
      <c r="K66" s="23">
        <v>3880</v>
      </c>
      <c r="R66" s="22"/>
      <c r="S66" s="22"/>
      <c r="T66" s="22"/>
      <c r="U66" s="22"/>
      <c r="V66" s="20" t="s">
        <v>119</v>
      </c>
      <c r="W66" s="20"/>
      <c r="X66" s="20"/>
      <c r="Y66" s="20"/>
      <c r="Z66" s="23">
        <v>54669.74</v>
      </c>
      <c r="AA66" s="19">
        <f t="shared" si="1"/>
        <v>77545.600000000006</v>
      </c>
      <c r="AB66" s="20"/>
      <c r="AC66" s="20"/>
      <c r="AD66" s="20"/>
      <c r="AE66" s="20">
        <v>4005.99</v>
      </c>
    </row>
    <row r="67" spans="1:31" ht="14.25" customHeight="1" x14ac:dyDescent="0.25">
      <c r="A67" s="20">
        <v>42005</v>
      </c>
      <c r="B67" s="20">
        <v>2015</v>
      </c>
      <c r="C67" s="20">
        <v>1</v>
      </c>
      <c r="D67" s="20">
        <v>31</v>
      </c>
      <c r="E67" s="20">
        <v>2416.96</v>
      </c>
      <c r="F67" s="20">
        <v>8933.2099999999991</v>
      </c>
      <c r="G67" s="20">
        <v>0.189</v>
      </c>
      <c r="J67" s="23">
        <v>7200</v>
      </c>
      <c r="K67" s="23">
        <v>3880</v>
      </c>
      <c r="R67" s="22"/>
      <c r="S67" s="22"/>
      <c r="T67" s="22"/>
      <c r="U67" s="22"/>
      <c r="V67" s="20" t="s">
        <v>120</v>
      </c>
      <c r="W67" s="20"/>
      <c r="X67" s="20"/>
      <c r="Y67" s="20"/>
      <c r="Z67" s="23">
        <v>51265.599999999999</v>
      </c>
      <c r="AA67" s="19">
        <f t="shared" si="1"/>
        <v>55308.17</v>
      </c>
      <c r="AB67" s="20"/>
      <c r="AC67" s="20"/>
      <c r="AD67" s="20"/>
      <c r="AE67" s="20">
        <v>3297.11</v>
      </c>
    </row>
    <row r="68" spans="1:31" ht="14.25" customHeight="1" x14ac:dyDescent="0.25">
      <c r="A68" s="20"/>
      <c r="B68" s="20"/>
      <c r="C68" s="20"/>
      <c r="D68" s="20"/>
      <c r="E68" s="20"/>
      <c r="F68" s="20"/>
      <c r="G68" s="20"/>
      <c r="R68" s="22"/>
      <c r="S68" s="22"/>
      <c r="T68" s="22"/>
      <c r="U68" s="22"/>
      <c r="V68" s="20"/>
      <c r="W68" s="20"/>
      <c r="X68" s="20"/>
      <c r="Y68" s="20"/>
      <c r="AA68" s="19"/>
      <c r="AB68" s="20"/>
      <c r="AC68" s="20"/>
      <c r="AD68" s="20"/>
      <c r="AE68" s="20">
        <v>-3513.75</v>
      </c>
    </row>
    <row r="69" spans="1:31" ht="14.25" customHeight="1" x14ac:dyDescent="0.25">
      <c r="A69" s="20"/>
      <c r="B69" s="20"/>
      <c r="C69" s="20"/>
      <c r="D69" s="20"/>
      <c r="E69" s="20"/>
      <c r="F69" s="20"/>
      <c r="G69" s="20"/>
      <c r="R69" s="22"/>
      <c r="S69" s="22"/>
      <c r="T69" s="22"/>
      <c r="U69" s="22"/>
      <c r="V69" s="20"/>
      <c r="W69" s="20"/>
      <c r="X69" s="20"/>
      <c r="Y69" s="20"/>
      <c r="AA69" s="19"/>
      <c r="AB69" s="20"/>
      <c r="AC69" s="20"/>
      <c r="AD69" s="20"/>
      <c r="AE69" s="20"/>
    </row>
    <row r="70" spans="1:31" ht="14.25" customHeight="1" x14ac:dyDescent="0.25">
      <c r="A70" s="20"/>
      <c r="B70" s="20"/>
      <c r="C70" s="20"/>
      <c r="D70" s="20"/>
      <c r="E70" s="20"/>
      <c r="F70" s="20"/>
      <c r="G70" s="20"/>
      <c r="R70" s="22"/>
      <c r="S70" s="22"/>
      <c r="T70" s="22"/>
      <c r="U70" s="22"/>
      <c r="V70" s="20"/>
      <c r="W70" s="20"/>
      <c r="X70" s="20"/>
      <c r="Y70" s="20"/>
      <c r="AA70" s="19"/>
      <c r="AB70" s="20"/>
      <c r="AC70" s="20"/>
      <c r="AD70" s="20"/>
      <c r="AE70" s="20"/>
    </row>
    <row r="71" spans="1:31" ht="14.25" customHeight="1" x14ac:dyDescent="0.25">
      <c r="A71" s="20"/>
      <c r="B71" s="20"/>
      <c r="C71" s="20"/>
      <c r="D71" s="20"/>
      <c r="E71" s="20"/>
      <c r="F71" s="20"/>
      <c r="G71" s="20"/>
      <c r="R71" s="22"/>
      <c r="S71" s="22"/>
      <c r="T71" s="22"/>
      <c r="U71" s="22"/>
      <c r="V71" s="20"/>
      <c r="W71" s="20"/>
      <c r="X71" s="20"/>
      <c r="Y71" s="20"/>
      <c r="AA71" s="19"/>
      <c r="AB71" s="20"/>
      <c r="AC71" s="20"/>
      <c r="AD71" s="20"/>
      <c r="AE71" s="20"/>
    </row>
    <row r="72" spans="1:31" ht="14.25" customHeight="1" x14ac:dyDescent="0.25">
      <c r="A72" s="20"/>
      <c r="B72" s="20"/>
      <c r="C72" s="20"/>
      <c r="D72" s="20"/>
      <c r="E72" s="20"/>
      <c r="F72" s="20"/>
      <c r="G72" s="20"/>
      <c r="R72" s="22"/>
      <c r="S72" s="22"/>
      <c r="T72" s="22"/>
      <c r="U72" s="22"/>
      <c r="V72" s="20"/>
      <c r="W72" s="20"/>
      <c r="X72" s="20"/>
      <c r="Y72" s="20"/>
      <c r="AA72" s="19"/>
      <c r="AB72" s="20"/>
      <c r="AC72" s="20"/>
      <c r="AD72" s="20"/>
      <c r="AE72" s="20"/>
    </row>
    <row r="73" spans="1:31" ht="14.25" customHeight="1" x14ac:dyDescent="0.25">
      <c r="A73" s="20"/>
      <c r="B73" s="20"/>
      <c r="C73" s="20"/>
      <c r="D73" s="20"/>
      <c r="E73" s="20"/>
      <c r="F73" s="20"/>
      <c r="G73" s="20"/>
      <c r="R73" s="22"/>
      <c r="S73" s="22"/>
      <c r="T73" s="22"/>
      <c r="U73" s="22"/>
      <c r="V73" s="20"/>
      <c r="W73" s="20"/>
      <c r="X73" s="20"/>
      <c r="Y73" s="20"/>
      <c r="AA73" s="19"/>
      <c r="AB73" s="20"/>
      <c r="AC73" s="20"/>
      <c r="AD73" s="20"/>
      <c r="AE73" s="20"/>
    </row>
    <row r="74" spans="1:31" ht="14.25" customHeight="1" x14ac:dyDescent="0.25">
      <c r="A74" s="20"/>
      <c r="B74" s="20"/>
      <c r="C74" s="20"/>
      <c r="D74" s="20"/>
      <c r="E74" s="20"/>
      <c r="F74" s="20"/>
      <c r="G74" s="20"/>
      <c r="R74" s="22"/>
      <c r="S74" s="22"/>
      <c r="T74" s="22"/>
      <c r="U74" s="22"/>
      <c r="V74" s="20"/>
      <c r="W74" s="20"/>
      <c r="X74" s="20"/>
      <c r="Y74" s="20"/>
      <c r="AA74" s="19"/>
      <c r="AB74" s="20"/>
      <c r="AC74" s="20"/>
      <c r="AD74" s="20"/>
      <c r="AE74" s="20"/>
    </row>
    <row r="75" spans="1:31" ht="14.25" customHeight="1" x14ac:dyDescent="0.25">
      <c r="A75" s="20"/>
      <c r="B75" s="20"/>
      <c r="C75" s="20"/>
      <c r="D75" s="20"/>
      <c r="E75" s="20"/>
      <c r="F75" s="20"/>
      <c r="G75" s="20"/>
      <c r="R75" s="22"/>
      <c r="S75" s="22"/>
      <c r="T75" s="22"/>
      <c r="U75" s="22"/>
      <c r="V75" s="20"/>
      <c r="W75" s="20"/>
      <c r="X75" s="20"/>
      <c r="Y75" s="20"/>
      <c r="AA75" s="19"/>
      <c r="AB75" s="20"/>
      <c r="AC75" s="20"/>
      <c r="AD75" s="20"/>
      <c r="AE75" s="20"/>
    </row>
    <row r="76" spans="1:31" ht="14.25" customHeight="1" x14ac:dyDescent="0.25">
      <c r="A76" s="20"/>
      <c r="B76" s="20"/>
      <c r="C76" s="20"/>
      <c r="D76" s="20"/>
      <c r="E76" s="20"/>
      <c r="F76" s="20"/>
      <c r="G76" s="20"/>
      <c r="R76" s="22"/>
      <c r="S76" s="22"/>
      <c r="T76" s="22"/>
      <c r="U76" s="22"/>
      <c r="V76" s="20"/>
      <c r="W76" s="20"/>
      <c r="X76" s="20"/>
      <c r="Y76" s="20"/>
      <c r="AA76" s="19"/>
      <c r="AB76" s="20"/>
      <c r="AC76" s="20"/>
      <c r="AD76" s="20"/>
      <c r="AE76" s="20"/>
    </row>
    <row r="77" spans="1:31" ht="14.25" customHeight="1" x14ac:dyDescent="0.25">
      <c r="A77" s="20"/>
      <c r="B77" s="20"/>
      <c r="C77" s="20"/>
      <c r="D77" s="20"/>
      <c r="E77" s="20"/>
      <c r="F77" s="20"/>
      <c r="G77" s="20"/>
      <c r="R77" s="22"/>
      <c r="S77" s="22"/>
      <c r="T77" s="22"/>
      <c r="U77" s="22"/>
      <c r="V77" s="20"/>
      <c r="W77" s="20"/>
      <c r="X77" s="20"/>
      <c r="Y77" s="20"/>
      <c r="AA77" s="19"/>
      <c r="AB77" s="20"/>
      <c r="AC77" s="20"/>
      <c r="AD77" s="20"/>
      <c r="AE77" s="20"/>
    </row>
    <row r="78" spans="1:31" ht="14.25" customHeight="1" x14ac:dyDescent="0.25">
      <c r="A78" s="20"/>
      <c r="B78" s="20"/>
      <c r="C78" s="20"/>
      <c r="D78" s="20"/>
      <c r="E78" s="20"/>
      <c r="F78" s="20"/>
      <c r="G78" s="20"/>
      <c r="R78" s="22"/>
      <c r="S78" s="22"/>
      <c r="T78" s="22"/>
      <c r="U78" s="22"/>
      <c r="V78" s="20"/>
      <c r="W78" s="20"/>
      <c r="X78" s="20"/>
      <c r="Y78" s="20"/>
      <c r="AA78" s="19"/>
      <c r="AB78" s="20"/>
      <c r="AC78" s="20"/>
      <c r="AD78" s="20"/>
      <c r="AE78" s="20"/>
    </row>
    <row r="79" spans="1:31" ht="14.25" customHeight="1" x14ac:dyDescent="0.25">
      <c r="A79" s="20"/>
      <c r="B79" s="20"/>
      <c r="C79" s="20"/>
      <c r="D79" s="20"/>
      <c r="E79" s="20"/>
      <c r="F79" s="20"/>
      <c r="G79" s="20"/>
      <c r="R79" s="22"/>
      <c r="S79" s="22"/>
      <c r="T79" s="22"/>
      <c r="U79" s="22"/>
      <c r="V79" s="20"/>
      <c r="W79" s="20"/>
      <c r="X79" s="20"/>
      <c r="Y79" s="20"/>
      <c r="AA79" s="19"/>
      <c r="AB79" s="20"/>
      <c r="AC79" s="20"/>
      <c r="AD79" s="20"/>
      <c r="AE79" s="20"/>
    </row>
    <row r="80" spans="1:31" ht="14.25" customHeight="1" x14ac:dyDescent="0.25">
      <c r="A80" s="20"/>
      <c r="B80" s="20"/>
      <c r="C80" s="20"/>
      <c r="D80" s="20"/>
      <c r="E80" s="20"/>
      <c r="F80" s="20"/>
      <c r="G80" s="20"/>
      <c r="R80" s="22"/>
      <c r="S80" s="22"/>
      <c r="T80" s="22"/>
      <c r="U80" s="22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4.25" customHeight="1" x14ac:dyDescent="0.25">
      <c r="A81" s="20"/>
      <c r="B81" s="20"/>
      <c r="C81" s="20"/>
      <c r="D81" s="20"/>
      <c r="E81" s="20"/>
      <c r="F81" s="20"/>
      <c r="G81" s="20"/>
      <c r="R81" s="22"/>
      <c r="S81" s="22"/>
      <c r="T81" s="22"/>
      <c r="U81" s="22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4.25" customHeight="1" x14ac:dyDescent="0.25">
      <c r="A82" s="20"/>
      <c r="B82" s="20"/>
      <c r="C82" s="20"/>
      <c r="D82" s="20"/>
      <c r="E82" s="20"/>
      <c r="F82" s="20"/>
      <c r="G82" s="20"/>
      <c r="R82" s="22"/>
      <c r="S82" s="22"/>
      <c r="T82" s="22"/>
      <c r="U82" s="22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ht="14.25" customHeight="1" x14ac:dyDescent="0.25">
      <c r="A83" s="20"/>
      <c r="B83" s="20"/>
      <c r="C83" s="20"/>
      <c r="D83" s="20"/>
      <c r="E83" s="20"/>
      <c r="F83" s="20"/>
      <c r="G83" s="20"/>
      <c r="R83" s="22"/>
      <c r="S83" s="22"/>
      <c r="T83" s="22"/>
      <c r="U83" s="22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ht="14.25" customHeight="1" x14ac:dyDescent="0.25">
      <c r="A84" s="20"/>
      <c r="B84" s="20"/>
      <c r="C84" s="20"/>
      <c r="D84" s="20"/>
      <c r="E84" s="20"/>
      <c r="F84" s="20"/>
      <c r="G84" s="20"/>
      <c r="R84" s="22"/>
      <c r="S84" s="22"/>
      <c r="T84" s="22"/>
      <c r="U84" s="22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ht="14.25" customHeight="1" x14ac:dyDescent="0.25">
      <c r="A85" s="20"/>
      <c r="B85" s="20"/>
      <c r="C85" s="20"/>
      <c r="D85" s="20"/>
      <c r="E85" s="20"/>
      <c r="F85" s="20"/>
      <c r="G85" s="20"/>
      <c r="R85" s="22"/>
      <c r="S85" s="22"/>
      <c r="T85" s="22"/>
      <c r="U85" s="22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ht="14.25" customHeight="1" x14ac:dyDescent="0.25">
      <c r="A86" s="20"/>
      <c r="B86" s="20"/>
      <c r="C86" s="20"/>
      <c r="D86" s="20"/>
      <c r="E86" s="20"/>
      <c r="F86" s="20"/>
      <c r="G86" s="20"/>
      <c r="R86" s="22"/>
      <c r="S86" s="22"/>
      <c r="T86" s="22"/>
      <c r="U86" s="22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ht="14.25" customHeight="1" x14ac:dyDescent="0.25">
      <c r="A87" s="20"/>
      <c r="B87" s="20"/>
      <c r="C87" s="20"/>
      <c r="D87" s="20"/>
      <c r="E87" s="20"/>
      <c r="F87" s="20"/>
      <c r="G87" s="20"/>
      <c r="R87" s="22"/>
      <c r="S87" s="22"/>
      <c r="T87" s="22"/>
      <c r="U87" s="22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ht="14.25" customHeight="1" x14ac:dyDescent="0.25">
      <c r="A88" s="20"/>
      <c r="B88" s="20"/>
      <c r="C88" s="20"/>
      <c r="D88" s="20"/>
      <c r="E88" s="20"/>
      <c r="F88" s="20"/>
      <c r="G88" s="20"/>
      <c r="R88" s="22"/>
      <c r="S88" s="22"/>
      <c r="T88" s="22"/>
      <c r="U88" s="22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4.25" customHeight="1" x14ac:dyDescent="0.25">
      <c r="A89" s="20"/>
      <c r="B89" s="20"/>
      <c r="C89" s="20"/>
      <c r="D89" s="20"/>
      <c r="E89" s="20"/>
      <c r="F89" s="20"/>
      <c r="G89" s="20"/>
      <c r="R89" s="22"/>
      <c r="S89" s="22"/>
      <c r="T89" s="22"/>
      <c r="U89" s="22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ht="14.25" customHeight="1" x14ac:dyDescent="0.25">
      <c r="A90" s="20"/>
      <c r="B90" s="20"/>
      <c r="C90" s="20"/>
      <c r="D90" s="20"/>
      <c r="E90" s="20"/>
      <c r="F90" s="20"/>
      <c r="G90" s="20"/>
      <c r="R90" s="22"/>
      <c r="S90" s="22"/>
      <c r="T90" s="22"/>
      <c r="U90" s="22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ht="14.25" customHeight="1" x14ac:dyDescent="0.25">
      <c r="A91" s="20"/>
      <c r="B91" s="20"/>
      <c r="C91" s="20"/>
      <c r="D91" s="20"/>
      <c r="E91" s="20"/>
      <c r="F91" s="20"/>
      <c r="G91" s="20"/>
      <c r="R91" s="22"/>
      <c r="S91" s="22"/>
      <c r="T91" s="22"/>
      <c r="U91" s="22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ht="14.25" customHeight="1" x14ac:dyDescent="0.25">
      <c r="A92" s="20"/>
      <c r="B92" s="20"/>
      <c r="C92" s="20"/>
      <c r="D92" s="20"/>
      <c r="E92" s="20"/>
      <c r="F92" s="20"/>
      <c r="G92" s="20"/>
      <c r="R92" s="22"/>
      <c r="S92" s="22"/>
      <c r="T92" s="22"/>
      <c r="U92" s="22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ht="14.25" customHeight="1" x14ac:dyDescent="0.25">
      <c r="A93" s="20"/>
      <c r="B93" s="20"/>
      <c r="C93" s="20"/>
      <c r="D93" s="20"/>
      <c r="E93" s="20"/>
      <c r="F93" s="20"/>
      <c r="G93" s="20"/>
      <c r="R93" s="22"/>
      <c r="S93" s="22"/>
      <c r="T93" s="22"/>
      <c r="U93" s="22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ht="14.25" customHeight="1" x14ac:dyDescent="0.25">
      <c r="A94" s="20"/>
      <c r="B94" s="20"/>
      <c r="C94" s="20"/>
      <c r="D94" s="20"/>
      <c r="E94" s="20"/>
      <c r="F94" s="20"/>
      <c r="G94" s="20"/>
      <c r="R94" s="22"/>
      <c r="S94" s="22"/>
      <c r="T94" s="22"/>
      <c r="U94" s="22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ht="14.25" customHeight="1" x14ac:dyDescent="0.25">
      <c r="A95" s="20"/>
      <c r="B95" s="20"/>
      <c r="C95" s="20"/>
      <c r="D95" s="20"/>
      <c r="E95" s="20"/>
      <c r="F95" s="20"/>
      <c r="G95" s="20"/>
      <c r="R95" s="22"/>
      <c r="S95" s="22"/>
      <c r="T95" s="22"/>
      <c r="U95" s="22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4.25" customHeight="1" x14ac:dyDescent="0.25">
      <c r="A96" s="20"/>
      <c r="B96" s="20"/>
      <c r="C96" s="20"/>
      <c r="D96" s="20"/>
      <c r="E96" s="20"/>
      <c r="F96" s="20"/>
      <c r="G96" s="20"/>
      <c r="R96" s="22"/>
      <c r="S96" s="22"/>
      <c r="T96" s="22"/>
      <c r="U96" s="22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ht="14.25" customHeight="1" x14ac:dyDescent="0.25">
      <c r="A97" s="20"/>
      <c r="B97" s="20"/>
      <c r="C97" s="20"/>
      <c r="D97" s="20"/>
      <c r="E97" s="20"/>
      <c r="F97" s="20"/>
      <c r="G97" s="20"/>
      <c r="R97" s="22"/>
      <c r="S97" s="22"/>
      <c r="T97" s="22"/>
      <c r="U97" s="22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ht="14.25" customHeight="1" x14ac:dyDescent="0.25">
      <c r="A98" s="20"/>
      <c r="B98" s="20"/>
      <c r="C98" s="20"/>
      <c r="D98" s="20"/>
      <c r="E98" s="20"/>
      <c r="F98" s="20"/>
      <c r="G98" s="20"/>
      <c r="R98" s="22"/>
      <c r="S98" s="22"/>
      <c r="T98" s="22"/>
      <c r="U98" s="22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ht="14.25" customHeight="1" x14ac:dyDescent="0.25">
      <c r="A99" s="20"/>
      <c r="B99" s="20"/>
      <c r="C99" s="20"/>
      <c r="D99" s="20"/>
      <c r="E99" s="20"/>
      <c r="F99" s="20"/>
      <c r="G99" s="20"/>
      <c r="R99" s="22"/>
      <c r="S99" s="22"/>
      <c r="T99" s="22"/>
      <c r="U99" s="22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ht="14.25" customHeight="1" x14ac:dyDescent="0.25">
      <c r="A100" s="20"/>
      <c r="B100" s="20"/>
      <c r="C100" s="20"/>
      <c r="D100" s="20"/>
      <c r="E100" s="20"/>
      <c r="F100" s="20"/>
      <c r="G100" s="20"/>
      <c r="R100" s="22"/>
      <c r="S100" s="22"/>
      <c r="T100" s="22"/>
      <c r="U100" s="22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ht="14.25" customHeight="1" x14ac:dyDescent="0.25">
      <c r="A101" s="20"/>
      <c r="B101" s="20"/>
      <c r="C101" s="20"/>
      <c r="D101" s="20"/>
      <c r="E101" s="20"/>
      <c r="F101" s="20"/>
      <c r="G101" s="20"/>
      <c r="R101" s="22"/>
      <c r="S101" s="22"/>
      <c r="T101" s="22"/>
      <c r="U101" s="22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ht="14.25" customHeight="1" x14ac:dyDescent="0.25">
      <c r="A102" s="20"/>
      <c r="B102" s="20"/>
      <c r="C102" s="20"/>
      <c r="D102" s="20"/>
      <c r="E102" s="20"/>
      <c r="F102" s="20"/>
      <c r="G102" s="20"/>
      <c r="R102" s="22"/>
      <c r="S102" s="22"/>
      <c r="T102" s="22"/>
      <c r="U102" s="22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4.2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2"/>
      <c r="S103" s="22"/>
      <c r="T103" s="22"/>
      <c r="U103" s="22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ht="14.2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2"/>
      <c r="U104" s="22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ht="14.2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2"/>
      <c r="U105" s="22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ht="14.2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2"/>
      <c r="U106" s="22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ht="14.2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2"/>
      <c r="U107" s="22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4.2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2"/>
      <c r="U108" s="22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4.2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2"/>
      <c r="U109" s="22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4.2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2"/>
      <c r="U110" s="22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4.2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2"/>
      <c r="U111" s="22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4.2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2"/>
      <c r="U112" s="22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4.2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2"/>
      <c r="U113" s="22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4.2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2"/>
      <c r="U114" s="22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4.2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2"/>
      <c r="U115" s="22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4.2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2"/>
      <c r="U116" s="22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4.2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2"/>
      <c r="U117" s="22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4.2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2"/>
      <c r="U118" s="22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4.2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2"/>
      <c r="U119" s="22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4.2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2"/>
      <c r="U120" s="22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4.2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2"/>
      <c r="U121" s="22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4.2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2"/>
      <c r="U122" s="22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4.2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"/>
      <c r="U123" s="22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4.2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2"/>
      <c r="U124" s="22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4.2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2"/>
      <c r="U125" s="22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4.2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2"/>
      <c r="U126" s="22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4.2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2"/>
      <c r="U127" s="22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4.2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2"/>
      <c r="U128" s="22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4.2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2"/>
      <c r="U129" s="22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4.2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2"/>
      <c r="U130" s="22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4.2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2"/>
      <c r="U131" s="22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4.2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2"/>
      <c r="U132" s="22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4.2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2"/>
      <c r="U133" s="22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4.2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2"/>
      <c r="U134" s="22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4.2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2"/>
      <c r="U135" s="22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4.2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2"/>
      <c r="U136" s="22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4.2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2"/>
      <c r="U137" s="22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4.2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2"/>
      <c r="U138" s="22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4.2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2"/>
      <c r="U139" s="22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4.2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2"/>
      <c r="U140" s="22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4.2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2"/>
      <c r="U141" s="22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4.2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2"/>
      <c r="U142" s="22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4.2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2"/>
      <c r="U143" s="22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4.2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2"/>
      <c r="U144" s="22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4.2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2"/>
      <c r="U145" s="22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4.2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2"/>
      <c r="U146" s="22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4.2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2"/>
      <c r="U147" s="22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4.2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2"/>
      <c r="U148" s="22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4.2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2"/>
      <c r="U149" s="22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4.2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2"/>
      <c r="U150" s="22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4.2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2"/>
      <c r="U151" s="22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4.2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2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4.2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2"/>
      <c r="U153" s="22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4.2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2"/>
      <c r="U154" s="22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4.2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2"/>
      <c r="U155" s="22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4.2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2"/>
      <c r="U156" s="22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4.2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2"/>
      <c r="U157" s="2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4.2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2"/>
      <c r="U158" s="22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4.2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2"/>
      <c r="U159" s="22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4.2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2"/>
      <c r="U160" s="22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4.2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2"/>
      <c r="U161" s="22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4.2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2"/>
      <c r="U162" s="22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4.2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2"/>
      <c r="U163" s="22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4.2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2"/>
      <c r="U164" s="22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4.2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2"/>
      <c r="U165" s="22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4.2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2"/>
      <c r="U166" s="22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4.2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2"/>
      <c r="U167" s="22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4.2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2"/>
      <c r="U168" s="22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4.2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2"/>
      <c r="U169" s="22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4.2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2"/>
      <c r="U170" s="22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4.2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2"/>
      <c r="U171" s="22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4.2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2"/>
      <c r="U172" s="22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4.2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4.2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4.2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4.2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4.2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4.2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4.2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4.2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4.2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4.2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4.2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4.2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4.2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4.2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4.2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4.2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4.2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4.2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4.2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4.2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4.2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4.2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4.2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4.2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4.2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4.2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4.2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4.2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4.2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4.2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4.2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4.2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4.2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4.2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4.2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4.2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4.2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4.2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4.2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4.2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4.2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4.2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4.2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4.2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4.2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4.2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4.2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4.2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4.2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 ht="14.2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ht="14.2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ht="14.2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ht="14.2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ht="14.2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ht="14.2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ht="14.2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ht="14.2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ht="14.2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ht="14.2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ht="14.2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ht="14.2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ht="14.2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ht="14.2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ht="14.2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ht="14.2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ht="14.2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ht="14.2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ht="14.2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ht="14.2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ht="14.2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ht="14.2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ht="14.2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ht="14.2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ht="14.2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ht="14.2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ht="14.2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ht="14.2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 ht="14.2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 ht="14.2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 ht="14.2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ht="14.2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ht="14.2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ht="14.2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ht="14.2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ht="14.2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ht="14.2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ht="14.2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ht="14.2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ht="14.2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4.2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4.2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4.2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4.2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4.2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4.2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4.2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4.2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4.2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4.2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4.2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4.2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4.2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4.2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4.2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4.2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4.2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4.2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4.2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4.2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4.2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4.2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4.2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4.2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4.2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4.2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4.2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4.2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4.2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4.2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4.2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4.2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4.2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4.2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4.2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4.2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4.2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4.2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4.2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4.2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4.2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4.2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4.2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4.2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4.2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4.2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4.2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4.2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4.2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4.2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4.2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4.2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4.2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4.2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4.2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4.2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4.2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4.2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4.2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4.2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4.2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4.2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4.2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4.2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4.2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4.2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4.2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4.2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4.2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4.2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4.2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4.2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4.2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4.2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4.2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4.2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4.2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4.2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4.2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4.2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4.2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4.2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4.2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4.2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4.2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4.2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4.2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4.2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4.2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4.2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4.2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4.2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4.2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4.2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4.2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4.2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4.2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4.2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4.2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4.2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4.2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4.2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4.2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4.2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4.2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4.2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4.2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4.2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4.2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4.2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4.2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4.2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4.2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4.2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4.2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4.2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4.2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4.2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4.2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4.2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4.2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4.2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4.2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4.2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4.2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4.2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4.2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4.2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4.2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4.2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4.2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4.2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4.2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4.2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4.2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4.2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4.2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4.2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4.2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4.2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4.2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4.2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4.2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4.2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4.2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4.2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4.2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4.2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4.2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4.2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4.2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4.2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4.2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4.2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4.2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4.2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4.2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4.2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4.2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4.2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4.2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4.2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4.2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4.2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4.2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4.2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4.2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4.2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4.2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4.2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4.2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4.2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4.2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4.2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4.2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4.2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4.2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4.2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4.2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4.2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4.2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4.2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4.2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4.2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4.2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4.2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4.2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4.2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4.2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4.2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4.2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4.2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4.2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4.2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4.2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4.2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4.2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4.2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4.2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4.2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4.2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4.2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4.2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4.2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4.2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4.2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4.2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4.2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4.2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4.2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4.2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4.2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4.2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4.2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4.2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4.2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4.2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4.2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4.2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4.2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4.2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4.2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4.2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4.2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4.2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4.2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4.2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4.2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4.2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4.2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4.2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4.2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4.2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4.2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4.2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4.2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4.2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4.2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4.2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4.2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4.2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4.2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4.2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4.2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4.2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4.2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4.2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4.2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4.2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4.2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4.2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4.2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4.2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4.2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4.2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4.2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4.2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4.2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4.2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4.2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4.2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4.2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4.2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4.2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4.2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4.2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4.2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4.2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4.2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4.2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4.2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4.2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4.2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4.2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4.2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4.2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4.2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4.2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4.2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4.2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4.2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4.2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4.2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4.2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4.2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4.2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4.2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4.2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4.2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4.2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4.2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4.2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4.2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4.2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4.2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4.2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4.2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4.2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4.2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4.2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4.2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4.2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4.2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4.2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4.2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4.2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4.2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4.2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4.2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4.2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4.2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4.2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4.2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4.2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4.2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4.2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4.2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4.2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4.2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4.2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4.2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4.2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4.2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4.2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4.2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4.2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4.2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4.2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4.2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4.2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4.2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4.2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4.2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4.2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4.2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4.2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4.2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4.2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4.2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4.2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4.2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4.2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4.2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4.2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4.2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4.2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4.2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4.2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4.2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4.2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4.2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4.2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4.2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4.2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4.2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4.2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4.2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4.2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4.2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4.2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4.2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4.2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4.2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4.2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4.2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4.2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4.2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4.2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4.2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4.2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4.2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4.2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4.2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4.2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4.2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4.2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4.2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4.2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4.2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4.2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4.2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4.2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4.2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4.2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4.2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4.2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4.2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4.2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4.2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4.2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4.2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4.2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4.2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4.2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4.2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4.2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4.2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4.2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4.2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4.2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4.2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4.2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4.2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4.2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4.2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4.2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4.2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4.2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4.2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4.2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4.2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4.2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4.2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4.2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4.2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4.2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4.2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4.2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4.2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4.2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4.2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4.2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4.2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4.2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4.2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4.2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4.2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4.2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4.2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4.2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4.2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4.2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4.2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4.2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4.2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4.2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4.2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4.2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4.2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4.2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4.2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4.2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4.2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4.2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4.2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4.2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4.2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4.2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4.2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4.2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4.2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4.2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4.2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4.2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4.2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4.2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4.2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4.2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4.2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4.2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4.2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4.2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4.2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4.2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4.2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4.2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4.2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4.2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4.2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4.2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4.2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4.2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4.2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4.2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4.2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4.2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4.2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4.2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4.2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4.2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4.2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4.2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4.2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 ht="14.2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 ht="14.2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 ht="14.2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 ht="14.2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 ht="14.2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 ht="14.2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 ht="14.2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 ht="14.2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 ht="14.2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 ht="14.2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 ht="14.2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 ht="14.2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 ht="14.2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 ht="14.2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 ht="14.2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 ht="14.2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 ht="14.2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 ht="14.2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 ht="14.2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 ht="14.2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 ht="14.2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 ht="14.2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 ht="14.2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 ht="14.2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 ht="14.2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 ht="14.2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 ht="14.2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 ht="14.2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 ht="14.2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 ht="14.2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 ht="14.2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 ht="14.2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 ht="14.2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 ht="14.2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 ht="14.2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 ht="14.2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 ht="14.2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ht="14.2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ht="14.2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ht="14.2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ht="14.2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 ht="14.2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 ht="14.2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 ht="14.2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 ht="14.2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 ht="14.2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 ht="14.2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 ht="14.2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 ht="14.2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 ht="14.2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 ht="14.2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 ht="14.2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 ht="14.2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 ht="14.2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 ht="14.2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 ht="14.2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 ht="14.2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 ht="14.2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 ht="14.2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 ht="14.2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 ht="14.2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 ht="14.2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 ht="14.2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 ht="14.2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 ht="14.2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 ht="14.2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 ht="14.2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 ht="14.2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 ht="14.2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 ht="14.2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 ht="14.2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 ht="14.2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 ht="14.2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 ht="14.2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 ht="14.2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 ht="14.2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 ht="14.2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 ht="14.2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 ht="14.2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 ht="14.2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 ht="14.2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 ht="14.2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 ht="14.2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 ht="14.2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 ht="14.2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 ht="14.2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 ht="14.2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 ht="14.2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 ht="14.2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 ht="14.2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 ht="14.2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 ht="14.2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 ht="14.2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 ht="14.2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 ht="14.2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 ht="14.2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 ht="14.2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 ht="14.2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 ht="14.2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 ht="14.2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 ht="14.2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 ht="14.2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 ht="14.2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 ht="14.2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 ht="14.2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 ht="14.2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 ht="14.2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 ht="14.2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 ht="14.2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 ht="14.2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 ht="14.2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 ht="14.2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 ht="14.2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 ht="14.2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 ht="14.2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 ht="14.2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 ht="14.2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 ht="14.2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 ht="14.2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 ht="14.2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 ht="14.2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 ht="14.2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 ht="14.2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 ht="14.2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 ht="14.2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 ht="14.2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 ht="14.2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 ht="14.2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 ht="14.2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 ht="14.2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 ht="14.2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 ht="14.2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ht="14.2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ht="14.2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 ht="14.2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 ht="14.2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 ht="14.2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 ht="14.2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 ht="14.2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 ht="14.2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 ht="14.2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 ht="14.2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 ht="14.2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 ht="14.2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 ht="14.2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 ht="14.2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 ht="14.2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ht="14.2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 ht="14.2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 ht="14.2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 ht="14.2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 ht="14.2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 ht="14.2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 ht="14.2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 ht="14.2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 ht="14.2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 ht="14.2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 ht="14.2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 ht="14.2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 ht="14.2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 ht="14.2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 ht="14.2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 ht="14.2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 ht="14.2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 ht="14.2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 ht="14.2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 ht="14.2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 ht="14.2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 ht="14.2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 ht="14.2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 ht="14.2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 ht="14.2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 ht="14.2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 ht="14.2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 ht="14.2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 ht="14.2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 ht="14.2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 ht="14.2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 ht="14.2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 ht="14.2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 ht="14.2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 ht="14.2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 ht="14.2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 ht="14.2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 ht="14.2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 ht="14.2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 ht="14.2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 ht="14.2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 ht="14.2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 ht="14.2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 ht="14.2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 ht="14.2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 ht="14.2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4.2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4.2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4.2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4.2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4.2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4.2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4.2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4.2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4.2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4.2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4.2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4.2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 ht="14.2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 ht="14.2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 ht="14.2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 ht="14.2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 ht="14.2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 ht="14.2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 ht="14.2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 ht="14.2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 ht="14.2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 ht="14.2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 ht="14.2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 ht="14.2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 ht="14.2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 ht="14.2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 ht="14.2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 ht="14.2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 ht="14.2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 ht="14.2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 ht="14.2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 ht="14.2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 ht="14.2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 ht="14.2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 ht="14.2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 ht="14.2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 ht="14.2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 ht="14.2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 ht="14.2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 ht="14.2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 ht="14.2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 ht="14.2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 ht="14.2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 ht="14.2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 ht="14.2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 ht="14.2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 ht="14.2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 ht="14.2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 ht="14.2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 ht="14.2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 ht="14.2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 ht="14.2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 ht="14.2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 ht="14.2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 ht="14.2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 ht="14.2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 ht="14.2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 ht="14.2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 ht="14.2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 ht="14.2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 ht="14.2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 ht="14.2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 ht="14.2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pane xSplit="2" topLeftCell="C1" activePane="topRight" state="frozen"/>
      <selection pane="topRight" activeCell="AA14" sqref="AA14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/>
    </row>
    <row r="2" spans="1:31" ht="14.25" customHeight="1" x14ac:dyDescent="0.25">
      <c r="A2" s="18">
        <v>43111</v>
      </c>
      <c r="B2" s="20">
        <v>2018</v>
      </c>
      <c r="C2" s="20">
        <v>1</v>
      </c>
      <c r="D2" s="20">
        <v>29</v>
      </c>
      <c r="E2" s="20">
        <v>9.7999999999999997E-3</v>
      </c>
      <c r="F2" s="20">
        <v>4.5199999999999997E-2</v>
      </c>
      <c r="G2" s="20">
        <v>0.18</v>
      </c>
      <c r="I2" s="20"/>
      <c r="J2" s="23">
        <v>663</v>
      </c>
      <c r="K2" s="20">
        <v>1006</v>
      </c>
      <c r="L2" s="20"/>
      <c r="M2" s="20"/>
      <c r="N2" s="23">
        <v>26.93</v>
      </c>
      <c r="O2" s="20">
        <v>11.06</v>
      </c>
      <c r="P2" s="20">
        <v>27150</v>
      </c>
      <c r="Q2" s="20">
        <v>286710</v>
      </c>
      <c r="R2" s="20">
        <v>3.73E-2</v>
      </c>
      <c r="S2" s="20">
        <v>3.73E-2</v>
      </c>
      <c r="T2" s="20">
        <v>0.36809999999999998</v>
      </c>
      <c r="U2" s="20">
        <v>0.24198</v>
      </c>
      <c r="V2" s="20"/>
      <c r="W2" s="20"/>
      <c r="X2" s="20"/>
      <c r="Y2" s="20"/>
      <c r="Z2" s="20">
        <v>163971.26</v>
      </c>
      <c r="AA2" s="20">
        <f t="shared" ref="AA2:AA8" si="0">Q2+P2</f>
        <v>313860</v>
      </c>
      <c r="AB2" s="20"/>
      <c r="AC2" s="20"/>
      <c r="AD2" s="20"/>
      <c r="AE2" s="20"/>
    </row>
    <row r="3" spans="1:31" ht="14.25" customHeight="1" x14ac:dyDescent="0.25">
      <c r="A3" s="18">
        <v>43139</v>
      </c>
      <c r="B3" s="20">
        <v>2018</v>
      </c>
      <c r="C3" s="20">
        <v>2</v>
      </c>
      <c r="D3" s="20">
        <v>28</v>
      </c>
      <c r="E3" s="20">
        <v>9.7000000000000003E-3</v>
      </c>
      <c r="F3" s="20">
        <v>4.4699999999999997E-2</v>
      </c>
      <c r="G3" s="20">
        <v>0.18</v>
      </c>
      <c r="I3" s="20"/>
      <c r="J3" s="23">
        <v>674</v>
      </c>
      <c r="K3" s="20">
        <v>945</v>
      </c>
      <c r="L3" s="20"/>
      <c r="M3" s="20"/>
      <c r="N3" s="20">
        <v>26.93</v>
      </c>
      <c r="O3" s="20">
        <v>11.06</v>
      </c>
      <c r="P3" s="20">
        <v>32500</v>
      </c>
      <c r="Q3" s="20">
        <v>340720</v>
      </c>
      <c r="R3" s="20">
        <v>3.73E-2</v>
      </c>
      <c r="S3" s="20">
        <v>3.73E-2</v>
      </c>
      <c r="T3" s="20">
        <v>0.36809999999999998</v>
      </c>
      <c r="U3" s="20">
        <v>0.24198</v>
      </c>
      <c r="V3" s="20"/>
      <c r="W3" s="20"/>
      <c r="X3" s="20"/>
      <c r="Y3" s="20"/>
      <c r="Z3" s="20">
        <v>173747.04</v>
      </c>
      <c r="AA3" s="20">
        <f t="shared" si="0"/>
        <v>373220</v>
      </c>
      <c r="AB3" s="20"/>
      <c r="AC3" s="20"/>
      <c r="AD3" s="20"/>
      <c r="AE3" s="20"/>
    </row>
    <row r="4" spans="1:31" ht="14.25" customHeight="1" x14ac:dyDescent="0.25">
      <c r="A4" s="18">
        <v>43172</v>
      </c>
      <c r="B4" s="20">
        <v>2018</v>
      </c>
      <c r="C4" s="20">
        <v>3</v>
      </c>
      <c r="D4" s="20">
        <v>33</v>
      </c>
      <c r="E4" s="20">
        <v>2.8999999999999998E-3</v>
      </c>
      <c r="F4" s="20">
        <v>1.3599999999999999E-2</v>
      </c>
      <c r="G4" s="20">
        <v>0.18</v>
      </c>
      <c r="I4" s="20"/>
      <c r="J4" s="23">
        <v>759</v>
      </c>
      <c r="K4" s="20">
        <v>1221</v>
      </c>
      <c r="L4" s="20"/>
      <c r="M4" s="20"/>
      <c r="N4" s="20">
        <v>26.93</v>
      </c>
      <c r="O4" s="20">
        <v>11.06</v>
      </c>
      <c r="P4" s="20">
        <v>39110</v>
      </c>
      <c r="Q4" s="20">
        <v>404220</v>
      </c>
      <c r="R4" s="20">
        <v>3.73E-2</v>
      </c>
      <c r="S4" s="20">
        <v>3.73E-2</v>
      </c>
      <c r="T4" s="20">
        <v>0.36814000000000002</v>
      </c>
      <c r="U4" s="20">
        <v>0.24198</v>
      </c>
      <c r="V4" s="20"/>
      <c r="W4" s="20"/>
      <c r="X4" s="20"/>
      <c r="Y4" s="20"/>
      <c r="Z4" s="20">
        <v>199577.61</v>
      </c>
      <c r="AA4" s="20">
        <f t="shared" si="0"/>
        <v>443330</v>
      </c>
      <c r="AB4" s="20"/>
      <c r="AC4" s="20"/>
      <c r="AD4" s="20"/>
      <c r="AE4" s="20"/>
    </row>
    <row r="5" spans="1:31" ht="14.25" customHeight="1" x14ac:dyDescent="0.25">
      <c r="A5" s="18">
        <v>43202</v>
      </c>
      <c r="B5" s="20">
        <v>2018</v>
      </c>
      <c r="C5" s="20">
        <v>4</v>
      </c>
      <c r="D5" s="20">
        <v>30</v>
      </c>
      <c r="E5" s="20">
        <v>1.0500000000000001E-2</v>
      </c>
      <c r="F5" s="20">
        <v>4.7899999999999998E-2</v>
      </c>
      <c r="G5" s="20">
        <v>0.18</v>
      </c>
      <c r="H5">
        <v>800</v>
      </c>
      <c r="I5" s="20">
        <v>1150</v>
      </c>
      <c r="J5" s="23">
        <v>861</v>
      </c>
      <c r="K5" s="20">
        <v>1317</v>
      </c>
      <c r="L5" s="20"/>
      <c r="M5" s="20"/>
      <c r="N5" s="20">
        <v>26.492999999999999</v>
      </c>
      <c r="O5" s="20">
        <v>10.848330000000001</v>
      </c>
      <c r="P5" s="20">
        <v>44970</v>
      </c>
      <c r="Q5" s="20">
        <v>417870</v>
      </c>
      <c r="R5" s="20">
        <v>4.0711669999999998E-2</v>
      </c>
      <c r="S5" s="20">
        <v>4.0711669999999998E-2</v>
      </c>
      <c r="T5" s="20">
        <v>0.37718167000000002</v>
      </c>
      <c r="U5" s="20">
        <v>0.24566167</v>
      </c>
      <c r="V5" s="20"/>
      <c r="W5" s="20"/>
      <c r="X5" s="20"/>
      <c r="Y5" s="20"/>
      <c r="Z5" s="20">
        <v>226956.93</v>
      </c>
      <c r="AA5" s="20">
        <f t="shared" si="0"/>
        <v>462840</v>
      </c>
      <c r="AB5" s="20"/>
      <c r="AC5" s="20"/>
      <c r="AD5" s="20"/>
      <c r="AE5" s="20"/>
    </row>
    <row r="6" spans="1:31" ht="14.25" customHeight="1" x14ac:dyDescent="0.25">
      <c r="A6" s="18">
        <v>43232</v>
      </c>
      <c r="B6" s="20">
        <v>2018</v>
      </c>
      <c r="C6" s="20">
        <v>5</v>
      </c>
      <c r="D6" s="20">
        <v>29</v>
      </c>
      <c r="E6" s="20">
        <v>1.6500000000000001E-2</v>
      </c>
      <c r="F6" s="20">
        <v>7.5300000000000006E-2</v>
      </c>
      <c r="G6" s="20">
        <v>0.18</v>
      </c>
      <c r="I6" s="20"/>
      <c r="J6" s="23">
        <v>725</v>
      </c>
      <c r="K6" s="20">
        <v>978</v>
      </c>
      <c r="L6" s="20"/>
      <c r="M6" s="20"/>
      <c r="N6" s="20">
        <v>24.31</v>
      </c>
      <c r="O6" s="20">
        <v>9.7899999999999991</v>
      </c>
      <c r="P6" s="20">
        <v>37250</v>
      </c>
      <c r="Q6" s="20">
        <v>338640</v>
      </c>
      <c r="R6" s="20">
        <v>5.7770000000000002E-2</v>
      </c>
      <c r="S6" s="20">
        <v>5.7770000000000002E-2</v>
      </c>
      <c r="T6" s="20">
        <v>0.42238999999999999</v>
      </c>
      <c r="U6" s="20">
        <v>0.26407000000000003</v>
      </c>
      <c r="V6" s="20"/>
      <c r="W6" s="20"/>
      <c r="X6" s="20"/>
      <c r="Y6" s="20"/>
      <c r="Z6" s="20">
        <v>204063.2</v>
      </c>
      <c r="AA6" s="20">
        <f t="shared" si="0"/>
        <v>375890</v>
      </c>
      <c r="AB6" s="20"/>
      <c r="AC6" s="20"/>
      <c r="AD6" s="20"/>
      <c r="AE6" s="20"/>
    </row>
    <row r="7" spans="1:31" ht="14.25" customHeight="1" x14ac:dyDescent="0.25">
      <c r="A7" s="18">
        <v>43263</v>
      </c>
      <c r="B7" s="20">
        <v>2018</v>
      </c>
      <c r="C7" s="20">
        <v>6</v>
      </c>
      <c r="D7" s="20">
        <v>32</v>
      </c>
      <c r="E7" s="20">
        <v>9.5999999999999992E-3</v>
      </c>
      <c r="F7" s="20">
        <v>4.8800000000000003E-2</v>
      </c>
      <c r="G7" s="20">
        <v>0.18</v>
      </c>
      <c r="I7" s="20"/>
      <c r="J7" s="23">
        <v>740</v>
      </c>
      <c r="K7" s="20">
        <v>904</v>
      </c>
      <c r="L7" s="20"/>
      <c r="M7" s="20"/>
      <c r="N7" s="20">
        <v>24.31</v>
      </c>
      <c r="O7" s="20">
        <v>9.7899999999999991</v>
      </c>
      <c r="P7" s="20">
        <v>37669</v>
      </c>
      <c r="Q7" s="20">
        <v>352129</v>
      </c>
      <c r="R7" s="20">
        <v>5.7770000000000002E-2</v>
      </c>
      <c r="S7" s="20">
        <v>5.7770000000000002E-2</v>
      </c>
      <c r="T7" s="20">
        <v>0.42238999999999999</v>
      </c>
      <c r="U7" s="20">
        <v>0.26407000000000003</v>
      </c>
      <c r="V7" s="20"/>
      <c r="W7" s="20"/>
      <c r="X7" s="20"/>
      <c r="Y7" s="20"/>
      <c r="Z7" s="20">
        <v>211014.76</v>
      </c>
      <c r="AA7" s="20">
        <f t="shared" si="0"/>
        <v>389798</v>
      </c>
      <c r="AB7" s="20"/>
      <c r="AC7" s="20"/>
      <c r="AD7" s="20"/>
      <c r="AE7" s="20"/>
    </row>
    <row r="8" spans="1:31" ht="14.25" customHeight="1" x14ac:dyDescent="0.25">
      <c r="A8" s="18">
        <v>43293</v>
      </c>
      <c r="B8" s="20">
        <v>2018</v>
      </c>
      <c r="C8" s="20">
        <v>7</v>
      </c>
      <c r="D8" s="20">
        <v>30</v>
      </c>
      <c r="E8" s="20">
        <v>7.9000000000000008E-3</v>
      </c>
      <c r="F8" s="20">
        <v>3.6999999999999998E-2</v>
      </c>
      <c r="G8" s="20">
        <v>0.18</v>
      </c>
      <c r="I8" s="20"/>
      <c r="J8" s="23">
        <v>718</v>
      </c>
      <c r="K8" s="20">
        <v>889</v>
      </c>
      <c r="L8" s="20"/>
      <c r="M8" s="20"/>
      <c r="N8" s="20">
        <v>24.31</v>
      </c>
      <c r="O8" s="20">
        <v>9.7899999999999991</v>
      </c>
      <c r="P8" s="20">
        <v>39060</v>
      </c>
      <c r="Q8" s="20">
        <v>332270</v>
      </c>
      <c r="R8" s="20">
        <v>5.7770000000000002E-2</v>
      </c>
      <c r="S8" s="20">
        <v>5.7770000000000002E-2</v>
      </c>
      <c r="T8" s="20">
        <v>0.42238999999999999</v>
      </c>
      <c r="U8" s="20">
        <v>0.26407000000000003</v>
      </c>
      <c r="V8" s="20"/>
      <c r="W8" s="20"/>
      <c r="X8" s="20"/>
      <c r="Y8" s="20"/>
      <c r="Z8" s="20">
        <v>211101.63</v>
      </c>
      <c r="AA8" s="20">
        <f t="shared" si="0"/>
        <v>371330</v>
      </c>
      <c r="AB8" s="20"/>
      <c r="AC8" s="20"/>
      <c r="AD8" s="20"/>
      <c r="AE8" s="20"/>
    </row>
    <row r="9" spans="1:31" ht="14.25" customHeight="1" x14ac:dyDescent="0.25">
      <c r="A9" s="18">
        <v>43322</v>
      </c>
      <c r="B9" s="20">
        <v>2018</v>
      </c>
      <c r="C9" s="20">
        <v>8</v>
      </c>
      <c r="D9" s="20">
        <v>29</v>
      </c>
      <c r="E9" s="20">
        <v>9.7000000000000003E-3</v>
      </c>
      <c r="F9" s="20">
        <v>4.5100000000000001E-2</v>
      </c>
      <c r="G9" s="20">
        <v>0.18</v>
      </c>
      <c r="I9" s="20"/>
      <c r="J9" s="23">
        <v>635</v>
      </c>
      <c r="K9" s="20">
        <v>735</v>
      </c>
      <c r="L9" s="20"/>
      <c r="M9" s="20"/>
      <c r="N9" s="20">
        <v>24.31</v>
      </c>
      <c r="O9" s="20">
        <v>9.7899999999999991</v>
      </c>
      <c r="P9" s="20">
        <v>34970</v>
      </c>
      <c r="Q9" s="20">
        <v>307440</v>
      </c>
      <c r="R9" s="22">
        <v>5.7770000000000002E-2</v>
      </c>
      <c r="S9" s="22">
        <v>5.7770000000000002E-2</v>
      </c>
      <c r="T9" s="22">
        <v>0.42238999999999999</v>
      </c>
      <c r="U9" s="22">
        <v>0.26407000000000003</v>
      </c>
      <c r="V9" s="20"/>
      <c r="W9" s="20"/>
      <c r="X9" s="20"/>
      <c r="Y9" s="20"/>
      <c r="Z9" s="20">
        <v>199804.84</v>
      </c>
      <c r="AA9" s="20">
        <f t="shared" ref="AA9:AA13" si="1">Q9+P9</f>
        <v>342410</v>
      </c>
      <c r="AB9" s="20"/>
      <c r="AC9" s="20"/>
      <c r="AD9" s="20"/>
      <c r="AE9" s="20"/>
    </row>
    <row r="10" spans="1:31" ht="14.25" customHeight="1" x14ac:dyDescent="0.25">
      <c r="A10" s="18">
        <v>43718</v>
      </c>
      <c r="B10" s="20">
        <v>2018</v>
      </c>
      <c r="C10" s="20">
        <v>9</v>
      </c>
      <c r="D10" s="20">
        <v>33</v>
      </c>
      <c r="E10" s="20">
        <v>9.7999999999999997E-3</v>
      </c>
      <c r="F10" s="20">
        <v>4.48E-2</v>
      </c>
      <c r="G10" s="20">
        <v>0.18</v>
      </c>
      <c r="I10" s="20"/>
      <c r="J10" s="23">
        <v>682.8</v>
      </c>
      <c r="K10" s="20">
        <v>926.4</v>
      </c>
      <c r="L10" s="20"/>
      <c r="M10" s="20"/>
      <c r="N10" s="20">
        <v>24.31</v>
      </c>
      <c r="O10" s="20">
        <v>9.7899999999999991</v>
      </c>
      <c r="P10" s="20">
        <v>41771</v>
      </c>
      <c r="Q10" s="20">
        <v>385699</v>
      </c>
      <c r="R10" s="22">
        <v>5.7770000000000002E-2</v>
      </c>
      <c r="S10" s="22">
        <v>5.7770000000000002E-2</v>
      </c>
      <c r="T10" s="22">
        <v>0.42238999999999999</v>
      </c>
      <c r="U10" s="22">
        <v>0.26407000000000003</v>
      </c>
      <c r="V10" s="20"/>
      <c r="W10" s="20"/>
      <c r="X10" s="20"/>
      <c r="Y10" s="20"/>
      <c r="Z10" s="20">
        <v>239983.13</v>
      </c>
      <c r="AA10" s="20">
        <f t="shared" si="1"/>
        <v>427470</v>
      </c>
      <c r="AB10" s="20"/>
      <c r="AC10" s="20"/>
      <c r="AD10" s="20"/>
      <c r="AE10" s="20"/>
    </row>
    <row r="11" spans="1:31" ht="14.25" customHeight="1" x14ac:dyDescent="0.25">
      <c r="A11" s="18">
        <v>43384</v>
      </c>
      <c r="B11" s="20">
        <v>2018</v>
      </c>
      <c r="C11" s="20">
        <v>10</v>
      </c>
      <c r="D11" s="20">
        <v>29</v>
      </c>
      <c r="E11" s="20">
        <v>7.7000000000000002E-3</v>
      </c>
      <c r="F11" s="20">
        <v>3.5400000000000001E-2</v>
      </c>
      <c r="G11" s="20">
        <v>0.18</v>
      </c>
      <c r="I11" s="20"/>
      <c r="J11" s="23">
        <v>751.2</v>
      </c>
      <c r="K11" s="20">
        <v>1187.4000000000001</v>
      </c>
      <c r="L11" s="20"/>
      <c r="M11" s="20"/>
      <c r="N11" s="20">
        <v>24.31</v>
      </c>
      <c r="O11" s="20">
        <v>9.7899999999999991</v>
      </c>
      <c r="P11" s="20">
        <v>39050</v>
      </c>
      <c r="Q11" s="20">
        <v>351435</v>
      </c>
      <c r="R11" s="22">
        <v>5.7770000000000002E-2</v>
      </c>
      <c r="S11" s="22">
        <v>5.7770000000000002E-2</v>
      </c>
      <c r="T11" s="22">
        <v>0.42238999999999999</v>
      </c>
      <c r="U11" s="22">
        <v>0.26407000000000003</v>
      </c>
      <c r="V11" s="20"/>
      <c r="W11" s="20">
        <v>0.61099999999999999</v>
      </c>
      <c r="X11" s="20"/>
      <c r="Y11" s="20">
        <v>0.27726000000000001</v>
      </c>
      <c r="Z11" s="20">
        <v>219612.62</v>
      </c>
      <c r="AA11" s="20">
        <f t="shared" si="1"/>
        <v>390485</v>
      </c>
      <c r="AB11" s="20"/>
      <c r="AC11" s="20"/>
      <c r="AD11" s="20"/>
      <c r="AE11" s="20"/>
    </row>
    <row r="12" spans="1:31" ht="14.25" customHeight="1" x14ac:dyDescent="0.25">
      <c r="A12" s="18">
        <v>43417</v>
      </c>
      <c r="B12" s="20">
        <v>2018</v>
      </c>
      <c r="C12" s="20">
        <v>11</v>
      </c>
      <c r="D12" s="20">
        <v>33</v>
      </c>
      <c r="E12" s="20">
        <v>1.1299999999999999E-2</v>
      </c>
      <c r="F12" s="20">
        <v>5.2400000000000002E-2</v>
      </c>
      <c r="G12" s="20">
        <v>0.18</v>
      </c>
      <c r="I12" s="20"/>
      <c r="J12" s="23">
        <v>774</v>
      </c>
      <c r="K12" s="20">
        <v>1138</v>
      </c>
      <c r="L12" s="20"/>
      <c r="M12" s="20"/>
      <c r="N12" s="20">
        <v>24.31</v>
      </c>
      <c r="O12" s="20">
        <v>9.7899999999999991</v>
      </c>
      <c r="P12" s="20">
        <v>37897</v>
      </c>
      <c r="Q12" s="20">
        <v>387802</v>
      </c>
      <c r="R12" s="22">
        <v>5.7770000000000002E-2</v>
      </c>
      <c r="S12" s="22">
        <v>5.7770000000000002E-2</v>
      </c>
      <c r="T12" s="22">
        <v>0.42238999999999999</v>
      </c>
      <c r="U12" s="22">
        <v>0.26407000000000003</v>
      </c>
      <c r="V12" s="20"/>
      <c r="W12" s="20"/>
      <c r="X12" s="20"/>
      <c r="Y12" s="20"/>
      <c r="Z12" s="20">
        <v>239168.07</v>
      </c>
      <c r="AA12" s="20">
        <f t="shared" si="1"/>
        <v>425699</v>
      </c>
      <c r="AB12" s="20"/>
      <c r="AC12" s="20"/>
      <c r="AD12" s="20"/>
      <c r="AE12" s="20"/>
    </row>
    <row r="13" spans="1:31" ht="14.25" customHeight="1" x14ac:dyDescent="0.25">
      <c r="A13" s="18">
        <v>43448</v>
      </c>
      <c r="B13" s="20">
        <v>2018</v>
      </c>
      <c r="C13" s="20">
        <v>12</v>
      </c>
      <c r="D13" s="20">
        <v>31</v>
      </c>
      <c r="E13" s="20">
        <v>8.6E-3</v>
      </c>
      <c r="F13" s="20">
        <v>3.9399999999999998E-2</v>
      </c>
      <c r="G13" s="20">
        <v>0.18</v>
      </c>
      <c r="I13" s="20"/>
      <c r="J13" s="23">
        <v>657</v>
      </c>
      <c r="K13" s="20">
        <v>1104</v>
      </c>
      <c r="L13" s="20"/>
      <c r="M13" s="20"/>
      <c r="N13" s="20">
        <v>24.31</v>
      </c>
      <c r="O13" s="20">
        <v>9.7899999999999991</v>
      </c>
      <c r="P13" s="20">
        <v>36673</v>
      </c>
      <c r="Q13" s="20">
        <v>371996</v>
      </c>
      <c r="R13" s="22">
        <v>5.7779999999999998E-2</v>
      </c>
      <c r="S13" s="22">
        <v>5.7779999999999998E-2</v>
      </c>
      <c r="T13" s="22">
        <v>0.42238999999999999</v>
      </c>
      <c r="U13" s="22">
        <v>0.26407000000000003</v>
      </c>
      <c r="V13" s="20"/>
      <c r="W13" s="20"/>
      <c r="X13" s="20"/>
      <c r="Y13" s="20"/>
      <c r="Z13" s="20">
        <v>206164.74</v>
      </c>
      <c r="AA13" s="20">
        <f t="shared" si="1"/>
        <v>408669</v>
      </c>
      <c r="AB13" s="20"/>
      <c r="AC13" s="20"/>
      <c r="AD13" s="20"/>
      <c r="AE13" s="20"/>
    </row>
    <row r="14" spans="1:31" ht="14.25" customHeight="1" x14ac:dyDescent="0.25">
      <c r="A14" s="18">
        <v>43466</v>
      </c>
      <c r="B14" s="20">
        <v>2019</v>
      </c>
      <c r="C14" s="20">
        <v>1</v>
      </c>
      <c r="D14" s="20">
        <v>32</v>
      </c>
      <c r="E14" s="20">
        <v>9.4999999999999998E-3</v>
      </c>
      <c r="F14" s="20">
        <v>4.3299999999999998E-2</v>
      </c>
      <c r="G14" s="20">
        <v>18</v>
      </c>
      <c r="H14">
        <v>800</v>
      </c>
      <c r="I14" s="20">
        <v>1150</v>
      </c>
      <c r="J14" s="23">
        <v>609.6</v>
      </c>
      <c r="K14" s="20">
        <v>1012.4</v>
      </c>
      <c r="L14" s="20"/>
      <c r="M14" s="20"/>
      <c r="N14" s="20">
        <v>31.686662500000001</v>
      </c>
      <c r="O14" s="20">
        <v>12.760686959999999</v>
      </c>
      <c r="P14" s="20">
        <v>27377.8</v>
      </c>
      <c r="Q14" s="20">
        <v>314293.90000000002</v>
      </c>
      <c r="R14" s="22">
        <v>5.7770000000000002E-2</v>
      </c>
      <c r="S14" s="22">
        <v>5.7770000000000002E-2</v>
      </c>
      <c r="T14" s="22">
        <v>0.42238999999999999</v>
      </c>
      <c r="U14" s="22">
        <v>0.26407000000000003</v>
      </c>
      <c r="V14" s="20"/>
      <c r="W14" s="20"/>
      <c r="X14" s="20"/>
      <c r="Y14" s="20"/>
      <c r="Z14" s="20">
        <v>176507.24</v>
      </c>
      <c r="AA14" s="20">
        <f t="shared" ref="AA14:AA30" si="2">P14+Q14</f>
        <v>341671.7</v>
      </c>
      <c r="AB14" s="20"/>
      <c r="AC14" s="20"/>
      <c r="AD14" s="20"/>
      <c r="AE14" s="20"/>
    </row>
    <row r="15" spans="1:31" ht="14.25" customHeight="1" x14ac:dyDescent="0.25">
      <c r="A15" s="18">
        <v>43497</v>
      </c>
      <c r="B15" s="20">
        <v>2019</v>
      </c>
      <c r="C15" s="20">
        <v>2</v>
      </c>
      <c r="D15" s="20">
        <v>44</v>
      </c>
      <c r="E15" s="20">
        <v>6.4000000000000003E-3</v>
      </c>
      <c r="F15" s="20">
        <v>2.9899999999999999E-2</v>
      </c>
      <c r="G15" s="20">
        <v>18</v>
      </c>
      <c r="H15">
        <v>800</v>
      </c>
      <c r="I15" s="20">
        <v>1150</v>
      </c>
      <c r="J15" s="23">
        <v>646</v>
      </c>
      <c r="K15" s="20">
        <v>1097</v>
      </c>
      <c r="L15" s="20"/>
      <c r="M15" s="20"/>
      <c r="N15" s="20">
        <v>31.019525000000002</v>
      </c>
      <c r="O15" s="20">
        <v>12.49202609</v>
      </c>
      <c r="P15" s="20">
        <v>49460</v>
      </c>
      <c r="Q15" s="20">
        <v>518450</v>
      </c>
      <c r="R15" s="22">
        <v>5.7770000000000002E-2</v>
      </c>
      <c r="S15" s="22">
        <v>5.7770000000000002E-2</v>
      </c>
      <c r="T15" s="22">
        <v>0.42238999999999999</v>
      </c>
      <c r="U15" s="22">
        <v>0.26407000000000003</v>
      </c>
      <c r="V15" s="20"/>
      <c r="W15" s="20"/>
      <c r="X15" s="20"/>
      <c r="Y15" s="20"/>
      <c r="Z15" s="20">
        <v>277151.14</v>
      </c>
      <c r="AA15" s="20">
        <f t="shared" si="2"/>
        <v>567910</v>
      </c>
      <c r="AB15" s="20"/>
      <c r="AC15" s="20"/>
      <c r="AD15" s="20"/>
      <c r="AE15" s="20"/>
    </row>
    <row r="16" spans="1:31" ht="14.25" customHeight="1" x14ac:dyDescent="0.25">
      <c r="A16" s="18">
        <v>43525</v>
      </c>
      <c r="B16" s="20">
        <v>2019</v>
      </c>
      <c r="C16" s="20">
        <v>3</v>
      </c>
      <c r="D16" s="20">
        <v>31</v>
      </c>
      <c r="E16" s="20">
        <v>9.7000000000000003E-3</v>
      </c>
      <c r="F16" s="20">
        <v>4.4999999999999998E-2</v>
      </c>
      <c r="G16" s="20">
        <v>18</v>
      </c>
      <c r="H16">
        <v>800</v>
      </c>
      <c r="I16" s="20">
        <v>1150</v>
      </c>
      <c r="J16" s="23">
        <v>715</v>
      </c>
      <c r="K16" s="20">
        <v>1122</v>
      </c>
      <c r="L16" s="20"/>
      <c r="M16" s="20"/>
      <c r="N16" s="20">
        <v>31.765325000000001</v>
      </c>
      <c r="O16" s="20">
        <v>12.792365220000001</v>
      </c>
      <c r="P16" s="20">
        <v>34230</v>
      </c>
      <c r="Q16" s="20">
        <v>358710</v>
      </c>
      <c r="R16" s="22">
        <v>5.7770000000000002E-2</v>
      </c>
      <c r="S16" s="22">
        <v>5.7770000000000002E-2</v>
      </c>
      <c r="T16" s="22">
        <v>0.42238999999999999</v>
      </c>
      <c r="U16" s="22">
        <v>0.26407000000000003</v>
      </c>
      <c r="V16" s="20"/>
      <c r="W16" s="20"/>
      <c r="X16" s="20"/>
      <c r="Y16" s="20"/>
      <c r="Z16" s="20">
        <v>198579.19</v>
      </c>
      <c r="AA16" s="20">
        <f t="shared" si="2"/>
        <v>392940</v>
      </c>
      <c r="AB16" s="20"/>
      <c r="AC16" s="20"/>
      <c r="AD16" s="20"/>
      <c r="AE16" s="20"/>
    </row>
    <row r="17" spans="1:31" ht="14.25" customHeight="1" x14ac:dyDescent="0.25">
      <c r="A17" s="18">
        <v>43556</v>
      </c>
      <c r="B17" s="20">
        <v>2019</v>
      </c>
      <c r="C17" s="20">
        <v>4</v>
      </c>
      <c r="D17" s="20">
        <v>30</v>
      </c>
      <c r="E17" s="20">
        <v>1.5699999999999999E-2</v>
      </c>
      <c r="F17" s="20">
        <v>7.1800000000000003E-2</v>
      </c>
      <c r="G17" s="20">
        <v>18</v>
      </c>
      <c r="H17">
        <v>800</v>
      </c>
      <c r="I17" s="20">
        <v>1150</v>
      </c>
      <c r="J17" s="23">
        <v>713</v>
      </c>
      <c r="K17" s="20">
        <v>1133</v>
      </c>
      <c r="L17" s="20"/>
      <c r="M17" s="20"/>
      <c r="N17" s="20">
        <v>35.731050000000003</v>
      </c>
      <c r="O17" s="20">
        <v>13.951304349999999</v>
      </c>
      <c r="P17" s="20">
        <v>38220</v>
      </c>
      <c r="Q17" s="20">
        <v>359530</v>
      </c>
      <c r="R17" s="22">
        <v>7.1493329999999994E-2</v>
      </c>
      <c r="S17" s="22">
        <v>7.1493329999999994E-2</v>
      </c>
      <c r="T17" s="22">
        <v>0.43348366999999999</v>
      </c>
      <c r="U17" s="22">
        <v>0.26347967</v>
      </c>
      <c r="V17" s="20"/>
      <c r="W17" s="20"/>
      <c r="X17" s="20"/>
      <c r="Y17" s="20"/>
      <c r="Z17" s="20">
        <v>228821.43</v>
      </c>
      <c r="AA17" s="20">
        <f t="shared" si="2"/>
        <v>397750</v>
      </c>
      <c r="AB17" s="20"/>
      <c r="AC17" s="20"/>
      <c r="AD17" s="20"/>
      <c r="AE17" s="20"/>
    </row>
    <row r="18" spans="1:31" ht="14.25" customHeight="1" x14ac:dyDescent="0.25">
      <c r="A18" s="18">
        <v>43586</v>
      </c>
      <c r="B18" s="20">
        <v>2019</v>
      </c>
      <c r="C18" s="20">
        <v>5</v>
      </c>
      <c r="D18" s="20">
        <v>31</v>
      </c>
      <c r="E18" s="20">
        <v>8.8999999999999999E-3</v>
      </c>
      <c r="F18" s="20">
        <v>4.0599999999999997E-2</v>
      </c>
      <c r="G18" s="20">
        <v>18</v>
      </c>
      <c r="H18">
        <v>800</v>
      </c>
      <c r="I18" s="20">
        <v>1150</v>
      </c>
      <c r="J18" s="23">
        <v>729</v>
      </c>
      <c r="K18" s="20">
        <v>1023</v>
      </c>
      <c r="L18" s="20"/>
      <c r="M18" s="20"/>
      <c r="N18" s="20">
        <v>34.7047375</v>
      </c>
      <c r="O18" s="20">
        <v>13.432843480000001</v>
      </c>
      <c r="P18" s="20">
        <v>37110</v>
      </c>
      <c r="Q18" s="20">
        <v>343690</v>
      </c>
      <c r="R18" s="22">
        <v>7.5670000000000001E-2</v>
      </c>
      <c r="S18" s="22">
        <v>7.5670000000000001E-2</v>
      </c>
      <c r="T18" s="22">
        <v>0.43686000000000003</v>
      </c>
      <c r="U18" s="22">
        <v>0.26329999999999998</v>
      </c>
      <c r="V18" s="20"/>
      <c r="W18" s="20"/>
      <c r="X18" s="20"/>
      <c r="Y18" s="20"/>
      <c r="Z18" s="20">
        <v>215543.79</v>
      </c>
      <c r="AA18" s="20">
        <f t="shared" si="2"/>
        <v>380800</v>
      </c>
      <c r="AB18" s="20"/>
      <c r="AC18" s="20"/>
      <c r="AD18" s="20"/>
      <c r="AE18" s="20"/>
    </row>
    <row r="19" spans="1:31" ht="14.25" customHeight="1" x14ac:dyDescent="0.25">
      <c r="A19" s="18">
        <v>43617</v>
      </c>
      <c r="B19" s="20">
        <v>2019</v>
      </c>
      <c r="C19" s="20">
        <v>6</v>
      </c>
      <c r="D19" s="20">
        <v>30</v>
      </c>
      <c r="E19" s="20">
        <v>9.4000000000000004E-3</v>
      </c>
      <c r="F19" s="20">
        <v>4.2799999999999998E-2</v>
      </c>
      <c r="G19" s="20">
        <v>18</v>
      </c>
      <c r="H19">
        <v>800</v>
      </c>
      <c r="I19" s="20">
        <v>1150</v>
      </c>
      <c r="J19" s="23">
        <v>619</v>
      </c>
      <c r="K19" s="20">
        <v>753</v>
      </c>
      <c r="L19" s="20"/>
      <c r="M19" s="20"/>
      <c r="N19" s="20">
        <v>34.826787500000002</v>
      </c>
      <c r="O19" s="20">
        <v>13.48006957</v>
      </c>
      <c r="P19" s="20">
        <v>29350</v>
      </c>
      <c r="Q19" s="20">
        <v>299120</v>
      </c>
      <c r="R19" s="22">
        <v>7.5670000000000001E-2</v>
      </c>
      <c r="S19" s="22">
        <v>7.5670000000000001E-2</v>
      </c>
      <c r="T19" s="22">
        <v>0.43686000000000003</v>
      </c>
      <c r="U19" s="22">
        <v>0.26329999999999998</v>
      </c>
      <c r="V19" s="20"/>
      <c r="W19" s="20"/>
      <c r="X19" s="20"/>
      <c r="Y19" s="20"/>
      <c r="Z19" s="20">
        <v>182042.39</v>
      </c>
      <c r="AA19" s="20">
        <f t="shared" si="2"/>
        <v>328470</v>
      </c>
      <c r="AB19" s="20"/>
      <c r="AC19" s="20"/>
      <c r="AD19" s="20"/>
      <c r="AE19" s="20"/>
    </row>
    <row r="20" spans="1:31" ht="14.25" customHeight="1" x14ac:dyDescent="0.25">
      <c r="A20" s="18">
        <v>43647</v>
      </c>
      <c r="B20" s="20">
        <v>2019</v>
      </c>
      <c r="C20" s="20">
        <v>7</v>
      </c>
      <c r="D20" s="20">
        <v>31</v>
      </c>
      <c r="E20" s="20">
        <v>0.01</v>
      </c>
      <c r="F20" s="20">
        <v>4.6699999999999998E-2</v>
      </c>
      <c r="G20" s="20">
        <v>18</v>
      </c>
      <c r="H20">
        <v>800</v>
      </c>
      <c r="I20" s="20">
        <v>1150</v>
      </c>
      <c r="J20" s="23">
        <v>585</v>
      </c>
      <c r="K20" s="20">
        <v>719</v>
      </c>
      <c r="L20" s="20"/>
      <c r="M20" s="20"/>
      <c r="N20" s="20">
        <v>35.0321</v>
      </c>
      <c r="O20" s="20">
        <v>13.55954783</v>
      </c>
      <c r="P20" s="20">
        <v>31990</v>
      </c>
      <c r="Q20" s="20">
        <v>290400</v>
      </c>
      <c r="R20" s="22">
        <v>7.5670000000000001E-2</v>
      </c>
      <c r="S20" s="22">
        <v>7.5670000000000001E-2</v>
      </c>
      <c r="T20" s="22">
        <v>0.43686000000000003</v>
      </c>
      <c r="U20" s="22">
        <v>0.26329999999999998</v>
      </c>
      <c r="V20" s="20"/>
      <c r="W20" s="20"/>
      <c r="X20" s="20"/>
      <c r="Y20" s="20"/>
      <c r="Z20" s="20">
        <v>192066.81</v>
      </c>
      <c r="AA20" s="20">
        <f t="shared" si="2"/>
        <v>322390</v>
      </c>
      <c r="AB20" s="20"/>
      <c r="AC20" s="20"/>
      <c r="AD20" s="20"/>
      <c r="AE20" s="20"/>
    </row>
    <row r="21" spans="1:31" ht="14.25" customHeight="1" x14ac:dyDescent="0.25">
      <c r="A21" s="18">
        <v>43678</v>
      </c>
      <c r="B21" s="20">
        <v>2019</v>
      </c>
      <c r="C21" s="20">
        <v>8</v>
      </c>
      <c r="D21" s="20">
        <v>31</v>
      </c>
      <c r="E21" s="20">
        <v>8.3999999999999995E-3</v>
      </c>
      <c r="F21" s="20">
        <v>3.85E-2</v>
      </c>
      <c r="G21" s="20">
        <v>18</v>
      </c>
      <c r="H21">
        <v>800</v>
      </c>
      <c r="I21" s="20">
        <v>1150</v>
      </c>
      <c r="J21" s="23">
        <v>631</v>
      </c>
      <c r="K21" s="20">
        <v>845</v>
      </c>
      <c r="L21" s="20"/>
      <c r="M21" s="20"/>
      <c r="N21" s="20">
        <v>34.588019019999997</v>
      </c>
      <c r="O21" s="20">
        <v>13.387656809999999</v>
      </c>
      <c r="P21" s="20">
        <v>34580</v>
      </c>
      <c r="Q21" s="20">
        <v>316000</v>
      </c>
      <c r="R21" s="22">
        <v>7.5670000000000001E-2</v>
      </c>
      <c r="S21" s="22">
        <v>7.5670000000000001E-2</v>
      </c>
      <c r="T21" s="22">
        <v>0.43686000000000003</v>
      </c>
      <c r="U21" s="22">
        <v>0.26329999999999998</v>
      </c>
      <c r="V21" s="20"/>
      <c r="W21" s="20">
        <v>120</v>
      </c>
      <c r="X21" s="20"/>
      <c r="Y21" s="20">
        <v>0.27776000000000001</v>
      </c>
      <c r="Z21" s="20">
        <v>210460.17</v>
      </c>
      <c r="AA21" s="20">
        <f t="shared" si="2"/>
        <v>350580</v>
      </c>
      <c r="AB21" s="20"/>
      <c r="AC21" s="20"/>
      <c r="AD21" s="20"/>
      <c r="AE21" s="20"/>
    </row>
    <row r="22" spans="1:31" ht="14.25" customHeight="1" x14ac:dyDescent="0.25">
      <c r="A22" s="18">
        <v>43709</v>
      </c>
      <c r="B22" s="20">
        <v>2019</v>
      </c>
      <c r="C22" s="20">
        <v>9</v>
      </c>
      <c r="D22" s="20">
        <v>30</v>
      </c>
      <c r="E22" s="20">
        <v>1.06E-2</v>
      </c>
      <c r="F22" s="20">
        <v>4.8399999999999999E-2</v>
      </c>
      <c r="G22" s="20">
        <v>18</v>
      </c>
      <c r="H22">
        <v>800</v>
      </c>
      <c r="I22" s="20">
        <v>1150</v>
      </c>
      <c r="J22" s="23">
        <v>753</v>
      </c>
      <c r="K22" s="20">
        <v>1230</v>
      </c>
      <c r="L22" s="20"/>
      <c r="M22" s="20"/>
      <c r="N22" s="20">
        <v>35.137968129999997</v>
      </c>
      <c r="O22" s="20">
        <v>13.60052846</v>
      </c>
      <c r="P22" s="20">
        <v>37220</v>
      </c>
      <c r="Q22" s="20">
        <v>358450</v>
      </c>
      <c r="R22" s="22">
        <v>7.5670000000000001E-2</v>
      </c>
      <c r="S22" s="22">
        <v>7.5670000000000001E-2</v>
      </c>
      <c r="T22" s="22">
        <v>0.43686000000000003</v>
      </c>
      <c r="U22" s="22">
        <v>0.26329999999999998</v>
      </c>
      <c r="V22" s="20"/>
      <c r="W22" s="20">
        <v>130</v>
      </c>
      <c r="X22" s="20"/>
      <c r="Y22" s="20">
        <v>0.27776000000000001</v>
      </c>
      <c r="Z22" s="20">
        <v>235883.66</v>
      </c>
      <c r="AA22" s="20">
        <f t="shared" si="2"/>
        <v>395670</v>
      </c>
      <c r="AB22" s="20"/>
      <c r="AC22" s="20"/>
      <c r="AD22" s="20"/>
      <c r="AE22" s="20"/>
    </row>
    <row r="23" spans="1:31" ht="14.25" customHeight="1" x14ac:dyDescent="0.25">
      <c r="A23" s="18">
        <v>43739</v>
      </c>
      <c r="B23" s="20">
        <v>2019</v>
      </c>
      <c r="C23" s="20">
        <v>10</v>
      </c>
      <c r="D23" s="20">
        <v>31</v>
      </c>
      <c r="E23" s="20">
        <v>1.3299999999999999E-2</v>
      </c>
      <c r="F23" s="20">
        <v>6.13E-2</v>
      </c>
      <c r="G23" s="20">
        <v>18</v>
      </c>
      <c r="H23">
        <v>800</v>
      </c>
      <c r="I23" s="20">
        <v>1150</v>
      </c>
      <c r="J23" s="23">
        <v>715</v>
      </c>
      <c r="K23" s="20">
        <v>1148</v>
      </c>
      <c r="L23" s="20"/>
      <c r="M23" s="20"/>
      <c r="N23" s="20">
        <v>35.873356649999998</v>
      </c>
      <c r="O23" s="20">
        <v>13.885156800000001</v>
      </c>
      <c r="P23" s="20">
        <v>41540</v>
      </c>
      <c r="Q23" s="20">
        <v>385770</v>
      </c>
      <c r="R23" s="22">
        <v>7.5670000000000001E-2</v>
      </c>
      <c r="S23" s="22">
        <v>7.5670000000000001E-2</v>
      </c>
      <c r="T23" s="22">
        <v>0.43686000000000003</v>
      </c>
      <c r="U23" s="22">
        <v>0.26329999999999998</v>
      </c>
      <c r="V23" s="20"/>
      <c r="W23" s="20">
        <v>110</v>
      </c>
      <c r="X23" s="20"/>
      <c r="Y23" s="20">
        <v>0.27776000000000001</v>
      </c>
      <c r="Z23" s="20">
        <v>247854.49</v>
      </c>
      <c r="AA23" s="20">
        <f t="shared" si="2"/>
        <v>427310</v>
      </c>
      <c r="AB23" s="20"/>
      <c r="AC23" s="20"/>
      <c r="AD23" s="20"/>
      <c r="AE23" s="20"/>
    </row>
    <row r="24" spans="1:31" ht="14.25" customHeight="1" x14ac:dyDescent="0.25">
      <c r="A24" s="18">
        <v>43770</v>
      </c>
      <c r="B24" s="20">
        <v>2019</v>
      </c>
      <c r="C24" s="20">
        <v>11</v>
      </c>
      <c r="D24" s="20">
        <v>30</v>
      </c>
      <c r="E24" s="20">
        <v>1.09E-2</v>
      </c>
      <c r="F24" s="20">
        <v>5.0700000000000002E-2</v>
      </c>
      <c r="G24" s="20">
        <v>18</v>
      </c>
      <c r="H24">
        <v>700</v>
      </c>
      <c r="I24" s="20">
        <v>1150</v>
      </c>
      <c r="J24" s="23">
        <v>715</v>
      </c>
      <c r="K24" s="20">
        <v>1210</v>
      </c>
      <c r="L24" s="20"/>
      <c r="M24" s="20"/>
      <c r="N24" s="20">
        <v>35.25844756</v>
      </c>
      <c r="O24" s="20">
        <v>13.647148769999999</v>
      </c>
      <c r="P24" s="20">
        <v>34840</v>
      </c>
      <c r="Q24" s="20">
        <v>355950</v>
      </c>
      <c r="R24" s="22">
        <v>7.5670000000000001E-2</v>
      </c>
      <c r="S24" s="22">
        <v>7.5670000000000001E-2</v>
      </c>
      <c r="T24" s="22">
        <v>0.43686000000000003</v>
      </c>
      <c r="U24" s="22">
        <v>0.26329999999999998</v>
      </c>
      <c r="V24" s="20"/>
      <c r="W24" s="20">
        <v>120</v>
      </c>
      <c r="X24" s="20"/>
      <c r="Y24" s="20">
        <v>0.27776000000000001</v>
      </c>
      <c r="Z24" s="20">
        <v>230212.45</v>
      </c>
      <c r="AA24" s="20">
        <f t="shared" si="2"/>
        <v>390790</v>
      </c>
      <c r="AB24" s="20"/>
      <c r="AC24" s="20"/>
      <c r="AD24" s="20"/>
      <c r="AE24" s="20"/>
    </row>
    <row r="25" spans="1:31" ht="14.25" customHeight="1" x14ac:dyDescent="0.25">
      <c r="A25" s="18">
        <v>43800</v>
      </c>
      <c r="B25" s="20">
        <v>2019</v>
      </c>
      <c r="C25" s="20">
        <v>12</v>
      </c>
      <c r="D25" s="20">
        <v>31</v>
      </c>
      <c r="E25" s="20">
        <v>1.37E-2</v>
      </c>
      <c r="F25" s="20">
        <v>6.2700000000000006E-2</v>
      </c>
      <c r="G25" s="20">
        <v>18</v>
      </c>
      <c r="H25">
        <v>700</v>
      </c>
      <c r="I25" s="20">
        <v>1150</v>
      </c>
      <c r="J25" s="23">
        <v>658</v>
      </c>
      <c r="K25" s="20">
        <v>1042</v>
      </c>
      <c r="L25" s="20"/>
      <c r="M25" s="20"/>
      <c r="N25" s="20">
        <v>35.960212769999998</v>
      </c>
      <c r="O25" s="20">
        <v>13.918771599999999</v>
      </c>
      <c r="P25" s="20">
        <v>30310</v>
      </c>
      <c r="Q25" s="20">
        <v>303970</v>
      </c>
      <c r="R25" s="22">
        <v>7.5670000000000001E-2</v>
      </c>
      <c r="S25" s="22">
        <v>7.5670000000000001E-2</v>
      </c>
      <c r="T25" s="22">
        <v>0.43686000000000003</v>
      </c>
      <c r="U25" s="22">
        <v>0.26329999999999998</v>
      </c>
      <c r="V25" s="20"/>
      <c r="W25" s="20">
        <v>170</v>
      </c>
      <c r="X25" s="20"/>
      <c r="Y25" s="20">
        <v>0.27776000000000001</v>
      </c>
      <c r="Z25" s="20">
        <v>191422.29</v>
      </c>
      <c r="AA25" s="20">
        <f t="shared" si="2"/>
        <v>334280</v>
      </c>
      <c r="AB25" s="20"/>
      <c r="AC25" s="20"/>
      <c r="AD25" s="20"/>
      <c r="AE25" s="20"/>
    </row>
    <row r="26" spans="1:31" ht="14.25" customHeight="1" x14ac:dyDescent="0.25">
      <c r="A26" s="18">
        <v>43831</v>
      </c>
      <c r="B26" s="20">
        <v>2020</v>
      </c>
      <c r="C26" s="20">
        <v>1</v>
      </c>
      <c r="D26" s="20">
        <v>31</v>
      </c>
      <c r="E26" s="20">
        <v>9.4999999999999998E-3</v>
      </c>
      <c r="F26" s="20">
        <v>4.3700000000000003E-2</v>
      </c>
      <c r="G26" s="20">
        <v>18</v>
      </c>
      <c r="H26">
        <v>700</v>
      </c>
      <c r="I26" s="20">
        <v>1150</v>
      </c>
      <c r="J26" s="23">
        <v>556</v>
      </c>
      <c r="K26" s="20">
        <v>923</v>
      </c>
      <c r="L26" s="20"/>
      <c r="M26" s="20"/>
      <c r="N26" s="20">
        <v>35.960179930000002</v>
      </c>
      <c r="O26" s="20">
        <v>13.91877158</v>
      </c>
      <c r="P26" s="20">
        <v>37010</v>
      </c>
      <c r="Q26" s="20">
        <v>417860</v>
      </c>
      <c r="R26" s="22">
        <v>7.5670000000000001E-2</v>
      </c>
      <c r="S26" s="22">
        <v>7.5670000000000001E-2</v>
      </c>
      <c r="T26" s="22">
        <v>0.43686000000000003</v>
      </c>
      <c r="U26" s="22">
        <v>0.26329999999999998</v>
      </c>
      <c r="V26" s="20"/>
      <c r="W26" s="20"/>
      <c r="X26" s="20"/>
      <c r="Y26" s="20"/>
      <c r="Z26" s="20">
        <v>268574.14</v>
      </c>
      <c r="AA26" s="20">
        <f t="shared" si="2"/>
        <v>454870</v>
      </c>
      <c r="AB26" s="20"/>
      <c r="AC26" s="20"/>
      <c r="AD26" s="20"/>
      <c r="AE26" s="20"/>
    </row>
    <row r="27" spans="1:31" ht="14.25" customHeight="1" x14ac:dyDescent="0.25">
      <c r="A27" s="18">
        <v>43862</v>
      </c>
      <c r="B27" s="20">
        <v>2020</v>
      </c>
      <c r="C27" s="20">
        <v>2</v>
      </c>
      <c r="D27" s="20">
        <v>29</v>
      </c>
      <c r="E27" s="20">
        <v>5.8999999999999999E-3</v>
      </c>
      <c r="F27" s="20">
        <v>2.7799999999999998E-2</v>
      </c>
      <c r="G27" s="20">
        <v>18</v>
      </c>
      <c r="H27">
        <v>700</v>
      </c>
      <c r="I27" s="20">
        <v>1150</v>
      </c>
      <c r="J27" s="23">
        <v>630</v>
      </c>
      <c r="K27" s="20">
        <v>1028</v>
      </c>
      <c r="L27" s="20"/>
      <c r="M27" s="20"/>
      <c r="N27" s="20">
        <v>34.007396829999998</v>
      </c>
      <c r="O27" s="20">
        <v>13.162928020000001</v>
      </c>
      <c r="P27" s="20">
        <v>28530</v>
      </c>
      <c r="Q27" s="20">
        <v>298860</v>
      </c>
      <c r="R27" s="22">
        <v>7.5670000000000001E-2</v>
      </c>
      <c r="S27" s="22">
        <v>7.5670000000000001E-2</v>
      </c>
      <c r="T27" s="22">
        <v>0.43686000000000003</v>
      </c>
      <c r="U27" s="22">
        <v>0.26329999999999998</v>
      </c>
      <c r="V27" s="20">
        <v>140</v>
      </c>
      <c r="W27" s="20">
        <v>2870</v>
      </c>
      <c r="X27" s="20">
        <v>0.27776000000000001</v>
      </c>
      <c r="Y27" s="20">
        <v>0.27776000000000001</v>
      </c>
      <c r="Z27" s="20">
        <v>173528.54</v>
      </c>
      <c r="AA27" s="20">
        <f t="shared" si="2"/>
        <v>327390</v>
      </c>
      <c r="AB27" s="20"/>
      <c r="AC27" s="20"/>
      <c r="AD27" s="20"/>
      <c r="AE27" s="20"/>
    </row>
    <row r="28" spans="1:31" ht="14.25" customHeight="1" x14ac:dyDescent="0.25">
      <c r="A28" s="18">
        <v>43891</v>
      </c>
      <c r="B28" s="20">
        <v>2020</v>
      </c>
      <c r="C28" s="20">
        <v>3</v>
      </c>
      <c r="D28" s="20">
        <v>31</v>
      </c>
      <c r="E28" s="20">
        <v>9.9000000000000008E-3</v>
      </c>
      <c r="F28" s="20">
        <v>4.5499999999999999E-2</v>
      </c>
      <c r="G28" s="20">
        <v>18</v>
      </c>
      <c r="H28">
        <v>700</v>
      </c>
      <c r="I28" s="20">
        <v>1150</v>
      </c>
      <c r="J28" s="23">
        <v>623</v>
      </c>
      <c r="K28" s="20">
        <v>1074</v>
      </c>
      <c r="L28" s="20"/>
      <c r="M28" s="20"/>
      <c r="N28" s="20">
        <v>34.972536120000001</v>
      </c>
      <c r="O28" s="20">
        <v>13.53648976</v>
      </c>
      <c r="P28" s="20">
        <v>31430</v>
      </c>
      <c r="Q28" s="20">
        <v>302360</v>
      </c>
      <c r="R28" s="21">
        <v>7.5670000000000001E-2</v>
      </c>
      <c r="S28" s="22">
        <v>7.5670000000000001E-2</v>
      </c>
      <c r="T28" s="22">
        <v>0.43686000000000003</v>
      </c>
      <c r="U28" s="22">
        <v>0.26329999999999998</v>
      </c>
      <c r="V28" s="20">
        <v>590</v>
      </c>
      <c r="W28" s="20">
        <v>9080</v>
      </c>
      <c r="X28" s="20">
        <v>0.27776000000000001</v>
      </c>
      <c r="Y28" s="20">
        <v>0.27776000000000001</v>
      </c>
      <c r="Z28" s="20">
        <v>184967.75</v>
      </c>
      <c r="AA28" s="20">
        <f t="shared" si="2"/>
        <v>333790</v>
      </c>
      <c r="AB28" s="20"/>
      <c r="AC28" s="20"/>
      <c r="AD28" s="20"/>
      <c r="AE28" s="20"/>
    </row>
    <row r="29" spans="1:31" ht="14.25" customHeight="1" x14ac:dyDescent="0.25">
      <c r="A29" s="18">
        <v>43922</v>
      </c>
      <c r="B29" s="20">
        <v>2020</v>
      </c>
      <c r="C29" s="20">
        <v>4</v>
      </c>
      <c r="D29" s="20">
        <v>30</v>
      </c>
      <c r="E29" s="20">
        <v>9.1999999999999998E-3</v>
      </c>
      <c r="F29" s="8">
        <v>4.2500000000000003E-2</v>
      </c>
      <c r="G29" s="20">
        <v>18</v>
      </c>
      <c r="H29">
        <v>700</v>
      </c>
      <c r="I29" s="20">
        <v>1150</v>
      </c>
      <c r="J29" s="23">
        <v>446</v>
      </c>
      <c r="K29" s="20">
        <v>416</v>
      </c>
      <c r="L29" s="20"/>
      <c r="M29" s="20"/>
      <c r="N29" s="20">
        <v>34.804103140000002</v>
      </c>
      <c r="O29" s="20">
        <v>13.47129808</v>
      </c>
      <c r="P29" s="20">
        <v>22580</v>
      </c>
      <c r="Q29" s="20">
        <v>213290</v>
      </c>
      <c r="R29" s="21">
        <v>7.5670000000000001E-2</v>
      </c>
      <c r="S29" s="22">
        <v>7.5670000000000001E-2</v>
      </c>
      <c r="T29" s="22">
        <v>0.43686000000000003</v>
      </c>
      <c r="U29" s="22">
        <v>0.26329999999999998</v>
      </c>
      <c r="V29" s="20">
        <v>990</v>
      </c>
      <c r="W29" s="20">
        <v>14830</v>
      </c>
      <c r="X29" s="20">
        <v>0.27776000000000001</v>
      </c>
      <c r="Y29" s="20">
        <v>0.27776000000000001</v>
      </c>
      <c r="Z29" s="20">
        <v>141033.66</v>
      </c>
      <c r="AA29" s="20">
        <f t="shared" si="2"/>
        <v>235870</v>
      </c>
      <c r="AB29" s="20"/>
      <c r="AC29" s="20"/>
      <c r="AD29" s="20"/>
      <c r="AE29" s="20"/>
    </row>
    <row r="30" spans="1:31" ht="14.25" customHeight="1" x14ac:dyDescent="0.25">
      <c r="A30" s="18">
        <v>43952</v>
      </c>
      <c r="B30" s="20">
        <v>2020</v>
      </c>
      <c r="C30" s="20">
        <v>5</v>
      </c>
      <c r="D30" s="20">
        <v>31</v>
      </c>
      <c r="E30" s="20">
        <v>8.3999999999999995E-3</v>
      </c>
      <c r="F30" s="20">
        <v>3.8800000000000001E-2</v>
      </c>
      <c r="G30" s="20">
        <v>18</v>
      </c>
      <c r="H30">
        <v>700</v>
      </c>
      <c r="I30" s="20">
        <v>1150</v>
      </c>
      <c r="J30" s="23">
        <v>414</v>
      </c>
      <c r="K30" s="20">
        <v>399</v>
      </c>
      <c r="L30" s="20"/>
      <c r="M30" s="20"/>
      <c r="N30" s="20">
        <v>34.601449279999997</v>
      </c>
      <c r="O30" s="20">
        <v>13.39288221</v>
      </c>
      <c r="P30" s="20">
        <v>22240</v>
      </c>
      <c r="Q30" s="20">
        <v>210880</v>
      </c>
      <c r="R30" s="21">
        <v>7.5670000000000001E-2</v>
      </c>
      <c r="S30" s="22">
        <v>7.5670000000000001E-2</v>
      </c>
      <c r="T30" s="22">
        <v>0.43686000000000003</v>
      </c>
      <c r="U30" s="22">
        <v>0.26329999999999998</v>
      </c>
      <c r="V30" s="20">
        <v>910</v>
      </c>
      <c r="W30" s="20">
        <v>15680</v>
      </c>
      <c r="X30" s="20">
        <v>0.27776000000000001</v>
      </c>
      <c r="Y30" s="20">
        <v>0.27776000000000001</v>
      </c>
      <c r="Z30" s="20">
        <v>156334.97</v>
      </c>
      <c r="AA30" s="20">
        <f t="shared" si="2"/>
        <v>233120</v>
      </c>
      <c r="AB30" s="20"/>
      <c r="AC30" s="20"/>
      <c r="AD30" s="20"/>
      <c r="AE30" s="20"/>
    </row>
    <row r="31" spans="1:31" ht="14.25" customHeight="1" x14ac:dyDescent="0.25">
      <c r="A31" s="18"/>
      <c r="B31" s="20"/>
      <c r="C31" s="20"/>
      <c r="D31" s="20"/>
      <c r="E31" s="20"/>
      <c r="F31" s="20"/>
      <c r="G31" s="20"/>
      <c r="I31" s="20"/>
      <c r="J31" s="23"/>
      <c r="K31" s="20"/>
      <c r="L31" s="20"/>
      <c r="M31" s="20"/>
      <c r="N31" s="20"/>
      <c r="O31" s="20"/>
      <c r="P31" s="20"/>
      <c r="Q31" s="20"/>
      <c r="R31" s="21"/>
      <c r="S31" s="22"/>
      <c r="T31" s="22"/>
      <c r="U31" s="22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14.25" customHeight="1" x14ac:dyDescent="0.25">
      <c r="A32" s="18"/>
      <c r="B32" s="20"/>
      <c r="C32" s="20"/>
      <c r="D32" s="20"/>
      <c r="E32" s="20"/>
      <c r="F32" s="20"/>
      <c r="G32" s="20"/>
      <c r="I32" s="20"/>
      <c r="J32" s="23"/>
      <c r="K32" s="20"/>
      <c r="L32" s="20"/>
      <c r="M32" s="20"/>
      <c r="N32" s="20"/>
      <c r="O32" s="20"/>
      <c r="P32" s="20">
        <f t="shared" ref="P32:Q32" si="3">AVERAGE(P2:P30)</f>
        <v>35037.510344827591</v>
      </c>
      <c r="Q32" s="20">
        <f t="shared" si="3"/>
        <v>342224.65172413795</v>
      </c>
      <c r="R32" s="21"/>
      <c r="S32" s="22"/>
      <c r="T32" s="22"/>
      <c r="U32" s="22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4.25" customHeight="1" x14ac:dyDescent="0.25">
      <c r="A33" s="18"/>
      <c r="B33" s="20"/>
      <c r="C33" s="20"/>
      <c r="D33" s="20"/>
      <c r="E33" s="20"/>
      <c r="F33" s="8"/>
      <c r="G33" s="20"/>
      <c r="I33" s="20"/>
      <c r="J33" s="23"/>
      <c r="K33" s="20"/>
      <c r="L33" s="20"/>
      <c r="M33" s="20"/>
      <c r="N33" s="20"/>
      <c r="O33" s="20"/>
      <c r="P33" s="20"/>
      <c r="Q33" s="20"/>
      <c r="R33" s="21"/>
      <c r="S33" s="22"/>
      <c r="T33" s="22"/>
      <c r="U33" s="22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4.25" customHeight="1" x14ac:dyDescent="0.25">
      <c r="A34" s="18"/>
      <c r="B34" s="20"/>
      <c r="C34" s="20"/>
      <c r="D34" s="20"/>
      <c r="E34" s="20"/>
      <c r="F34" s="20"/>
      <c r="G34" s="20"/>
      <c r="I34" s="20"/>
      <c r="J34" s="23"/>
      <c r="K34" s="20"/>
      <c r="L34" s="20"/>
      <c r="M34" s="20"/>
      <c r="N34" s="20"/>
      <c r="O34" s="20"/>
      <c r="P34" s="20"/>
      <c r="Q34" s="20"/>
      <c r="R34" s="21"/>
      <c r="S34" s="22"/>
      <c r="T34" s="22"/>
      <c r="U34" s="22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4.25" customHeight="1" x14ac:dyDescent="0.25">
      <c r="A35" s="18"/>
      <c r="B35" s="20"/>
      <c r="C35" s="20"/>
      <c r="D35" s="20"/>
      <c r="E35" s="20"/>
      <c r="F35" s="20"/>
      <c r="G35" s="20"/>
      <c r="I35" s="20"/>
      <c r="J35" s="23"/>
      <c r="K35" s="20"/>
      <c r="L35" s="20"/>
      <c r="M35" s="20"/>
      <c r="N35" s="20"/>
      <c r="O35" s="20"/>
      <c r="P35" s="20"/>
      <c r="Q35" s="20"/>
      <c r="R35" s="21"/>
      <c r="S35" s="22"/>
      <c r="T35" s="22"/>
      <c r="U35" s="22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ht="14.25" customHeight="1" x14ac:dyDescent="0.25">
      <c r="A36" s="18"/>
      <c r="B36" s="20"/>
      <c r="C36" s="20"/>
      <c r="D36" s="20"/>
      <c r="E36" s="20"/>
      <c r="F36" s="20"/>
      <c r="G36" s="20"/>
      <c r="I36" s="20"/>
      <c r="J36" s="23"/>
      <c r="K36" s="20"/>
      <c r="L36" s="20"/>
      <c r="M36" s="20"/>
      <c r="N36" s="20"/>
      <c r="O36" s="20"/>
      <c r="P36" s="20"/>
      <c r="Q36" s="20"/>
      <c r="R36" s="21"/>
      <c r="S36" s="22"/>
      <c r="T36" s="22"/>
      <c r="U36" s="22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ht="14.25" customHeight="1" x14ac:dyDescent="0.25">
      <c r="A37" s="18"/>
      <c r="B37" s="20"/>
      <c r="C37" s="20"/>
      <c r="D37" s="20"/>
      <c r="E37" s="20"/>
      <c r="F37" s="20"/>
      <c r="G37" s="20"/>
      <c r="I37" s="20"/>
      <c r="J37" s="23"/>
      <c r="K37" s="20"/>
      <c r="L37" s="20"/>
      <c r="M37" s="20"/>
      <c r="N37" s="20"/>
      <c r="O37" s="20"/>
      <c r="P37" s="20"/>
      <c r="Q37" s="20"/>
      <c r="R37" s="21"/>
      <c r="S37" s="22"/>
      <c r="T37" s="22"/>
      <c r="U37" s="22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ht="14.25" customHeight="1" x14ac:dyDescent="0.25">
      <c r="A38" s="18"/>
      <c r="B38" s="20"/>
      <c r="C38" s="20"/>
      <c r="D38" s="20"/>
      <c r="E38" s="20"/>
      <c r="F38" s="20"/>
      <c r="G38" s="20"/>
      <c r="I38" s="20"/>
      <c r="J38" s="23"/>
      <c r="K38" s="20"/>
      <c r="L38" s="20"/>
      <c r="M38" s="20"/>
      <c r="N38" s="20"/>
      <c r="O38" s="20"/>
      <c r="P38" s="20"/>
      <c r="Q38" s="20"/>
      <c r="R38" s="21"/>
      <c r="S38" s="22"/>
      <c r="T38" s="22"/>
      <c r="U38" s="22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ht="14.25" customHeight="1" x14ac:dyDescent="0.25">
      <c r="A39" s="18"/>
      <c r="B39" s="20"/>
      <c r="C39" s="20"/>
      <c r="D39" s="20"/>
      <c r="E39" s="20"/>
      <c r="F39" s="20"/>
      <c r="G39" s="20"/>
      <c r="I39" s="20"/>
      <c r="J39" s="23"/>
      <c r="K39" s="20"/>
      <c r="L39" s="20"/>
      <c r="M39" s="20"/>
      <c r="N39" s="20"/>
      <c r="O39" s="20"/>
      <c r="P39" s="20"/>
      <c r="Q39" s="20"/>
      <c r="R39" s="21"/>
      <c r="S39" s="22"/>
      <c r="T39" s="22"/>
      <c r="U39" s="22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4.25" customHeight="1" x14ac:dyDescent="0.25">
      <c r="A40" s="18"/>
      <c r="B40" s="20"/>
      <c r="C40" s="20"/>
      <c r="D40" s="20"/>
      <c r="E40" s="20"/>
      <c r="F40" s="20"/>
      <c r="G40" s="20"/>
      <c r="I40" s="20"/>
      <c r="J40" s="23"/>
      <c r="K40" s="20"/>
      <c r="L40" s="20"/>
      <c r="M40" s="20"/>
      <c r="N40" s="20"/>
      <c r="O40" s="20"/>
      <c r="P40" s="20"/>
      <c r="Q40" s="20"/>
      <c r="R40" s="21"/>
      <c r="S40" s="22"/>
      <c r="T40" s="22"/>
      <c r="U40" s="22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4.25" customHeight="1" x14ac:dyDescent="0.25">
      <c r="A41" s="18"/>
      <c r="B41" s="20"/>
      <c r="C41" s="20"/>
      <c r="D41" s="20"/>
      <c r="E41" s="20"/>
      <c r="F41" s="20"/>
      <c r="G41" s="20"/>
      <c r="I41" s="20"/>
      <c r="J41" s="23"/>
      <c r="K41" s="20"/>
      <c r="L41" s="20"/>
      <c r="M41" s="20"/>
      <c r="N41" s="20"/>
      <c r="O41" s="20"/>
      <c r="P41" s="20"/>
      <c r="Q41" s="20"/>
      <c r="R41" s="21"/>
      <c r="S41" s="22"/>
      <c r="T41" s="22"/>
      <c r="U41" s="22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4.25" customHeight="1" x14ac:dyDescent="0.25">
      <c r="A42" s="18"/>
      <c r="B42" s="20"/>
      <c r="C42" s="20"/>
      <c r="D42" s="20"/>
      <c r="E42" s="20"/>
      <c r="F42" s="20"/>
      <c r="G42" s="20"/>
      <c r="I42" s="20"/>
      <c r="J42" s="23"/>
      <c r="K42" s="20"/>
      <c r="L42" s="20"/>
      <c r="M42" s="20"/>
      <c r="N42" s="20"/>
      <c r="O42" s="20"/>
      <c r="P42" s="20"/>
      <c r="Q42" s="20"/>
      <c r="R42" s="21"/>
      <c r="S42" s="22"/>
      <c r="T42" s="22"/>
      <c r="U42" s="22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4.25" customHeight="1" x14ac:dyDescent="0.25">
      <c r="A43" s="18"/>
      <c r="B43" s="20"/>
      <c r="C43" s="20"/>
      <c r="D43" s="20"/>
      <c r="E43" s="20"/>
      <c r="F43" s="20"/>
      <c r="G43" s="20"/>
      <c r="I43" s="20"/>
      <c r="J43" s="23"/>
      <c r="K43" s="20"/>
      <c r="L43" s="20"/>
      <c r="M43" s="20"/>
      <c r="N43" s="20"/>
      <c r="O43" s="20"/>
      <c r="P43" s="20"/>
      <c r="Q43" s="20"/>
      <c r="R43" s="21"/>
      <c r="S43" s="22"/>
      <c r="T43" s="22"/>
      <c r="U43" s="22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4.25" customHeight="1" x14ac:dyDescent="0.25">
      <c r="A44" s="18"/>
      <c r="B44" s="20"/>
      <c r="C44" s="20"/>
      <c r="D44" s="20"/>
      <c r="E44" s="20"/>
      <c r="F44" s="20"/>
      <c r="G44" s="20"/>
      <c r="I44" s="20"/>
      <c r="J44" s="23"/>
      <c r="K44" s="20"/>
      <c r="L44" s="20"/>
      <c r="M44" s="20"/>
      <c r="N44" s="20"/>
      <c r="O44" s="20"/>
      <c r="P44" s="20"/>
      <c r="Q44" s="20"/>
      <c r="R44" s="21"/>
      <c r="S44" s="22"/>
      <c r="T44" s="22"/>
      <c r="U44" s="22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4.25" customHeight="1" x14ac:dyDescent="0.25">
      <c r="A45" s="18"/>
      <c r="B45" s="20"/>
      <c r="C45" s="20"/>
      <c r="D45" s="20"/>
      <c r="E45" s="20"/>
      <c r="F45" s="20"/>
      <c r="G45" s="20"/>
      <c r="I45" s="20"/>
      <c r="J45" s="23"/>
      <c r="K45" s="20"/>
      <c r="L45" s="20"/>
      <c r="M45" s="20"/>
      <c r="N45" s="20"/>
      <c r="O45" s="20"/>
      <c r="P45" s="20"/>
      <c r="Q45" s="20"/>
      <c r="R45" s="21"/>
      <c r="S45" s="22"/>
      <c r="T45" s="22"/>
      <c r="U45" s="22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4.25" customHeight="1" x14ac:dyDescent="0.25">
      <c r="A46" s="18"/>
      <c r="B46" s="20"/>
      <c r="C46" s="20"/>
      <c r="D46" s="20"/>
      <c r="E46" s="20"/>
      <c r="F46" s="20"/>
      <c r="G46" s="20"/>
      <c r="I46" s="20"/>
      <c r="J46" s="23"/>
      <c r="K46" s="20"/>
      <c r="L46" s="20"/>
      <c r="M46" s="20"/>
      <c r="N46" s="20"/>
      <c r="O46" s="20"/>
      <c r="P46" s="20"/>
      <c r="Q46" s="20"/>
      <c r="R46" s="21"/>
      <c r="S46" s="22"/>
      <c r="T46" s="22"/>
      <c r="U46" s="22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4.25" customHeight="1" x14ac:dyDescent="0.25">
      <c r="A47" s="18"/>
      <c r="B47" s="20"/>
      <c r="C47" s="20"/>
      <c r="D47" s="20"/>
      <c r="E47" s="20"/>
      <c r="F47" s="20"/>
      <c r="G47" s="20"/>
      <c r="I47" s="20"/>
      <c r="J47" s="23"/>
      <c r="K47" s="20"/>
      <c r="L47" s="20"/>
      <c r="M47" s="20"/>
      <c r="N47" s="20"/>
      <c r="O47" s="20"/>
      <c r="P47" s="20"/>
      <c r="Q47" s="20"/>
      <c r="R47" s="21"/>
      <c r="S47" s="22"/>
      <c r="T47" s="22"/>
      <c r="U47" s="22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ht="14.25" customHeight="1" x14ac:dyDescent="0.25">
      <c r="A48" s="18"/>
      <c r="B48" s="20"/>
      <c r="C48" s="20"/>
      <c r="D48" s="20"/>
      <c r="E48" s="20"/>
      <c r="F48" s="20"/>
      <c r="G48" s="20"/>
      <c r="I48" s="20"/>
      <c r="J48" s="23"/>
      <c r="K48" s="20"/>
      <c r="L48" s="20"/>
      <c r="M48" s="20"/>
      <c r="N48" s="20"/>
      <c r="O48" s="20"/>
      <c r="P48" s="20"/>
      <c r="Q48" s="20"/>
      <c r="R48" s="21"/>
      <c r="S48" s="22"/>
      <c r="T48" s="22"/>
      <c r="U48" s="22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4.25" customHeight="1" x14ac:dyDescent="0.25">
      <c r="A49" s="18"/>
      <c r="B49" s="20"/>
      <c r="C49" s="20"/>
      <c r="D49" s="20"/>
      <c r="E49" s="20"/>
      <c r="F49" s="20"/>
      <c r="G49" s="20"/>
      <c r="I49" s="20"/>
      <c r="J49" s="23"/>
      <c r="K49" s="20"/>
      <c r="L49" s="20"/>
      <c r="M49" s="20"/>
      <c r="N49" s="20"/>
      <c r="O49" s="20"/>
      <c r="P49" s="20"/>
      <c r="Q49" s="20"/>
      <c r="R49" s="21"/>
      <c r="S49" s="22"/>
      <c r="T49" s="22"/>
      <c r="U49" s="22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4.2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  <c r="S50" s="22"/>
      <c r="T50" s="22"/>
      <c r="U50" s="22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4.2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2"/>
      <c r="S51" s="22"/>
      <c r="T51" s="22"/>
      <c r="U51" s="22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4.2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2"/>
      <c r="S52" s="22"/>
      <c r="T52" s="22"/>
      <c r="U52" s="22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4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2"/>
      <c r="S53" s="22"/>
      <c r="T53" s="22"/>
      <c r="U53" s="22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4.25" customHeight="1" x14ac:dyDescent="0.25">
      <c r="A54" s="20"/>
      <c r="B54" s="20"/>
      <c r="C54" s="20"/>
      <c r="D54" s="20"/>
      <c r="E54" s="20"/>
      <c r="F54" s="20"/>
      <c r="G54" s="20"/>
      <c r="J54" s="23"/>
      <c r="K54" s="23"/>
      <c r="P54" s="23"/>
      <c r="Q54" s="23"/>
      <c r="R54" s="22"/>
      <c r="S54" s="22"/>
      <c r="T54" s="22"/>
      <c r="U54" s="22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4.25" customHeight="1" x14ac:dyDescent="0.25">
      <c r="A55" s="20"/>
      <c r="B55" s="20"/>
      <c r="C55" s="20"/>
      <c r="D55" s="20"/>
      <c r="E55" s="20"/>
      <c r="F55" s="20"/>
      <c r="G55" s="20"/>
      <c r="J55" s="23"/>
      <c r="K55" s="23"/>
      <c r="P55" s="23"/>
      <c r="Q55" s="23"/>
      <c r="R55" s="22"/>
      <c r="S55" s="22"/>
      <c r="T55" s="22"/>
      <c r="U55" s="22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ht="14.25" customHeight="1" x14ac:dyDescent="0.25">
      <c r="A56" s="20"/>
      <c r="B56" s="20"/>
      <c r="C56" s="20"/>
      <c r="D56" s="20"/>
      <c r="E56" s="20"/>
      <c r="F56" s="20"/>
      <c r="G56" s="20"/>
      <c r="J56" s="23"/>
      <c r="K56" s="23"/>
      <c r="P56" s="23"/>
      <c r="Q56" s="23"/>
      <c r="R56" s="22"/>
      <c r="S56" s="22"/>
      <c r="T56" s="22"/>
      <c r="U56" s="22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ht="14.25" customHeight="1" x14ac:dyDescent="0.25">
      <c r="A57" s="20"/>
      <c r="B57" s="20"/>
      <c r="C57" s="20"/>
      <c r="D57" s="20"/>
      <c r="E57" s="20"/>
      <c r="F57" s="20"/>
      <c r="G57" s="20"/>
      <c r="J57" s="23"/>
      <c r="K57" s="23"/>
      <c r="P57" s="23"/>
      <c r="Q57" s="23"/>
      <c r="R57" s="22"/>
      <c r="S57" s="22"/>
      <c r="T57" s="22"/>
      <c r="U57" s="22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ht="14.25" customHeight="1" x14ac:dyDescent="0.25">
      <c r="A58" s="20"/>
      <c r="B58" s="20"/>
      <c r="C58" s="20"/>
      <c r="D58" s="20"/>
      <c r="E58" s="20"/>
      <c r="F58" s="20"/>
      <c r="G58" s="20"/>
      <c r="J58" s="23"/>
      <c r="K58" s="23"/>
      <c r="P58" s="23"/>
      <c r="Q58" s="23"/>
      <c r="R58" s="22"/>
      <c r="S58" s="22"/>
      <c r="T58" s="22"/>
      <c r="U58" s="22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4.25" customHeight="1" x14ac:dyDescent="0.25">
      <c r="A59" s="20"/>
      <c r="B59" s="20"/>
      <c r="C59" s="20"/>
      <c r="D59" s="20"/>
      <c r="E59" s="20"/>
      <c r="F59" s="20"/>
      <c r="G59" s="20"/>
      <c r="J59" s="23"/>
      <c r="K59" s="23"/>
      <c r="P59" s="23"/>
      <c r="Q59" s="23"/>
      <c r="R59" s="22"/>
      <c r="S59" s="22"/>
      <c r="T59" s="22"/>
      <c r="U59" s="22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4.25" customHeight="1" x14ac:dyDescent="0.25">
      <c r="A60" s="20"/>
      <c r="B60" s="20"/>
      <c r="C60" s="20"/>
      <c r="D60" s="20"/>
      <c r="E60" s="20"/>
      <c r="F60" s="20"/>
      <c r="G60" s="20"/>
      <c r="J60" s="23"/>
      <c r="K60" s="23"/>
      <c r="P60" s="23"/>
      <c r="Q60" s="23"/>
      <c r="R60" s="22"/>
      <c r="S60" s="22"/>
      <c r="T60" s="22"/>
      <c r="U60" s="22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ht="14.25" customHeight="1" x14ac:dyDescent="0.25">
      <c r="A61" s="20"/>
      <c r="B61" s="20"/>
      <c r="C61" s="20"/>
      <c r="D61" s="20"/>
      <c r="E61" s="20"/>
      <c r="F61" s="20"/>
      <c r="G61" s="20"/>
      <c r="J61" s="23"/>
      <c r="K61" s="23"/>
      <c r="R61" s="22"/>
      <c r="S61" s="22"/>
      <c r="T61" s="22"/>
      <c r="U61" s="22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ht="14.25" customHeight="1" x14ac:dyDescent="0.25">
      <c r="A62" s="20"/>
      <c r="B62" s="20"/>
      <c r="C62" s="20"/>
      <c r="D62" s="20"/>
      <c r="E62" s="20"/>
      <c r="F62" s="20"/>
      <c r="G62" s="20"/>
      <c r="J62" s="23"/>
      <c r="K62" s="23"/>
      <c r="R62" s="22"/>
      <c r="S62" s="22"/>
      <c r="T62" s="22"/>
      <c r="U62" s="22"/>
      <c r="V62" s="20"/>
      <c r="W62" s="20"/>
      <c r="X62" s="20"/>
      <c r="Y62" s="20"/>
      <c r="Z62" s="23"/>
      <c r="AA62" s="20"/>
      <c r="AB62" s="20"/>
      <c r="AC62" s="20"/>
      <c r="AD62" s="20"/>
      <c r="AE62" s="20"/>
    </row>
    <row r="63" spans="1:31" ht="14.25" customHeight="1" x14ac:dyDescent="0.25">
      <c r="A63" s="20"/>
      <c r="B63" s="20"/>
      <c r="C63" s="20"/>
      <c r="D63" s="20"/>
      <c r="E63" s="20"/>
      <c r="F63" s="20"/>
      <c r="G63" s="20"/>
      <c r="J63" s="23"/>
      <c r="K63" s="23"/>
      <c r="R63" s="22"/>
      <c r="S63" s="22"/>
      <c r="T63" s="22"/>
      <c r="U63" s="22"/>
      <c r="V63" s="20"/>
      <c r="W63" s="20"/>
      <c r="X63" s="20"/>
      <c r="Y63" s="20"/>
      <c r="Z63" s="23"/>
      <c r="AA63" s="20"/>
      <c r="AB63" s="20"/>
      <c r="AC63" s="20"/>
      <c r="AD63" s="20"/>
      <c r="AE63" s="20"/>
    </row>
    <row r="64" spans="1:31" ht="14.25" customHeight="1" x14ac:dyDescent="0.25">
      <c r="A64" s="20"/>
      <c r="B64" s="20"/>
      <c r="C64" s="20"/>
      <c r="D64" s="20"/>
      <c r="E64" s="20"/>
      <c r="F64" s="20"/>
      <c r="G64" s="20"/>
      <c r="J64" s="23"/>
      <c r="K64" s="23"/>
      <c r="R64" s="22"/>
      <c r="S64" s="22"/>
      <c r="T64" s="22"/>
      <c r="U64" s="22"/>
      <c r="V64" s="20"/>
      <c r="W64" s="20"/>
      <c r="X64" s="20"/>
      <c r="Y64" s="20"/>
      <c r="Z64" s="23"/>
      <c r="AA64" s="20"/>
      <c r="AB64" s="20"/>
      <c r="AC64" s="20"/>
      <c r="AD64" s="20"/>
      <c r="AE64" s="20"/>
    </row>
    <row r="65" spans="1:31" ht="14.25" customHeight="1" x14ac:dyDescent="0.25">
      <c r="A65" s="20"/>
      <c r="B65" s="20"/>
      <c r="C65" s="20"/>
      <c r="D65" s="20"/>
      <c r="E65" s="20"/>
      <c r="F65" s="20"/>
      <c r="G65" s="20"/>
      <c r="J65" s="23"/>
      <c r="K65" s="23"/>
      <c r="R65" s="22"/>
      <c r="S65" s="22"/>
      <c r="T65" s="22"/>
      <c r="U65" s="22"/>
      <c r="V65" s="20"/>
      <c r="W65" s="20"/>
      <c r="X65" s="20"/>
      <c r="Y65" s="20"/>
      <c r="Z65" s="23"/>
      <c r="AA65" s="20"/>
      <c r="AB65" s="20"/>
      <c r="AC65" s="20"/>
      <c r="AD65" s="20"/>
      <c r="AE65" s="20"/>
    </row>
    <row r="66" spans="1:31" ht="14.25" customHeight="1" x14ac:dyDescent="0.25">
      <c r="A66" s="20"/>
      <c r="B66" s="20"/>
      <c r="C66" s="20"/>
      <c r="D66" s="20"/>
      <c r="E66" s="20"/>
      <c r="F66" s="20"/>
      <c r="G66" s="20"/>
      <c r="J66" s="23"/>
      <c r="K66" s="23"/>
      <c r="R66" s="22"/>
      <c r="S66" s="22"/>
      <c r="T66" s="22"/>
      <c r="U66" s="22"/>
      <c r="V66" s="20"/>
      <c r="W66" s="20"/>
      <c r="X66" s="20"/>
      <c r="Y66" s="20"/>
      <c r="Z66" s="23"/>
      <c r="AA66" s="20"/>
      <c r="AB66" s="20"/>
      <c r="AC66" s="20"/>
      <c r="AD66" s="20"/>
      <c r="AE66" s="20"/>
    </row>
    <row r="67" spans="1:31" ht="14.25" customHeight="1" x14ac:dyDescent="0.25">
      <c r="A67" s="20"/>
      <c r="B67" s="20"/>
      <c r="C67" s="20"/>
      <c r="D67" s="20"/>
      <c r="E67" s="20"/>
      <c r="F67" s="20"/>
      <c r="G67" s="20"/>
      <c r="J67" s="23"/>
      <c r="K67" s="23"/>
      <c r="R67" s="22"/>
      <c r="S67" s="22"/>
      <c r="T67" s="22"/>
      <c r="U67" s="22"/>
      <c r="V67" s="20"/>
      <c r="W67" s="20"/>
      <c r="X67" s="20"/>
      <c r="Y67" s="20"/>
      <c r="Z67" s="23"/>
      <c r="AA67" s="20"/>
      <c r="AB67" s="20"/>
      <c r="AC67" s="20"/>
      <c r="AD67" s="20"/>
      <c r="AE67" s="20"/>
    </row>
    <row r="68" spans="1:31" ht="14.25" customHeight="1" x14ac:dyDescent="0.25">
      <c r="A68" s="20"/>
      <c r="B68" s="20"/>
      <c r="C68" s="20"/>
      <c r="D68" s="20"/>
      <c r="E68" s="20"/>
      <c r="F68" s="20"/>
      <c r="G68" s="20"/>
      <c r="R68" s="22"/>
      <c r="S68" s="22"/>
      <c r="T68" s="22"/>
      <c r="U68" s="22"/>
      <c r="V68" s="20"/>
      <c r="W68" s="20"/>
      <c r="X68" s="20"/>
      <c r="Y68" s="20"/>
      <c r="AA68" s="20"/>
      <c r="AB68" s="20"/>
      <c r="AC68" s="20"/>
      <c r="AD68" s="20"/>
      <c r="AE68" s="20"/>
    </row>
    <row r="69" spans="1:31" ht="14.25" customHeight="1" x14ac:dyDescent="0.25">
      <c r="A69" s="20"/>
      <c r="B69" s="20"/>
      <c r="C69" s="20"/>
      <c r="D69" s="20"/>
      <c r="E69" s="20"/>
      <c r="F69" s="20"/>
      <c r="G69" s="20"/>
      <c r="R69" s="22"/>
      <c r="S69" s="22"/>
      <c r="T69" s="22"/>
      <c r="U69" s="22"/>
      <c r="V69" s="20"/>
      <c r="W69" s="20"/>
      <c r="X69" s="20"/>
      <c r="Y69" s="20"/>
      <c r="AA69" s="20"/>
      <c r="AB69" s="20"/>
      <c r="AC69" s="20"/>
      <c r="AD69" s="20"/>
      <c r="AE69" s="20"/>
    </row>
    <row r="70" spans="1:31" ht="14.25" customHeight="1" x14ac:dyDescent="0.25">
      <c r="A70" s="20"/>
      <c r="B70" s="20"/>
      <c r="C70" s="20"/>
      <c r="D70" s="20"/>
      <c r="E70" s="20"/>
      <c r="F70" s="20"/>
      <c r="G70" s="20"/>
      <c r="R70" s="22"/>
      <c r="S70" s="22"/>
      <c r="T70" s="22"/>
      <c r="U70" s="22"/>
      <c r="V70" s="20"/>
      <c r="W70" s="20"/>
      <c r="X70" s="20"/>
      <c r="Y70" s="20"/>
      <c r="AA70" s="20"/>
      <c r="AB70" s="20"/>
      <c r="AC70" s="20"/>
      <c r="AD70" s="20"/>
      <c r="AE70" s="20"/>
    </row>
    <row r="71" spans="1:31" ht="14.25" customHeight="1" x14ac:dyDescent="0.25">
      <c r="A71" s="20"/>
      <c r="B71" s="20"/>
      <c r="C71" s="20"/>
      <c r="D71" s="20"/>
      <c r="E71" s="20"/>
      <c r="F71" s="20"/>
      <c r="G71" s="20"/>
      <c r="R71" s="22"/>
      <c r="S71" s="22"/>
      <c r="T71" s="22"/>
      <c r="U71" s="22"/>
      <c r="V71" s="20"/>
      <c r="W71" s="20"/>
      <c r="X71" s="20"/>
      <c r="Y71" s="20"/>
      <c r="AA71" s="20"/>
      <c r="AB71" s="20"/>
      <c r="AC71" s="20"/>
      <c r="AD71" s="20"/>
      <c r="AE71" s="20"/>
    </row>
    <row r="72" spans="1:31" ht="14.25" customHeight="1" x14ac:dyDescent="0.25">
      <c r="A72" s="20"/>
      <c r="B72" s="20"/>
      <c r="C72" s="20"/>
      <c r="D72" s="20"/>
      <c r="E72" s="20"/>
      <c r="F72" s="20"/>
      <c r="G72" s="20"/>
      <c r="R72" s="22"/>
      <c r="S72" s="22"/>
      <c r="T72" s="22"/>
      <c r="U72" s="22"/>
      <c r="V72" s="20"/>
      <c r="W72" s="20"/>
      <c r="X72" s="20"/>
      <c r="Y72" s="20"/>
      <c r="AA72" s="20"/>
      <c r="AB72" s="20"/>
      <c r="AC72" s="20"/>
      <c r="AD72" s="20"/>
      <c r="AE72" s="20"/>
    </row>
    <row r="73" spans="1:31" ht="14.25" customHeight="1" x14ac:dyDescent="0.25">
      <c r="A73" s="20"/>
      <c r="B73" s="20"/>
      <c r="C73" s="20"/>
      <c r="D73" s="20"/>
      <c r="E73" s="20"/>
      <c r="F73" s="20"/>
      <c r="G73" s="20"/>
      <c r="R73" s="22"/>
      <c r="S73" s="22"/>
      <c r="T73" s="22"/>
      <c r="U73" s="22"/>
      <c r="V73" s="20"/>
      <c r="W73" s="20"/>
      <c r="X73" s="20"/>
      <c r="Y73" s="20"/>
      <c r="AA73" s="20"/>
      <c r="AB73" s="20"/>
      <c r="AC73" s="20"/>
      <c r="AD73" s="20"/>
      <c r="AE73" s="20"/>
    </row>
    <row r="74" spans="1:31" ht="14.25" customHeight="1" x14ac:dyDescent="0.25">
      <c r="A74" s="20"/>
      <c r="B74" s="20"/>
      <c r="C74" s="20"/>
      <c r="D74" s="20"/>
      <c r="E74" s="20"/>
      <c r="F74" s="20"/>
      <c r="G74" s="20"/>
      <c r="R74" s="22"/>
      <c r="S74" s="22"/>
      <c r="T74" s="22"/>
      <c r="U74" s="22"/>
      <c r="V74" s="20"/>
      <c r="W74" s="20"/>
      <c r="X74" s="20"/>
      <c r="Y74" s="20"/>
      <c r="AA74" s="20"/>
      <c r="AB74" s="20"/>
      <c r="AC74" s="20"/>
      <c r="AD74" s="20"/>
      <c r="AE74" s="20"/>
    </row>
    <row r="75" spans="1:31" ht="14.25" customHeight="1" x14ac:dyDescent="0.25">
      <c r="A75" s="20"/>
      <c r="B75" s="20"/>
      <c r="C75" s="20"/>
      <c r="D75" s="20"/>
      <c r="E75" s="20"/>
      <c r="F75" s="20"/>
      <c r="G75" s="20"/>
      <c r="R75" s="22"/>
      <c r="S75" s="22"/>
      <c r="T75" s="22"/>
      <c r="U75" s="22"/>
      <c r="V75" s="20"/>
      <c r="W75" s="20"/>
      <c r="X75" s="20"/>
      <c r="Y75" s="20"/>
      <c r="AA75" s="20"/>
      <c r="AB75" s="20"/>
      <c r="AC75" s="20"/>
      <c r="AD75" s="20"/>
      <c r="AE75" s="20"/>
    </row>
    <row r="76" spans="1:31" ht="14.25" customHeight="1" x14ac:dyDescent="0.25">
      <c r="A76" s="20"/>
      <c r="B76" s="20"/>
      <c r="C76" s="20"/>
      <c r="D76" s="20"/>
      <c r="E76" s="20"/>
      <c r="F76" s="20"/>
      <c r="G76" s="20"/>
      <c r="R76" s="22"/>
      <c r="S76" s="22"/>
      <c r="T76" s="22"/>
      <c r="U76" s="22"/>
      <c r="V76" s="20"/>
      <c r="W76" s="20"/>
      <c r="X76" s="20"/>
      <c r="Y76" s="20"/>
      <c r="AA76" s="20"/>
      <c r="AB76" s="20"/>
      <c r="AC76" s="20"/>
      <c r="AD76" s="20"/>
      <c r="AE76" s="20"/>
    </row>
    <row r="77" spans="1:31" ht="14.25" customHeight="1" x14ac:dyDescent="0.25">
      <c r="A77" s="20"/>
      <c r="B77" s="20"/>
      <c r="C77" s="20"/>
      <c r="D77" s="20"/>
      <c r="E77" s="20"/>
      <c r="F77" s="20"/>
      <c r="G77" s="20"/>
      <c r="R77" s="22"/>
      <c r="S77" s="22"/>
      <c r="T77" s="22"/>
      <c r="U77" s="22"/>
      <c r="V77" s="20"/>
      <c r="W77" s="20"/>
      <c r="X77" s="20"/>
      <c r="Y77" s="20"/>
      <c r="AA77" s="20"/>
      <c r="AB77" s="20"/>
      <c r="AC77" s="20"/>
      <c r="AD77" s="20"/>
      <c r="AE77" s="20"/>
    </row>
    <row r="78" spans="1:31" ht="14.25" customHeight="1" x14ac:dyDescent="0.25">
      <c r="A78" s="20"/>
      <c r="B78" s="20"/>
      <c r="C78" s="20"/>
      <c r="D78" s="20"/>
      <c r="E78" s="20"/>
      <c r="F78" s="20"/>
      <c r="G78" s="20"/>
      <c r="R78" s="22"/>
      <c r="S78" s="22"/>
      <c r="T78" s="22"/>
      <c r="U78" s="22"/>
      <c r="V78" s="20"/>
      <c r="W78" s="20"/>
      <c r="X78" s="20"/>
      <c r="Y78" s="20"/>
      <c r="AA78" s="20"/>
      <c r="AB78" s="20"/>
      <c r="AC78" s="20"/>
      <c r="AD78" s="20"/>
      <c r="AE78" s="20"/>
    </row>
    <row r="79" spans="1:31" ht="14.25" customHeight="1" x14ac:dyDescent="0.25">
      <c r="A79" s="20"/>
      <c r="B79" s="20"/>
      <c r="C79" s="20"/>
      <c r="D79" s="20"/>
      <c r="E79" s="20"/>
      <c r="F79" s="20"/>
      <c r="G79" s="20"/>
      <c r="R79" s="22"/>
      <c r="S79" s="22"/>
      <c r="T79" s="22"/>
      <c r="U79" s="22"/>
      <c r="V79" s="20"/>
      <c r="W79" s="20"/>
      <c r="X79" s="20"/>
      <c r="Y79" s="20"/>
      <c r="AA79" s="20"/>
      <c r="AB79" s="20"/>
      <c r="AC79" s="20"/>
      <c r="AD79" s="20"/>
      <c r="AE79" s="20"/>
    </row>
    <row r="80" spans="1:31" ht="14.25" customHeight="1" x14ac:dyDescent="0.25">
      <c r="A80" s="20"/>
      <c r="B80" s="20"/>
      <c r="C80" s="20"/>
      <c r="D80" s="20"/>
      <c r="E80" s="20"/>
      <c r="F80" s="20"/>
      <c r="G80" s="20"/>
      <c r="R80" s="22"/>
      <c r="S80" s="22"/>
      <c r="T80" s="22"/>
      <c r="U80" s="22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4.25" customHeight="1" x14ac:dyDescent="0.25">
      <c r="A81" s="20"/>
      <c r="B81" s="20"/>
      <c r="C81" s="20"/>
      <c r="D81" s="20"/>
      <c r="E81" s="20"/>
      <c r="F81" s="20"/>
      <c r="G81" s="20"/>
      <c r="R81" s="22"/>
      <c r="S81" s="22"/>
      <c r="T81" s="22"/>
      <c r="U81" s="22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4.25" customHeight="1" x14ac:dyDescent="0.25">
      <c r="A82" s="20"/>
      <c r="B82" s="20"/>
      <c r="C82" s="20"/>
      <c r="D82" s="20"/>
      <c r="E82" s="20"/>
      <c r="F82" s="20"/>
      <c r="G82" s="20"/>
      <c r="R82" s="22"/>
      <c r="S82" s="22"/>
      <c r="T82" s="22"/>
      <c r="U82" s="22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ht="14.25" customHeight="1" x14ac:dyDescent="0.25">
      <c r="A83" s="20"/>
      <c r="B83" s="20"/>
      <c r="C83" s="20"/>
      <c r="D83" s="20"/>
      <c r="E83" s="20"/>
      <c r="F83" s="20"/>
      <c r="G83" s="20"/>
      <c r="R83" s="22"/>
      <c r="S83" s="22"/>
      <c r="T83" s="22"/>
      <c r="U83" s="22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ht="14.25" customHeight="1" x14ac:dyDescent="0.25">
      <c r="A84" s="20"/>
      <c r="B84" s="20"/>
      <c r="C84" s="20"/>
      <c r="D84" s="20"/>
      <c r="E84" s="20"/>
      <c r="F84" s="20"/>
      <c r="G84" s="20"/>
      <c r="R84" s="22"/>
      <c r="S84" s="22"/>
      <c r="T84" s="22"/>
      <c r="U84" s="22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ht="14.25" customHeight="1" x14ac:dyDescent="0.25">
      <c r="A85" s="20"/>
      <c r="B85" s="20"/>
      <c r="C85" s="20"/>
      <c r="D85" s="20"/>
      <c r="E85" s="20"/>
      <c r="F85" s="20"/>
      <c r="G85" s="20"/>
      <c r="R85" s="22"/>
      <c r="S85" s="22"/>
      <c r="T85" s="22"/>
      <c r="U85" s="22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ht="14.25" customHeight="1" x14ac:dyDescent="0.25">
      <c r="A86" s="20"/>
      <c r="B86" s="20"/>
      <c r="C86" s="20"/>
      <c r="D86" s="20"/>
      <c r="E86" s="20"/>
      <c r="F86" s="20"/>
      <c r="G86" s="20"/>
      <c r="R86" s="22"/>
      <c r="S86" s="22"/>
      <c r="T86" s="22"/>
      <c r="U86" s="22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ht="14.25" customHeight="1" x14ac:dyDescent="0.25">
      <c r="A87" s="20"/>
      <c r="B87" s="20"/>
      <c r="C87" s="20"/>
      <c r="D87" s="20"/>
      <c r="E87" s="20"/>
      <c r="F87" s="20"/>
      <c r="G87" s="20"/>
      <c r="R87" s="22"/>
      <c r="S87" s="22"/>
      <c r="T87" s="22"/>
      <c r="U87" s="22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ht="14.25" customHeight="1" x14ac:dyDescent="0.25">
      <c r="A88" s="20"/>
      <c r="B88" s="20"/>
      <c r="C88" s="20"/>
      <c r="D88" s="20"/>
      <c r="E88" s="20"/>
      <c r="F88" s="20"/>
      <c r="G88" s="20"/>
      <c r="R88" s="22"/>
      <c r="S88" s="22"/>
      <c r="T88" s="22"/>
      <c r="U88" s="22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4.25" customHeight="1" x14ac:dyDescent="0.25">
      <c r="A89" s="20"/>
      <c r="B89" s="20"/>
      <c r="C89" s="20"/>
      <c r="D89" s="20"/>
      <c r="E89" s="20"/>
      <c r="F89" s="20"/>
      <c r="G89" s="20"/>
      <c r="R89" s="22"/>
      <c r="S89" s="22"/>
      <c r="T89" s="22"/>
      <c r="U89" s="22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ht="14.25" customHeight="1" x14ac:dyDescent="0.25">
      <c r="A90" s="20"/>
      <c r="B90" s="20"/>
      <c r="C90" s="20"/>
      <c r="D90" s="20"/>
      <c r="E90" s="20"/>
      <c r="F90" s="20"/>
      <c r="G90" s="20"/>
      <c r="R90" s="22"/>
      <c r="S90" s="22"/>
      <c r="T90" s="22"/>
      <c r="U90" s="22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ht="14.25" customHeight="1" x14ac:dyDescent="0.25">
      <c r="A91" s="20"/>
      <c r="B91" s="20"/>
      <c r="C91" s="20"/>
      <c r="D91" s="20"/>
      <c r="E91" s="20"/>
      <c r="F91" s="20"/>
      <c r="G91" s="20"/>
      <c r="R91" s="22"/>
      <c r="S91" s="22"/>
      <c r="T91" s="22"/>
      <c r="U91" s="22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ht="14.25" customHeight="1" x14ac:dyDescent="0.25">
      <c r="A92" s="20"/>
      <c r="B92" s="20"/>
      <c r="C92" s="20"/>
      <c r="D92" s="20"/>
      <c r="E92" s="20"/>
      <c r="F92" s="20"/>
      <c r="G92" s="20"/>
      <c r="R92" s="22"/>
      <c r="S92" s="22"/>
      <c r="T92" s="22"/>
      <c r="U92" s="22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ht="14.25" customHeight="1" x14ac:dyDescent="0.25">
      <c r="A93" s="20"/>
      <c r="B93" s="20"/>
      <c r="C93" s="20"/>
      <c r="D93" s="20"/>
      <c r="E93" s="20"/>
      <c r="F93" s="20"/>
      <c r="G93" s="20"/>
      <c r="R93" s="22"/>
      <c r="S93" s="22"/>
      <c r="T93" s="22"/>
      <c r="U93" s="22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ht="14.25" customHeight="1" x14ac:dyDescent="0.25">
      <c r="A94" s="20"/>
      <c r="B94" s="20"/>
      <c r="C94" s="20"/>
      <c r="D94" s="20"/>
      <c r="E94" s="20"/>
      <c r="F94" s="20"/>
      <c r="G94" s="20"/>
      <c r="R94" s="22"/>
      <c r="S94" s="22"/>
      <c r="T94" s="22"/>
      <c r="U94" s="22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ht="14.25" customHeight="1" x14ac:dyDescent="0.25">
      <c r="A95" s="20"/>
      <c r="B95" s="20"/>
      <c r="C95" s="20"/>
      <c r="D95" s="20"/>
      <c r="E95" s="20"/>
      <c r="F95" s="20"/>
      <c r="G95" s="20"/>
      <c r="R95" s="22"/>
      <c r="S95" s="22"/>
      <c r="T95" s="22"/>
      <c r="U95" s="22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4.25" customHeight="1" x14ac:dyDescent="0.25">
      <c r="A96" s="20"/>
      <c r="B96" s="20"/>
      <c r="C96" s="20"/>
      <c r="D96" s="20"/>
      <c r="E96" s="20"/>
      <c r="F96" s="20"/>
      <c r="G96" s="20"/>
      <c r="R96" s="22"/>
      <c r="S96" s="22"/>
      <c r="T96" s="22"/>
      <c r="U96" s="22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ht="14.25" customHeight="1" x14ac:dyDescent="0.25">
      <c r="A97" s="20"/>
      <c r="B97" s="20"/>
      <c r="C97" s="20"/>
      <c r="D97" s="20"/>
      <c r="E97" s="20"/>
      <c r="F97" s="20"/>
      <c r="G97" s="20"/>
      <c r="R97" s="22"/>
      <c r="S97" s="22"/>
      <c r="T97" s="22"/>
      <c r="U97" s="22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ht="14.25" customHeight="1" x14ac:dyDescent="0.25">
      <c r="A98" s="20"/>
      <c r="B98" s="20"/>
      <c r="C98" s="20"/>
      <c r="D98" s="20"/>
      <c r="E98" s="20"/>
      <c r="F98" s="20"/>
      <c r="G98" s="20"/>
      <c r="R98" s="22"/>
      <c r="S98" s="22"/>
      <c r="T98" s="22"/>
      <c r="U98" s="22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ht="14.25" customHeight="1" x14ac:dyDescent="0.25">
      <c r="A99" s="20"/>
      <c r="B99" s="20"/>
      <c r="C99" s="20"/>
      <c r="D99" s="20"/>
      <c r="E99" s="20"/>
      <c r="F99" s="20"/>
      <c r="G99" s="20"/>
      <c r="R99" s="22"/>
      <c r="S99" s="22"/>
      <c r="T99" s="22"/>
      <c r="U99" s="22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ht="14.25" customHeight="1" x14ac:dyDescent="0.25">
      <c r="A100" s="20"/>
      <c r="B100" s="20"/>
      <c r="C100" s="20"/>
      <c r="D100" s="20"/>
      <c r="E100" s="20"/>
      <c r="F100" s="20"/>
      <c r="G100" s="20"/>
      <c r="R100" s="22"/>
      <c r="S100" s="22"/>
      <c r="T100" s="22"/>
      <c r="U100" s="22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ht="14.25" customHeight="1" x14ac:dyDescent="0.25">
      <c r="A101" s="20"/>
      <c r="B101" s="20"/>
      <c r="C101" s="20"/>
      <c r="D101" s="20"/>
      <c r="E101" s="20"/>
      <c r="F101" s="20"/>
      <c r="G101" s="20"/>
      <c r="R101" s="22"/>
      <c r="S101" s="22"/>
      <c r="T101" s="22"/>
      <c r="U101" s="22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ht="14.25" customHeight="1" x14ac:dyDescent="0.25">
      <c r="A102" s="20"/>
      <c r="B102" s="20"/>
      <c r="C102" s="20"/>
      <c r="D102" s="20"/>
      <c r="E102" s="20"/>
      <c r="F102" s="20"/>
      <c r="G102" s="20"/>
      <c r="R102" s="22"/>
      <c r="S102" s="22"/>
      <c r="T102" s="22"/>
      <c r="U102" s="22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4.2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2"/>
      <c r="S103" s="22"/>
      <c r="T103" s="22"/>
      <c r="U103" s="22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ht="14.2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2"/>
      <c r="U104" s="22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ht="14.2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2"/>
      <c r="U105" s="22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ht="14.2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2"/>
      <c r="U106" s="22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ht="14.2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2"/>
      <c r="U107" s="22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4.2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2"/>
      <c r="U108" s="22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4.2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2"/>
      <c r="U109" s="22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4.2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2"/>
      <c r="U110" s="22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4.2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2"/>
      <c r="U111" s="22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4.2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2"/>
      <c r="U112" s="22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4.2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2"/>
      <c r="U113" s="22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4.2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2"/>
      <c r="U114" s="22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4.2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2"/>
      <c r="U115" s="22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4.2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2"/>
      <c r="U116" s="22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4.2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2"/>
      <c r="U117" s="22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4.2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2"/>
      <c r="U118" s="22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4.2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2"/>
      <c r="U119" s="22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4.2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2"/>
      <c r="U120" s="22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4.2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2"/>
      <c r="U121" s="22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4.2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2"/>
      <c r="U122" s="22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4.2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"/>
      <c r="U123" s="22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4.2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2"/>
      <c r="U124" s="22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4.2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2"/>
      <c r="U125" s="22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4.2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2"/>
      <c r="U126" s="22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4.2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2"/>
      <c r="U127" s="22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4.2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2"/>
      <c r="U128" s="22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4.2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2"/>
      <c r="U129" s="22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4.2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2"/>
      <c r="U130" s="22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4.2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2"/>
      <c r="U131" s="22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4.2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2"/>
      <c r="U132" s="22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4.2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2"/>
      <c r="U133" s="22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4.2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2"/>
      <c r="U134" s="22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4.2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2"/>
      <c r="U135" s="22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4.2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2"/>
      <c r="U136" s="22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4.2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2"/>
      <c r="U137" s="22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4.2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2"/>
      <c r="U138" s="22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4.2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2"/>
      <c r="U139" s="22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4.2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2"/>
      <c r="U140" s="22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4.2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2"/>
      <c r="U141" s="22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4.2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2"/>
      <c r="U142" s="22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4.2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2"/>
      <c r="U143" s="22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4.2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2"/>
      <c r="U144" s="22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4.2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2"/>
      <c r="U145" s="22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4.2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2"/>
      <c r="U146" s="22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4.2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2"/>
      <c r="U147" s="22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4.2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2"/>
      <c r="U148" s="22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4.2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2"/>
      <c r="U149" s="22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4.2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2"/>
      <c r="U150" s="22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4.2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2"/>
      <c r="U151" s="22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4.2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2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4.2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2"/>
      <c r="U153" s="22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4.2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2"/>
      <c r="U154" s="22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4.2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2"/>
      <c r="U155" s="22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4.2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2"/>
      <c r="U156" s="22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4.2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2"/>
      <c r="U157" s="2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4.2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2"/>
      <c r="U158" s="22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4.2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2"/>
      <c r="U159" s="22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4.2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2"/>
      <c r="U160" s="22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4.2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2"/>
      <c r="U161" s="22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4.2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2"/>
      <c r="U162" s="22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4.2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2"/>
      <c r="U163" s="22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4.2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2"/>
      <c r="U164" s="22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4.2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2"/>
      <c r="U165" s="22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4.2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2"/>
      <c r="U166" s="22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4.2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2"/>
      <c r="U167" s="22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4.2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2"/>
      <c r="U168" s="22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4.2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2"/>
      <c r="U169" s="22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4.2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2"/>
      <c r="U170" s="22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4.2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2"/>
      <c r="U171" s="22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4.2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2"/>
      <c r="U172" s="22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4.2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4.2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4.2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4.2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4.2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4.2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4.2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4.2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4.2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4.2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4.2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4.2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4.2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4.2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4.2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4.2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4.2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4.2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4.2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4.2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4.2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4.2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4.2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4.2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4.2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4.2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4.2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4.2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4.2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4.2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4.2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4.2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4.2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4.2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4.2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4.2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4.2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4.2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4.2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4.2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4.2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4.2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4.2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4.2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4.2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4.2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4.2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4.2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4.2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 ht="14.2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ht="14.2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ht="14.2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ht="14.2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ht="14.2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ht="14.2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ht="14.2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ht="14.2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ht="14.2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ht="14.2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ht="14.2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ht="14.2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ht="14.2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ht="14.2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ht="14.2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ht="14.2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ht="14.2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ht="14.2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ht="14.2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ht="14.2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ht="14.2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ht="14.2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ht="14.2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ht="14.2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ht="14.2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ht="14.2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ht="14.2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ht="14.2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 ht="14.2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 ht="14.2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 ht="14.2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ht="14.2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ht="14.2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ht="14.2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ht="14.2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ht="14.2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ht="14.2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ht="14.2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ht="14.2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ht="14.2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4.2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4.2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4.2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4.2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4.2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4.2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4.2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4.2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4.2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4.2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4.2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4.2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4.2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4.2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4.2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4.2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4.2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4.2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4.2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4.2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4.2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4.2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4.2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4.2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4.2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4.2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4.2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4.2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4.2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4.2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4.2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4.2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4.2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4.2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4.2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4.2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4.2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4.2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4.2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4.2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4.2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4.2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4.2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4.2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4.2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4.2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4.2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4.2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4.2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4.2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4.2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4.2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4.2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4.2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4.2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4.2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4.2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4.2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4.2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4.2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4.2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4.2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4.2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4.2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4.2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4.2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4.2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4.2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4.2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4.2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4.2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4.2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4.2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4.2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4.2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4.2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4.2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4.2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4.2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4.2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4.2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4.2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4.2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4.2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4.2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4.2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4.2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4.2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4.2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4.2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4.2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4.2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4.2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4.2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4.2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4.2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4.2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4.2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4.2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4.2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4.2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4.2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4.2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4.2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4.2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4.2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4.2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4.2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4.2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4.2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4.2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4.2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4.2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4.2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4.2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4.2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4.2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4.2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4.2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4.2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4.2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4.2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4.2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4.2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4.2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4.2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4.2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4.2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4.2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4.2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4.2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4.2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4.2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4.2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4.2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4.2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4.2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4.2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4.2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4.2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4.2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4.2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4.2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4.2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4.2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4.2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4.2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4.2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4.2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4.2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4.2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4.2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4.2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4.2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4.2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4.2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4.2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4.2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4.2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4.2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4.2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4.2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4.2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4.2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4.2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4.2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4.2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4.2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4.2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4.2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4.2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4.2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4.2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4.2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4.2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4.2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4.2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4.2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4.2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4.2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4.2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4.2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4.2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4.2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4.2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4.2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4.2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4.2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4.2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4.2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4.2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4.2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4.2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4.2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4.2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4.2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4.2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4.2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4.2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4.2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4.2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4.2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4.2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4.2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4.2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4.2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4.2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4.2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4.2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4.2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4.2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4.2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4.2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4.2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4.2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4.2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4.2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4.2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4.2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4.2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4.2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4.2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4.2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4.2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4.2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4.2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4.2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4.2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4.2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4.2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4.2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4.2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4.2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4.2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4.2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4.2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4.2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4.2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4.2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4.2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4.2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4.2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4.2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4.2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4.2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4.2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4.2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4.2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4.2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4.2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4.2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4.2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4.2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4.2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4.2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4.2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4.2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4.2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4.2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4.2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4.2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4.2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4.2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4.2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4.2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4.2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4.2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4.2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4.2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4.2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4.2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4.2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4.2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4.2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4.2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4.2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4.2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4.2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4.2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4.2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4.2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4.2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4.2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4.2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4.2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4.2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4.2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4.2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4.2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4.2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4.2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4.2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4.2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4.2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4.2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4.2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4.2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4.2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4.2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4.2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4.2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4.2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4.2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4.2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4.2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4.2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4.2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4.2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4.2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4.2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4.2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4.2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4.2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4.2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4.2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4.2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4.2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4.2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4.2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4.2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4.2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4.2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4.2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4.2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4.2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4.2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4.2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4.2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4.2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4.2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4.2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4.2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4.2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4.2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4.2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4.2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4.2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4.2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4.2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4.2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4.2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4.2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4.2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4.2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4.2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4.2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4.2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4.2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4.2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4.2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4.2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4.2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4.2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4.2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4.2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4.2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4.2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4.2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4.2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4.2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4.2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4.2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4.2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4.2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4.2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4.2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4.2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4.2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4.2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4.2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4.2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4.2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4.2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4.2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4.2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4.2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4.2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4.2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4.2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4.2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4.2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4.2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4.2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4.2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4.2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4.2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4.2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4.2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4.2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4.2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4.2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4.2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4.2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4.2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4.2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4.2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4.2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4.2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4.2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4.2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4.2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4.2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4.2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4.2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4.2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4.2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4.2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4.2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4.2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4.2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4.2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4.2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4.2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4.2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4.2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4.2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4.2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4.2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4.2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4.2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4.2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4.2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4.2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4.2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4.2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4.2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4.2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4.2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4.2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4.2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4.2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4.2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4.2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4.2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4.2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4.2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4.2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4.2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4.2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4.2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4.2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4.2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4.2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4.2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4.2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4.2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4.2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4.2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4.2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4.2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4.2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4.2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4.2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4.2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4.2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4.2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4.2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4.2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4.2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4.2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4.2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4.2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4.2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4.2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4.2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4.2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4.2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4.2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4.2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4.2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4.2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4.2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4.2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4.2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4.2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4.2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4.2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4.2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4.2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4.2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4.2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4.2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4.2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 ht="14.2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 ht="14.2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 ht="14.2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 ht="14.2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 ht="14.2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 ht="14.2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 ht="14.2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 ht="14.2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 ht="14.2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 ht="14.2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 ht="14.2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 ht="14.2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 ht="14.2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 ht="14.2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 ht="14.2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 ht="14.2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 ht="14.2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 ht="14.2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 ht="14.2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 ht="14.2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 ht="14.2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 ht="14.2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 ht="14.2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 ht="14.2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 ht="14.2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 ht="14.2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 ht="14.2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 ht="14.2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 ht="14.2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 ht="14.2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 ht="14.2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 ht="14.2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 ht="14.2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 ht="14.2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 ht="14.2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 ht="14.2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 ht="14.2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ht="14.2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ht="14.2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ht="14.2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ht="14.2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 ht="14.2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 ht="14.2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 ht="14.2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 ht="14.2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 ht="14.2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 ht="14.2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 ht="14.2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 ht="14.2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 ht="14.2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 ht="14.2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 ht="14.2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 ht="14.2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 ht="14.2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 ht="14.2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 ht="14.2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 ht="14.2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 ht="14.2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 ht="14.2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 ht="14.2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 ht="14.2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 ht="14.2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 ht="14.2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 ht="14.2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 ht="14.2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 ht="14.2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 ht="14.2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 ht="14.2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 ht="14.2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 ht="14.2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 ht="14.2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 ht="14.2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 ht="14.2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 ht="14.2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 ht="14.2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 ht="14.2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 ht="14.2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 ht="14.2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 ht="14.2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 ht="14.2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 ht="14.2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 ht="14.2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 ht="14.2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 ht="14.2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 ht="14.2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 ht="14.2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 ht="14.2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 ht="14.2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 ht="14.2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 ht="14.2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 ht="14.2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 ht="14.2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 ht="14.2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 ht="14.2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 ht="14.2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 ht="14.2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 ht="14.2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 ht="14.2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 ht="14.2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 ht="14.2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 ht="14.2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 ht="14.2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 ht="14.2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 ht="14.2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 ht="14.2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 ht="14.2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 ht="14.2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 ht="14.2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 ht="14.2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 ht="14.2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 ht="14.2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 ht="14.2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 ht="14.2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 ht="14.2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 ht="14.2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 ht="14.2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 ht="14.2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 ht="14.2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 ht="14.2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 ht="14.2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 ht="14.2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 ht="14.2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 ht="14.2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 ht="14.2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 ht="14.2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 ht="14.2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 ht="14.2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 ht="14.2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 ht="14.2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 ht="14.2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 ht="14.2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 ht="14.2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ht="14.2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ht="14.2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 ht="14.2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 ht="14.2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 ht="14.2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 ht="14.2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 ht="14.2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 ht="14.2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 ht="14.2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 ht="14.2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 ht="14.2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 ht="14.2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 ht="14.2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 ht="14.2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 ht="14.2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ht="14.2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 ht="14.2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 ht="14.2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 ht="14.2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 ht="14.2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 ht="14.2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 ht="14.2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 ht="14.2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 ht="14.2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 ht="14.2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 ht="14.2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 ht="14.2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 ht="14.2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 ht="14.2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 ht="14.2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 ht="14.2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 ht="14.2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 ht="14.2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 ht="14.2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 ht="14.2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 ht="14.2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 ht="14.2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 ht="14.2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 ht="14.2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 ht="14.2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 ht="14.2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 ht="14.2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 ht="14.2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 ht="14.2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 ht="14.2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 ht="14.2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 ht="14.2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 ht="14.2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 ht="14.2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 ht="14.2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 ht="14.2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 ht="14.2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 ht="14.2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 ht="14.2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 ht="14.2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 ht="14.2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 ht="14.2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 ht="14.2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 ht="14.2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 ht="14.2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 ht="14.2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4.2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4.2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4.2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4.2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4.2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4.2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4.2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4.2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4.2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4.2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4.2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4.2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 ht="14.2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 ht="14.2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 ht="14.2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 ht="14.2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 ht="14.2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 ht="14.2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 ht="14.2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 ht="14.2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 ht="14.2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 ht="14.2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 ht="14.2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 ht="14.2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 ht="14.2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 ht="14.2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 ht="14.2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 ht="14.2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 ht="14.2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 ht="14.2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 ht="14.2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 ht="14.2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 ht="14.2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 ht="14.2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 ht="14.2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 ht="14.2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 ht="14.2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 ht="14.2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 ht="14.2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 ht="14.2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 ht="14.2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 ht="14.2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 ht="14.2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 ht="14.2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 ht="14.2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 ht="14.2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 ht="14.2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 ht="14.2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 ht="14.2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 ht="14.2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 ht="14.2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 ht="14.2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 ht="14.2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 ht="14.2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 ht="14.2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 ht="14.2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 ht="14.2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 ht="14.2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 ht="14.2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 ht="14.2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 ht="14.2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 ht="14.2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 ht="14.2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</sheetData>
  <customSheetViews>
    <customSheetView guid="{7ED77FCB-C36F-4E7F-B632-A643AB764A43}" filter="1" showAutoFilter="1">
      <pageMargins left="0.511811024" right="0.511811024" top="0.78740157499999996" bottom="0.78740157499999996" header="0.31496062000000002" footer="0.31496062000000002"/>
      <autoFilter ref="C30:C41" xr:uid="{00000000-0000-0000-0000-000000000000}"/>
      <extLst>
        <ext uri="GoogleSheetsCustomDataVersion1">
          <go:sheetsCustomData xmlns:go="http://customooxmlschemas.google.com/" filterViewId="930761540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workbookViewId="0">
      <selection activeCell="T12" sqref="T12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18">
        <v>42557</v>
      </c>
      <c r="B2" s="19">
        <v>2016</v>
      </c>
      <c r="C2" s="19">
        <v>7</v>
      </c>
      <c r="D2" s="19">
        <v>44</v>
      </c>
      <c r="E2" s="19">
        <v>10.94</v>
      </c>
      <c r="F2" s="19">
        <v>50.61</v>
      </c>
      <c r="G2" s="19">
        <v>0.18</v>
      </c>
      <c r="I2" s="19">
        <v>139</v>
      </c>
      <c r="K2" s="20">
        <v>35.972222222222221</v>
      </c>
      <c r="L2" s="20">
        <v>35.972222222222221</v>
      </c>
      <c r="M2" s="20"/>
      <c r="O2" s="19">
        <v>10.83</v>
      </c>
      <c r="P2" s="19">
        <v>175</v>
      </c>
      <c r="Q2" s="19">
        <v>2483</v>
      </c>
      <c r="R2" s="19">
        <v>0.85732299999999995</v>
      </c>
      <c r="S2" s="19">
        <v>8.2365999999999995E-2</v>
      </c>
      <c r="T2" s="19">
        <v>0.41421200000000002</v>
      </c>
      <c r="U2" s="19">
        <v>0.26152700000000001</v>
      </c>
      <c r="V2" s="20"/>
      <c r="W2" s="20"/>
      <c r="X2" s="20"/>
      <c r="Y2" s="20"/>
      <c r="Z2" s="19">
        <v>1338.96</v>
      </c>
      <c r="AA2" s="19">
        <f>P2+Q2</f>
        <v>2658</v>
      </c>
      <c r="AB2" s="20"/>
      <c r="AC2" s="20"/>
      <c r="AD2" s="20"/>
    </row>
    <row r="3" spans="1:30" ht="14.25" customHeight="1" x14ac:dyDescent="0.25">
      <c r="A3" s="18">
        <v>42587</v>
      </c>
      <c r="B3" s="19">
        <v>2016</v>
      </c>
      <c r="C3" s="19">
        <v>8</v>
      </c>
      <c r="D3" s="19">
        <v>30</v>
      </c>
      <c r="E3" s="19">
        <v>15.71</v>
      </c>
      <c r="F3" s="19">
        <v>72.38</v>
      </c>
      <c r="G3" s="19">
        <v>0.18</v>
      </c>
      <c r="I3" s="19">
        <v>139</v>
      </c>
      <c r="K3" s="20">
        <v>37.916666666666671</v>
      </c>
      <c r="L3" s="20">
        <v>37.916666666666671</v>
      </c>
      <c r="M3" s="20"/>
      <c r="N3" s="20"/>
      <c r="O3" s="19">
        <v>10.83</v>
      </c>
      <c r="P3" s="19">
        <v>181</v>
      </c>
      <c r="Q3" s="19">
        <v>2199</v>
      </c>
      <c r="R3" s="19">
        <v>0.85732299999999995</v>
      </c>
      <c r="S3" s="19">
        <v>8.2365999999999995E-2</v>
      </c>
      <c r="T3" s="19">
        <v>0.41421200000000002</v>
      </c>
      <c r="U3" s="19">
        <v>0.26152700000000001</v>
      </c>
      <c r="V3" s="20"/>
      <c r="W3" s="20"/>
      <c r="X3" s="20"/>
      <c r="Y3" s="20"/>
      <c r="Z3" s="19">
        <v>1591.88</v>
      </c>
      <c r="AA3" s="20">
        <f t="shared" ref="AA3:AA49" si="0">P3+Q3</f>
        <v>2380</v>
      </c>
      <c r="AB3" s="20"/>
      <c r="AC3" s="20"/>
      <c r="AD3" s="20"/>
    </row>
    <row r="4" spans="1:30" ht="14.25" customHeight="1" x14ac:dyDescent="0.25">
      <c r="A4" s="18">
        <v>42619</v>
      </c>
      <c r="B4" s="19">
        <v>2016</v>
      </c>
      <c r="C4" s="19">
        <v>9</v>
      </c>
      <c r="D4" s="19">
        <v>32</v>
      </c>
      <c r="E4" s="19">
        <v>18.86</v>
      </c>
      <c r="F4" s="19">
        <v>87.3</v>
      </c>
      <c r="G4" s="19">
        <v>0.18</v>
      </c>
      <c r="I4" s="19">
        <v>139</v>
      </c>
      <c r="K4" s="20">
        <v>45.06944444444445</v>
      </c>
      <c r="L4" s="20">
        <v>45.06944444444445</v>
      </c>
      <c r="M4" s="20"/>
      <c r="N4" s="20"/>
      <c r="O4" s="19">
        <v>11.019062999999999</v>
      </c>
      <c r="P4" s="19">
        <v>215</v>
      </c>
      <c r="Q4" s="19">
        <v>2760</v>
      </c>
      <c r="R4" s="19">
        <v>0.86482199999999998</v>
      </c>
      <c r="S4" s="19">
        <v>7.2097999999999995E-2</v>
      </c>
      <c r="T4" s="19">
        <v>0.38775399999999999</v>
      </c>
      <c r="U4" s="19">
        <v>0.24960499999999999</v>
      </c>
      <c r="V4" s="20"/>
      <c r="W4" s="20"/>
      <c r="X4" s="20"/>
      <c r="Y4" s="20"/>
      <c r="Z4" s="19">
        <v>1703.84</v>
      </c>
      <c r="AA4" s="20">
        <f t="shared" si="0"/>
        <v>2975</v>
      </c>
      <c r="AB4" s="20"/>
      <c r="AC4" s="20"/>
      <c r="AD4" s="20"/>
    </row>
    <row r="5" spans="1:30" ht="14.25" customHeight="1" x14ac:dyDescent="0.25">
      <c r="A5" s="18">
        <v>42649</v>
      </c>
      <c r="B5" s="19">
        <v>2016</v>
      </c>
      <c r="C5" s="19">
        <v>10</v>
      </c>
      <c r="D5" s="19">
        <v>30</v>
      </c>
      <c r="E5" s="19">
        <v>26.09</v>
      </c>
      <c r="F5" s="19">
        <v>120.59</v>
      </c>
      <c r="G5" s="19">
        <v>0.18</v>
      </c>
      <c r="I5" s="19">
        <v>139</v>
      </c>
      <c r="K5" s="20">
        <v>27.638888888888889</v>
      </c>
      <c r="L5" s="20">
        <v>27.638888888888889</v>
      </c>
      <c r="M5" s="20"/>
      <c r="N5" s="20"/>
      <c r="O5" s="19">
        <v>11.38</v>
      </c>
      <c r="P5" s="19">
        <v>140</v>
      </c>
      <c r="Q5" s="19">
        <v>2210</v>
      </c>
      <c r="R5" s="19">
        <v>0.87905999999999995</v>
      </c>
      <c r="S5" s="19">
        <v>5.2485999999999998E-2</v>
      </c>
      <c r="T5" s="19">
        <v>0.33726</v>
      </c>
      <c r="U5" s="19">
        <v>0.22683700000000001</v>
      </c>
      <c r="V5" s="20"/>
      <c r="W5" s="20"/>
      <c r="X5" s="20"/>
      <c r="Y5" s="20"/>
      <c r="Z5" s="19">
        <v>2815.35</v>
      </c>
      <c r="AA5" s="20">
        <f t="shared" si="0"/>
        <v>2350</v>
      </c>
      <c r="AB5" s="20"/>
      <c r="AC5" s="20"/>
      <c r="AD5" s="20"/>
    </row>
    <row r="6" spans="1:30" ht="14.25" customHeight="1" x14ac:dyDescent="0.25">
      <c r="A6" s="18">
        <v>42681</v>
      </c>
      <c r="B6" s="19">
        <v>2016</v>
      </c>
      <c r="C6" s="19">
        <v>11</v>
      </c>
      <c r="D6" s="19">
        <v>32</v>
      </c>
      <c r="E6" s="19">
        <v>17.13</v>
      </c>
      <c r="F6" s="19">
        <v>79.53</v>
      </c>
      <c r="G6" s="19">
        <v>0.18</v>
      </c>
      <c r="I6" s="19">
        <v>139</v>
      </c>
      <c r="K6" s="20">
        <v>30.694444444444446</v>
      </c>
      <c r="L6" s="20">
        <v>30.694444444444446</v>
      </c>
      <c r="M6" s="20"/>
      <c r="N6" s="20"/>
      <c r="O6" s="19">
        <v>11.38</v>
      </c>
      <c r="P6" s="19">
        <v>144</v>
      </c>
      <c r="Q6" s="19">
        <v>2313</v>
      </c>
      <c r="R6" s="19">
        <v>0.87906799999999996</v>
      </c>
      <c r="S6" s="19">
        <v>5.2489000000000001E-2</v>
      </c>
      <c r="T6" s="19">
        <v>0.33726499999999998</v>
      </c>
      <c r="U6" s="19">
        <v>0.87906799999999996</v>
      </c>
      <c r="V6" s="20"/>
      <c r="W6" s="20"/>
      <c r="X6" s="20"/>
      <c r="Y6" s="20"/>
      <c r="Z6" s="19">
        <v>2807.48</v>
      </c>
      <c r="AA6" s="20">
        <f t="shared" si="0"/>
        <v>2457</v>
      </c>
      <c r="AB6" s="20"/>
      <c r="AC6" s="20"/>
      <c r="AD6" s="20"/>
    </row>
    <row r="7" spans="1:30" ht="14.25" customHeight="1" x14ac:dyDescent="0.25">
      <c r="A7" s="18">
        <v>42711</v>
      </c>
      <c r="B7" s="19">
        <v>2016</v>
      </c>
      <c r="C7" s="19">
        <v>12</v>
      </c>
      <c r="D7" s="19">
        <v>30</v>
      </c>
      <c r="E7" s="19">
        <v>30.2</v>
      </c>
      <c r="F7" s="19">
        <v>140.18</v>
      </c>
      <c r="G7" s="19">
        <v>0.18</v>
      </c>
      <c r="I7" s="19">
        <v>139</v>
      </c>
      <c r="K7" s="20">
        <v>39.930555555555557</v>
      </c>
      <c r="L7" s="20">
        <v>39.930555555555557</v>
      </c>
      <c r="M7" s="20"/>
      <c r="N7" s="20"/>
      <c r="O7" s="19">
        <v>11.38</v>
      </c>
      <c r="P7" s="19">
        <v>175</v>
      </c>
      <c r="Q7" s="19">
        <v>2483</v>
      </c>
      <c r="R7" s="19">
        <v>0.879081</v>
      </c>
      <c r="S7" s="19">
        <v>5.2486999999999999E-2</v>
      </c>
      <c r="T7" s="19">
        <v>0.33727699999999999</v>
      </c>
      <c r="U7" s="19">
        <v>0.22683600000000001</v>
      </c>
      <c r="V7" s="20"/>
      <c r="W7" s="20"/>
      <c r="X7" s="20"/>
      <c r="Y7" s="20"/>
      <c r="Z7" s="19">
        <v>3016.76</v>
      </c>
      <c r="AA7" s="20">
        <f t="shared" si="0"/>
        <v>2658</v>
      </c>
      <c r="AB7" s="20"/>
      <c r="AC7" s="20"/>
      <c r="AD7" s="20"/>
    </row>
    <row r="8" spans="1:30" ht="14.25" customHeight="1" x14ac:dyDescent="0.25">
      <c r="A8" s="18">
        <v>42740</v>
      </c>
      <c r="B8" s="19">
        <v>2017</v>
      </c>
      <c r="C8" s="19">
        <v>1</v>
      </c>
      <c r="D8" s="19">
        <v>29</v>
      </c>
      <c r="E8" s="19">
        <v>16.62</v>
      </c>
      <c r="F8" s="19">
        <v>78.14</v>
      </c>
      <c r="G8" s="19">
        <v>0.18</v>
      </c>
      <c r="I8" s="19">
        <v>139</v>
      </c>
      <c r="K8" s="20">
        <v>93.2638888888889</v>
      </c>
      <c r="L8" s="20">
        <v>93.2638888888889</v>
      </c>
      <c r="M8" s="20"/>
      <c r="N8" s="20"/>
      <c r="O8" s="19">
        <v>11.38</v>
      </c>
      <c r="P8" s="19">
        <v>196</v>
      </c>
      <c r="Q8" s="19">
        <v>2280</v>
      </c>
      <c r="R8" s="19">
        <v>0.87909499999999996</v>
      </c>
      <c r="S8" s="19">
        <v>5.2489000000000001E-2</v>
      </c>
      <c r="T8" s="19">
        <v>0.33728399999999997</v>
      </c>
      <c r="U8" s="19">
        <v>0.22683700000000001</v>
      </c>
      <c r="V8" s="20"/>
      <c r="W8" s="20"/>
      <c r="X8" s="20"/>
      <c r="Y8" s="20"/>
      <c r="Z8" s="19">
        <v>2960.5</v>
      </c>
      <c r="AA8" s="20">
        <f t="shared" si="0"/>
        <v>2476</v>
      </c>
      <c r="AB8" s="20"/>
      <c r="AC8" s="20"/>
      <c r="AD8" s="20"/>
    </row>
    <row r="9" spans="1:30" ht="14.25" customHeight="1" x14ac:dyDescent="0.25">
      <c r="A9" s="18">
        <v>42772</v>
      </c>
      <c r="B9" s="19">
        <v>2017</v>
      </c>
      <c r="C9" s="19">
        <v>2</v>
      </c>
      <c r="D9" s="19">
        <v>32</v>
      </c>
      <c r="E9" s="19">
        <v>19.600000000000001</v>
      </c>
      <c r="F9" s="19">
        <v>89.86</v>
      </c>
      <c r="G9" s="19">
        <v>0.18</v>
      </c>
      <c r="I9" s="19">
        <v>139</v>
      </c>
      <c r="K9" s="20">
        <v>42.013888888888893</v>
      </c>
      <c r="L9" s="20">
        <v>42.013888888888893</v>
      </c>
      <c r="M9" s="20"/>
      <c r="N9" s="20"/>
      <c r="O9" s="19">
        <v>11.38</v>
      </c>
      <c r="P9" s="19">
        <v>200</v>
      </c>
      <c r="Q9" s="19">
        <v>2944</v>
      </c>
      <c r="R9" s="12">
        <v>0.87909899999999996</v>
      </c>
      <c r="S9" s="12">
        <v>5.2489000000000001E-2</v>
      </c>
      <c r="T9" s="12">
        <v>0.337287</v>
      </c>
      <c r="U9" s="12">
        <v>0.22683700000000001</v>
      </c>
      <c r="V9" s="20"/>
      <c r="W9" s="20"/>
      <c r="X9" s="20"/>
      <c r="Y9" s="20"/>
      <c r="Z9" s="19">
        <v>2749.17</v>
      </c>
      <c r="AA9" s="20">
        <f t="shared" si="0"/>
        <v>3144</v>
      </c>
      <c r="AB9" s="20"/>
      <c r="AC9" s="20"/>
      <c r="AD9" s="20"/>
    </row>
    <row r="10" spans="1:30" ht="14.25" customHeight="1" x14ac:dyDescent="0.25">
      <c r="A10" s="18">
        <v>42801</v>
      </c>
      <c r="B10" s="19">
        <v>2017</v>
      </c>
      <c r="C10" s="19">
        <v>3</v>
      </c>
      <c r="D10" s="19">
        <v>29</v>
      </c>
      <c r="E10" s="19">
        <v>23</v>
      </c>
      <c r="F10" s="19">
        <v>104.79</v>
      </c>
      <c r="G10" s="19">
        <v>0.18</v>
      </c>
      <c r="I10" s="19">
        <v>139</v>
      </c>
      <c r="K10" s="20">
        <v>54.305555555555564</v>
      </c>
      <c r="L10" s="20">
        <v>54.305555555555564</v>
      </c>
      <c r="M10" s="20"/>
      <c r="N10" s="20"/>
      <c r="O10" s="19">
        <v>11.38</v>
      </c>
      <c r="P10" s="19">
        <v>291</v>
      </c>
      <c r="Q10" s="19">
        <v>3923</v>
      </c>
      <c r="R10" s="12">
        <v>0.87907199999999996</v>
      </c>
      <c r="S10" s="12">
        <v>5.2488E-2</v>
      </c>
      <c r="T10" s="12">
        <v>0.337285</v>
      </c>
      <c r="U10" s="12">
        <v>0.22683900000000001</v>
      </c>
      <c r="V10" s="20"/>
      <c r="W10" s="20"/>
      <c r="X10" s="20"/>
      <c r="Y10" s="20"/>
      <c r="Z10" s="19">
        <v>3838.12</v>
      </c>
      <c r="AA10" s="20">
        <f t="shared" si="0"/>
        <v>4214</v>
      </c>
      <c r="AB10" s="20"/>
      <c r="AC10" s="20"/>
      <c r="AD10" s="20"/>
    </row>
    <row r="11" spans="1:30" ht="14.25" customHeight="1" x14ac:dyDescent="0.25">
      <c r="A11" s="18">
        <v>42831</v>
      </c>
      <c r="B11" s="19">
        <v>2017</v>
      </c>
      <c r="C11" s="19">
        <v>4</v>
      </c>
      <c r="D11" s="19">
        <v>30</v>
      </c>
      <c r="E11" s="19">
        <v>21.73</v>
      </c>
      <c r="F11" s="19">
        <v>100.99</v>
      </c>
      <c r="G11" s="19">
        <v>0.18</v>
      </c>
      <c r="I11" s="19">
        <v>139</v>
      </c>
      <c r="K11" s="20">
        <v>52.222222222222221</v>
      </c>
      <c r="L11" s="20">
        <v>52.222222222222221</v>
      </c>
      <c r="M11" s="20"/>
      <c r="N11" s="20"/>
      <c r="O11" s="19">
        <v>11.38</v>
      </c>
      <c r="P11" s="19">
        <v>375</v>
      </c>
      <c r="Q11" s="19">
        <v>4516</v>
      </c>
      <c r="R11" s="12">
        <v>0.87909300000000001</v>
      </c>
      <c r="S11" s="12">
        <v>5.2489000000000001E-2</v>
      </c>
      <c r="T11" s="12">
        <v>0.32821299999999998</v>
      </c>
      <c r="U11" s="12">
        <v>0.21776799999999999</v>
      </c>
      <c r="V11" s="20"/>
      <c r="W11" s="20"/>
      <c r="X11" s="20"/>
      <c r="Y11" s="20"/>
      <c r="Z11" s="19">
        <v>4036.17</v>
      </c>
      <c r="AA11" s="20">
        <f t="shared" si="0"/>
        <v>4891</v>
      </c>
      <c r="AB11" s="20"/>
      <c r="AC11" s="20"/>
      <c r="AD11" s="20"/>
    </row>
    <row r="12" spans="1:30" ht="14.25" customHeight="1" x14ac:dyDescent="0.25">
      <c r="A12" s="18">
        <v>42858</v>
      </c>
      <c r="B12" s="19">
        <v>2017</v>
      </c>
      <c r="C12" s="19">
        <v>5</v>
      </c>
      <c r="D12" s="19">
        <v>27</v>
      </c>
      <c r="E12" s="19">
        <v>43.16</v>
      </c>
      <c r="F12" s="19">
        <v>198.3</v>
      </c>
      <c r="G12" s="19">
        <v>0.18</v>
      </c>
      <c r="I12" s="19">
        <v>139</v>
      </c>
      <c r="K12" s="20">
        <v>59.44444444444445</v>
      </c>
      <c r="L12" s="20">
        <v>59.44444444444445</v>
      </c>
      <c r="M12" s="20"/>
      <c r="N12" s="20"/>
      <c r="O12" s="19">
        <v>11.38</v>
      </c>
      <c r="P12" s="19">
        <v>288</v>
      </c>
      <c r="Q12" s="19">
        <v>4312</v>
      </c>
      <c r="R12" s="12">
        <v>0.87909700000000002</v>
      </c>
      <c r="S12" s="12">
        <v>5.2488E-2</v>
      </c>
      <c r="T12" s="12">
        <v>0.29635400000000001</v>
      </c>
      <c r="U12" s="12">
        <v>0.18590400000000001</v>
      </c>
      <c r="V12" s="20"/>
      <c r="W12" s="20"/>
      <c r="X12" s="20"/>
      <c r="Y12" s="20"/>
      <c r="Z12" s="19">
        <v>3758.92</v>
      </c>
      <c r="AA12" s="20">
        <f t="shared" si="0"/>
        <v>4600</v>
      </c>
      <c r="AB12" s="20"/>
      <c r="AC12" s="20"/>
      <c r="AD12" s="20"/>
    </row>
    <row r="13" spans="1:30" ht="14.25" customHeight="1" x14ac:dyDescent="0.25">
      <c r="A13" s="18">
        <v>42888</v>
      </c>
      <c r="B13" s="19">
        <v>2017</v>
      </c>
      <c r="C13" s="19">
        <v>6</v>
      </c>
      <c r="D13" s="19">
        <v>30</v>
      </c>
      <c r="E13" s="19">
        <v>50.31</v>
      </c>
      <c r="F13" s="19">
        <v>231.99</v>
      </c>
      <c r="G13" s="19">
        <v>0.18</v>
      </c>
      <c r="I13" s="19">
        <v>139</v>
      </c>
      <c r="K13" s="20">
        <v>69.652777777777786</v>
      </c>
      <c r="L13" s="20">
        <v>69.652777777777786</v>
      </c>
      <c r="M13" s="20"/>
      <c r="N13" s="20"/>
      <c r="O13" s="19">
        <v>11.38</v>
      </c>
      <c r="P13" s="19">
        <v>432</v>
      </c>
      <c r="Q13" s="19">
        <v>5568</v>
      </c>
      <c r="R13" s="12">
        <v>0.87909700000000002</v>
      </c>
      <c r="S13" s="12">
        <v>5.2489000000000001E-2</v>
      </c>
      <c r="T13" s="12">
        <v>0.33175900000000003</v>
      </c>
      <c r="U13" s="12">
        <v>0.22131799999999999</v>
      </c>
      <c r="V13" s="20"/>
      <c r="W13" s="20"/>
      <c r="X13" s="20"/>
      <c r="Y13" s="20"/>
      <c r="Z13" s="19">
        <v>4892.7</v>
      </c>
      <c r="AA13" s="20">
        <f t="shared" si="0"/>
        <v>6000</v>
      </c>
      <c r="AB13" s="20"/>
      <c r="AC13" s="20"/>
      <c r="AD13" s="20"/>
    </row>
    <row r="14" spans="1:30" ht="14.25" customHeight="1" x14ac:dyDescent="0.25">
      <c r="A14" s="18">
        <v>42920</v>
      </c>
      <c r="B14" s="19">
        <v>2017</v>
      </c>
      <c r="C14" s="19">
        <v>7</v>
      </c>
      <c r="D14" s="19">
        <v>32</v>
      </c>
      <c r="E14" s="19">
        <v>41.51</v>
      </c>
      <c r="F14" s="19">
        <v>192.23</v>
      </c>
      <c r="G14" s="19">
        <v>0.18</v>
      </c>
      <c r="I14" s="19">
        <v>139</v>
      </c>
      <c r="K14" s="20">
        <v>71.736111111111114</v>
      </c>
      <c r="L14" s="20">
        <v>71.736111111111114</v>
      </c>
      <c r="M14" s="20"/>
      <c r="N14" s="20"/>
      <c r="O14" s="19">
        <v>11.38</v>
      </c>
      <c r="P14" s="19">
        <v>373</v>
      </c>
      <c r="Q14" s="19">
        <v>5120</v>
      </c>
      <c r="R14" s="12">
        <v>0.87908799999999998</v>
      </c>
      <c r="S14" s="12">
        <v>5.2488E-2</v>
      </c>
      <c r="T14" s="12">
        <v>0.33176899999999998</v>
      </c>
      <c r="U14" s="12">
        <v>0.22131799999999999</v>
      </c>
      <c r="V14" s="20"/>
      <c r="W14" s="20"/>
      <c r="X14" s="20"/>
      <c r="Y14" s="20"/>
      <c r="Z14" s="19">
        <v>4404.3500000000004</v>
      </c>
      <c r="AA14" s="20">
        <f t="shared" si="0"/>
        <v>5493</v>
      </c>
      <c r="AB14" s="20"/>
      <c r="AC14" s="20"/>
      <c r="AD14" s="20"/>
    </row>
    <row r="15" spans="1:30" ht="14.25" customHeight="1" x14ac:dyDescent="0.25">
      <c r="A15" s="18">
        <v>42950</v>
      </c>
      <c r="B15" s="19">
        <v>2017</v>
      </c>
      <c r="C15" s="19">
        <v>8</v>
      </c>
      <c r="D15" s="19">
        <v>30</v>
      </c>
      <c r="E15" s="19">
        <v>42.59</v>
      </c>
      <c r="F15" s="19">
        <v>198.27</v>
      </c>
      <c r="G15" s="19">
        <v>0.18</v>
      </c>
      <c r="I15" s="19">
        <v>139</v>
      </c>
      <c r="K15" s="20">
        <v>66.597222222222229</v>
      </c>
      <c r="L15" s="20">
        <v>66.597222222222229</v>
      </c>
      <c r="M15" s="20"/>
      <c r="N15" s="20"/>
      <c r="O15" s="19">
        <v>11.38</v>
      </c>
      <c r="P15" s="19">
        <v>425</v>
      </c>
      <c r="Q15" s="19">
        <v>5663</v>
      </c>
      <c r="R15" s="12">
        <v>0.87908200000000003</v>
      </c>
      <c r="S15" s="12">
        <v>5.2490000000000002E-2</v>
      </c>
      <c r="T15" s="12">
        <v>0.33176499999999998</v>
      </c>
      <c r="U15" s="12">
        <v>0.22131899999999999</v>
      </c>
      <c r="V15" s="20"/>
      <c r="W15" s="20"/>
      <c r="X15" s="20"/>
      <c r="Y15" s="20"/>
      <c r="Z15" s="19">
        <v>4745.37</v>
      </c>
      <c r="AA15" s="20">
        <f t="shared" si="0"/>
        <v>6088</v>
      </c>
      <c r="AB15" s="20"/>
      <c r="AC15" s="20"/>
      <c r="AD15" s="20"/>
    </row>
    <row r="16" spans="1:30" ht="14.25" customHeight="1" x14ac:dyDescent="0.25">
      <c r="A16" s="18">
        <v>42982</v>
      </c>
      <c r="B16" s="19">
        <v>2017</v>
      </c>
      <c r="C16" s="19">
        <v>9</v>
      </c>
      <c r="D16" s="19">
        <v>32</v>
      </c>
      <c r="E16" s="19">
        <v>70.680000000000007</v>
      </c>
      <c r="F16" s="19">
        <v>327.52</v>
      </c>
      <c r="G16" s="19">
        <v>0.18</v>
      </c>
      <c r="I16" s="19">
        <v>139</v>
      </c>
      <c r="K16" s="20">
        <v>50.208333333333343</v>
      </c>
      <c r="L16" s="20">
        <v>50.208333333333343</v>
      </c>
      <c r="M16" s="20"/>
      <c r="N16" s="20"/>
      <c r="O16" s="19">
        <v>12.82</v>
      </c>
      <c r="P16" s="19">
        <v>396</v>
      </c>
      <c r="Q16" s="19">
        <v>5615</v>
      </c>
      <c r="R16" s="12">
        <v>0.90661599999999998</v>
      </c>
      <c r="S16" s="12">
        <v>4.7114999999999997E-2</v>
      </c>
      <c r="T16" s="12">
        <v>0.34997499999999998</v>
      </c>
      <c r="U16" s="12">
        <v>0.23258200000000001</v>
      </c>
      <c r="V16" s="20"/>
      <c r="W16" s="20"/>
      <c r="X16" s="20"/>
      <c r="Y16" s="20"/>
      <c r="Z16" s="19">
        <v>4994.09</v>
      </c>
      <c r="AA16" s="20">
        <f t="shared" si="0"/>
        <v>6011</v>
      </c>
      <c r="AB16" s="20"/>
      <c r="AC16" s="20"/>
      <c r="AD16" s="20"/>
    </row>
    <row r="17" spans="1:30" ht="14.25" customHeight="1" x14ac:dyDescent="0.25">
      <c r="A17" s="18">
        <v>43012</v>
      </c>
      <c r="B17" s="19">
        <v>2017</v>
      </c>
      <c r="C17" s="19">
        <v>10</v>
      </c>
      <c r="D17" s="19">
        <v>30</v>
      </c>
      <c r="E17" s="19">
        <v>74.5</v>
      </c>
      <c r="F17" s="19">
        <v>340.95</v>
      </c>
      <c r="G17" s="19">
        <v>0.18</v>
      </c>
      <c r="I17" s="19">
        <v>139</v>
      </c>
      <c r="K17" s="20">
        <v>65.555555555555557</v>
      </c>
      <c r="L17" s="20">
        <v>65.555555555555557</v>
      </c>
      <c r="M17" s="20"/>
      <c r="N17" s="20"/>
      <c r="O17" s="19">
        <v>16.5</v>
      </c>
      <c r="P17" s="19">
        <v>419</v>
      </c>
      <c r="Q17" s="19">
        <v>5021</v>
      </c>
      <c r="R17" s="12">
        <v>0.976993</v>
      </c>
      <c r="S17" s="12">
        <v>3.338E-2</v>
      </c>
      <c r="T17" s="12">
        <v>0.39651599999999998</v>
      </c>
      <c r="U17" s="12">
        <v>0.26136799999999999</v>
      </c>
      <c r="V17" s="20"/>
      <c r="W17" s="20"/>
      <c r="X17" s="20"/>
      <c r="Y17" s="20"/>
      <c r="Z17" s="19">
        <v>5626.06</v>
      </c>
      <c r="AA17" s="20">
        <f t="shared" si="0"/>
        <v>5440</v>
      </c>
      <c r="AB17" s="20"/>
      <c r="AC17" s="20"/>
      <c r="AD17" s="20"/>
    </row>
    <row r="18" spans="1:30" ht="14.25" customHeight="1" x14ac:dyDescent="0.25">
      <c r="A18" s="18">
        <v>43042</v>
      </c>
      <c r="B18" s="19">
        <v>2017</v>
      </c>
      <c r="C18" s="19">
        <v>11</v>
      </c>
      <c r="D18" s="19">
        <v>30</v>
      </c>
      <c r="E18" s="19">
        <v>58.79</v>
      </c>
      <c r="F18" s="19">
        <v>269.8</v>
      </c>
      <c r="G18" s="19">
        <v>0.18</v>
      </c>
      <c r="I18" s="19">
        <v>139</v>
      </c>
      <c r="K18" s="20">
        <v>69.652777777777786</v>
      </c>
      <c r="L18" s="20">
        <v>69.652777777777786</v>
      </c>
      <c r="M18" s="20"/>
      <c r="N18" s="20"/>
      <c r="O18" s="19">
        <v>16.5</v>
      </c>
      <c r="P18" s="19">
        <v>417</v>
      </c>
      <c r="Q18" s="19">
        <v>5280</v>
      </c>
      <c r="R18" s="12">
        <v>0.976989</v>
      </c>
      <c r="S18" s="12">
        <v>3.338E-2</v>
      </c>
      <c r="T18" s="12">
        <v>0.39650600000000003</v>
      </c>
      <c r="U18" s="12">
        <v>0.26136999999999999</v>
      </c>
      <c r="V18" s="20"/>
      <c r="W18" s="20"/>
      <c r="X18" s="20"/>
      <c r="Y18" s="20"/>
      <c r="Z18" s="19">
        <v>5862.68</v>
      </c>
      <c r="AA18" s="20">
        <f t="shared" si="0"/>
        <v>5697</v>
      </c>
      <c r="AB18" s="20"/>
      <c r="AC18" s="20"/>
      <c r="AD18" s="20"/>
    </row>
    <row r="19" spans="1:30" ht="14.25" customHeight="1" x14ac:dyDescent="0.25">
      <c r="A19" s="18">
        <v>43073</v>
      </c>
      <c r="B19" s="19">
        <v>2017</v>
      </c>
      <c r="C19" s="19">
        <v>12</v>
      </c>
      <c r="D19" s="19">
        <v>31</v>
      </c>
      <c r="E19" s="19">
        <v>45.96</v>
      </c>
      <c r="F19" s="19">
        <v>209.9</v>
      </c>
      <c r="G19" s="19">
        <v>0.18</v>
      </c>
      <c r="I19" s="19">
        <v>139</v>
      </c>
      <c r="K19" s="20">
        <v>74.791666666666671</v>
      </c>
      <c r="L19" s="20">
        <v>74.791666666666671</v>
      </c>
      <c r="M19" s="20"/>
      <c r="N19" s="20"/>
      <c r="O19" s="19">
        <v>16.5</v>
      </c>
      <c r="P19" s="19">
        <v>404</v>
      </c>
      <c r="Q19" s="19">
        <v>5110</v>
      </c>
      <c r="R19" s="12">
        <v>0.97698799999999997</v>
      </c>
      <c r="S19" s="12">
        <v>3.3378999999999999E-2</v>
      </c>
      <c r="T19" s="12">
        <v>0.39651799999999998</v>
      </c>
      <c r="U19" s="12">
        <v>0.26136799999999999</v>
      </c>
      <c r="V19" s="20"/>
      <c r="W19" s="20"/>
      <c r="X19" s="20"/>
      <c r="Y19" s="20"/>
      <c r="Z19" s="19">
        <v>5740.84</v>
      </c>
      <c r="AA19" s="20">
        <f t="shared" si="0"/>
        <v>5514</v>
      </c>
      <c r="AB19" s="20"/>
      <c r="AC19" s="20"/>
      <c r="AD19" s="20"/>
    </row>
    <row r="20" spans="1:30" ht="14.25" customHeight="1" x14ac:dyDescent="0.25">
      <c r="A20" s="18">
        <v>43103</v>
      </c>
      <c r="B20" s="19">
        <v>2018</v>
      </c>
      <c r="C20" s="19">
        <v>1</v>
      </c>
      <c r="D20" s="19">
        <v>30</v>
      </c>
      <c r="E20" s="19">
        <v>65.45</v>
      </c>
      <c r="F20" s="19">
        <v>303.47000000000003</v>
      </c>
      <c r="G20" s="19">
        <v>0.18</v>
      </c>
      <c r="I20" s="19">
        <v>139</v>
      </c>
      <c r="K20" s="20">
        <v>64.513888888888886</v>
      </c>
      <c r="L20" s="20">
        <v>64.513888888888886</v>
      </c>
      <c r="M20" s="20"/>
      <c r="N20" s="20"/>
      <c r="O20" s="19">
        <v>16.5</v>
      </c>
      <c r="P20" s="19">
        <v>403</v>
      </c>
      <c r="Q20" s="19">
        <v>4826</v>
      </c>
      <c r="R20" s="12">
        <v>0.97699800000000003</v>
      </c>
      <c r="S20" s="12">
        <v>3.3378999999999999E-2</v>
      </c>
      <c r="T20" s="12">
        <v>0.39650099999999999</v>
      </c>
      <c r="U20" s="12">
        <v>0.26136900000000002</v>
      </c>
      <c r="V20" s="20"/>
      <c r="W20" s="20"/>
      <c r="X20" s="20"/>
      <c r="Y20" s="20"/>
      <c r="Z20" s="19">
        <v>6248.8</v>
      </c>
      <c r="AA20" s="20">
        <f t="shared" si="0"/>
        <v>5229</v>
      </c>
      <c r="AB20" s="20"/>
      <c r="AC20" s="20"/>
      <c r="AD20" s="20"/>
    </row>
    <row r="21" spans="1:30" ht="14.25" customHeight="1" x14ac:dyDescent="0.25">
      <c r="A21" s="18">
        <v>43133</v>
      </c>
      <c r="B21" s="19">
        <v>2018</v>
      </c>
      <c r="C21" s="19">
        <v>2</v>
      </c>
      <c r="D21" s="19">
        <v>30</v>
      </c>
      <c r="E21" s="19">
        <v>53.38</v>
      </c>
      <c r="F21" s="19">
        <v>243.65</v>
      </c>
      <c r="G21" s="19">
        <v>0.18</v>
      </c>
      <c r="I21" s="19">
        <v>139</v>
      </c>
      <c r="K21" s="20">
        <v>53.263888888888893</v>
      </c>
      <c r="L21" s="20">
        <v>53.263888888888893</v>
      </c>
      <c r="M21" s="20"/>
      <c r="N21" s="20"/>
      <c r="O21" s="19">
        <v>16.5</v>
      </c>
      <c r="P21" s="19">
        <v>358</v>
      </c>
      <c r="Q21" s="19">
        <v>4239</v>
      </c>
      <c r="R21" s="12">
        <v>0.97698300000000005</v>
      </c>
      <c r="S21" s="12">
        <v>3.3377999999999998E-2</v>
      </c>
      <c r="T21" s="12">
        <v>0.39650800000000003</v>
      </c>
      <c r="U21" s="12">
        <v>0.26136799999999999</v>
      </c>
      <c r="V21" s="20"/>
      <c r="W21" s="20"/>
      <c r="X21" s="20"/>
      <c r="Y21" s="20"/>
      <c r="Z21" s="19">
        <v>5470.6</v>
      </c>
      <c r="AA21" s="20">
        <f t="shared" si="0"/>
        <v>4597</v>
      </c>
      <c r="AB21" s="20"/>
      <c r="AC21" s="20"/>
      <c r="AD21" s="20"/>
    </row>
    <row r="22" spans="1:30" ht="14.25" customHeight="1" x14ac:dyDescent="0.25">
      <c r="A22" s="18">
        <v>43164</v>
      </c>
      <c r="B22" s="19">
        <v>2018</v>
      </c>
      <c r="C22" s="19">
        <v>3</v>
      </c>
      <c r="D22" s="19">
        <v>31</v>
      </c>
      <c r="E22" s="19">
        <v>54.58</v>
      </c>
      <c r="F22" s="19">
        <v>251.21</v>
      </c>
      <c r="G22" s="19">
        <v>0.18</v>
      </c>
      <c r="I22" s="19">
        <v>139</v>
      </c>
      <c r="K22" s="20">
        <v>54.305555555555564</v>
      </c>
      <c r="L22" s="20">
        <v>54.305555555555564</v>
      </c>
      <c r="M22" s="20"/>
      <c r="N22" s="20"/>
      <c r="O22" s="19">
        <v>16.5</v>
      </c>
      <c r="P22" s="19">
        <v>335</v>
      </c>
      <c r="Q22" s="19">
        <v>4354</v>
      </c>
      <c r="R22" s="12">
        <v>0.97698499999999999</v>
      </c>
      <c r="S22" s="12">
        <v>3.3378999999999999E-2</v>
      </c>
      <c r="T22" s="12">
        <v>0.396507</v>
      </c>
      <c r="U22" s="12">
        <v>0.26136900000000002</v>
      </c>
      <c r="V22" s="20"/>
      <c r="W22" s="20"/>
      <c r="X22" s="20"/>
      <c r="Y22" s="20"/>
      <c r="Z22" s="19">
        <v>5032.33</v>
      </c>
      <c r="AA22" s="20">
        <f t="shared" si="0"/>
        <v>4689</v>
      </c>
      <c r="AB22" s="20"/>
      <c r="AC22" s="20"/>
      <c r="AD22" s="20"/>
    </row>
    <row r="23" spans="1:30" ht="14.25" customHeight="1" x14ac:dyDescent="0.25">
      <c r="A23" s="18">
        <v>43193</v>
      </c>
      <c r="B23" s="19">
        <v>2018</v>
      </c>
      <c r="C23" s="19">
        <v>4</v>
      </c>
      <c r="D23" s="19">
        <v>29</v>
      </c>
      <c r="E23" s="19">
        <v>69.94</v>
      </c>
      <c r="F23" s="19">
        <v>320.04000000000002</v>
      </c>
      <c r="G23" s="19">
        <v>0.18</v>
      </c>
      <c r="I23" s="19">
        <v>139</v>
      </c>
      <c r="K23" s="20">
        <v>68.611111111111128</v>
      </c>
      <c r="L23" s="20">
        <v>68.611111111111128</v>
      </c>
      <c r="M23" s="20"/>
      <c r="N23" s="20"/>
      <c r="O23" s="19">
        <v>16.5</v>
      </c>
      <c r="P23" s="19">
        <v>389</v>
      </c>
      <c r="Q23" s="19">
        <v>5567</v>
      </c>
      <c r="R23" s="12">
        <v>0.97699199999999997</v>
      </c>
      <c r="S23" s="12">
        <v>3.3378999999999999E-2</v>
      </c>
      <c r="T23" s="12">
        <v>0.39650400000000002</v>
      </c>
      <c r="U23" s="12">
        <v>0.26136900000000002</v>
      </c>
      <c r="V23" s="20"/>
      <c r="W23" s="20"/>
      <c r="X23" s="20"/>
      <c r="Y23" s="20"/>
      <c r="Z23" s="19">
        <v>5100.09</v>
      </c>
      <c r="AA23" s="20">
        <f t="shared" si="0"/>
        <v>5956</v>
      </c>
      <c r="AB23" s="20"/>
      <c r="AC23" s="20"/>
      <c r="AD23" s="20"/>
    </row>
    <row r="24" spans="1:30" ht="14.25" customHeight="1" x14ac:dyDescent="0.25">
      <c r="A24" s="18">
        <v>43223</v>
      </c>
      <c r="B24" s="19">
        <v>2018</v>
      </c>
      <c r="C24" s="19">
        <v>5</v>
      </c>
      <c r="D24" s="19">
        <v>30</v>
      </c>
      <c r="E24" s="19">
        <v>67.42</v>
      </c>
      <c r="F24" s="19">
        <v>310.47000000000003</v>
      </c>
      <c r="G24" s="19">
        <v>0.18</v>
      </c>
      <c r="I24" s="19">
        <v>139</v>
      </c>
      <c r="K24" s="20">
        <v>85.069444444444457</v>
      </c>
      <c r="L24" s="20">
        <v>85.069444444444457</v>
      </c>
      <c r="M24" s="20"/>
      <c r="N24" s="20"/>
      <c r="O24" s="19">
        <v>16.5</v>
      </c>
      <c r="P24" s="19">
        <v>544</v>
      </c>
      <c r="Q24" s="19">
        <v>6413</v>
      </c>
      <c r="R24" s="12">
        <v>0.97698499999999999</v>
      </c>
      <c r="S24" s="12">
        <v>3.3378999999999999E-2</v>
      </c>
      <c r="T24" s="12">
        <v>0.396507</v>
      </c>
      <c r="U24" s="12">
        <v>0.26136900000000002</v>
      </c>
      <c r="V24" s="20"/>
      <c r="W24" s="20"/>
      <c r="X24" s="20"/>
      <c r="Y24" s="20"/>
      <c r="Z24" s="19">
        <v>5864.19</v>
      </c>
      <c r="AA24" s="20">
        <f t="shared" si="0"/>
        <v>6957</v>
      </c>
      <c r="AB24" s="20"/>
      <c r="AC24" s="20"/>
      <c r="AD24" s="20"/>
    </row>
    <row r="25" spans="1:30" ht="14.25" customHeight="1" x14ac:dyDescent="0.25">
      <c r="A25" s="18">
        <v>43255</v>
      </c>
      <c r="B25" s="19">
        <v>2018</v>
      </c>
      <c r="C25" s="19">
        <v>6</v>
      </c>
      <c r="D25" s="19">
        <v>32</v>
      </c>
      <c r="E25" s="19">
        <v>58.79</v>
      </c>
      <c r="F25" s="19">
        <v>271.51</v>
      </c>
      <c r="G25" s="19">
        <v>0.18</v>
      </c>
      <c r="I25" s="19">
        <v>139</v>
      </c>
      <c r="K25" s="20">
        <v>93.2638888888889</v>
      </c>
      <c r="L25" s="20">
        <v>93.2638888888889</v>
      </c>
      <c r="M25" s="20"/>
      <c r="N25" s="20"/>
      <c r="O25" s="19">
        <v>16.5</v>
      </c>
      <c r="P25" s="19">
        <v>524</v>
      </c>
      <c r="Q25" s="19">
        <v>6195</v>
      </c>
      <c r="R25" s="12">
        <v>0.97699400000000003</v>
      </c>
      <c r="S25" s="12">
        <v>3.338E-2</v>
      </c>
      <c r="T25" s="12">
        <v>0.39651199999999998</v>
      </c>
      <c r="U25" s="12">
        <v>0.26136900000000002</v>
      </c>
      <c r="V25" s="20"/>
      <c r="W25" s="20"/>
      <c r="X25" s="20"/>
      <c r="Y25" s="20"/>
      <c r="Z25" s="19">
        <v>6112.34</v>
      </c>
      <c r="AA25" s="20">
        <f t="shared" si="0"/>
        <v>6719</v>
      </c>
      <c r="AB25" s="20"/>
      <c r="AC25" s="20"/>
      <c r="AD25" s="20"/>
    </row>
    <row r="26" spans="1:30" ht="14.25" customHeight="1" x14ac:dyDescent="0.25">
      <c r="A26" s="18">
        <v>43284</v>
      </c>
      <c r="B26" s="19">
        <v>2018</v>
      </c>
      <c r="C26" s="19">
        <v>7</v>
      </c>
      <c r="D26" s="19">
        <v>29</v>
      </c>
      <c r="E26" s="19">
        <v>68.08</v>
      </c>
      <c r="F26" s="19">
        <v>312.16000000000003</v>
      </c>
      <c r="G26" s="19">
        <v>0.18</v>
      </c>
      <c r="I26" s="19">
        <v>139</v>
      </c>
      <c r="K26" s="20">
        <v>86.041666666666671</v>
      </c>
      <c r="L26" s="20">
        <v>86.041666666666671</v>
      </c>
      <c r="M26" s="20"/>
      <c r="N26" s="20"/>
      <c r="O26" s="19">
        <v>16.5</v>
      </c>
      <c r="P26" s="19">
        <v>532</v>
      </c>
      <c r="Q26" s="19">
        <v>7269</v>
      </c>
      <c r="R26" s="12">
        <v>0.97699199999999997</v>
      </c>
      <c r="S26" s="12">
        <v>3.3378999999999999E-2</v>
      </c>
      <c r="T26" s="12">
        <v>0.39650400000000002</v>
      </c>
      <c r="U26" s="12">
        <v>0.26136900000000002</v>
      </c>
      <c r="V26" s="20"/>
      <c r="W26" s="20"/>
      <c r="X26" s="20"/>
      <c r="Y26" s="20"/>
      <c r="Z26" s="19">
        <v>7092.4</v>
      </c>
      <c r="AA26" s="20">
        <f t="shared" si="0"/>
        <v>7801</v>
      </c>
      <c r="AB26" s="20"/>
      <c r="AC26" s="20"/>
      <c r="AD26" s="20"/>
    </row>
    <row r="27" spans="1:30" ht="14.25" customHeight="1" x14ac:dyDescent="0.25">
      <c r="A27" s="18">
        <v>43314</v>
      </c>
      <c r="B27" s="19">
        <v>2018</v>
      </c>
      <c r="C27" s="19">
        <v>8</v>
      </c>
      <c r="D27" s="19">
        <v>30</v>
      </c>
      <c r="E27" s="19">
        <v>56.96</v>
      </c>
      <c r="F27" s="19">
        <v>261.92</v>
      </c>
      <c r="G27" s="19">
        <v>0.18</v>
      </c>
      <c r="I27" s="19">
        <v>139</v>
      </c>
      <c r="K27" s="20">
        <v>73.75</v>
      </c>
      <c r="L27" s="20">
        <v>73.75</v>
      </c>
      <c r="M27" s="20"/>
      <c r="N27" s="20"/>
      <c r="O27" s="19">
        <v>16.5</v>
      </c>
      <c r="P27" s="19">
        <v>558</v>
      </c>
      <c r="Q27" s="19">
        <v>7272</v>
      </c>
      <c r="R27" s="12">
        <v>0.976989</v>
      </c>
      <c r="S27" s="12">
        <v>3.3378999999999999E-2</v>
      </c>
      <c r="T27" s="12">
        <v>0.396505</v>
      </c>
      <c r="U27" s="12">
        <v>0.26136999999999999</v>
      </c>
      <c r="V27" s="20"/>
      <c r="W27" s="20"/>
      <c r="X27" s="20"/>
      <c r="Y27" s="20"/>
      <c r="Z27" s="19">
        <v>6898.96</v>
      </c>
      <c r="AA27" s="20">
        <f t="shared" si="0"/>
        <v>7830</v>
      </c>
      <c r="AB27" s="20"/>
      <c r="AC27" s="20"/>
      <c r="AD27" s="20"/>
    </row>
    <row r="28" spans="1:30" ht="14.25" customHeight="1" x14ac:dyDescent="0.25">
      <c r="A28" s="18">
        <v>43346</v>
      </c>
      <c r="B28" s="19">
        <v>2018</v>
      </c>
      <c r="C28" s="19">
        <v>9</v>
      </c>
      <c r="D28" s="19">
        <v>32</v>
      </c>
      <c r="E28" s="19">
        <v>48.6</v>
      </c>
      <c r="F28" s="19">
        <v>222.28</v>
      </c>
      <c r="G28" s="19">
        <v>0.18</v>
      </c>
      <c r="I28" s="19">
        <v>139</v>
      </c>
      <c r="K28" s="20">
        <v>98.333333333333343</v>
      </c>
      <c r="L28" s="20">
        <v>98.333333333333343</v>
      </c>
      <c r="M28" s="20"/>
      <c r="N28" s="20"/>
      <c r="O28" s="19">
        <v>16.855</v>
      </c>
      <c r="P28" s="19">
        <v>385</v>
      </c>
      <c r="Q28" s="19">
        <v>4892</v>
      </c>
      <c r="R28" s="21">
        <v>1002623</v>
      </c>
      <c r="S28" s="12">
        <v>4.0861000000000001E-2</v>
      </c>
      <c r="T28" s="12">
        <v>0.42420799999999997</v>
      </c>
      <c r="U28" s="12">
        <v>0.27650200000000003</v>
      </c>
      <c r="V28" s="20"/>
      <c r="W28" s="20"/>
      <c r="X28" s="20"/>
      <c r="Y28" s="20"/>
      <c r="Z28" s="19">
        <v>5611.54</v>
      </c>
      <c r="AA28" s="20">
        <f t="shared" si="0"/>
        <v>5277</v>
      </c>
      <c r="AB28" s="20"/>
      <c r="AC28" s="20"/>
      <c r="AD28" s="20"/>
    </row>
    <row r="29" spans="1:30" ht="14.25" customHeight="1" x14ac:dyDescent="0.25">
      <c r="A29" s="18">
        <v>43377</v>
      </c>
      <c r="B29" s="19">
        <v>2018</v>
      </c>
      <c r="C29" s="19">
        <v>10</v>
      </c>
      <c r="D29" s="19">
        <v>31</v>
      </c>
      <c r="E29" s="19">
        <v>80.67</v>
      </c>
      <c r="F29" s="8">
        <v>374.64</v>
      </c>
      <c r="G29" s="19">
        <v>0.18</v>
      </c>
      <c r="I29" s="19">
        <v>139</v>
      </c>
      <c r="K29" s="20">
        <v>93.2638888888889</v>
      </c>
      <c r="L29" s="20">
        <v>93.2638888888889</v>
      </c>
      <c r="M29" s="20"/>
      <c r="N29" s="20"/>
      <c r="O29" s="19">
        <v>17.920000000000002</v>
      </c>
      <c r="P29" s="19">
        <v>517</v>
      </c>
      <c r="Q29" s="19">
        <v>6328</v>
      </c>
      <c r="R29" s="21">
        <v>1079555</v>
      </c>
      <c r="S29" s="12">
        <v>6.3309000000000004E-2</v>
      </c>
      <c r="T29" s="12">
        <v>0.50727299999999997</v>
      </c>
      <c r="U29" s="12">
        <v>0.32189899999999999</v>
      </c>
      <c r="V29" s="20"/>
      <c r="W29" s="20"/>
      <c r="X29" s="20"/>
      <c r="Y29" s="20"/>
      <c r="Z29" s="19">
        <v>7409.67</v>
      </c>
      <c r="AA29" s="20">
        <f t="shared" si="0"/>
        <v>6845</v>
      </c>
      <c r="AB29" s="20"/>
      <c r="AC29" s="20"/>
      <c r="AD29" s="20"/>
    </row>
    <row r="30" spans="1:30" ht="14.25" customHeight="1" x14ac:dyDescent="0.25">
      <c r="A30" s="18">
        <v>43409</v>
      </c>
      <c r="B30" s="19">
        <v>2018</v>
      </c>
      <c r="C30" s="19">
        <v>11</v>
      </c>
      <c r="D30" s="19">
        <v>32</v>
      </c>
      <c r="E30" s="19">
        <v>81.03</v>
      </c>
      <c r="F30" s="19">
        <v>375.1</v>
      </c>
      <c r="G30" s="19">
        <v>0.18</v>
      </c>
      <c r="I30" s="19">
        <v>139</v>
      </c>
      <c r="K30" s="20">
        <v>86.041666666666671</v>
      </c>
      <c r="L30" s="20">
        <v>86.041666666666671</v>
      </c>
      <c r="M30" s="20"/>
      <c r="N30" s="20"/>
      <c r="O30" s="19">
        <v>17.920000000000002</v>
      </c>
      <c r="P30" s="19">
        <v>507</v>
      </c>
      <c r="Q30" s="19">
        <v>7119</v>
      </c>
      <c r="R30" s="21">
        <v>1079546</v>
      </c>
      <c r="S30" s="12">
        <v>6.3309000000000004E-2</v>
      </c>
      <c r="T30" s="12">
        <v>0.50727800000000001</v>
      </c>
      <c r="U30" s="12">
        <v>0.32189899999999999</v>
      </c>
      <c r="V30" s="20"/>
      <c r="W30" s="20"/>
      <c r="X30" s="20"/>
      <c r="Y30" s="20"/>
      <c r="Z30" s="19">
        <v>8098.59</v>
      </c>
      <c r="AA30" s="20">
        <f t="shared" si="0"/>
        <v>7626</v>
      </c>
      <c r="AB30" s="20"/>
      <c r="AC30" s="20"/>
      <c r="AD30" s="20"/>
    </row>
    <row r="31" spans="1:30" ht="14.25" customHeight="1" x14ac:dyDescent="0.25">
      <c r="A31" s="18">
        <v>43438</v>
      </c>
      <c r="B31" s="19">
        <v>2018</v>
      </c>
      <c r="C31" s="19">
        <v>12</v>
      </c>
      <c r="D31" s="19">
        <v>29</v>
      </c>
      <c r="E31" s="19">
        <v>82.29</v>
      </c>
      <c r="F31" s="19">
        <v>379.39</v>
      </c>
      <c r="G31" s="19">
        <v>0.18</v>
      </c>
      <c r="I31" s="19">
        <v>139</v>
      </c>
      <c r="K31" s="20">
        <v>84.027777777777786</v>
      </c>
      <c r="L31" s="20">
        <v>84.027777777777786</v>
      </c>
      <c r="M31" s="20"/>
      <c r="N31" s="20"/>
      <c r="O31" s="19">
        <v>17.920000000000002</v>
      </c>
      <c r="P31" s="19">
        <v>499</v>
      </c>
      <c r="Q31" s="19">
        <v>6794</v>
      </c>
      <c r="R31" s="21">
        <v>1079559</v>
      </c>
      <c r="S31" s="12">
        <v>6.3309000000000004E-2</v>
      </c>
      <c r="T31" s="12">
        <v>0.50727500000000003</v>
      </c>
      <c r="U31" s="12">
        <v>0.32189899999999999</v>
      </c>
      <c r="V31" s="20"/>
      <c r="W31" s="20"/>
      <c r="X31" s="20"/>
      <c r="Y31" s="20"/>
      <c r="Z31" s="19">
        <v>7262.3</v>
      </c>
      <c r="AA31" s="20">
        <f t="shared" si="0"/>
        <v>7293</v>
      </c>
      <c r="AB31" s="20"/>
      <c r="AC31" s="20"/>
      <c r="AD31" s="20"/>
    </row>
    <row r="32" spans="1:30" ht="14.25" customHeight="1" x14ac:dyDescent="0.25">
      <c r="A32" s="18">
        <v>43468</v>
      </c>
      <c r="B32" s="19">
        <v>2019</v>
      </c>
      <c r="C32" s="19">
        <v>1</v>
      </c>
      <c r="D32" s="19">
        <v>30</v>
      </c>
      <c r="E32" s="19">
        <v>80.510000000000005</v>
      </c>
      <c r="F32" s="19">
        <v>370.75</v>
      </c>
      <c r="G32" s="19">
        <v>0.18</v>
      </c>
      <c r="I32" s="19">
        <v>139</v>
      </c>
      <c r="K32" s="20">
        <v>88.125</v>
      </c>
      <c r="L32" s="20">
        <v>88.125</v>
      </c>
      <c r="M32" s="20"/>
      <c r="N32" s="20"/>
      <c r="O32" s="19">
        <v>17.920000000000002</v>
      </c>
      <c r="P32" s="19">
        <v>483</v>
      </c>
      <c r="Q32" s="19">
        <v>6079</v>
      </c>
      <c r="R32" s="21">
        <v>1079545</v>
      </c>
      <c r="S32" s="12">
        <v>6.3310000000000005E-2</v>
      </c>
      <c r="T32" s="12">
        <v>0.50728799999999996</v>
      </c>
      <c r="U32" s="12">
        <v>0.32190000000000002</v>
      </c>
      <c r="V32" s="20"/>
      <c r="W32" s="20"/>
      <c r="X32" s="20"/>
      <c r="Y32" s="20"/>
      <c r="Z32" s="19">
        <v>7212.46</v>
      </c>
      <c r="AA32" s="20">
        <f t="shared" si="0"/>
        <v>6562</v>
      </c>
      <c r="AB32" s="20"/>
      <c r="AC32" s="20"/>
      <c r="AD32" s="20"/>
    </row>
    <row r="33" spans="1:30" ht="14.25" customHeight="1" x14ac:dyDescent="0.25">
      <c r="A33" s="18">
        <v>43500</v>
      </c>
      <c r="B33" s="19">
        <v>2019</v>
      </c>
      <c r="C33" s="19">
        <v>2</v>
      </c>
      <c r="D33" s="19">
        <v>32</v>
      </c>
      <c r="E33" s="19">
        <v>84.09</v>
      </c>
      <c r="F33" s="8">
        <v>391.91</v>
      </c>
      <c r="G33" s="19">
        <v>0.18</v>
      </c>
      <c r="I33" s="19">
        <v>139</v>
      </c>
      <c r="K33" s="20">
        <v>88.125</v>
      </c>
      <c r="L33" s="20">
        <v>88.125</v>
      </c>
      <c r="M33" s="20"/>
      <c r="N33" s="20"/>
      <c r="O33" s="19">
        <v>17.920000000000002</v>
      </c>
      <c r="P33" s="19">
        <v>560</v>
      </c>
      <c r="Q33" s="19">
        <v>7006</v>
      </c>
      <c r="R33" s="21">
        <v>1079554</v>
      </c>
      <c r="S33" s="12">
        <v>6.3309000000000004E-2</v>
      </c>
      <c r="T33" s="12">
        <v>0.50728600000000001</v>
      </c>
      <c r="U33" s="12">
        <v>0.32190000000000002</v>
      </c>
      <c r="V33" s="20"/>
      <c r="W33" s="20"/>
      <c r="X33" s="20"/>
      <c r="Y33" s="20"/>
      <c r="Z33" s="19">
        <v>6982.57</v>
      </c>
      <c r="AA33" s="20">
        <f t="shared" si="0"/>
        <v>7566</v>
      </c>
      <c r="AB33" s="20"/>
      <c r="AC33" s="20"/>
      <c r="AD33" s="20"/>
    </row>
    <row r="34" spans="1:30" ht="14.25" customHeight="1" x14ac:dyDescent="0.25">
      <c r="A34" s="18">
        <v>43531</v>
      </c>
      <c r="B34" s="19">
        <v>2019</v>
      </c>
      <c r="C34" s="19">
        <v>3</v>
      </c>
      <c r="D34" s="19">
        <v>31</v>
      </c>
      <c r="E34" s="19">
        <v>101.44</v>
      </c>
      <c r="F34" s="19">
        <v>467.42</v>
      </c>
      <c r="G34" s="19">
        <v>0.18</v>
      </c>
      <c r="I34" s="19">
        <v>139</v>
      </c>
      <c r="K34" s="20">
        <v>84.027777777777786</v>
      </c>
      <c r="L34" s="20">
        <v>84.027777777777786</v>
      </c>
      <c r="M34" s="20"/>
      <c r="N34" s="20"/>
      <c r="O34" s="19">
        <v>17.920000000000002</v>
      </c>
      <c r="P34" s="19">
        <v>578</v>
      </c>
      <c r="Q34" s="19">
        <v>7282</v>
      </c>
      <c r="R34" s="21">
        <v>107955</v>
      </c>
      <c r="S34" s="12">
        <v>6.3310000000000005E-2</v>
      </c>
      <c r="T34" s="12">
        <v>0.50728399999999996</v>
      </c>
      <c r="U34" s="12">
        <v>0.32189899999999999</v>
      </c>
      <c r="V34" s="20"/>
      <c r="W34" s="20"/>
      <c r="X34" s="20"/>
      <c r="Y34" s="20"/>
      <c r="Z34" s="19">
        <v>7245.7</v>
      </c>
      <c r="AA34" s="20">
        <f t="shared" si="0"/>
        <v>7860</v>
      </c>
      <c r="AB34" s="20"/>
      <c r="AC34" s="20"/>
      <c r="AD34" s="20"/>
    </row>
    <row r="35" spans="1:30" ht="14.25" customHeight="1" x14ac:dyDescent="0.25">
      <c r="A35" s="18">
        <v>43559</v>
      </c>
      <c r="B35" s="19">
        <v>2019</v>
      </c>
      <c r="C35" s="19">
        <v>4</v>
      </c>
      <c r="D35" s="19">
        <v>28</v>
      </c>
      <c r="E35" s="19">
        <v>54.36</v>
      </c>
      <c r="F35" s="19">
        <v>252.9</v>
      </c>
      <c r="G35" s="19">
        <v>0.18</v>
      </c>
      <c r="I35" s="19">
        <v>139</v>
      </c>
      <c r="K35" s="20">
        <v>112.70833333333334</v>
      </c>
      <c r="L35" s="20">
        <v>112.70833333333334</v>
      </c>
      <c r="M35" s="20"/>
      <c r="N35" s="20"/>
      <c r="O35" s="19">
        <v>17.920000000000002</v>
      </c>
      <c r="P35" s="19">
        <v>687</v>
      </c>
      <c r="Q35" s="19">
        <v>7544</v>
      </c>
      <c r="R35" s="21">
        <v>1079549</v>
      </c>
      <c r="S35" s="12">
        <v>6.3310000000000005E-2</v>
      </c>
      <c r="T35" s="12">
        <v>0.50727800000000001</v>
      </c>
      <c r="U35" s="12">
        <v>0.32190000000000002</v>
      </c>
      <c r="V35" s="20"/>
      <c r="W35" s="20"/>
      <c r="X35" s="20"/>
      <c r="Y35" s="20"/>
      <c r="Z35" s="19">
        <v>7365.27</v>
      </c>
      <c r="AA35" s="20">
        <f t="shared" si="0"/>
        <v>8231</v>
      </c>
      <c r="AB35" s="20"/>
      <c r="AC35" s="20"/>
      <c r="AD35" s="20"/>
    </row>
    <row r="36" spans="1:30" ht="14.25" customHeight="1" x14ac:dyDescent="0.25">
      <c r="A36" s="18">
        <v>43588</v>
      </c>
      <c r="B36" s="19">
        <v>2019</v>
      </c>
      <c r="C36" s="19">
        <v>5</v>
      </c>
      <c r="D36" s="19">
        <v>29</v>
      </c>
      <c r="E36" s="19">
        <v>56.21</v>
      </c>
      <c r="F36" s="19">
        <v>258.13</v>
      </c>
      <c r="G36" s="19">
        <v>0.18</v>
      </c>
      <c r="I36" s="19">
        <v>139</v>
      </c>
      <c r="K36" s="20">
        <v>111.66666666666666</v>
      </c>
      <c r="L36" s="20">
        <v>111.66666666666666</v>
      </c>
      <c r="M36" s="20"/>
      <c r="N36" s="20"/>
      <c r="O36" s="19">
        <v>17.920000000000002</v>
      </c>
      <c r="P36" s="19">
        <v>622</v>
      </c>
      <c r="Q36" s="19">
        <v>7900</v>
      </c>
      <c r="R36" s="21">
        <v>107955</v>
      </c>
      <c r="S36" s="12">
        <v>6.3309000000000004E-2</v>
      </c>
      <c r="T36" s="12">
        <v>0.50728300000000004</v>
      </c>
      <c r="U36" s="12">
        <v>0.32190000000000002</v>
      </c>
      <c r="V36" s="20"/>
      <c r="W36" s="20"/>
      <c r="X36" s="20"/>
      <c r="Y36" s="20"/>
      <c r="Z36" s="19">
        <v>7313.8</v>
      </c>
      <c r="AA36" s="20">
        <f t="shared" si="0"/>
        <v>8522</v>
      </c>
      <c r="AB36" s="20"/>
      <c r="AC36" s="20"/>
      <c r="AD36" s="20"/>
    </row>
    <row r="37" spans="1:30" ht="14.25" customHeight="1" x14ac:dyDescent="0.25">
      <c r="A37" s="18">
        <v>43620</v>
      </c>
      <c r="B37" s="19">
        <v>2019</v>
      </c>
      <c r="C37" s="19">
        <v>6</v>
      </c>
      <c r="D37" s="19">
        <v>32</v>
      </c>
      <c r="E37" s="19">
        <v>77.41</v>
      </c>
      <c r="F37" s="19">
        <v>354.28</v>
      </c>
      <c r="G37" s="19">
        <v>0.18</v>
      </c>
      <c r="I37" s="19">
        <v>139</v>
      </c>
      <c r="K37" s="20">
        <v>99.375000000000014</v>
      </c>
      <c r="L37" s="20">
        <v>99.375000000000014</v>
      </c>
      <c r="M37" s="20"/>
      <c r="N37" s="20"/>
      <c r="O37" s="19">
        <v>17.920000000000002</v>
      </c>
      <c r="P37" s="19">
        <v>689</v>
      </c>
      <c r="Q37" s="19">
        <v>8525</v>
      </c>
      <c r="R37" s="21">
        <v>107955</v>
      </c>
      <c r="S37" s="12">
        <v>6.3309000000000004E-2</v>
      </c>
      <c r="T37" s="12">
        <v>0.50728600000000001</v>
      </c>
      <c r="U37" s="12">
        <v>0.32189899999999999</v>
      </c>
      <c r="V37" s="20"/>
      <c r="W37" s="20"/>
      <c r="X37" s="20"/>
      <c r="Y37" s="20"/>
      <c r="Z37" s="19">
        <v>8656.58</v>
      </c>
      <c r="AA37" s="20">
        <f t="shared" si="0"/>
        <v>9214</v>
      </c>
      <c r="AB37" s="20"/>
      <c r="AC37" s="20"/>
      <c r="AD37" s="20"/>
    </row>
    <row r="38" spans="1:30" ht="14.25" customHeight="1" x14ac:dyDescent="0.25">
      <c r="A38" s="18">
        <v>43649</v>
      </c>
      <c r="B38" s="19">
        <v>2019</v>
      </c>
      <c r="C38" s="19">
        <v>7</v>
      </c>
      <c r="D38" s="19">
        <v>29</v>
      </c>
      <c r="E38" s="19">
        <v>77.709999999999994</v>
      </c>
      <c r="F38" s="19">
        <v>355.23</v>
      </c>
      <c r="G38" s="19">
        <v>0.18</v>
      </c>
      <c r="I38" s="19">
        <v>139</v>
      </c>
      <c r="K38" s="20">
        <v>111.66666666666666</v>
      </c>
      <c r="L38" s="20">
        <v>111.66666666666666</v>
      </c>
      <c r="M38" s="20"/>
      <c r="N38" s="20"/>
      <c r="O38" s="19">
        <v>17.920000000000002</v>
      </c>
      <c r="P38" s="19">
        <v>688</v>
      </c>
      <c r="Q38" s="19">
        <v>8577</v>
      </c>
      <c r="R38" s="21">
        <v>1079549</v>
      </c>
      <c r="S38" s="12">
        <v>6.3309000000000004E-2</v>
      </c>
      <c r="T38" s="12">
        <v>0.50728200000000001</v>
      </c>
      <c r="U38" s="12">
        <v>0.32189899999999999</v>
      </c>
      <c r="V38" s="20"/>
      <c r="W38" s="20"/>
      <c r="X38" s="20"/>
      <c r="Y38" s="20"/>
      <c r="Z38" s="19">
        <v>7939.48</v>
      </c>
      <c r="AA38" s="20">
        <f t="shared" si="0"/>
        <v>9265</v>
      </c>
      <c r="AB38" s="20"/>
      <c r="AC38" s="20"/>
      <c r="AD38" s="20"/>
    </row>
    <row r="39" spans="1:30" ht="14.25" customHeight="1" x14ac:dyDescent="0.25">
      <c r="A39" s="18">
        <v>43679</v>
      </c>
      <c r="B39" s="19">
        <v>2019</v>
      </c>
      <c r="C39" s="19">
        <v>8</v>
      </c>
      <c r="D39" s="19">
        <v>30</v>
      </c>
      <c r="E39" s="19">
        <v>72.069999999999993</v>
      </c>
      <c r="F39" s="19">
        <v>331.64</v>
      </c>
      <c r="G39" s="19">
        <v>0.18</v>
      </c>
      <c r="I39" s="19">
        <v>139</v>
      </c>
      <c r="K39" s="20">
        <v>116.80555555555557</v>
      </c>
      <c r="L39" s="20">
        <v>116.80555555555557</v>
      </c>
      <c r="M39" s="20"/>
      <c r="N39" s="20"/>
      <c r="O39" s="19">
        <v>17.920000000000002</v>
      </c>
      <c r="P39" s="19">
        <v>685</v>
      </c>
      <c r="Q39" s="19">
        <v>7617</v>
      </c>
      <c r="R39" s="21">
        <v>1079547</v>
      </c>
      <c r="S39" s="12">
        <v>6.3310000000000005E-2</v>
      </c>
      <c r="T39" s="12">
        <v>0.50728499999999999</v>
      </c>
      <c r="U39" s="12">
        <v>0.32190000000000002</v>
      </c>
      <c r="V39" s="20"/>
      <c r="W39" s="20"/>
      <c r="X39" s="20"/>
      <c r="Y39" s="20"/>
      <c r="Z39" s="19">
        <v>7920.11</v>
      </c>
      <c r="AA39" s="20">
        <f t="shared" si="0"/>
        <v>8302</v>
      </c>
      <c r="AB39" s="20"/>
      <c r="AC39" s="20"/>
      <c r="AD39" s="20"/>
    </row>
    <row r="40" spans="1:30" ht="14.25" customHeight="1" x14ac:dyDescent="0.25">
      <c r="A40" s="18">
        <v>43711</v>
      </c>
      <c r="B40" s="19">
        <v>2019</v>
      </c>
      <c r="C40" s="19">
        <v>9</v>
      </c>
      <c r="D40" s="19">
        <v>32</v>
      </c>
      <c r="E40" s="19">
        <v>85.13</v>
      </c>
      <c r="F40" s="19">
        <v>392.79</v>
      </c>
      <c r="G40" s="19">
        <v>0.18</v>
      </c>
      <c r="I40" s="19">
        <v>139</v>
      </c>
      <c r="K40" s="20">
        <v>110.69444444444444</v>
      </c>
      <c r="L40" s="20">
        <v>110.69444444444444</v>
      </c>
      <c r="M40" s="20"/>
      <c r="N40" s="20"/>
      <c r="O40" s="19">
        <v>18.184999999999999</v>
      </c>
      <c r="P40" s="19">
        <v>677</v>
      </c>
      <c r="Q40" s="19">
        <v>8644</v>
      </c>
      <c r="R40" s="21">
        <v>1110502</v>
      </c>
      <c r="S40" s="12">
        <v>6.7058999999999994E-2</v>
      </c>
      <c r="T40" s="12">
        <v>0.47926099999999999</v>
      </c>
      <c r="U40" s="12">
        <v>0.29966900000000002</v>
      </c>
      <c r="V40" s="20"/>
      <c r="W40" s="20"/>
      <c r="X40" s="20"/>
      <c r="Y40" s="20"/>
      <c r="Z40" s="19">
        <v>8246.7900000000009</v>
      </c>
      <c r="AA40" s="20">
        <f t="shared" si="0"/>
        <v>9321</v>
      </c>
      <c r="AB40" s="20"/>
      <c r="AC40" s="20"/>
      <c r="AD40" s="20"/>
    </row>
    <row r="41" spans="1:30" ht="14.25" customHeight="1" x14ac:dyDescent="0.25">
      <c r="A41" s="18">
        <v>43741</v>
      </c>
      <c r="B41" s="19">
        <v>2019</v>
      </c>
      <c r="C41" s="19">
        <v>10</v>
      </c>
      <c r="D41" s="19">
        <v>30</v>
      </c>
      <c r="E41" s="19">
        <v>65.55</v>
      </c>
      <c r="F41" s="19">
        <v>302.94</v>
      </c>
      <c r="G41" s="19">
        <v>0.18</v>
      </c>
      <c r="I41" s="19">
        <v>139</v>
      </c>
      <c r="K41" s="20">
        <v>106.59722222222223</v>
      </c>
      <c r="L41" s="20">
        <v>106.59722222222223</v>
      </c>
      <c r="M41" s="20"/>
      <c r="N41" s="20"/>
      <c r="O41" s="19">
        <v>18.98</v>
      </c>
      <c r="P41" s="19">
        <v>677</v>
      </c>
      <c r="Q41" s="19">
        <v>8084</v>
      </c>
      <c r="R41" s="21">
        <v>1203338</v>
      </c>
      <c r="S41" s="12">
        <v>7.8309000000000004E-2</v>
      </c>
      <c r="T41" s="12">
        <v>0.39521400000000001</v>
      </c>
      <c r="U41" s="12">
        <v>0.23297999999999999</v>
      </c>
      <c r="V41" s="20"/>
      <c r="W41" s="20"/>
      <c r="X41" s="20"/>
      <c r="Y41" s="20"/>
      <c r="Z41" s="19">
        <v>7761.2</v>
      </c>
      <c r="AA41" s="20">
        <f t="shared" si="0"/>
        <v>8761</v>
      </c>
      <c r="AB41" s="20"/>
      <c r="AC41" s="20"/>
      <c r="AD41" s="20"/>
    </row>
    <row r="42" spans="1:30" ht="14.25" customHeight="1" x14ac:dyDescent="0.25">
      <c r="A42" s="18">
        <v>43773</v>
      </c>
      <c r="B42" s="19">
        <v>2019</v>
      </c>
      <c r="C42" s="19">
        <v>11</v>
      </c>
      <c r="D42" s="19">
        <v>32</v>
      </c>
      <c r="E42" s="19">
        <v>60.94</v>
      </c>
      <c r="F42" s="19">
        <v>282.91000000000003</v>
      </c>
      <c r="G42" s="19">
        <v>0.18</v>
      </c>
      <c r="I42" s="19">
        <v>139</v>
      </c>
      <c r="K42" s="20">
        <v>104.5138888888889</v>
      </c>
      <c r="L42" s="20">
        <v>104.5138888888889</v>
      </c>
      <c r="M42" s="20"/>
      <c r="N42" s="20"/>
      <c r="O42" s="19">
        <v>18.98</v>
      </c>
      <c r="P42" s="19">
        <v>616</v>
      </c>
      <c r="Q42" s="19">
        <v>7217</v>
      </c>
      <c r="R42" s="21">
        <v>1203328</v>
      </c>
      <c r="S42" s="12">
        <v>7.8310000000000005E-2</v>
      </c>
      <c r="T42" s="12">
        <v>0.39521099999999998</v>
      </c>
      <c r="U42" s="12">
        <v>0.23297899999999999</v>
      </c>
      <c r="V42" s="20"/>
      <c r="W42" s="20"/>
      <c r="X42" s="20"/>
      <c r="Y42" s="20"/>
      <c r="Z42" s="19">
        <v>6725.56</v>
      </c>
      <c r="AA42" s="20">
        <f t="shared" si="0"/>
        <v>7833</v>
      </c>
      <c r="AB42" s="20"/>
      <c r="AC42" s="20"/>
      <c r="AD42" s="20"/>
    </row>
    <row r="43" spans="1:30" ht="14.25" customHeight="1" x14ac:dyDescent="0.25">
      <c r="A43" s="18">
        <v>43803</v>
      </c>
      <c r="B43" s="19">
        <v>2019</v>
      </c>
      <c r="C43" s="19">
        <v>12</v>
      </c>
      <c r="D43" s="19">
        <v>30</v>
      </c>
      <c r="E43" s="19">
        <v>57.46</v>
      </c>
      <c r="F43" s="19">
        <v>267.13</v>
      </c>
      <c r="G43" s="19">
        <v>0.18</v>
      </c>
      <c r="I43" s="19">
        <v>139</v>
      </c>
      <c r="K43" s="20">
        <v>88.125</v>
      </c>
      <c r="L43" s="20">
        <v>88.125</v>
      </c>
      <c r="M43" s="20"/>
      <c r="N43" s="20"/>
      <c r="O43" s="19">
        <v>18.98</v>
      </c>
      <c r="P43" s="19">
        <v>554</v>
      </c>
      <c r="Q43" s="19">
        <v>6878</v>
      </c>
      <c r="R43" s="21">
        <v>1203339</v>
      </c>
      <c r="S43" s="12">
        <v>7.8309000000000004E-2</v>
      </c>
      <c r="T43" s="12">
        <v>0.39521699999999998</v>
      </c>
      <c r="U43" s="12">
        <v>0.23297899999999999</v>
      </c>
      <c r="V43" s="20"/>
      <c r="W43" s="20"/>
      <c r="X43" s="20"/>
      <c r="Y43" s="20"/>
      <c r="Z43" s="19">
        <v>6515.53</v>
      </c>
      <c r="AA43" s="20">
        <f t="shared" si="0"/>
        <v>7432</v>
      </c>
      <c r="AB43" s="20"/>
      <c r="AC43" s="20"/>
      <c r="AD43" s="20"/>
    </row>
    <row r="44" spans="1:30" ht="14.25" customHeight="1" x14ac:dyDescent="0.25">
      <c r="A44" s="18">
        <v>43833</v>
      </c>
      <c r="B44" s="19">
        <v>2020</v>
      </c>
      <c r="C44" s="19">
        <v>1</v>
      </c>
      <c r="D44" s="19">
        <v>30</v>
      </c>
      <c r="E44" s="19">
        <v>52.59</v>
      </c>
      <c r="F44" s="19">
        <v>243.9</v>
      </c>
      <c r="G44" s="19">
        <v>0.18</v>
      </c>
      <c r="I44" s="19">
        <v>139</v>
      </c>
      <c r="K44" s="20">
        <v>75.833333333333343</v>
      </c>
      <c r="L44" s="20">
        <v>75.833333333333343</v>
      </c>
      <c r="M44" s="20"/>
      <c r="N44" s="20"/>
      <c r="O44" s="19">
        <v>18.98</v>
      </c>
      <c r="P44" s="19">
        <v>473</v>
      </c>
      <c r="Q44" s="19">
        <v>5830</v>
      </c>
      <c r="R44" s="21">
        <v>1203319</v>
      </c>
      <c r="S44" s="12">
        <v>7.8309000000000004E-2</v>
      </c>
      <c r="T44" s="12">
        <v>0.39520100000000002</v>
      </c>
      <c r="U44" s="12">
        <v>0.23297899999999999</v>
      </c>
      <c r="V44" s="20"/>
      <c r="W44" s="20"/>
      <c r="X44" s="20"/>
      <c r="Y44" s="20"/>
      <c r="Z44" s="19">
        <v>6204.3</v>
      </c>
      <c r="AA44" s="20">
        <f t="shared" si="0"/>
        <v>6303</v>
      </c>
      <c r="AB44" s="20"/>
      <c r="AC44" s="20"/>
      <c r="AD44" s="20"/>
    </row>
    <row r="45" spans="1:30" ht="14.25" customHeight="1" x14ac:dyDescent="0.25">
      <c r="A45" s="18">
        <v>43865</v>
      </c>
      <c r="B45" s="19">
        <v>2020</v>
      </c>
      <c r="C45" s="19">
        <v>2</v>
      </c>
      <c r="D45" s="19">
        <v>32</v>
      </c>
      <c r="E45" s="19">
        <v>57.69</v>
      </c>
      <c r="F45" s="19">
        <v>266.95999999999998</v>
      </c>
      <c r="G45" s="19">
        <v>0.18</v>
      </c>
      <c r="I45" s="19">
        <v>139</v>
      </c>
      <c r="K45" s="20">
        <v>86.041666666666671</v>
      </c>
      <c r="L45" s="20">
        <v>86.041666666666671</v>
      </c>
      <c r="M45" s="20"/>
      <c r="N45" s="20"/>
      <c r="O45" s="19">
        <v>18.98</v>
      </c>
      <c r="P45" s="19">
        <v>544</v>
      </c>
      <c r="Q45" s="19">
        <v>6362</v>
      </c>
      <c r="R45" s="21">
        <v>1203327</v>
      </c>
      <c r="S45" s="12">
        <v>7.8309000000000004E-2</v>
      </c>
      <c r="T45" s="12">
        <v>0.395202</v>
      </c>
      <c r="U45" s="12">
        <v>0.23297899999999999</v>
      </c>
      <c r="V45" s="20"/>
      <c r="W45" s="20"/>
      <c r="X45" s="20"/>
      <c r="Y45" s="20"/>
      <c r="Z45" s="19">
        <v>5497.33</v>
      </c>
      <c r="AA45" s="20">
        <f t="shared" si="0"/>
        <v>6906</v>
      </c>
      <c r="AB45" s="20"/>
      <c r="AC45" s="20"/>
      <c r="AD45" s="20"/>
    </row>
    <row r="46" spans="1:30" ht="14.25" customHeight="1" x14ac:dyDescent="0.25">
      <c r="A46" s="18">
        <v>43894</v>
      </c>
      <c r="B46" s="19">
        <v>2020</v>
      </c>
      <c r="C46" s="19">
        <v>3</v>
      </c>
      <c r="D46" s="19">
        <v>29</v>
      </c>
      <c r="E46" s="19">
        <v>65.33</v>
      </c>
      <c r="F46" s="19">
        <v>301.14999999999998</v>
      </c>
      <c r="G46" s="19">
        <v>0.18</v>
      </c>
      <c r="I46" s="19">
        <v>139</v>
      </c>
      <c r="K46" s="20">
        <v>90.1388888888889</v>
      </c>
      <c r="L46" s="20">
        <v>90.1388888888889</v>
      </c>
      <c r="M46" s="20"/>
      <c r="N46" s="20"/>
      <c r="O46" s="19">
        <v>18.98</v>
      </c>
      <c r="P46" s="19">
        <v>508</v>
      </c>
      <c r="Q46" s="19">
        <v>6260</v>
      </c>
      <c r="R46" s="21">
        <v>1203327</v>
      </c>
      <c r="S46" s="12">
        <v>7.8310000000000005E-2</v>
      </c>
      <c r="T46" s="12">
        <v>0.39521699999999998</v>
      </c>
      <c r="U46" s="12">
        <v>0.23297899999999999</v>
      </c>
      <c r="V46" s="20"/>
      <c r="W46" s="20"/>
      <c r="X46" s="20"/>
      <c r="Y46" s="20"/>
      <c r="Z46" s="19">
        <v>6327.76</v>
      </c>
      <c r="AA46" s="20">
        <f t="shared" si="0"/>
        <v>6768</v>
      </c>
      <c r="AB46" s="20"/>
      <c r="AC46" s="20"/>
      <c r="AD46" s="20"/>
    </row>
    <row r="47" spans="1:30" ht="14.25" customHeight="1" x14ac:dyDescent="0.25">
      <c r="A47" s="18">
        <v>43923</v>
      </c>
      <c r="B47" s="19">
        <v>2020</v>
      </c>
      <c r="C47" s="19">
        <v>4</v>
      </c>
      <c r="D47" s="19">
        <v>29</v>
      </c>
      <c r="E47" s="19">
        <v>61.12</v>
      </c>
      <c r="F47" s="19">
        <v>284.23</v>
      </c>
      <c r="G47" s="19">
        <v>0.18</v>
      </c>
      <c r="I47" s="19">
        <v>139</v>
      </c>
      <c r="K47" s="20">
        <v>72.708333333333343</v>
      </c>
      <c r="L47" s="20">
        <v>72.708333333333343</v>
      </c>
      <c r="M47" s="20"/>
      <c r="N47" s="20"/>
      <c r="O47" s="19">
        <v>18.98</v>
      </c>
      <c r="P47" s="19">
        <v>462</v>
      </c>
      <c r="Q47" s="19">
        <v>5000</v>
      </c>
      <c r="R47" s="21">
        <v>1203333</v>
      </c>
      <c r="S47" s="12">
        <v>7.8310000000000005E-2</v>
      </c>
      <c r="T47" s="12">
        <v>0.39521600000000001</v>
      </c>
      <c r="U47" s="12">
        <v>0.23297999999999999</v>
      </c>
      <c r="V47" s="20"/>
      <c r="W47" s="20"/>
      <c r="X47" s="20"/>
      <c r="Y47" s="20"/>
      <c r="Z47" s="19">
        <v>5481.71</v>
      </c>
      <c r="AA47" s="20">
        <f t="shared" si="0"/>
        <v>5462</v>
      </c>
      <c r="AB47" s="20"/>
      <c r="AC47" s="20"/>
      <c r="AD47" s="20"/>
    </row>
    <row r="48" spans="1:30" ht="14.25" customHeight="1" x14ac:dyDescent="0.25">
      <c r="A48" s="18">
        <v>43955</v>
      </c>
      <c r="B48" s="19">
        <v>2020</v>
      </c>
      <c r="C48" s="19">
        <v>5</v>
      </c>
      <c r="D48" s="19">
        <v>32</v>
      </c>
      <c r="E48" s="19">
        <v>58.48</v>
      </c>
      <c r="F48" s="19">
        <v>270.48</v>
      </c>
      <c r="G48" s="19">
        <v>0.18</v>
      </c>
      <c r="I48" s="19">
        <v>139</v>
      </c>
      <c r="K48" s="20">
        <v>61.458333333333336</v>
      </c>
      <c r="L48" s="20">
        <v>61.458333333333336</v>
      </c>
      <c r="M48" s="20"/>
      <c r="N48" s="20"/>
      <c r="O48" s="19">
        <v>18.98</v>
      </c>
      <c r="P48" s="19">
        <v>341</v>
      </c>
      <c r="Q48" s="19">
        <v>3921</v>
      </c>
      <c r="R48" s="21">
        <v>1203314</v>
      </c>
      <c r="S48" s="12">
        <v>7.8309000000000004E-2</v>
      </c>
      <c r="T48" s="12">
        <v>0.39522000000000002</v>
      </c>
      <c r="U48" s="12">
        <v>0.23297899999999999</v>
      </c>
      <c r="V48" s="20"/>
      <c r="W48" s="20"/>
      <c r="X48" s="20"/>
      <c r="Y48" s="20"/>
      <c r="Z48" s="19">
        <v>4813.18</v>
      </c>
      <c r="AA48" s="20">
        <f t="shared" si="0"/>
        <v>4262</v>
      </c>
      <c r="AB48" s="20"/>
      <c r="AC48" s="20"/>
      <c r="AD48" s="20"/>
    </row>
    <row r="49" spans="1:30" ht="14.25" customHeight="1" x14ac:dyDescent="0.25">
      <c r="A49" s="18">
        <v>43985</v>
      </c>
      <c r="B49" s="19">
        <v>2020</v>
      </c>
      <c r="C49" s="19">
        <v>6</v>
      </c>
      <c r="D49" s="19">
        <v>30</v>
      </c>
      <c r="E49" s="19">
        <v>31.85</v>
      </c>
      <c r="F49" s="19">
        <v>147.31</v>
      </c>
      <c r="G49" s="19">
        <v>0.18</v>
      </c>
      <c r="I49" s="19">
        <v>139</v>
      </c>
      <c r="K49" s="20">
        <v>54.305555555555564</v>
      </c>
      <c r="L49" s="20">
        <v>54.305555555555564</v>
      </c>
      <c r="M49" s="20"/>
      <c r="N49" s="20"/>
      <c r="O49" s="19">
        <v>18.98</v>
      </c>
      <c r="P49" s="19">
        <v>384</v>
      </c>
      <c r="Q49" s="19">
        <v>3502</v>
      </c>
      <c r="R49" s="21">
        <v>1203333</v>
      </c>
      <c r="S49" s="12">
        <v>7.8310000000000005E-2</v>
      </c>
      <c r="T49" s="12">
        <v>0.395208</v>
      </c>
      <c r="U49" s="12">
        <v>0.23297799999999999</v>
      </c>
      <c r="V49" s="20"/>
      <c r="W49" s="20"/>
      <c r="X49" s="20"/>
      <c r="Y49" s="20"/>
      <c r="Z49" s="19">
        <v>4695.6499999999996</v>
      </c>
      <c r="AA49" s="20">
        <f t="shared" si="0"/>
        <v>3886</v>
      </c>
      <c r="AB49" s="20"/>
      <c r="AC49" s="20"/>
      <c r="AD49" s="20"/>
    </row>
    <row r="50" spans="1:30" ht="14.25" customHeight="1" x14ac:dyDescent="0.25">
      <c r="A50" s="20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  <c r="S50" s="22"/>
      <c r="T50" s="22"/>
      <c r="U50" s="22"/>
      <c r="V50" s="20"/>
      <c r="W50" s="20"/>
      <c r="X50" s="20"/>
      <c r="Y50" s="20"/>
      <c r="Z50" s="20"/>
      <c r="AA50" s="19"/>
      <c r="AB50" s="20"/>
      <c r="AC50" s="20"/>
      <c r="AD50" s="20"/>
    </row>
    <row r="51" spans="1:30" ht="14.25" customHeight="1" x14ac:dyDescent="0.25">
      <c r="A51" s="20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2"/>
      <c r="S51" s="22"/>
      <c r="T51" s="22"/>
      <c r="U51" s="22"/>
      <c r="V51" s="20"/>
      <c r="W51" s="20"/>
      <c r="X51" s="20"/>
      <c r="Y51" s="20"/>
      <c r="Z51" s="20"/>
      <c r="AA51" s="19"/>
      <c r="AB51" s="20"/>
      <c r="AC51" s="20"/>
      <c r="AD51" s="20"/>
    </row>
    <row r="52" spans="1:30" ht="14.25" customHeight="1" x14ac:dyDescent="0.25">
      <c r="A52" s="20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2"/>
      <c r="S52" s="22"/>
      <c r="T52" s="22"/>
      <c r="U52" s="22"/>
      <c r="V52" s="20"/>
      <c r="W52" s="20"/>
      <c r="X52" s="20"/>
      <c r="Y52" s="20"/>
      <c r="Z52" s="20"/>
      <c r="AA52" s="19"/>
      <c r="AB52" s="20"/>
      <c r="AC52" s="20"/>
      <c r="AD52" s="20"/>
    </row>
    <row r="53" spans="1:30" ht="14.25" customHeight="1" x14ac:dyDescent="0.25">
      <c r="A53" s="20"/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2"/>
      <c r="S53" s="22"/>
      <c r="T53" s="22"/>
      <c r="U53" s="22"/>
      <c r="V53" s="20"/>
      <c r="W53" s="20"/>
      <c r="X53" s="20"/>
      <c r="Y53" s="20"/>
      <c r="Z53" s="20"/>
      <c r="AA53" s="19"/>
      <c r="AB53" s="20"/>
      <c r="AC53" s="20"/>
      <c r="AD53" s="20"/>
    </row>
    <row r="54" spans="1:30" ht="14.25" customHeight="1" x14ac:dyDescent="0.25">
      <c r="A54" s="20"/>
      <c r="B54" s="19"/>
      <c r="C54" s="19"/>
      <c r="D54" s="20"/>
      <c r="E54" s="20"/>
      <c r="F54" s="20"/>
      <c r="G54" s="20"/>
      <c r="R54" s="22"/>
      <c r="S54" s="22"/>
      <c r="T54" s="22"/>
      <c r="U54" s="22"/>
      <c r="V54" s="20"/>
      <c r="W54" s="20"/>
      <c r="X54" s="20"/>
      <c r="Y54" s="20"/>
      <c r="Z54" s="20"/>
      <c r="AA54" s="19"/>
      <c r="AB54" s="20"/>
      <c r="AC54" s="20"/>
      <c r="AD54" s="20"/>
    </row>
    <row r="55" spans="1:30" ht="14.25" customHeight="1" x14ac:dyDescent="0.25">
      <c r="A55" s="20"/>
      <c r="B55" s="19"/>
      <c r="C55" s="19"/>
      <c r="D55" s="20"/>
      <c r="E55" s="20"/>
      <c r="F55" s="20"/>
      <c r="G55" s="20"/>
      <c r="R55" s="22"/>
      <c r="S55" s="22"/>
      <c r="T55" s="22"/>
      <c r="U55" s="22"/>
      <c r="V55" s="20"/>
      <c r="W55" s="20"/>
      <c r="X55" s="20"/>
      <c r="Y55" s="20"/>
      <c r="Z55" s="20"/>
      <c r="AA55" s="19"/>
      <c r="AB55" s="20"/>
      <c r="AC55" s="20"/>
      <c r="AD55" s="20"/>
    </row>
    <row r="56" spans="1:30" ht="14.25" customHeight="1" x14ac:dyDescent="0.25">
      <c r="A56" s="20"/>
      <c r="B56" s="20"/>
      <c r="C56" s="19"/>
      <c r="D56" s="20"/>
      <c r="E56" s="20"/>
      <c r="F56" s="20"/>
      <c r="G56" s="20"/>
      <c r="R56" s="22"/>
      <c r="S56" s="22"/>
      <c r="T56" s="22"/>
      <c r="U56" s="22"/>
      <c r="V56" s="20"/>
      <c r="W56" s="20"/>
      <c r="X56" s="20"/>
      <c r="Y56" s="20"/>
      <c r="Z56" s="20"/>
      <c r="AA56" s="19"/>
      <c r="AB56" s="20"/>
      <c r="AC56" s="20"/>
      <c r="AD56" s="20"/>
    </row>
    <row r="57" spans="1:30" ht="14.25" customHeight="1" x14ac:dyDescent="0.25">
      <c r="A57" s="20"/>
      <c r="B57" s="20"/>
      <c r="C57" s="20"/>
      <c r="D57" s="20"/>
      <c r="E57" s="20"/>
      <c r="F57" s="20"/>
      <c r="G57" s="20"/>
      <c r="R57" s="22"/>
      <c r="S57" s="22"/>
      <c r="T57" s="22"/>
      <c r="U57" s="22"/>
      <c r="V57" s="20"/>
      <c r="W57" s="20"/>
      <c r="X57" s="20"/>
      <c r="Y57" s="20"/>
      <c r="Z57" s="20"/>
      <c r="AA57" s="19"/>
      <c r="AB57" s="20"/>
      <c r="AC57" s="20"/>
      <c r="AD57" s="20"/>
    </row>
    <row r="58" spans="1:30" ht="14.25" customHeight="1" x14ac:dyDescent="0.25">
      <c r="A58" s="20"/>
      <c r="B58" s="20"/>
      <c r="C58" s="20"/>
      <c r="D58" s="20"/>
      <c r="E58" s="20"/>
      <c r="F58" s="20"/>
      <c r="G58" s="20"/>
      <c r="R58" s="22"/>
      <c r="S58" s="22"/>
      <c r="T58" s="22"/>
      <c r="U58" s="22"/>
      <c r="V58" s="20"/>
      <c r="W58" s="20"/>
      <c r="X58" s="20"/>
      <c r="Y58" s="20"/>
      <c r="Z58" s="20"/>
      <c r="AA58" s="19"/>
      <c r="AB58" s="20"/>
      <c r="AC58" s="20"/>
      <c r="AD58" s="20"/>
    </row>
    <row r="59" spans="1:30" ht="14.25" customHeight="1" x14ac:dyDescent="0.25">
      <c r="A59" s="20"/>
      <c r="B59" s="20"/>
      <c r="C59" s="20"/>
      <c r="D59" s="20"/>
      <c r="E59" s="20"/>
      <c r="F59" s="20"/>
      <c r="G59" s="20"/>
      <c r="R59" s="22"/>
      <c r="S59" s="22"/>
      <c r="T59" s="22"/>
      <c r="U59" s="22"/>
      <c r="V59" s="20"/>
      <c r="W59" s="20"/>
      <c r="X59" s="20"/>
      <c r="Y59" s="20"/>
      <c r="Z59" s="20"/>
      <c r="AA59" s="19"/>
      <c r="AB59" s="20"/>
      <c r="AC59" s="20"/>
      <c r="AD59" s="20"/>
    </row>
    <row r="60" spans="1:30" ht="14.25" customHeight="1" x14ac:dyDescent="0.25">
      <c r="A60" s="20"/>
      <c r="B60" s="20"/>
      <c r="C60" s="20"/>
      <c r="D60" s="20"/>
      <c r="E60" s="20"/>
      <c r="F60" s="20"/>
      <c r="G60" s="20"/>
      <c r="R60" s="22"/>
      <c r="S60" s="22"/>
      <c r="T60" s="22"/>
      <c r="U60" s="22"/>
      <c r="V60" s="20"/>
      <c r="W60" s="20"/>
      <c r="X60" s="20"/>
      <c r="Y60" s="20"/>
      <c r="Z60" s="20"/>
      <c r="AA60" s="19"/>
      <c r="AB60" s="20"/>
      <c r="AC60" s="20"/>
      <c r="AD60" s="20"/>
    </row>
    <row r="61" spans="1:30" ht="14.25" customHeight="1" x14ac:dyDescent="0.25">
      <c r="A61" s="20"/>
      <c r="B61" s="20"/>
      <c r="C61" s="20"/>
      <c r="D61" s="20"/>
      <c r="E61" s="20"/>
      <c r="F61" s="20"/>
      <c r="G61" s="20"/>
      <c r="R61" s="22"/>
      <c r="S61" s="22"/>
      <c r="T61" s="22"/>
      <c r="U61" s="22"/>
      <c r="V61" s="20"/>
      <c r="W61" s="20"/>
      <c r="X61" s="20"/>
      <c r="Y61" s="20"/>
      <c r="Z61" s="20"/>
      <c r="AA61" s="19"/>
      <c r="AB61" s="20"/>
      <c r="AC61" s="20"/>
      <c r="AD61" s="20"/>
    </row>
    <row r="62" spans="1:30" ht="14.25" customHeight="1" x14ac:dyDescent="0.25">
      <c r="A62" s="20"/>
      <c r="B62" s="20"/>
      <c r="C62" s="20"/>
      <c r="D62" s="20"/>
      <c r="E62" s="20"/>
      <c r="F62" s="20"/>
      <c r="G62" s="20"/>
      <c r="R62" s="22"/>
      <c r="S62" s="22"/>
      <c r="T62" s="22"/>
      <c r="U62" s="22"/>
      <c r="V62" s="20"/>
      <c r="W62" s="20"/>
      <c r="X62" s="20"/>
      <c r="Y62" s="20"/>
      <c r="AA62" s="19"/>
      <c r="AB62" s="20"/>
      <c r="AC62" s="20"/>
      <c r="AD62" s="20"/>
    </row>
    <row r="63" spans="1:30" ht="14.25" customHeight="1" x14ac:dyDescent="0.25">
      <c r="A63" s="20"/>
      <c r="B63" s="20"/>
      <c r="C63" s="20"/>
      <c r="D63" s="20"/>
      <c r="E63" s="20"/>
      <c r="F63" s="20"/>
      <c r="G63" s="20"/>
      <c r="R63" s="22"/>
      <c r="S63" s="22"/>
      <c r="T63" s="22"/>
      <c r="U63" s="22"/>
      <c r="V63" s="20"/>
      <c r="W63" s="20"/>
      <c r="X63" s="20"/>
      <c r="Y63" s="20"/>
      <c r="AA63" s="19"/>
      <c r="AB63" s="20"/>
      <c r="AC63" s="20"/>
      <c r="AD63" s="20"/>
    </row>
    <row r="64" spans="1:30" ht="14.25" customHeight="1" x14ac:dyDescent="0.25">
      <c r="A64" s="20"/>
      <c r="B64" s="20"/>
      <c r="C64" s="20"/>
      <c r="D64" s="20"/>
      <c r="E64" s="20"/>
      <c r="F64" s="20"/>
      <c r="G64" s="20"/>
      <c r="R64" s="22"/>
      <c r="S64" s="22"/>
      <c r="T64" s="22"/>
      <c r="U64" s="22"/>
      <c r="V64" s="20"/>
      <c r="W64" s="20"/>
      <c r="X64" s="20"/>
      <c r="Y64" s="20"/>
      <c r="AA64" s="19"/>
      <c r="AB64" s="20"/>
      <c r="AC64" s="20"/>
      <c r="AD64" s="20"/>
    </row>
    <row r="65" spans="1:30" ht="14.25" customHeight="1" x14ac:dyDescent="0.25">
      <c r="A65" s="20"/>
      <c r="B65" s="20"/>
      <c r="C65" s="20"/>
      <c r="D65" s="20"/>
      <c r="E65" s="20"/>
      <c r="F65" s="20"/>
      <c r="G65" s="20"/>
      <c r="R65" s="22"/>
      <c r="S65" s="22"/>
      <c r="T65" s="22"/>
      <c r="U65" s="22"/>
      <c r="V65" s="20"/>
      <c r="W65" s="20"/>
      <c r="X65" s="20"/>
      <c r="Y65" s="20"/>
      <c r="AA65" s="19"/>
      <c r="AB65" s="20"/>
      <c r="AC65" s="20"/>
      <c r="AD65" s="20"/>
    </row>
    <row r="66" spans="1:30" ht="14.25" customHeight="1" x14ac:dyDescent="0.25">
      <c r="A66" s="20"/>
      <c r="B66" s="20"/>
      <c r="C66" s="20"/>
      <c r="D66" s="20"/>
      <c r="E66" s="20"/>
      <c r="F66" s="20"/>
      <c r="G66" s="20"/>
      <c r="R66" s="22"/>
      <c r="S66" s="22"/>
      <c r="T66" s="22"/>
      <c r="U66" s="22"/>
      <c r="V66" s="20"/>
      <c r="W66" s="20"/>
      <c r="X66" s="20"/>
      <c r="Y66" s="20"/>
      <c r="AA66" s="19"/>
      <c r="AB66" s="20"/>
      <c r="AC66" s="20"/>
      <c r="AD66" s="20"/>
    </row>
    <row r="67" spans="1:30" ht="14.25" customHeight="1" x14ac:dyDescent="0.25">
      <c r="A67" s="20"/>
      <c r="B67" s="20"/>
      <c r="C67" s="20"/>
      <c r="D67" s="20"/>
      <c r="E67" s="20"/>
      <c r="F67" s="20"/>
      <c r="G67" s="20"/>
      <c r="R67" s="22"/>
      <c r="S67" s="22"/>
      <c r="T67" s="22"/>
      <c r="U67" s="22"/>
      <c r="V67" s="20"/>
      <c r="W67" s="20"/>
      <c r="X67" s="20"/>
      <c r="Y67" s="20"/>
      <c r="AA67" s="19"/>
      <c r="AB67" s="20"/>
      <c r="AC67" s="20"/>
      <c r="AD67" s="20"/>
    </row>
    <row r="68" spans="1:30" ht="14.25" customHeight="1" x14ac:dyDescent="0.25">
      <c r="A68" s="20"/>
      <c r="B68" s="20"/>
      <c r="C68" s="20"/>
      <c r="D68" s="20"/>
      <c r="E68" s="20"/>
      <c r="F68" s="20"/>
      <c r="G68" s="20"/>
      <c r="R68" s="22"/>
      <c r="S68" s="22"/>
      <c r="T68" s="22"/>
      <c r="U68" s="22"/>
      <c r="V68" s="20"/>
      <c r="W68" s="20"/>
      <c r="X68" s="20"/>
      <c r="Y68" s="20"/>
      <c r="AA68" s="19"/>
      <c r="AB68" s="20"/>
      <c r="AC68" s="20"/>
      <c r="AD68" s="20"/>
    </row>
    <row r="69" spans="1:30" ht="14.25" customHeight="1" x14ac:dyDescent="0.25">
      <c r="A69" s="20"/>
      <c r="B69" s="20"/>
      <c r="C69" s="20"/>
      <c r="D69" s="20"/>
      <c r="E69" s="20"/>
      <c r="F69" s="20"/>
      <c r="G69" s="20"/>
      <c r="R69" s="22"/>
      <c r="S69" s="22"/>
      <c r="T69" s="22"/>
      <c r="U69" s="22"/>
      <c r="V69" s="20"/>
      <c r="W69" s="20"/>
      <c r="X69" s="20"/>
      <c r="Y69" s="20"/>
      <c r="AA69" s="19"/>
      <c r="AB69" s="20"/>
      <c r="AC69" s="20"/>
      <c r="AD69" s="20"/>
    </row>
    <row r="70" spans="1:30" ht="14.25" customHeight="1" x14ac:dyDescent="0.25">
      <c r="A70" s="20"/>
      <c r="B70" s="20"/>
      <c r="C70" s="20"/>
      <c r="D70" s="20"/>
      <c r="E70" s="20"/>
      <c r="F70" s="20"/>
      <c r="G70" s="20"/>
      <c r="R70" s="22"/>
      <c r="S70" s="22"/>
      <c r="T70" s="22"/>
      <c r="U70" s="22"/>
      <c r="V70" s="20"/>
      <c r="W70" s="20"/>
      <c r="X70" s="20"/>
      <c r="Y70" s="20"/>
      <c r="AA70" s="19"/>
      <c r="AB70" s="20"/>
      <c r="AC70" s="20"/>
      <c r="AD70" s="20"/>
    </row>
    <row r="71" spans="1:30" ht="14.25" customHeight="1" x14ac:dyDescent="0.25">
      <c r="A71" s="20"/>
      <c r="B71" s="20"/>
      <c r="C71" s="20"/>
      <c r="D71" s="20"/>
      <c r="E71" s="20"/>
      <c r="F71" s="20"/>
      <c r="G71" s="20"/>
      <c r="R71" s="22"/>
      <c r="S71" s="22"/>
      <c r="T71" s="22"/>
      <c r="U71" s="22"/>
      <c r="V71" s="20"/>
      <c r="W71" s="20"/>
      <c r="X71" s="20"/>
      <c r="Y71" s="20"/>
      <c r="AA71" s="19"/>
      <c r="AB71" s="20"/>
      <c r="AC71" s="20"/>
      <c r="AD71" s="20"/>
    </row>
    <row r="72" spans="1:30" ht="14.25" customHeight="1" x14ac:dyDescent="0.25">
      <c r="A72" s="20"/>
      <c r="B72" s="20"/>
      <c r="C72" s="20"/>
      <c r="D72" s="20"/>
      <c r="E72" s="20"/>
      <c r="F72" s="20"/>
      <c r="G72" s="20"/>
      <c r="R72" s="22"/>
      <c r="S72" s="22"/>
      <c r="T72" s="22"/>
      <c r="U72" s="22"/>
      <c r="V72" s="20"/>
      <c r="W72" s="20"/>
      <c r="X72" s="20"/>
      <c r="Y72" s="20"/>
      <c r="AA72" s="19"/>
      <c r="AB72" s="20"/>
      <c r="AC72" s="20"/>
      <c r="AD72" s="20"/>
    </row>
    <row r="73" spans="1:30" ht="14.25" customHeight="1" x14ac:dyDescent="0.25">
      <c r="A73" s="20"/>
      <c r="B73" s="20"/>
      <c r="C73" s="20"/>
      <c r="D73" s="20"/>
      <c r="E73" s="20"/>
      <c r="F73" s="20"/>
      <c r="G73" s="20"/>
      <c r="R73" s="22"/>
      <c r="S73" s="22"/>
      <c r="T73" s="22"/>
      <c r="U73" s="22"/>
      <c r="V73" s="20"/>
      <c r="W73" s="20"/>
      <c r="X73" s="20"/>
      <c r="Y73" s="20"/>
      <c r="AA73" s="19"/>
      <c r="AB73" s="20"/>
      <c r="AC73" s="20"/>
      <c r="AD73" s="20"/>
    </row>
    <row r="74" spans="1:30" ht="14.25" customHeight="1" x14ac:dyDescent="0.25">
      <c r="A74" s="20"/>
      <c r="B74" s="20"/>
      <c r="C74" s="20"/>
      <c r="D74" s="20"/>
      <c r="E74" s="20"/>
      <c r="F74" s="20"/>
      <c r="G74" s="20"/>
      <c r="R74" s="22"/>
      <c r="S74" s="22"/>
      <c r="T74" s="22"/>
      <c r="U74" s="22"/>
      <c r="V74" s="20"/>
      <c r="W74" s="20"/>
      <c r="X74" s="20"/>
      <c r="Y74" s="20"/>
      <c r="AA74" s="19"/>
      <c r="AB74" s="20"/>
      <c r="AC74" s="20"/>
      <c r="AD74" s="20"/>
    </row>
    <row r="75" spans="1:30" ht="14.25" customHeight="1" x14ac:dyDescent="0.25">
      <c r="A75" s="20"/>
      <c r="B75" s="20"/>
      <c r="C75" s="20"/>
      <c r="D75" s="20"/>
      <c r="E75" s="20"/>
      <c r="F75" s="20"/>
      <c r="G75" s="20"/>
      <c r="R75" s="22"/>
      <c r="S75" s="22"/>
      <c r="T75" s="22"/>
      <c r="U75" s="22"/>
      <c r="V75" s="20"/>
      <c r="W75" s="20"/>
      <c r="X75" s="20"/>
      <c r="Y75" s="20"/>
      <c r="AA75" s="19"/>
      <c r="AB75" s="20"/>
      <c r="AC75" s="20"/>
      <c r="AD75" s="20"/>
    </row>
    <row r="76" spans="1:30" ht="14.25" customHeight="1" x14ac:dyDescent="0.25">
      <c r="A76" s="20"/>
      <c r="B76" s="20"/>
      <c r="C76" s="20"/>
      <c r="D76" s="20"/>
      <c r="E76" s="20"/>
      <c r="F76" s="20"/>
      <c r="G76" s="20"/>
      <c r="R76" s="22"/>
      <c r="S76" s="22"/>
      <c r="T76" s="22"/>
      <c r="U76" s="22"/>
      <c r="V76" s="20"/>
      <c r="W76" s="20"/>
      <c r="X76" s="20"/>
      <c r="Y76" s="20"/>
      <c r="AA76" s="19"/>
      <c r="AB76" s="20"/>
      <c r="AC76" s="20"/>
      <c r="AD76" s="20"/>
    </row>
    <row r="77" spans="1:30" ht="14.25" customHeight="1" x14ac:dyDescent="0.25">
      <c r="A77" s="20"/>
      <c r="B77" s="20"/>
      <c r="C77" s="20"/>
      <c r="D77" s="20"/>
      <c r="E77" s="20"/>
      <c r="F77" s="20"/>
      <c r="G77" s="20"/>
      <c r="R77" s="22"/>
      <c r="S77" s="22"/>
      <c r="T77" s="22"/>
      <c r="U77" s="22"/>
      <c r="V77" s="20"/>
      <c r="W77" s="20"/>
      <c r="X77" s="20"/>
      <c r="Y77" s="20"/>
      <c r="AA77" s="19"/>
      <c r="AB77" s="20"/>
      <c r="AC77" s="20"/>
      <c r="AD77" s="20"/>
    </row>
    <row r="78" spans="1:30" ht="14.25" customHeight="1" x14ac:dyDescent="0.25">
      <c r="A78" s="20"/>
      <c r="B78" s="20"/>
      <c r="C78" s="20"/>
      <c r="D78" s="20"/>
      <c r="E78" s="20"/>
      <c r="F78" s="20"/>
      <c r="G78" s="20"/>
      <c r="R78" s="22"/>
      <c r="S78" s="22"/>
      <c r="T78" s="22"/>
      <c r="U78" s="22"/>
      <c r="V78" s="20"/>
      <c r="W78" s="20"/>
      <c r="X78" s="20"/>
      <c r="Y78" s="20"/>
      <c r="AA78" s="19"/>
      <c r="AB78" s="20"/>
      <c r="AC78" s="20"/>
      <c r="AD78" s="20"/>
    </row>
    <row r="79" spans="1:30" ht="14.25" customHeight="1" x14ac:dyDescent="0.25">
      <c r="A79" s="20"/>
      <c r="B79" s="20"/>
      <c r="C79" s="20"/>
      <c r="D79" s="20"/>
      <c r="E79" s="20"/>
      <c r="F79" s="20"/>
      <c r="G79" s="20"/>
      <c r="R79" s="22"/>
      <c r="S79" s="22"/>
      <c r="T79" s="22"/>
      <c r="U79" s="22"/>
      <c r="V79" s="20"/>
      <c r="W79" s="20"/>
      <c r="X79" s="20"/>
      <c r="Y79" s="20"/>
      <c r="AA79" s="19"/>
      <c r="AB79" s="20"/>
      <c r="AC79" s="20"/>
      <c r="AD79" s="20"/>
    </row>
    <row r="80" spans="1:30" ht="14.25" customHeight="1" x14ac:dyDescent="0.25">
      <c r="A80" s="20"/>
      <c r="B80" s="20"/>
      <c r="C80" s="20"/>
      <c r="D80" s="20"/>
      <c r="E80" s="20"/>
      <c r="F80" s="20"/>
      <c r="G80" s="20"/>
      <c r="R80" s="22"/>
      <c r="S80" s="22"/>
      <c r="T80" s="22"/>
      <c r="U80" s="22"/>
      <c r="V80" s="20"/>
      <c r="W80" s="20"/>
      <c r="X80" s="20"/>
      <c r="Y80" s="20"/>
      <c r="Z80" s="20"/>
      <c r="AA80" s="20"/>
      <c r="AB80" s="20"/>
      <c r="AC80" s="20"/>
      <c r="AD80" s="20"/>
    </row>
    <row r="81" spans="1:30" ht="14.25" customHeight="1" x14ac:dyDescent="0.25">
      <c r="A81" s="20"/>
      <c r="B81" s="20"/>
      <c r="C81" s="20"/>
      <c r="D81" s="20"/>
      <c r="E81" s="20"/>
      <c r="F81" s="20"/>
      <c r="G81" s="20"/>
      <c r="R81" s="22"/>
      <c r="S81" s="22"/>
      <c r="T81" s="22"/>
      <c r="U81" s="22"/>
      <c r="V81" s="20"/>
      <c r="W81" s="20"/>
      <c r="X81" s="20"/>
      <c r="Y81" s="20"/>
      <c r="Z81" s="20"/>
      <c r="AA81" s="20"/>
      <c r="AB81" s="20"/>
      <c r="AC81" s="20"/>
      <c r="AD81" s="20"/>
    </row>
    <row r="82" spans="1:30" ht="14.25" customHeight="1" x14ac:dyDescent="0.25">
      <c r="A82" s="20"/>
      <c r="B82" s="20"/>
      <c r="C82" s="20"/>
      <c r="D82" s="20"/>
      <c r="E82" s="20"/>
      <c r="F82" s="20"/>
      <c r="G82" s="20"/>
      <c r="R82" s="22"/>
      <c r="S82" s="22"/>
      <c r="T82" s="22"/>
      <c r="U82" s="22"/>
      <c r="V82" s="20"/>
      <c r="W82" s="20"/>
      <c r="X82" s="20"/>
      <c r="Y82" s="20"/>
      <c r="Z82" s="20"/>
      <c r="AA82" s="20"/>
      <c r="AB82" s="20"/>
      <c r="AC82" s="20"/>
      <c r="AD82" s="20"/>
    </row>
    <row r="83" spans="1:30" ht="14.25" customHeight="1" x14ac:dyDescent="0.25">
      <c r="A83" s="20"/>
      <c r="B83" s="20"/>
      <c r="C83" s="20"/>
      <c r="D83" s="20"/>
      <c r="E83" s="20"/>
      <c r="F83" s="20"/>
      <c r="G83" s="20"/>
      <c r="R83" s="22"/>
      <c r="S83" s="22"/>
      <c r="T83" s="22"/>
      <c r="U83" s="22"/>
      <c r="V83" s="20"/>
      <c r="W83" s="20"/>
      <c r="X83" s="20"/>
      <c r="Y83" s="20"/>
      <c r="Z83" s="20"/>
      <c r="AA83" s="20"/>
      <c r="AB83" s="20"/>
      <c r="AC83" s="20"/>
      <c r="AD83" s="20"/>
    </row>
    <row r="84" spans="1:30" ht="14.25" customHeight="1" x14ac:dyDescent="0.25">
      <c r="A84" s="20"/>
      <c r="B84" s="20"/>
      <c r="C84" s="20"/>
      <c r="D84" s="20"/>
      <c r="E84" s="20"/>
      <c r="F84" s="20"/>
      <c r="G84" s="20"/>
      <c r="R84" s="22"/>
      <c r="S84" s="22"/>
      <c r="T84" s="22"/>
      <c r="U84" s="22"/>
      <c r="V84" s="20"/>
      <c r="W84" s="20"/>
      <c r="X84" s="20"/>
      <c r="Y84" s="20"/>
      <c r="Z84" s="20"/>
      <c r="AA84" s="20"/>
      <c r="AB84" s="20"/>
      <c r="AC84" s="20"/>
      <c r="AD84" s="20"/>
    </row>
    <row r="85" spans="1:30" ht="14.25" customHeight="1" x14ac:dyDescent="0.25">
      <c r="A85" s="20"/>
      <c r="B85" s="20"/>
      <c r="C85" s="20"/>
      <c r="D85" s="20"/>
      <c r="E85" s="20"/>
      <c r="F85" s="20"/>
      <c r="G85" s="20"/>
      <c r="R85" s="22"/>
      <c r="S85" s="22"/>
      <c r="T85" s="22"/>
      <c r="U85" s="22"/>
      <c r="V85" s="20"/>
      <c r="W85" s="20"/>
      <c r="X85" s="20"/>
      <c r="Y85" s="20"/>
      <c r="Z85" s="20"/>
      <c r="AA85" s="20"/>
      <c r="AB85" s="20"/>
      <c r="AC85" s="20"/>
      <c r="AD85" s="20"/>
    </row>
    <row r="86" spans="1:30" ht="14.25" customHeight="1" x14ac:dyDescent="0.25">
      <c r="A86" s="20"/>
      <c r="B86" s="20"/>
      <c r="C86" s="20"/>
      <c r="D86" s="20"/>
      <c r="E86" s="20"/>
      <c r="F86" s="20"/>
      <c r="G86" s="20"/>
      <c r="R86" s="22"/>
      <c r="S86" s="22"/>
      <c r="T86" s="22"/>
      <c r="U86" s="22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t="14.25" customHeight="1" x14ac:dyDescent="0.25">
      <c r="A87" s="20"/>
      <c r="B87" s="20"/>
      <c r="C87" s="20"/>
      <c r="D87" s="20"/>
      <c r="E87" s="20"/>
      <c r="F87" s="20"/>
      <c r="G87" s="20"/>
      <c r="R87" s="22"/>
      <c r="S87" s="22"/>
      <c r="T87" s="22"/>
      <c r="U87" s="22"/>
      <c r="V87" s="20"/>
      <c r="W87" s="20"/>
      <c r="X87" s="20"/>
      <c r="Y87" s="20"/>
      <c r="Z87" s="20"/>
      <c r="AA87" s="20"/>
      <c r="AB87" s="20"/>
      <c r="AC87" s="20"/>
      <c r="AD87" s="20"/>
    </row>
    <row r="88" spans="1:30" ht="14.25" customHeight="1" x14ac:dyDescent="0.25">
      <c r="A88" s="20"/>
      <c r="B88" s="20"/>
      <c r="C88" s="20"/>
      <c r="D88" s="20"/>
      <c r="E88" s="20"/>
      <c r="F88" s="20"/>
      <c r="G88" s="20"/>
      <c r="R88" s="22"/>
      <c r="S88" s="22"/>
      <c r="T88" s="22"/>
      <c r="U88" s="22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t="14.25" customHeight="1" x14ac:dyDescent="0.25">
      <c r="A89" s="20"/>
      <c r="B89" s="20"/>
      <c r="C89" s="20"/>
      <c r="D89" s="20"/>
      <c r="E89" s="20"/>
      <c r="F89" s="20"/>
      <c r="G89" s="20"/>
      <c r="R89" s="22"/>
      <c r="S89" s="22"/>
      <c r="T89" s="22"/>
      <c r="U89" s="22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t="14.25" customHeight="1" x14ac:dyDescent="0.25">
      <c r="A90" s="20"/>
      <c r="B90" s="20"/>
      <c r="C90" s="20"/>
      <c r="D90" s="20"/>
      <c r="E90" s="20"/>
      <c r="F90" s="20"/>
      <c r="G90" s="20"/>
      <c r="R90" s="22"/>
      <c r="S90" s="22"/>
      <c r="T90" s="22"/>
      <c r="U90" s="22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t="14.25" customHeight="1" x14ac:dyDescent="0.25">
      <c r="A91" s="20"/>
      <c r="B91" s="20"/>
      <c r="C91" s="20"/>
      <c r="D91" s="20"/>
      <c r="E91" s="20"/>
      <c r="F91" s="20"/>
      <c r="G91" s="20"/>
      <c r="R91" s="22"/>
      <c r="S91" s="22"/>
      <c r="T91" s="22"/>
      <c r="U91" s="22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t="14.25" customHeight="1" x14ac:dyDescent="0.25">
      <c r="A92" s="20"/>
      <c r="B92" s="20"/>
      <c r="C92" s="20"/>
      <c r="D92" s="20"/>
      <c r="E92" s="20"/>
      <c r="F92" s="20"/>
      <c r="G92" s="20"/>
      <c r="R92" s="22"/>
      <c r="S92" s="22"/>
      <c r="T92" s="22"/>
      <c r="U92" s="22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t="14.25" customHeight="1" x14ac:dyDescent="0.25">
      <c r="A93" s="20"/>
      <c r="B93" s="20"/>
      <c r="C93" s="20"/>
      <c r="D93" s="20"/>
      <c r="E93" s="20"/>
      <c r="F93" s="20"/>
      <c r="G93" s="20"/>
      <c r="R93" s="22"/>
      <c r="S93" s="22"/>
      <c r="T93" s="22"/>
      <c r="U93" s="22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ht="14.25" customHeight="1" x14ac:dyDescent="0.25">
      <c r="A94" s="20"/>
      <c r="B94" s="20"/>
      <c r="C94" s="20"/>
      <c r="D94" s="20"/>
      <c r="E94" s="20"/>
      <c r="F94" s="20"/>
      <c r="G94" s="20"/>
      <c r="R94" s="22"/>
      <c r="S94" s="22"/>
      <c r="T94" s="22"/>
      <c r="U94" s="22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ht="14.25" customHeight="1" x14ac:dyDescent="0.25">
      <c r="A95" s="20"/>
      <c r="B95" s="20"/>
      <c r="C95" s="20"/>
      <c r="D95" s="20"/>
      <c r="E95" s="20"/>
      <c r="F95" s="20"/>
      <c r="G95" s="20"/>
      <c r="R95" s="22"/>
      <c r="S95" s="22"/>
      <c r="T95" s="22"/>
      <c r="U95" s="22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t="14.25" customHeight="1" x14ac:dyDescent="0.25">
      <c r="A96" s="20"/>
      <c r="B96" s="20"/>
      <c r="C96" s="20"/>
      <c r="D96" s="20"/>
      <c r="E96" s="20"/>
      <c r="F96" s="20"/>
      <c r="G96" s="20"/>
      <c r="R96" s="22"/>
      <c r="S96" s="22"/>
      <c r="T96" s="22"/>
      <c r="U96" s="22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t="14.25" customHeight="1" x14ac:dyDescent="0.25">
      <c r="A97" s="20"/>
      <c r="B97" s="20"/>
      <c r="C97" s="20"/>
      <c r="D97" s="20"/>
      <c r="E97" s="20"/>
      <c r="F97" s="20"/>
      <c r="G97" s="20"/>
      <c r="R97" s="22"/>
      <c r="S97" s="22"/>
      <c r="T97" s="22"/>
      <c r="U97" s="22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t="14.25" customHeight="1" x14ac:dyDescent="0.25">
      <c r="A98" s="20"/>
      <c r="B98" s="20"/>
      <c r="C98" s="20"/>
      <c r="D98" s="20"/>
      <c r="E98" s="20"/>
      <c r="F98" s="20"/>
      <c r="G98" s="20"/>
      <c r="R98" s="22"/>
      <c r="S98" s="22"/>
      <c r="T98" s="22"/>
      <c r="U98" s="22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t="14.25" customHeight="1" x14ac:dyDescent="0.25">
      <c r="A99" s="20"/>
      <c r="B99" s="20"/>
      <c r="C99" s="20"/>
      <c r="D99" s="20"/>
      <c r="E99" s="20"/>
      <c r="F99" s="20"/>
      <c r="G99" s="20"/>
      <c r="R99" s="22"/>
      <c r="S99" s="22"/>
      <c r="T99" s="22"/>
      <c r="U99" s="22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t="14.25" customHeight="1" x14ac:dyDescent="0.25">
      <c r="A100" s="20"/>
      <c r="B100" s="20"/>
      <c r="C100" s="20"/>
      <c r="D100" s="20"/>
      <c r="E100" s="20"/>
      <c r="F100" s="20"/>
      <c r="G100" s="20"/>
      <c r="R100" s="22"/>
      <c r="S100" s="22"/>
      <c r="T100" s="22"/>
      <c r="U100" s="22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t="14.25" customHeight="1" x14ac:dyDescent="0.25">
      <c r="A101" s="20"/>
      <c r="B101" s="20"/>
      <c r="C101" s="20"/>
      <c r="D101" s="20"/>
      <c r="E101" s="20"/>
      <c r="F101" s="20"/>
      <c r="G101" s="20"/>
      <c r="R101" s="22"/>
      <c r="S101" s="22"/>
      <c r="T101" s="22"/>
      <c r="U101" s="22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t="14.25" customHeight="1" x14ac:dyDescent="0.25">
      <c r="A102" s="20"/>
      <c r="B102" s="20"/>
      <c r="C102" s="20"/>
      <c r="D102" s="20"/>
      <c r="E102" s="20"/>
      <c r="F102" s="20"/>
      <c r="G102" s="20"/>
      <c r="R102" s="22"/>
      <c r="S102" s="22"/>
      <c r="T102" s="22"/>
      <c r="U102" s="22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t="14.2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2"/>
      <c r="S103" s="22"/>
      <c r="T103" s="22"/>
      <c r="U103" s="22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t="14.2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2"/>
      <c r="U104" s="22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1:30" ht="14.2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2"/>
      <c r="U105" s="22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1:30" ht="14.2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2"/>
      <c r="U106" s="22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1:30" ht="14.2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2"/>
      <c r="U107" s="22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1:30" ht="14.2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2"/>
      <c r="U108" s="22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1:30" ht="14.2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2"/>
      <c r="U109" s="22"/>
      <c r="V109" s="20"/>
      <c r="W109" s="20"/>
      <c r="X109" s="20"/>
      <c r="Y109" s="20"/>
      <c r="Z109" s="20"/>
      <c r="AA109" s="20"/>
      <c r="AB109" s="20"/>
      <c r="AC109" s="20"/>
      <c r="AD109" s="20"/>
    </row>
    <row r="110" spans="1:30" ht="14.2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2"/>
      <c r="U110" s="22"/>
      <c r="V110" s="20"/>
      <c r="W110" s="20"/>
      <c r="X110" s="20"/>
      <c r="Y110" s="20"/>
      <c r="Z110" s="20"/>
      <c r="AA110" s="20"/>
      <c r="AB110" s="20"/>
      <c r="AC110" s="20"/>
      <c r="AD110" s="20"/>
    </row>
    <row r="111" spans="1:30" ht="14.2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2"/>
      <c r="U111" s="22"/>
      <c r="V111" s="20"/>
      <c r="W111" s="20"/>
      <c r="X111" s="20"/>
      <c r="Y111" s="20"/>
      <c r="Z111" s="20"/>
      <c r="AA111" s="20"/>
      <c r="AB111" s="20"/>
      <c r="AC111" s="20"/>
      <c r="AD111" s="20"/>
    </row>
    <row r="112" spans="1:30" ht="14.2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2"/>
      <c r="U112" s="22"/>
      <c r="V112" s="20"/>
      <c r="W112" s="20"/>
      <c r="X112" s="20"/>
      <c r="Y112" s="20"/>
      <c r="Z112" s="20"/>
      <c r="AA112" s="20"/>
      <c r="AB112" s="20"/>
      <c r="AC112" s="20"/>
      <c r="AD112" s="20"/>
    </row>
    <row r="113" spans="1:30" ht="14.2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2"/>
      <c r="U113" s="22"/>
      <c r="V113" s="20"/>
      <c r="W113" s="20"/>
      <c r="X113" s="20"/>
      <c r="Y113" s="20"/>
      <c r="Z113" s="20"/>
      <c r="AA113" s="20"/>
      <c r="AB113" s="20"/>
      <c r="AC113" s="20"/>
      <c r="AD113" s="20"/>
    </row>
    <row r="114" spans="1:30" ht="14.2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2"/>
      <c r="U114" s="22"/>
      <c r="V114" s="20"/>
      <c r="W114" s="20"/>
      <c r="X114" s="20"/>
      <c r="Y114" s="20"/>
      <c r="Z114" s="20"/>
      <c r="AA114" s="20"/>
      <c r="AB114" s="20"/>
      <c r="AC114" s="20"/>
      <c r="AD114" s="20"/>
    </row>
    <row r="115" spans="1:30" ht="14.2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2"/>
      <c r="U115" s="22"/>
      <c r="V115" s="20"/>
      <c r="W115" s="20"/>
      <c r="X115" s="20"/>
      <c r="Y115" s="20"/>
      <c r="Z115" s="20"/>
      <c r="AA115" s="20"/>
      <c r="AB115" s="20"/>
      <c r="AC115" s="20"/>
      <c r="AD115" s="20"/>
    </row>
    <row r="116" spans="1:30" ht="14.2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2"/>
      <c r="U116" s="22"/>
      <c r="V116" s="20"/>
      <c r="W116" s="20"/>
      <c r="X116" s="20"/>
      <c r="Y116" s="20"/>
      <c r="Z116" s="20"/>
      <c r="AA116" s="20"/>
      <c r="AB116" s="20"/>
      <c r="AC116" s="20"/>
      <c r="AD116" s="20"/>
    </row>
    <row r="117" spans="1:30" ht="14.2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2"/>
      <c r="U117" s="22"/>
      <c r="V117" s="20"/>
      <c r="W117" s="20"/>
      <c r="X117" s="20"/>
      <c r="Y117" s="20"/>
      <c r="Z117" s="20"/>
      <c r="AA117" s="20"/>
      <c r="AB117" s="20"/>
      <c r="AC117" s="20"/>
      <c r="AD117" s="20"/>
    </row>
    <row r="118" spans="1:30" ht="14.2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2"/>
      <c r="U118" s="22"/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4.2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2"/>
      <c r="U119" s="22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4.2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2"/>
      <c r="U120" s="22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4.2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2"/>
      <c r="U121" s="22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4.2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2"/>
      <c r="U122" s="22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4.2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"/>
      <c r="U123" s="22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4.2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2"/>
      <c r="U124" s="22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4.2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2"/>
      <c r="U125" s="22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4.2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2"/>
      <c r="U126" s="22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4.2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2"/>
      <c r="U127" s="22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4.2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2"/>
      <c r="U128" s="22"/>
      <c r="V128" s="20"/>
      <c r="W128" s="20"/>
      <c r="X128" s="20"/>
      <c r="Y128" s="20"/>
      <c r="Z128" s="20"/>
      <c r="AA128" s="20"/>
      <c r="AB128" s="20"/>
      <c r="AC128" s="20"/>
      <c r="AD128" s="20"/>
    </row>
    <row r="129" spans="1:30" ht="14.2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2"/>
      <c r="U129" s="22"/>
      <c r="V129" s="20"/>
      <c r="W129" s="20"/>
      <c r="X129" s="20"/>
      <c r="Y129" s="20"/>
      <c r="Z129" s="20"/>
      <c r="AA129" s="20"/>
      <c r="AB129" s="20"/>
      <c r="AC129" s="20"/>
      <c r="AD129" s="20"/>
    </row>
    <row r="130" spans="1:30" ht="14.2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2"/>
      <c r="U130" s="22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30" ht="14.2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2"/>
      <c r="U131" s="22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30" ht="14.2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2"/>
      <c r="U132" s="22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30" ht="14.2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2"/>
      <c r="U133" s="22"/>
      <c r="V133" s="20"/>
      <c r="W133" s="20"/>
      <c r="X133" s="20"/>
      <c r="Y133" s="20"/>
      <c r="Z133" s="20"/>
      <c r="AA133" s="20"/>
      <c r="AB133" s="20"/>
      <c r="AC133" s="20"/>
      <c r="AD133" s="20"/>
    </row>
    <row r="134" spans="1:30" ht="14.2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2"/>
      <c r="U134" s="22"/>
      <c r="V134" s="20"/>
      <c r="W134" s="20"/>
      <c r="X134" s="20"/>
      <c r="Y134" s="20"/>
      <c r="Z134" s="20"/>
      <c r="AA134" s="20"/>
      <c r="AB134" s="20"/>
      <c r="AC134" s="20"/>
      <c r="AD134" s="20"/>
    </row>
    <row r="135" spans="1:30" ht="14.2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2"/>
      <c r="U135" s="22"/>
      <c r="V135" s="20"/>
      <c r="W135" s="20"/>
      <c r="X135" s="20"/>
      <c r="Y135" s="20"/>
      <c r="Z135" s="20"/>
      <c r="AA135" s="20"/>
      <c r="AB135" s="20"/>
      <c r="AC135" s="20"/>
      <c r="AD135" s="20"/>
    </row>
    <row r="136" spans="1:30" ht="14.2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2"/>
      <c r="U136" s="22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ht="14.2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2"/>
      <c r="U137" s="22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ht="14.2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2"/>
      <c r="U138" s="22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ht="14.2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2"/>
      <c r="U139" s="22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ht="14.2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2"/>
      <c r="U140" s="22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ht="14.2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2"/>
      <c r="U141" s="22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ht="14.2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2"/>
      <c r="U142" s="22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ht="14.2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2"/>
      <c r="U143" s="22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ht="14.2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2"/>
      <c r="U144" s="22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ht="14.2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2"/>
      <c r="U145" s="22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ht="14.2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2"/>
      <c r="U146" s="22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ht="14.2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2"/>
      <c r="U147" s="22"/>
      <c r="V147" s="20"/>
      <c r="W147" s="20"/>
      <c r="X147" s="20"/>
      <c r="Y147" s="20"/>
      <c r="Z147" s="20"/>
      <c r="AA147" s="20"/>
      <c r="AB147" s="20"/>
      <c r="AC147" s="20"/>
      <c r="AD147" s="20"/>
    </row>
    <row r="148" spans="1:30" ht="14.2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2"/>
      <c r="U148" s="22"/>
      <c r="V148" s="20"/>
      <c r="W148" s="20"/>
      <c r="X148" s="20"/>
      <c r="Y148" s="20"/>
      <c r="Z148" s="20"/>
      <c r="AA148" s="20"/>
      <c r="AB148" s="20"/>
      <c r="AC148" s="20"/>
      <c r="AD148" s="20"/>
    </row>
    <row r="149" spans="1:30" ht="14.2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2"/>
      <c r="U149" s="22"/>
      <c r="V149" s="20"/>
      <c r="W149" s="20"/>
      <c r="X149" s="20"/>
      <c r="Y149" s="20"/>
      <c r="Z149" s="20"/>
      <c r="AA149" s="20"/>
      <c r="AB149" s="20"/>
      <c r="AC149" s="20"/>
      <c r="AD149" s="20"/>
    </row>
    <row r="150" spans="1:30" ht="14.2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2"/>
      <c r="U150" s="22"/>
      <c r="V150" s="20"/>
      <c r="W150" s="20"/>
      <c r="X150" s="20"/>
      <c r="Y150" s="20"/>
      <c r="Z150" s="20"/>
      <c r="AA150" s="20"/>
      <c r="AB150" s="20"/>
      <c r="AC150" s="20"/>
      <c r="AD150" s="20"/>
    </row>
    <row r="151" spans="1:30" ht="14.2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2"/>
      <c r="U151" s="22"/>
      <c r="V151" s="20"/>
      <c r="W151" s="20"/>
      <c r="X151" s="20"/>
      <c r="Y151" s="20"/>
      <c r="Z151" s="20"/>
      <c r="AA151" s="20"/>
      <c r="AB151" s="20"/>
      <c r="AC151" s="20"/>
      <c r="AD151" s="20"/>
    </row>
    <row r="152" spans="1:30" ht="14.2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2"/>
      <c r="V152" s="20"/>
      <c r="W152" s="20"/>
      <c r="X152" s="20"/>
      <c r="Y152" s="20"/>
      <c r="Z152" s="20"/>
      <c r="AA152" s="20"/>
      <c r="AB152" s="20"/>
      <c r="AC152" s="20"/>
      <c r="AD152" s="20"/>
    </row>
    <row r="153" spans="1:30" ht="14.2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2"/>
      <c r="U153" s="22"/>
      <c r="V153" s="20"/>
      <c r="W153" s="20"/>
      <c r="X153" s="20"/>
      <c r="Y153" s="20"/>
      <c r="Z153" s="20"/>
      <c r="AA153" s="20"/>
      <c r="AB153" s="20"/>
      <c r="AC153" s="20"/>
      <c r="AD153" s="20"/>
    </row>
    <row r="154" spans="1:30" ht="14.2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2"/>
      <c r="U154" s="22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0" ht="14.2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2"/>
      <c r="U155" s="22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0" ht="14.2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2"/>
      <c r="U156" s="22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0" ht="14.2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2"/>
      <c r="U157" s="22"/>
      <c r="V157" s="20"/>
      <c r="W157" s="20"/>
      <c r="X157" s="20"/>
      <c r="Y157" s="20"/>
      <c r="Z157" s="20"/>
      <c r="AA157" s="20"/>
      <c r="AB157" s="20"/>
      <c r="AC157" s="20"/>
      <c r="AD157" s="20"/>
    </row>
    <row r="158" spans="1:30" ht="14.2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2"/>
      <c r="U158" s="22"/>
      <c r="V158" s="20"/>
      <c r="W158" s="20"/>
      <c r="X158" s="20"/>
      <c r="Y158" s="20"/>
      <c r="Z158" s="20"/>
      <c r="AA158" s="20"/>
      <c r="AB158" s="20"/>
      <c r="AC158" s="20"/>
      <c r="AD158" s="20"/>
    </row>
    <row r="159" spans="1:30" ht="14.2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2"/>
      <c r="U159" s="22"/>
      <c r="V159" s="20"/>
      <c r="W159" s="20"/>
      <c r="X159" s="20"/>
      <c r="Y159" s="20"/>
      <c r="Z159" s="20"/>
      <c r="AA159" s="20"/>
      <c r="AB159" s="20"/>
      <c r="AC159" s="20"/>
      <c r="AD159" s="20"/>
    </row>
    <row r="160" spans="1:30" ht="14.2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2"/>
      <c r="U160" s="22"/>
      <c r="V160" s="20"/>
      <c r="W160" s="20"/>
      <c r="X160" s="20"/>
      <c r="Y160" s="20"/>
      <c r="Z160" s="20"/>
      <c r="AA160" s="20"/>
      <c r="AB160" s="20"/>
      <c r="AC160" s="20"/>
      <c r="AD160" s="20"/>
    </row>
    <row r="161" spans="1:30" ht="14.2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2"/>
      <c r="U161" s="22"/>
      <c r="V161" s="20"/>
      <c r="W161" s="20"/>
      <c r="X161" s="20"/>
      <c r="Y161" s="20"/>
      <c r="Z161" s="20"/>
      <c r="AA161" s="20"/>
      <c r="AB161" s="20"/>
      <c r="AC161" s="20"/>
      <c r="AD161" s="20"/>
    </row>
    <row r="162" spans="1:30" ht="14.2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2"/>
      <c r="U162" s="22"/>
      <c r="V162" s="20"/>
      <c r="W162" s="20"/>
      <c r="X162" s="20"/>
      <c r="Y162" s="20"/>
      <c r="Z162" s="20"/>
      <c r="AA162" s="20"/>
      <c r="AB162" s="20"/>
      <c r="AC162" s="20"/>
      <c r="AD162" s="20"/>
    </row>
    <row r="163" spans="1:30" ht="14.2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2"/>
      <c r="U163" s="22"/>
      <c r="V163" s="20"/>
      <c r="W163" s="20"/>
      <c r="X163" s="20"/>
      <c r="Y163" s="20"/>
      <c r="Z163" s="20"/>
      <c r="AA163" s="20"/>
      <c r="AB163" s="20"/>
      <c r="AC163" s="20"/>
      <c r="AD163" s="20"/>
    </row>
    <row r="164" spans="1:30" ht="14.2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2"/>
      <c r="U164" s="22"/>
      <c r="V164" s="20"/>
      <c r="W164" s="20"/>
      <c r="X164" s="20"/>
      <c r="Y164" s="20"/>
      <c r="Z164" s="20"/>
      <c r="AA164" s="20"/>
      <c r="AB164" s="20"/>
      <c r="AC164" s="20"/>
      <c r="AD164" s="20"/>
    </row>
    <row r="165" spans="1:30" ht="14.2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2"/>
      <c r="U165" s="22"/>
      <c r="V165" s="20"/>
      <c r="W165" s="20"/>
      <c r="X165" s="20"/>
      <c r="Y165" s="20"/>
      <c r="Z165" s="20"/>
      <c r="AA165" s="20"/>
      <c r="AB165" s="20"/>
      <c r="AC165" s="20"/>
      <c r="AD165" s="20"/>
    </row>
    <row r="166" spans="1:30" ht="14.2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2"/>
      <c r="U166" s="22"/>
      <c r="V166" s="20"/>
      <c r="W166" s="20"/>
      <c r="X166" s="20"/>
      <c r="Y166" s="20"/>
      <c r="Z166" s="20"/>
      <c r="AA166" s="20"/>
      <c r="AB166" s="20"/>
      <c r="AC166" s="20"/>
      <c r="AD166" s="20"/>
    </row>
    <row r="167" spans="1:30" ht="14.2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2"/>
      <c r="U167" s="22"/>
      <c r="V167" s="20"/>
      <c r="W167" s="20"/>
      <c r="X167" s="20"/>
      <c r="Y167" s="20"/>
      <c r="Z167" s="20"/>
      <c r="AA167" s="20"/>
      <c r="AB167" s="20"/>
      <c r="AC167" s="20"/>
      <c r="AD167" s="20"/>
    </row>
    <row r="168" spans="1:30" ht="14.2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2"/>
      <c r="U168" s="22"/>
      <c r="V168" s="20"/>
      <c r="W168" s="20"/>
      <c r="X168" s="20"/>
      <c r="Y168" s="20"/>
      <c r="Z168" s="20"/>
      <c r="AA168" s="20"/>
      <c r="AB168" s="20"/>
      <c r="AC168" s="20"/>
      <c r="AD168" s="20"/>
    </row>
    <row r="169" spans="1:30" ht="14.2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2"/>
      <c r="U169" s="22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0" ht="14.2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2"/>
      <c r="U170" s="22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0" ht="14.2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2"/>
      <c r="U171" s="22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0" ht="14.2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2"/>
      <c r="U172" s="22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0" ht="14.2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0" ht="14.2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0" ht="14.2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0" ht="14.2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4.2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4.2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0" ht="14.2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0" ht="14.2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0" ht="14.2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0" ht="14.2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0" ht="14.2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0" ht="14.2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0" ht="14.2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spans="1:30" ht="14.2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spans="1:30" ht="14.2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spans="1:30" ht="14.2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spans="1:30" ht="14.2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spans="1:30" ht="14.2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spans="1:30" ht="14.2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spans="1:30" ht="14.2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1:30" ht="14.2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1:30" ht="14.2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0" ht="14.2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0" ht="14.2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0" ht="14.2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0" ht="14.2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0" ht="14.2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0" ht="14.2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0" ht="14.2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0" ht="14.2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1:30" ht="14.2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1:30" ht="14.2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1:30" ht="14.2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1:30" ht="14.2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1:30" ht="14.2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4.2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4.2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4.2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4.2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4.2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4.2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4.2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4.2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4.2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4.2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4.2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4.2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4.2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4.2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4.2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4.2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4.2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4.2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4.2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4.2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4.2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4.2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4.2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4.2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4.2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4.2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4.2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4.2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4.2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4.2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4.2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4.2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4.2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4.2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4.2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4.2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4.2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4.2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4.2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4.2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4.2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4.2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4.2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4.2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4.2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4.2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4.2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4.2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4.2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4.2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4.2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4.2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4.2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4.2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4.2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4.2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4.2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4.2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4.2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4.2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4.2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4.2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4.2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4.2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4.2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4.2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4.2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4.2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4.2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4.2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4.2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4.2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4.2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4.2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4.2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4.2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4.2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4.2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4.2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4.2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4.2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4.2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4.2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4.2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4.2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4.2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4.2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4.2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4.2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ht="14.2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ht="14.2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ht="14.2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ht="14.2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ht="14.2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ht="14.2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ht="14.2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ht="14.2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ht="14.2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ht="14.2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ht="14.2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ht="14.2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ht="14.2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ht="14.2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ht="14.2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ht="14.2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spans="1:30" ht="14.2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spans="1:30" ht="14.2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spans="1:30" ht="14.2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spans="1:30" ht="14.2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spans="1:30" ht="14.2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spans="1:30" ht="14.2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spans="1:30" ht="14.2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spans="1:30" ht="14.2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spans="1:30" ht="14.2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spans="1:30" ht="14.2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spans="1:30" ht="14.2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spans="1:30" ht="14.2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spans="1:30" ht="14.2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spans="1:30" ht="14.2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spans="1:30" ht="14.2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spans="1:30" ht="14.2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spans="1:30" ht="14.2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spans="1:30" ht="14.2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spans="1:30" ht="14.2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spans="1:30" ht="14.2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spans="1:30" ht="14.2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spans="1:30" ht="14.2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spans="1:30" ht="14.2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spans="1:30" ht="14.2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spans="1:30" ht="14.2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spans="1:30" ht="14.2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spans="1:30" ht="14.2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spans="1:30" ht="14.2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spans="1:30" ht="14.2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spans="1:30" ht="14.2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spans="1:30" ht="14.2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spans="1:30" ht="14.2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spans="1:30" ht="14.2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spans="1:30" ht="14.2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spans="1:30" ht="14.2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spans="1:30" ht="14.2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spans="1:30" ht="14.2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spans="1:30" ht="14.2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spans="1:30" ht="14.2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spans="1:30" ht="14.2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spans="1:30" ht="14.2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spans="1:30" ht="14.2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spans="1:30" ht="14.2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spans="1:30" ht="14.2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spans="1:30" ht="14.2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spans="1:30" ht="14.2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spans="1:30" ht="14.2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spans="1:30" ht="14.2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spans="1:30" ht="14.2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spans="1:30" ht="14.2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ht="14.2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ht="14.2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ht="14.2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ht="14.2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ht="14.2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ht="14.2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ht="14.2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ht="14.2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ht="14.2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ht="14.2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spans="1:30" ht="14.2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spans="1:30" ht="14.2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t="14.2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t="14.2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t="14.2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t="14.2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t="14.2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t="14.2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t="14.2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t="14.2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t="14.2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t="14.2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t="14.2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t="14.2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t="14.2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t="14.2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t="14.2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t="14.2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t="14.2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t="14.2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t="14.2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t="14.2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t="14.2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t="14.2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t="14.2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t="14.2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t="14.2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t="14.2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t="14.2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t="14.2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t="14.2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t="14.2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t="14.2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t="14.2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t="14.2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t="14.2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t="14.2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t="14.2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t="14.2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t="14.2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t="14.2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t="14.2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t="14.2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t="14.2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t="14.2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t="14.2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t="14.2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t="14.2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t="14.2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t="14.2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t="14.2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t="14.2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t="14.2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t="14.2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t="14.2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t="14.2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t="14.2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t="14.2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t="14.2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t="14.2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t="14.2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t="14.2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t="14.2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t="14.2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spans="1:30" ht="14.2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spans="1:30" ht="14.2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spans="1:30" ht="14.2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spans="1:30" ht="14.2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spans="1:30" ht="14.2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spans="1:30" ht="14.2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spans="1:30" ht="14.2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spans="1:30" ht="14.2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spans="1:30" ht="14.2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spans="1:30" ht="14.2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spans="1:30" ht="14.2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spans="1:30" ht="14.2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spans="1:30" ht="14.2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spans="1:30" ht="14.2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spans="1:30" ht="14.2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spans="1:30" ht="14.2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spans="1:30" ht="14.2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spans="1:30" ht="14.2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spans="1:30" ht="14.2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spans="1:30" ht="14.2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spans="1:30" ht="14.2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spans="1:30" ht="14.2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spans="1:30" ht="14.2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spans="1:30" ht="14.2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4.2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4.2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4.2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4.2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4.2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spans="1:30" ht="14.2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spans="1:30" ht="14.2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spans="1:30" ht="14.2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spans="1:30" ht="14.2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spans="1:30" ht="14.2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spans="1:30" ht="14.2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spans="1:30" ht="14.2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spans="1:30" ht="14.2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spans="1:30" ht="14.2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spans="1:30" ht="14.2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spans="1:30" ht="14.2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spans="1:30" ht="14.2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spans="1:30" ht="14.2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spans="1:30" ht="14.2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spans="1:30" ht="14.2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spans="1:30" ht="14.2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spans="1:30" ht="14.2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spans="1:30" ht="14.2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spans="1:30" ht="14.2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spans="1:30" ht="14.2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spans="1:30" ht="14.2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spans="1:30" ht="14.2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spans="1:30" ht="14.2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0" ht="14.2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0" ht="14.2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0" ht="14.2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0" ht="14.2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0" ht="14.2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0" ht="14.2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0" ht="14.2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0" ht="14.2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ht="14.2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ht="14.2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ht="14.2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spans="1:30" ht="14.2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spans="1:30" ht="14.2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ht="14.2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ht="14.2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ht="14.2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ht="14.2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spans="1:30" ht="14.2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spans="1:30" ht="14.2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spans="1:30" ht="14.2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spans="1:30" ht="14.2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spans="1:30" ht="14.2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spans="1:30" ht="14.2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spans="1:30" ht="14.2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spans="1:30" ht="14.2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spans="1:30" ht="14.2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spans="1:30" ht="14.2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spans="1:30" ht="14.2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spans="1:30" ht="14.2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spans="1:30" ht="14.2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spans="1:30" ht="14.2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spans="1:30" ht="14.2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spans="1:30" ht="14.2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spans="1:30" ht="14.2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spans="1:30" ht="14.2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spans="1:30" ht="14.2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spans="1:30" ht="14.2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spans="1:30" ht="14.2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spans="1:30" ht="14.2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spans="1:30" ht="14.2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spans="1:30" ht="14.2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spans="1:30" ht="14.2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spans="1:30" ht="14.2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spans="1:30" ht="14.2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spans="1:30" ht="14.2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spans="1:30" ht="14.2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spans="1:30" ht="14.2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spans="1:30" ht="14.2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spans="1:30" ht="14.2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spans="1:30" ht="14.2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spans="1:30" ht="14.2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spans="1:30" ht="14.2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spans="1:30" ht="14.2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spans="1:30" ht="14.2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ht="14.2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ht="14.2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ht="14.2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ht="14.2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ht="14.2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ht="14.2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ht="14.2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ht="14.2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ht="14.2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ht="14.2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ht="14.2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ht="14.2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ht="14.2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ht="14.2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ht="14.2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ht="14.2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ht="14.2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ht="14.2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t="14.2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t="14.2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t="14.2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t="14.2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t="14.2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t="14.2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t="14.2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t="14.2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t="14.2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t="14.2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t="14.2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t="14.2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t="14.2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t="14.2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t="14.2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t="14.2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t="14.2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t="14.2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t="14.2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t="14.2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t="14.2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t="14.2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t="14.2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t="14.2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t="14.2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t="14.2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t="14.2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t="14.2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t="14.2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t="14.2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t="14.2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t="14.2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t="14.2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t="14.2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t="14.2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t="14.2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t="14.2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t="14.2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t="14.2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t="14.2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t="14.2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t="14.2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t="14.2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t="14.2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t="14.2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t="14.2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t="14.2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t="14.2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t="14.2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t="14.2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t="14.2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t="14.2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t="14.2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t="14.2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t="14.2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t="14.2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t="14.2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t="14.2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t="14.2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t="14.2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t="14.2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t="14.2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ht="14.2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spans="1:30" ht="14.2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spans="1:30" ht="14.2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spans="1:30" ht="14.2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spans="1:30" ht="14.2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spans="1:30" ht="14.2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spans="1:30" ht="14.2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spans="1:30" ht="14.2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spans="1:30" ht="14.2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spans="1:30" ht="14.2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spans="1:30" ht="14.2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spans="1:30" ht="14.2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spans="1:30" ht="14.2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spans="1:30" ht="14.2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spans="1:30" ht="14.2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spans="1:30" ht="14.2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spans="1:30" ht="14.2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spans="1:30" ht="14.2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spans="1:30" ht="14.2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spans="1:30" ht="14.2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spans="1:30" ht="14.2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spans="1:30" ht="14.2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spans="1:30" ht="14.2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spans="1:30" ht="14.2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spans="1:30" ht="14.2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spans="1:30" ht="14.2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spans="1:30" ht="14.2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spans="1:30" ht="14.2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ht="14.2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ht="14.2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ht="14.2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spans="1:30" ht="14.2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spans="1:30" ht="14.2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spans="1:30" ht="14.2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spans="1:30" ht="14.2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spans="1:30" ht="14.2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spans="1:30" ht="14.2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spans="1:30" ht="14.2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spans="1:30" ht="14.2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spans="1:30" ht="14.2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spans="1:30" ht="14.2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spans="1:30" ht="14.2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spans="1:30" ht="14.2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spans="1:30" ht="14.2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spans="1:30" ht="14.2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spans="1:30" ht="14.2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spans="1:30" ht="14.2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spans="1:30" ht="14.2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spans="1:30" ht="14.2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spans="1:30" ht="14.2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spans="1:30" ht="14.2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spans="1:30" ht="14.2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spans="1:30" ht="14.2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spans="1:30" ht="14.2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spans="1:30" ht="14.2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spans="1:30" ht="14.2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spans="1:30" ht="14.2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spans="1:30" ht="14.2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spans="1:30" ht="14.2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spans="1:30" ht="14.2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spans="1:30" ht="14.2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spans="1:30" ht="14.2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spans="1:30" ht="14.2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spans="1:30" ht="14.2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spans="1:30" ht="14.2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spans="1:30" ht="14.2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spans="1:30" ht="14.2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ht="14.2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ht="14.2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ht="14.2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spans="1:30" ht="14.2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spans="1:30" ht="14.2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spans="1:30" ht="14.2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spans="1:30" ht="14.2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spans="1:30" ht="14.2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spans="1:30" ht="14.2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spans="1:30" ht="14.2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spans="1:30" ht="14.2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spans="1:30" ht="14.2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spans="1:30" ht="14.2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spans="1:30" ht="14.2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spans="1:30" ht="14.2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spans="1:30" ht="14.2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spans="1:30" ht="14.2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spans="1:30" ht="14.2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spans="1:30" ht="14.2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spans="1:30" ht="14.2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spans="1:30" ht="14.2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spans="1:30" ht="14.2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spans="1:30" ht="14.2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spans="1:30" ht="14.2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spans="1:30" ht="14.2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spans="1:30" ht="14.2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spans="1:30" ht="14.2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spans="1:30" ht="14.2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spans="1:30" ht="14.2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spans="1:30" ht="14.2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spans="1:30" ht="14.2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spans="1:30" ht="14.2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spans="1:30" ht="14.2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spans="1:30" ht="14.2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spans="1:30" ht="14.2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spans="1:30" ht="14.2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spans="1:30" ht="14.2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spans="1:30" ht="14.2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spans="1:30" ht="14.2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spans="1:30" ht="14.2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spans="1:30" ht="14.2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spans="1:30" ht="14.2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spans="1:30" ht="14.2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spans="1:30" ht="14.2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spans="1:30" ht="14.2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spans="1:30" ht="14.2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spans="1:30" ht="14.2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spans="1:30" ht="14.2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ht="14.2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ht="14.2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ht="14.2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ht="14.2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ht="14.2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ht="14.2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ht="14.2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ht="14.2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ht="14.2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ht="14.2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ht="14.2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spans="1:30" ht="14.2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spans="1:30" ht="14.2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spans="1:30" ht="14.2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spans="1:30" ht="14.2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spans="1:30" ht="14.2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spans="1:30" ht="14.2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spans="1:30" ht="14.2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spans="1:30" ht="14.2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spans="1:30" ht="14.2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spans="1:30" ht="14.2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spans="1:30" ht="14.2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spans="1:30" ht="14.2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spans="1:30" ht="14.2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spans="1:30" ht="14.2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spans="1:30" ht="14.2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spans="1:30" ht="14.2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t="14.2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 ht="14.2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spans="1:30" ht="14.2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ht="14.2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ht="14.2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ht="14.2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ht="14.2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ht="14.2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ht="14.2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ht="14.2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ht="14.2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ht="14.2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ht="14.2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t="14.2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t="14.2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t="14.2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t="14.2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t="14.2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t="14.2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t="14.2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t="14.2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t="14.2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t="14.2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t="14.2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t="14.2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t="14.2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t="14.2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t="14.2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ht="14.2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ht="14.2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ht="14.2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t="14.2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ht="14.2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ht="14.2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ht="14.2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ht="14.2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ht="14.2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ht="14.2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ht="14.2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ht="14.2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ht="14.2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ht="14.2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ht="14.2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ht="14.2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t="14.2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t="14.2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t="14.2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t="14.2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t="14.2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t="14.2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t="14.2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t="14.2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t="14.2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t="14.2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t="14.2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t="14.2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t="14.2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t="14.2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t="14.2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t="14.2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t="14.2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t="14.2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t="14.2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t="14.2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t="14.2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t="14.2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t="14.2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t="14.2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t="14.2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t="14.2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t="14.2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t="14.2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t="14.2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t="14.2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t="14.2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spans="1:30" ht="14.2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spans="1:30" ht="14.2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spans="1:30" ht="14.2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spans="1:30" ht="14.2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spans="1:30" ht="14.2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spans="1:30" ht="14.2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spans="1:30" ht="14.2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spans="1:30" ht="14.2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spans="1:30" ht="14.2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spans="1:30" ht="14.2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spans="1:30" ht="14.2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spans="1:30" ht="14.2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spans="1:30" ht="14.2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spans="1:30" ht="14.2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spans="1:30" ht="14.2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spans="1:30" ht="14.2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spans="1:30" ht="14.2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spans="1:30" ht="14.2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spans="1:30" ht="14.2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spans="1:30" ht="14.2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spans="1:30" ht="14.2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spans="1:30" ht="14.2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spans="1:30" ht="14.2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spans="1:30" ht="14.2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spans="1:30" ht="14.2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spans="1:30" ht="14.2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spans="1:30" ht="14.2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spans="1:30" ht="14.2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spans="1:30" ht="14.2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ht="14.2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ht="14.2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spans="1:30" ht="14.2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spans="1:30" ht="14.2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spans="1:30" ht="14.2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spans="1:30" ht="14.2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spans="1:30" ht="14.2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spans="1:30" ht="14.2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spans="1:30" ht="14.2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spans="1:30" ht="14.2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spans="1:30" ht="14.2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spans="1:30" ht="14.2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spans="1:30" ht="14.2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spans="1:30" ht="14.2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spans="1:30" ht="14.2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spans="1:30" ht="14.2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spans="1:30" ht="14.2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spans="1:30" ht="14.2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spans="1:30" ht="14.2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spans="1:30" ht="14.2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spans="1:30" ht="14.2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spans="1:30" ht="14.2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spans="1:30" ht="14.2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spans="1:30" ht="14.2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spans="1:30" ht="14.2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spans="1:30" ht="14.2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spans="1:30" ht="14.2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spans="1:30" ht="14.2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spans="1:30" ht="14.2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spans="1:30" ht="14.2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spans="1:30" ht="14.2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spans="1:30" ht="14.2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spans="1:30" ht="14.2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spans="1:30" ht="14.2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spans="1:30" ht="14.2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ht="14.2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ht="14.2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spans="1:30" ht="14.2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spans="1:30" ht="14.2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spans="1:30" ht="14.2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spans="1:30" ht="14.2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spans="1:30" ht="14.2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spans="1:30" ht="14.2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spans="1:30" ht="14.2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spans="1:30" ht="14.2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spans="1:30" ht="14.2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spans="1:30" ht="14.2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spans="1:30" ht="14.2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spans="1:30" ht="14.2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spans="1:30" ht="14.2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spans="1:30" ht="14.2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spans="1:30" ht="14.2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spans="1:30" ht="14.2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spans="1:30" ht="14.2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spans="1:30" ht="14.2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spans="1:30" ht="14.2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spans="1:30" ht="14.2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spans="1:30" ht="14.2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ht="14.2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ht="14.2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ht="14.2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ht="14.2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ht="14.2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ht="14.2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t="14.2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t="14.2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t="14.2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t="14.2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t="14.2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spans="1:30" ht="14.2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spans="1:30" ht="14.2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spans="1:30" ht="14.2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spans="1:30" ht="14.2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spans="1:30" ht="14.2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spans="1:30" ht="14.2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spans="1:30" ht="14.2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spans="1:30" ht="14.2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spans="1:30" ht="14.2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spans="1:30" ht="14.2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spans="1:30" ht="14.2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spans="1:30" ht="14.2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spans="1:30" ht="14.2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spans="1:30" ht="14.2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spans="1:30" ht="14.2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spans="1:30" ht="14.2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spans="1:30" ht="14.2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spans="1:30" ht="14.2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spans="1:30" ht="14.2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spans="1:30" ht="14.2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spans="1:30" ht="14.2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spans="1:30" ht="14.2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spans="1:30" ht="14.2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spans="1:30" ht="14.2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spans="1:30" ht="14.2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ht="14.2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t="14.2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t="14.2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t="14.2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t="14.2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ht="14.2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spans="1:30" ht="14.2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spans="1:30" ht="14.2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spans="1:30" ht="14.2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spans="1:30" ht="14.2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spans="1:30" ht="14.2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spans="1:30" ht="14.2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spans="1:30" ht="14.2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spans="1:30" ht="14.2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spans="1:30" ht="14.2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spans="1:30" ht="14.2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spans="1:30" ht="14.2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spans="1:30" ht="14.2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spans="1:30" ht="14.2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spans="1:30" ht="14.2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spans="1:30" ht="14.2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spans="1:30" ht="14.2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spans="1:30" ht="14.2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spans="1:30" ht="14.2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spans="1:30" ht="14.2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spans="1:30" ht="14.2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spans="1:30" ht="14.2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spans="1:30" ht="14.2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spans="1:30" ht="14.2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spans="1:30" ht="14.2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spans="1:30" ht="14.2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spans="1:30" ht="14.2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ht="14.2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ht="14.2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ht="14.2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ht="14.2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ht="14.2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spans="1:30" ht="14.2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jrobe</cp:lastModifiedBy>
  <dcterms:created xsi:type="dcterms:W3CDTF">2020-11-02T21:38:50Z</dcterms:created>
  <dcterms:modified xsi:type="dcterms:W3CDTF">2021-01-22T04:04:13Z</dcterms:modified>
</cp:coreProperties>
</file>